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G886" i="10" l="1"/>
  <c r="N750" i="10"/>
  <c r="L750" i="10"/>
  <c r="J750" i="10"/>
  <c r="H750" i="10"/>
  <c r="G599" i="10"/>
  <c r="G598" i="10"/>
  <c r="G597" i="10"/>
  <c r="G594" i="10"/>
  <c r="G593" i="10"/>
  <c r="G592" i="10"/>
  <c r="G589" i="10"/>
  <c r="G588" i="10"/>
  <c r="G587" i="10"/>
  <c r="G584" i="10"/>
  <c r="G583" i="10"/>
  <c r="G582" i="10"/>
  <c r="M576" i="10"/>
  <c r="G576" i="10"/>
  <c r="M575" i="10"/>
  <c r="G575" i="10"/>
  <c r="M574" i="10"/>
  <c r="M750" i="10" s="1"/>
  <c r="G574" i="10"/>
  <c r="I571" i="10"/>
  <c r="G571" i="10"/>
  <c r="I570" i="10"/>
  <c r="G570" i="10"/>
  <c r="I569" i="10"/>
  <c r="G569" i="10"/>
  <c r="I566" i="10"/>
  <c r="G566" i="10"/>
  <c r="I565" i="10"/>
  <c r="G565" i="10"/>
  <c r="I564" i="10"/>
  <c r="G564" i="10"/>
  <c r="I561" i="10"/>
  <c r="G561" i="10"/>
  <c r="I560" i="10"/>
  <c r="G560" i="10"/>
  <c r="I559" i="10"/>
  <c r="G559" i="10"/>
  <c r="I556" i="10"/>
  <c r="G556" i="10"/>
  <c r="I555" i="10"/>
  <c r="I750" i="10" s="1"/>
  <c r="G555" i="10"/>
  <c r="I554" i="10"/>
  <c r="G554" i="10"/>
  <c r="G830" i="11"/>
  <c r="N724" i="11"/>
  <c r="M724" i="11"/>
  <c r="L724" i="11"/>
  <c r="J724" i="11"/>
  <c r="I724" i="11"/>
  <c r="H724" i="11"/>
  <c r="G549" i="11"/>
  <c r="G548" i="11"/>
  <c r="G547" i="11"/>
  <c r="G544" i="11"/>
  <c r="G543" i="11"/>
  <c r="G542" i="11"/>
  <c r="G539" i="11"/>
  <c r="G538" i="11"/>
  <c r="G537" i="11"/>
  <c r="G534" i="11"/>
  <c r="G533" i="11"/>
  <c r="G532" i="11"/>
  <c r="G875" i="1"/>
  <c r="N734" i="1"/>
  <c r="M734" i="1"/>
  <c r="L734" i="1"/>
  <c r="J734" i="1"/>
  <c r="I734" i="1"/>
  <c r="H734" i="1"/>
  <c r="G750" i="2"/>
  <c r="N671" i="2"/>
  <c r="M671" i="2"/>
  <c r="L671" i="2"/>
  <c r="J671" i="2"/>
  <c r="I671" i="2"/>
  <c r="H671" i="2"/>
  <c r="G745" i="3"/>
  <c r="N680" i="3"/>
  <c r="M680" i="3"/>
  <c r="L680" i="3"/>
  <c r="J680" i="3"/>
  <c r="I680" i="3"/>
  <c r="H680" i="3"/>
  <c r="G822" i="5"/>
  <c r="N695" i="5"/>
  <c r="M695" i="5"/>
  <c r="L695" i="5"/>
  <c r="J695" i="5"/>
  <c r="I695" i="5"/>
  <c r="H695" i="5"/>
  <c r="G792" i="4"/>
  <c r="N680" i="4"/>
  <c r="M680" i="4"/>
  <c r="L680" i="4"/>
  <c r="J680" i="4"/>
  <c r="I680" i="4"/>
  <c r="H680" i="4"/>
  <c r="G782" i="6"/>
  <c r="Q682" i="6"/>
  <c r="Q681" i="6"/>
  <c r="N681" i="6"/>
  <c r="M681" i="6"/>
  <c r="L681" i="6"/>
  <c r="J681" i="6"/>
  <c r="I681" i="6"/>
  <c r="H681" i="6"/>
  <c r="Q678" i="6"/>
  <c r="Q676" i="6"/>
  <c r="Q671" i="6"/>
  <c r="Q670" i="6"/>
  <c r="Q669" i="6"/>
  <c r="Q666" i="6"/>
  <c r="Q665" i="6"/>
  <c r="Q664" i="6"/>
  <c r="Q661" i="6"/>
  <c r="Q660" i="6"/>
  <c r="Q659" i="6"/>
  <c r="Q656" i="6"/>
  <c r="Q655" i="6"/>
  <c r="Q654" i="6"/>
  <c r="Q651" i="6"/>
  <c r="Q650" i="6"/>
  <c r="Q649" i="6"/>
  <c r="Q646" i="6"/>
  <c r="Q645" i="6"/>
  <c r="Q644" i="6"/>
  <c r="Q641" i="6"/>
  <c r="Q640" i="6"/>
  <c r="Q639" i="6"/>
  <c r="Q636" i="6"/>
  <c r="Q635" i="6"/>
  <c r="Q634" i="6"/>
  <c r="Q633" i="6"/>
  <c r="Q632" i="6"/>
  <c r="Q631" i="6"/>
  <c r="Q630" i="6"/>
  <c r="Q629" i="6"/>
  <c r="Q628" i="6"/>
  <c r="Q626" i="6"/>
  <c r="Q625" i="6"/>
  <c r="Q624" i="6"/>
  <c r="Q623" i="6"/>
  <c r="Q622" i="6"/>
  <c r="Q621" i="6"/>
  <c r="Q620" i="6"/>
  <c r="Q619" i="6"/>
  <c r="Q618" i="6"/>
  <c r="Q617" i="6"/>
  <c r="Q616" i="6"/>
  <c r="Q614" i="6"/>
  <c r="Q613" i="6"/>
  <c r="Q612" i="6"/>
  <c r="Q611" i="6"/>
  <c r="Q610" i="6"/>
  <c r="Q609" i="6"/>
  <c r="Q608" i="6"/>
  <c r="Q607" i="6"/>
  <c r="Q606" i="6"/>
  <c r="Q605" i="6"/>
  <c r="Q604" i="6"/>
  <c r="Q603" i="6"/>
  <c r="Q602" i="6"/>
  <c r="Q601" i="6"/>
  <c r="Q600" i="6"/>
  <c r="Q599" i="6"/>
  <c r="Q598" i="6"/>
  <c r="Q597" i="6"/>
  <c r="Q596" i="6"/>
  <c r="Q595" i="6"/>
  <c r="Q594" i="6"/>
  <c r="Q593" i="6"/>
  <c r="Q592" i="6"/>
  <c r="Q591" i="6"/>
  <c r="Q590" i="6"/>
  <c r="Q589" i="6"/>
  <c r="Q588" i="6"/>
  <c r="Q587" i="6"/>
  <c r="Q586" i="6"/>
  <c r="Q585" i="6"/>
  <c r="Q583" i="6"/>
  <c r="Q582" i="6"/>
  <c r="Q581" i="6"/>
  <c r="Q580" i="6"/>
  <c r="Q579" i="6"/>
  <c r="Q578" i="6"/>
  <c r="Q577" i="6"/>
  <c r="Q576" i="6"/>
  <c r="Q575" i="6"/>
  <c r="Q574" i="6"/>
  <c r="Q573" i="6"/>
  <c r="Q572" i="6"/>
  <c r="Q571" i="6"/>
  <c r="Q570" i="6"/>
  <c r="Q569" i="6"/>
  <c r="Q568" i="6"/>
  <c r="Q567" i="6"/>
  <c r="Q566" i="6"/>
  <c r="Q565" i="6"/>
  <c r="Q564" i="6"/>
  <c r="Q563" i="6"/>
  <c r="Q562" i="6"/>
  <c r="Q561" i="6"/>
  <c r="Q560" i="6"/>
  <c r="Q558" i="6"/>
  <c r="Q557" i="6"/>
  <c r="Q556" i="6"/>
  <c r="Q554" i="6"/>
  <c r="Q553" i="6"/>
  <c r="Q552" i="6"/>
  <c r="Q550" i="6"/>
  <c r="Q549" i="6"/>
  <c r="Q548" i="6"/>
  <c r="Q546" i="6"/>
  <c r="Q545" i="6"/>
  <c r="Q544" i="6"/>
  <c r="Q543" i="6"/>
  <c r="Q542" i="6"/>
  <c r="Q541" i="6"/>
  <c r="Q540" i="6"/>
  <c r="Q539" i="6"/>
  <c r="Q538" i="6"/>
  <c r="Q537" i="6"/>
  <c r="Q536" i="6"/>
  <c r="Q535" i="6"/>
  <c r="Q534" i="6"/>
  <c r="Q533" i="6"/>
  <c r="Q532" i="6"/>
  <c r="Q531" i="6"/>
  <c r="Q530" i="6"/>
  <c r="Q529" i="6"/>
  <c r="Q528" i="6"/>
  <c r="Q527" i="6"/>
  <c r="Q526" i="6"/>
  <c r="Q525" i="6"/>
  <c r="Q524" i="6"/>
  <c r="Q523" i="6"/>
  <c r="Q522" i="6"/>
  <c r="Q521" i="6"/>
  <c r="Q520" i="6"/>
  <c r="Q519" i="6"/>
  <c r="Q518" i="6"/>
  <c r="Q517" i="6"/>
  <c r="Q516" i="6"/>
  <c r="Q515" i="6"/>
  <c r="Q514" i="6"/>
  <c r="Q513" i="6"/>
  <c r="Q512" i="6"/>
  <c r="Q511" i="6"/>
  <c r="Q510" i="6"/>
  <c r="Q509" i="6"/>
  <c r="Q508" i="6"/>
  <c r="Q507" i="6"/>
  <c r="Q506" i="6"/>
  <c r="Q505" i="6"/>
  <c r="Q504" i="6"/>
  <c r="Q503" i="6"/>
  <c r="Q502" i="6"/>
  <c r="Q501" i="6"/>
  <c r="Q500" i="6"/>
  <c r="Q499" i="6"/>
  <c r="Q498" i="6"/>
  <c r="Q497" i="6"/>
  <c r="Q496" i="6"/>
  <c r="Q495" i="6"/>
  <c r="Q494" i="6"/>
  <c r="Q493" i="6"/>
  <c r="Q491" i="6"/>
  <c r="Q490" i="6"/>
  <c r="Q489" i="6"/>
  <c r="Q488" i="6"/>
  <c r="Q487" i="6"/>
  <c r="Q486" i="6"/>
  <c r="Q485" i="6"/>
  <c r="Q484" i="6"/>
  <c r="Q483" i="6"/>
  <c r="Q482" i="6"/>
  <c r="Q481" i="6"/>
  <c r="Q480" i="6"/>
  <c r="Q479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Q456" i="6"/>
  <c r="Q455" i="6"/>
  <c r="Q454" i="6"/>
  <c r="Q453" i="6"/>
  <c r="Q452" i="6"/>
  <c r="Q451" i="6"/>
  <c r="Q450" i="6"/>
  <c r="Q449" i="6"/>
  <c r="Q448" i="6"/>
  <c r="Q447" i="6"/>
  <c r="Q446" i="6"/>
  <c r="Q445" i="6"/>
  <c r="Q444" i="6"/>
  <c r="Q443" i="6"/>
  <c r="Q442" i="6"/>
  <c r="Q441" i="6"/>
  <c r="Q440" i="6"/>
  <c r="Q439" i="6"/>
  <c r="Q438" i="6"/>
  <c r="Q437" i="6"/>
  <c r="Q436" i="6"/>
  <c r="Q435" i="6"/>
  <c r="Q434" i="6"/>
  <c r="Q433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Q407" i="6"/>
  <c r="Q406" i="6"/>
  <c r="Q405" i="6"/>
  <c r="Q404" i="6"/>
  <c r="Q403" i="6"/>
  <c r="Q402" i="6"/>
  <c r="Q401" i="6"/>
  <c r="Q400" i="6"/>
  <c r="Q399" i="6"/>
  <c r="Q398" i="6"/>
  <c r="Q397" i="6"/>
  <c r="Q396" i="6"/>
  <c r="Q395" i="6"/>
  <c r="Q394" i="6"/>
  <c r="Q391" i="6"/>
  <c r="Q390" i="6"/>
  <c r="Q387" i="6"/>
  <c r="Q386" i="6"/>
  <c r="Q385" i="6"/>
  <c r="Q384" i="6"/>
  <c r="Q383" i="6"/>
  <c r="Q382" i="6"/>
  <c r="Q381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1" i="6"/>
  <c r="Q360" i="6"/>
  <c r="Q359" i="6"/>
  <c r="Q358" i="6"/>
  <c r="Q356" i="6"/>
  <c r="Q355" i="6"/>
  <c r="Q354" i="6"/>
  <c r="Q352" i="6"/>
  <c r="Q351" i="6"/>
  <c r="Q350" i="6"/>
  <c r="Q349" i="6"/>
  <c r="Q347" i="6"/>
  <c r="Q346" i="6"/>
  <c r="Q345" i="6"/>
  <c r="Q344" i="6"/>
  <c r="Q342" i="6"/>
  <c r="Q341" i="6"/>
  <c r="Q340" i="6"/>
  <c r="Q339" i="6"/>
  <c r="Q337" i="6"/>
  <c r="Q336" i="6"/>
  <c r="Q335" i="6"/>
  <c r="Q333" i="6"/>
  <c r="Q332" i="6"/>
  <c r="Q331" i="6"/>
  <c r="Q330" i="6"/>
  <c r="Q328" i="6"/>
  <c r="Q327" i="6"/>
  <c r="Q326" i="6"/>
  <c r="Q324" i="6"/>
  <c r="Q323" i="6"/>
  <c r="Q322" i="6"/>
  <c r="Q321" i="6"/>
  <c r="Q319" i="6"/>
  <c r="Q318" i="6"/>
  <c r="Q317" i="6"/>
  <c r="Q316" i="6"/>
  <c r="Q314" i="6"/>
  <c r="Q313" i="6"/>
  <c r="Q312" i="6"/>
  <c r="Q311" i="6"/>
  <c r="Q309" i="6"/>
  <c r="Q308" i="6"/>
  <c r="Q307" i="6"/>
  <c r="Q305" i="6"/>
  <c r="Q304" i="6"/>
  <c r="Q303" i="6"/>
  <c r="Q302" i="6"/>
  <c r="Q301" i="6"/>
  <c r="Q300" i="6"/>
  <c r="Q299" i="6"/>
  <c r="Q298" i="6"/>
  <c r="Q297" i="6"/>
  <c r="Q296" i="6"/>
  <c r="Q295" i="6"/>
  <c r="Q294" i="6"/>
  <c r="Q293" i="6"/>
  <c r="Q292" i="6"/>
  <c r="Q291" i="6"/>
  <c r="Q290" i="6"/>
  <c r="Q288" i="6"/>
  <c r="Q287" i="6"/>
  <c r="Q286" i="6"/>
  <c r="Q284" i="6"/>
  <c r="Q282" i="6"/>
  <c r="Q281" i="6"/>
  <c r="Q280" i="6"/>
  <c r="Q279" i="6"/>
  <c r="Q278" i="6"/>
  <c r="Q277" i="6"/>
  <c r="Q276" i="6"/>
  <c r="Q275" i="6"/>
  <c r="Q272" i="6"/>
  <c r="Q270" i="6"/>
  <c r="Q269" i="6"/>
  <c r="Q268" i="6"/>
  <c r="Q266" i="6"/>
  <c r="Q265" i="6"/>
  <c r="Q264" i="6"/>
  <c r="Q262" i="6"/>
  <c r="Q261" i="6"/>
  <c r="Q260" i="6"/>
  <c r="Q259" i="6"/>
  <c r="Q257" i="6"/>
  <c r="Q256" i="6"/>
  <c r="Q255" i="6"/>
  <c r="Q254" i="6"/>
  <c r="Q252" i="6"/>
  <c r="Q251" i="6"/>
  <c r="Q250" i="6"/>
  <c r="Q249" i="6"/>
  <c r="Q247" i="6"/>
  <c r="Q246" i="6"/>
  <c r="Q245" i="6"/>
  <c r="Q243" i="6"/>
  <c r="Q242" i="6"/>
  <c r="Q241" i="6"/>
  <c r="Q239" i="6"/>
  <c r="Q238" i="6"/>
  <c r="Q237" i="6"/>
  <c r="Q235" i="6"/>
  <c r="Q234" i="6"/>
  <c r="Q233" i="6"/>
  <c r="Q232" i="6"/>
  <c r="Q230" i="6"/>
  <c r="Q229" i="6"/>
  <c r="Q228" i="6"/>
  <c r="Q226" i="6"/>
  <c r="Q225" i="6"/>
  <c r="Q224" i="6"/>
  <c r="Q222" i="6"/>
  <c r="Q221" i="6"/>
  <c r="Q220" i="6"/>
  <c r="Q219" i="6"/>
  <c r="Q217" i="6"/>
  <c r="Q215" i="6"/>
  <c r="Q214" i="6"/>
  <c r="Q213" i="6"/>
  <c r="Q211" i="6"/>
  <c r="Q210" i="6"/>
  <c r="Q209" i="6"/>
  <c r="Q207" i="6"/>
  <c r="Q206" i="6"/>
  <c r="Q205" i="6"/>
  <c r="Q203" i="6"/>
  <c r="Q202" i="6"/>
  <c r="Q201" i="6"/>
  <c r="Q199" i="6"/>
  <c r="Q198" i="6"/>
  <c r="Q197" i="6"/>
  <c r="Q195" i="6"/>
  <c r="Q194" i="6"/>
  <c r="Q193" i="6"/>
  <c r="Q192" i="6"/>
  <c r="Q191" i="6"/>
  <c r="Q190" i="6"/>
  <c r="Q189" i="6"/>
  <c r="Q187" i="6"/>
  <c r="Q186" i="6"/>
  <c r="Q185" i="6"/>
  <c r="Q183" i="6"/>
  <c r="Q182" i="6"/>
  <c r="Q181" i="6"/>
  <c r="Q180" i="6"/>
  <c r="Q178" i="6"/>
  <c r="Q177" i="6"/>
  <c r="Q176" i="6"/>
  <c r="Q175" i="6"/>
  <c r="Q173" i="6"/>
  <c r="Q172" i="6"/>
  <c r="Q171" i="6"/>
  <c r="Q170" i="6"/>
  <c r="Q168" i="6"/>
  <c r="Q167" i="6"/>
  <c r="Q166" i="6"/>
  <c r="Q164" i="6"/>
  <c r="Q163" i="6"/>
  <c r="Q162" i="6"/>
  <c r="Q161" i="6"/>
  <c r="Q159" i="6"/>
  <c r="Q158" i="6"/>
  <c r="Q157" i="6"/>
  <c r="Q156" i="6"/>
  <c r="Q154" i="6"/>
  <c r="Q153" i="6"/>
  <c r="Q152" i="6"/>
  <c r="Q150" i="6"/>
  <c r="Q149" i="6"/>
  <c r="Q148" i="6"/>
  <c r="Q147" i="6"/>
  <c r="Q146" i="6"/>
  <c r="Q145" i="6"/>
  <c r="Q143" i="6"/>
  <c r="Q142" i="6"/>
  <c r="Q141" i="6"/>
  <c r="Q140" i="6"/>
  <c r="Q139" i="6"/>
  <c r="Q138" i="6"/>
  <c r="Q137" i="6"/>
  <c r="Q134" i="6"/>
  <c r="Q133" i="6"/>
  <c r="Q132" i="6"/>
  <c r="Q130" i="6"/>
  <c r="Q129" i="6"/>
  <c r="Q128" i="6"/>
  <c r="Q127" i="6"/>
  <c r="Q125" i="6"/>
  <c r="Q124" i="6"/>
  <c r="Q123" i="6"/>
  <c r="Q122" i="6"/>
  <c r="Q120" i="6"/>
  <c r="Q119" i="6"/>
  <c r="Q118" i="6"/>
  <c r="Q117" i="6"/>
  <c r="Q115" i="6"/>
  <c r="Q114" i="6"/>
  <c r="Q113" i="6"/>
  <c r="Q112" i="6"/>
  <c r="Q110" i="6"/>
  <c r="Q109" i="6"/>
  <c r="Q108" i="6"/>
  <c r="Q106" i="6"/>
  <c r="Q105" i="6"/>
  <c r="Q104" i="6"/>
  <c r="Q102" i="6"/>
  <c r="Q101" i="6"/>
  <c r="Q100" i="6"/>
  <c r="Q98" i="6"/>
  <c r="Q97" i="6"/>
  <c r="Q96" i="6"/>
  <c r="Q94" i="6"/>
  <c r="Q93" i="6"/>
  <c r="Q92" i="6"/>
  <c r="Q91" i="6"/>
  <c r="Q89" i="6"/>
  <c r="Q88" i="6"/>
  <c r="Q87" i="6"/>
  <c r="Q85" i="6"/>
  <c r="Q84" i="6"/>
  <c r="Q83" i="6"/>
  <c r="Q82" i="6"/>
  <c r="Q81" i="6"/>
  <c r="Q80" i="6"/>
  <c r="Q79" i="6"/>
  <c r="Q78" i="6"/>
  <c r="Q77" i="6"/>
  <c r="Q76" i="6"/>
  <c r="Q75" i="6"/>
  <c r="Q74" i="6"/>
  <c r="Q71" i="6"/>
  <c r="Q70" i="6"/>
  <c r="Q69" i="6"/>
  <c r="Q68" i="6"/>
  <c r="Q67" i="6"/>
  <c r="Q66" i="6"/>
  <c r="Q65" i="6"/>
  <c r="Q64" i="6"/>
  <c r="Q63" i="6"/>
  <c r="Q62" i="6"/>
  <c r="Q61" i="6"/>
  <c r="Q60" i="6"/>
  <c r="Q58" i="6"/>
  <c r="Q57" i="6"/>
  <c r="Q56" i="6"/>
  <c r="Q54" i="6"/>
  <c r="Q53" i="6"/>
  <c r="Q52" i="6"/>
  <c r="Q51" i="6"/>
  <c r="Q49" i="6"/>
  <c r="Q48" i="6"/>
  <c r="Q47" i="6"/>
  <c r="Q46" i="6"/>
  <c r="Q43" i="6"/>
  <c r="Q42" i="6"/>
  <c r="Q41" i="6"/>
  <c r="Q40" i="6"/>
  <c r="Q39" i="6"/>
  <c r="Q38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G808" i="7"/>
  <c r="M691" i="7"/>
  <c r="J691" i="7"/>
  <c r="I691" i="7"/>
  <c r="L578" i="7"/>
  <c r="G578" i="7"/>
  <c r="L577" i="7"/>
  <c r="G577" i="7"/>
  <c r="L576" i="7"/>
  <c r="G576" i="7"/>
  <c r="L573" i="7"/>
  <c r="G573" i="7"/>
  <c r="L572" i="7"/>
  <c r="G572" i="7"/>
  <c r="L571" i="7"/>
  <c r="G571" i="7"/>
  <c r="L568" i="7"/>
  <c r="G568" i="7"/>
  <c r="L567" i="7"/>
  <c r="G567" i="7"/>
  <c r="L566" i="7"/>
  <c r="G566" i="7"/>
  <c r="L563" i="7"/>
  <c r="G563" i="7"/>
  <c r="L562" i="7"/>
  <c r="G562" i="7"/>
  <c r="L561" i="7"/>
  <c r="L691" i="7" s="1"/>
  <c r="G561" i="7"/>
  <c r="N558" i="7"/>
  <c r="H558" i="7"/>
  <c r="G558" i="7"/>
  <c r="N557" i="7"/>
  <c r="H557" i="7"/>
  <c r="G557" i="7"/>
  <c r="N556" i="7"/>
  <c r="N691" i="7" s="1"/>
  <c r="H556" i="7"/>
  <c r="H691" i="7" s="1"/>
  <c r="G556" i="7"/>
  <c r="G829" i="8"/>
  <c r="M715" i="8"/>
  <c r="J715" i="8"/>
  <c r="I715" i="8"/>
  <c r="L580" i="8"/>
  <c r="G580" i="8"/>
  <c r="L579" i="8"/>
  <c r="G579" i="8"/>
  <c r="L578" i="8"/>
  <c r="G578" i="8"/>
  <c r="L575" i="8"/>
  <c r="G575" i="8"/>
  <c r="L574" i="8"/>
  <c r="G574" i="8"/>
  <c r="L573" i="8"/>
  <c r="L715" i="8" s="1"/>
  <c r="G573" i="8"/>
  <c r="N570" i="8"/>
  <c r="H570" i="8"/>
  <c r="G570" i="8"/>
  <c r="N569" i="8"/>
  <c r="H569" i="8"/>
  <c r="G569" i="8"/>
  <c r="N568" i="8"/>
  <c r="H568" i="8"/>
  <c r="G568" i="8"/>
  <c r="N565" i="8"/>
  <c r="H565" i="8"/>
  <c r="G565" i="8"/>
  <c r="N564" i="8"/>
  <c r="H564" i="8"/>
  <c r="G564" i="8"/>
  <c r="N563" i="8"/>
  <c r="H563" i="8"/>
  <c r="G563" i="8"/>
  <c r="N560" i="8"/>
  <c r="H560" i="8"/>
  <c r="G560" i="8"/>
  <c r="N559" i="8"/>
  <c r="H559" i="8"/>
  <c r="H715" i="8" s="1"/>
  <c r="G559" i="8"/>
  <c r="N558" i="8"/>
  <c r="N715" i="8" s="1"/>
  <c r="H558" i="8"/>
  <c r="G558" i="8"/>
  <c r="G771" i="9"/>
  <c r="M674" i="9"/>
  <c r="J674" i="9"/>
  <c r="L537" i="9"/>
  <c r="G537" i="9"/>
  <c r="L536" i="9"/>
  <c r="G536" i="9"/>
  <c r="L535" i="9"/>
  <c r="L674" i="9" s="1"/>
  <c r="G535" i="9"/>
  <c r="N532" i="9"/>
  <c r="H532" i="9"/>
  <c r="G532" i="9"/>
  <c r="N531" i="9"/>
  <c r="H531" i="9"/>
  <c r="G531" i="9"/>
  <c r="N530" i="9"/>
  <c r="H530" i="9"/>
  <c r="G530" i="9"/>
  <c r="N527" i="9"/>
  <c r="H527" i="9"/>
  <c r="G527" i="9"/>
  <c r="N526" i="9"/>
  <c r="H526" i="9"/>
  <c r="H674" i="9" s="1"/>
  <c r="G526" i="9"/>
  <c r="N525" i="9"/>
  <c r="N674" i="9" s="1"/>
  <c r="H525" i="9"/>
  <c r="G525" i="9"/>
  <c r="I522" i="9"/>
  <c r="G522" i="9"/>
  <c r="I521" i="9"/>
  <c r="G521" i="9"/>
  <c r="I520" i="9"/>
  <c r="G520" i="9"/>
  <c r="I517" i="9"/>
  <c r="G517" i="9"/>
  <c r="I516" i="9"/>
  <c r="G516" i="9"/>
  <c r="I515" i="9"/>
  <c r="I674" i="9" s="1"/>
  <c r="G515" i="9"/>
  <c r="G785" i="12"/>
  <c r="N711" i="12"/>
  <c r="M711" i="12"/>
  <c r="L711" i="12"/>
  <c r="J711" i="12"/>
  <c r="I711" i="12"/>
  <c r="H711" i="12"/>
  <c r="G514" i="12"/>
  <c r="G513" i="12"/>
  <c r="G512" i="12"/>
  <c r="G509" i="12"/>
  <c r="G508" i="12"/>
  <c r="G507" i="12"/>
  <c r="G504" i="12"/>
  <c r="G503" i="12"/>
  <c r="G502" i="12"/>
  <c r="G499" i="12"/>
  <c r="G498" i="12"/>
  <c r="G497" i="12"/>
</calcChain>
</file>

<file path=xl/sharedStrings.xml><?xml version="1.0" encoding="utf-8"?>
<sst xmlns="http://schemas.openxmlformats.org/spreadsheetml/2006/main" count="18672" uniqueCount="1047">
  <si>
    <t>D E U D A  V I G E N T E  E F E C T O S  D E  C O M E R C I O</t>
  </si>
  <si>
    <t>Diciembre 2013</t>
  </si>
  <si>
    <t>Sociedad Emisora</t>
  </si>
  <si>
    <t>Inscripción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</si>
  <si>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</si>
  <si>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</si>
  <si>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</si>
  <si>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</si>
  <si>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</si>
  <si>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</si>
  <si>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</si>
  <si>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</si>
  <si>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</si>
  <si>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</si>
  <si>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</si>
  <si>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</si>
  <si>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 xml:space="preserve">(miles) </t>
  </si>
  <si>
    <t>(miles)</t>
  </si>
  <si>
    <t>Compañía General de Electricidad S.A.</t>
  </si>
  <si>
    <t>Línea</t>
  </si>
  <si>
    <t>010</t>
  </si>
  <si>
    <t>UF 2.500</t>
  </si>
  <si>
    <t>Walmart Chile S.A.</t>
  </si>
  <si>
    <t>011</t>
  </si>
  <si>
    <t>UF 1.250</t>
  </si>
  <si>
    <t>Cencosud S.A.</t>
  </si>
  <si>
    <t>012</t>
  </si>
  <si>
    <t>UF 1.200</t>
  </si>
  <si>
    <t>Bicecorp S.A.</t>
  </si>
  <si>
    <t>013</t>
  </si>
  <si>
    <t>UF  700</t>
  </si>
  <si>
    <t>Tanner Servicios Financieros S.A.</t>
  </si>
  <si>
    <t>014</t>
  </si>
  <si>
    <t>Telefónica Chile S.A.</t>
  </si>
  <si>
    <t>015</t>
  </si>
  <si>
    <t>Antarchile S.A.</t>
  </si>
  <si>
    <t>016</t>
  </si>
  <si>
    <t>UF 2.300</t>
  </si>
  <si>
    <t>Factotal S.A.</t>
  </si>
  <si>
    <t>017</t>
  </si>
  <si>
    <t>UF 300</t>
  </si>
  <si>
    <t>Octava Emisión</t>
  </si>
  <si>
    <t>$</t>
  </si>
  <si>
    <t>Serie</t>
  </si>
  <si>
    <t>B-22</t>
  </si>
  <si>
    <t>Autorizado por Oficio Ord. N° 20391 de fecha 23.08.2012</t>
  </si>
  <si>
    <t>Modificada por Oficio Ord. N° 21588 de fecha 05.09.2012.</t>
  </si>
  <si>
    <t>Eurocapital S.A.</t>
  </si>
  <si>
    <t>018</t>
  </si>
  <si>
    <t>UF 200</t>
  </si>
  <si>
    <t>019</t>
  </si>
  <si>
    <t>Centésima Trigésima Cuarta Emisión</t>
  </si>
  <si>
    <t>Sin Serie</t>
  </si>
  <si>
    <t xml:space="preserve">Autorizado por Oficio Ord. N°19060 de fecha 26.08.2013 </t>
  </si>
  <si>
    <t>Centésima Trigésima Quinta Emisión</t>
  </si>
  <si>
    <t xml:space="preserve">Autorizado por Oficio Ord. N°20350 de fecha 09.09.2013 </t>
  </si>
  <si>
    <t>Centésima Trigésima Sexta Emisión</t>
  </si>
  <si>
    <t xml:space="preserve">Autorizado por Oficio Ord. N°21056 de fecha 17.09.2013 </t>
  </si>
  <si>
    <t>Centésima Trigésima Séptima Emisión</t>
  </si>
  <si>
    <t xml:space="preserve">Autorizado por Oficio Ord. N°22230 de fecha 04.10.2013 </t>
  </si>
  <si>
    <t>Centésima Trigésima Octava Emisión</t>
  </si>
  <si>
    <t xml:space="preserve">Autorizado por Oficio Ord. N°23355 de fecha 18.10.2013 </t>
  </si>
  <si>
    <t>Centésima Trigésima Novena Emisión</t>
  </si>
  <si>
    <t xml:space="preserve">Autorizado por Oficio Ord. N°23787 de fecha 24.10.2013 </t>
  </si>
  <si>
    <t>Centésima Cuadragésima Emisión</t>
  </si>
  <si>
    <t xml:space="preserve">Autorizado por Oficio Ord. N°24754 de fecha 07.11.2013 </t>
  </si>
  <si>
    <t>Centésima Cuadragésima Primera Emisión</t>
  </si>
  <si>
    <t xml:space="preserve">Autorizado por Oficio Ord. N°25295 de fecha 14.11.2013 </t>
  </si>
  <si>
    <t>Salfacorp S.A.</t>
  </si>
  <si>
    <t>020</t>
  </si>
  <si>
    <t>UF 400</t>
  </si>
  <si>
    <t>021</t>
  </si>
  <si>
    <t>Vigésima Segunda Emisión</t>
  </si>
  <si>
    <t>Serie 69-B</t>
  </si>
  <si>
    <t>Serie 70-B</t>
  </si>
  <si>
    <t>Serie 71-B</t>
  </si>
  <si>
    <t>Serie 72-B</t>
  </si>
  <si>
    <t>Serie 73-B</t>
  </si>
  <si>
    <t>Autorizado por Oficio Ord. N°24403 de fecha 04.11.2013.</t>
  </si>
  <si>
    <t>Se hace presente, que en todo caso el emisor no podrá colocar, entre todas las series, un monto superior a M$6.500.000.-</t>
  </si>
  <si>
    <t>022</t>
  </si>
  <si>
    <t xml:space="preserve">Centésima Tercera Emisión </t>
  </si>
  <si>
    <t>Autorizado por Oficio Ord. N°16112 de fecha 19.07.2013</t>
  </si>
  <si>
    <t xml:space="preserve">Centésima Cuarta Emisión </t>
  </si>
  <si>
    <t>Autorizado por Oficio Ord. N°18456 de fecha 19.08.2013</t>
  </si>
  <si>
    <t xml:space="preserve">Centésima Quinta Emisión </t>
  </si>
  <si>
    <t>Autorizado por Oficio Ord. N°20349 de fecha 09.09.2013</t>
  </si>
  <si>
    <t xml:space="preserve">Centésima Sexta Emisión </t>
  </si>
  <si>
    <t>Autorizado por Oficio Ord. N°23786 de fecha 24.10.2013</t>
  </si>
  <si>
    <t xml:space="preserve">Centésima Séptima Emisión </t>
  </si>
  <si>
    <t>Autorizado por Oficio Ord. N°24262 de fecha 29.10.2013</t>
  </si>
  <si>
    <t xml:space="preserve">Centésima Octava Emisión </t>
  </si>
  <si>
    <t>Autorizado por Oficio Ord. N°24755 de fecha 07.11.2013</t>
  </si>
  <si>
    <t xml:space="preserve">Centésima Novena Emisión </t>
  </si>
  <si>
    <t>Autorizado por Oficio Ord. N°25294 de fecha 14.11.2013</t>
  </si>
  <si>
    <t xml:space="preserve">Centésima Decima Emisión </t>
  </si>
  <si>
    <t>Autorizado por Oficio Ord. N°26545 de fecha 29.11.2013</t>
  </si>
  <si>
    <t xml:space="preserve">Centésima Decima Primera Emisión </t>
  </si>
  <si>
    <t>Autorizado por Oficio Ord. N°28944 de fecha 30.12.2013</t>
  </si>
  <si>
    <t>023</t>
  </si>
  <si>
    <t>UF  1.000</t>
  </si>
  <si>
    <t>Segunda Emisión</t>
  </si>
  <si>
    <t>Serie B2</t>
  </si>
  <si>
    <t>Serie B3</t>
  </si>
  <si>
    <t>Autorizado por Oficio Ord. N°28339 de fecha 18.12.2013</t>
  </si>
  <si>
    <t>Servicios Financieros Progreso S.A.</t>
  </si>
  <si>
    <t>024</t>
  </si>
  <si>
    <t>Sexagésima Primera Emisión</t>
  </si>
  <si>
    <t>Autorizado por Oficio Ord. N° 19057 de fecha 26.08.2013</t>
  </si>
  <si>
    <t>Sexagésima Segunda Emisión</t>
  </si>
  <si>
    <t>Autorizado por Oficio Ord. N° 21059 de fecha 17.09.2013</t>
  </si>
  <si>
    <t>Sexagésima Tercera Emisión</t>
  </si>
  <si>
    <t>Autorizado por Oficio Ord. N° 25068 de fecha 11.11.2013</t>
  </si>
  <si>
    <t>Sexagésima Cuarta Emisión</t>
  </si>
  <si>
    <t>Autorizado por Oficio Ord. N° 25769 de fecha 20.11.2013</t>
  </si>
  <si>
    <t>Sexagésima Quinta Emisión</t>
  </si>
  <si>
    <t>Autorizado por Oficio Ord. N° 26018 de fecha 22.11.2013</t>
  </si>
  <si>
    <t>025</t>
  </si>
  <si>
    <t xml:space="preserve">Centésima Segunda Emisión </t>
  </si>
  <si>
    <t>Autorizado por Oficio Ord. N°15826 de fecha 15.07.2013</t>
  </si>
  <si>
    <t>Autorizado por Oficio Ord. N°16111 de fecha 19.07.2013</t>
  </si>
  <si>
    <t>Autorizado por Oficio Ord. N°18455 de fecha 19.08.2013</t>
  </si>
  <si>
    <t>Autorizado por Oficio Ord. N°19059 de fecha 26.08.2013</t>
  </si>
  <si>
    <t>Autorizado por Oficio Ord. N°21057 de fecha 17.09.2013</t>
  </si>
  <si>
    <t>Autorizado por Oficio Ord. N°21884 de fecha 01.10.2013</t>
  </si>
  <si>
    <t>Autorizado por Oficio Ord. N°22229 de fecha 04.10.2013</t>
  </si>
  <si>
    <t>Autorizado por Oficio Ord. N°23785 de fecha 24.10.2013</t>
  </si>
  <si>
    <t xml:space="preserve">Centésima Décima Emisión </t>
  </si>
  <si>
    <t>Autorizado por Oficio Ord. N°24756 de fecha 07.11.2013</t>
  </si>
  <si>
    <t xml:space="preserve">Centésima Décima Primera Emisión </t>
  </si>
  <si>
    <t>Autorizado por Oficio Ord. N°25293 de fecha 14.11.2013</t>
  </si>
  <si>
    <t xml:space="preserve">Centésima Décima Segunda Emisión </t>
  </si>
  <si>
    <t>Autorizado por Oficio Ord. N°26544 de fecha 29.11.2013</t>
  </si>
  <si>
    <t xml:space="preserve">Centésima Décima Tercera Emisión </t>
  </si>
  <si>
    <t>Autorizado por Oficio Ord. N° 27363 de fecha 09.12.2013</t>
  </si>
  <si>
    <t xml:space="preserve">Centésima Décima Cuarta Emisión </t>
  </si>
  <si>
    <t>Autorizado por Oficio Ord. N°28943 de fecha 30.12.2013</t>
  </si>
  <si>
    <t>026</t>
  </si>
  <si>
    <t>Décima Cuarta Emisión</t>
  </si>
  <si>
    <t>Serie 62-C</t>
  </si>
  <si>
    <t>Serie 63-C</t>
  </si>
  <si>
    <t>Serie 64-C</t>
  </si>
  <si>
    <t>Serie 65-C</t>
  </si>
  <si>
    <t>Serie 66-C</t>
  </si>
  <si>
    <t>Serie 67-C</t>
  </si>
  <si>
    <t>Autorizado por Oficio Ord. N°22225 de fecha 04.10.2013, modificado por Oficio Ord. N°22451 de fecha 07.10.2013</t>
  </si>
  <si>
    <t>Forum Servicios Financieros S.A.</t>
  </si>
  <si>
    <t>027</t>
  </si>
  <si>
    <t>UF 1.400</t>
  </si>
  <si>
    <t>Décima Novena Emisión</t>
  </si>
  <si>
    <t>Serie Diecinueve</t>
  </si>
  <si>
    <t>Autorizado por Oficio Ord. N°24267 fecha 29.10.2013</t>
  </si>
  <si>
    <t>Vigésima Emisión</t>
  </si>
  <si>
    <t>Serie Veinte</t>
  </si>
  <si>
    <t>Autorizado por Oficio Ord. N°24266 fecha 29.10.2013</t>
  </si>
  <si>
    <t xml:space="preserve">S.A.C.I. Falabella </t>
  </si>
  <si>
    <t>028</t>
  </si>
  <si>
    <t>UF 1.000</t>
  </si>
  <si>
    <t>Factoring Security S.A.</t>
  </si>
  <si>
    <t>029</t>
  </si>
  <si>
    <t>UF 1.500</t>
  </si>
  <si>
    <t>Colbún S.A.</t>
  </si>
  <si>
    <t>030</t>
  </si>
  <si>
    <t>031</t>
  </si>
  <si>
    <t xml:space="preserve">Centésima Vigésima Novena Emisión </t>
  </si>
  <si>
    <t>Autorizado por Oficio Ord. N°16110 de fecha 19.07.2013</t>
  </si>
  <si>
    <t xml:space="preserve">Centésima Trigésima Emisión </t>
  </si>
  <si>
    <t>Autorizado por Oficio Ord. N°17337 de fecha 05.08.2013</t>
  </si>
  <si>
    <t xml:space="preserve">Centésima Trigésima Primera Emisión </t>
  </si>
  <si>
    <t>Autorizado por Oficio Ord. N°17336 de fecha 05.08.2013</t>
  </si>
  <si>
    <t xml:space="preserve">Centésima Trigésima Segunda Emisión </t>
  </si>
  <si>
    <t>Autorizado por Oficio Ord. N°17326 de fecha 05.08.2013</t>
  </si>
  <si>
    <t xml:space="preserve">Centésima Trigésima Tercera Emisión </t>
  </si>
  <si>
    <t>Autorizado por Oficio Ord. N°17965 de fecha 12.08.2013</t>
  </si>
  <si>
    <t xml:space="preserve">Centésima Trigésima Cuarta Emisión </t>
  </si>
  <si>
    <t>Autorizado por Oficio Ord. N°17964 de fecha 12.08.2013</t>
  </si>
  <si>
    <t xml:space="preserve">Centésima Trigésima Quinta Emisión </t>
  </si>
  <si>
    <t>Autorizado por Oficio Ord. N°18454 de fecha 19.08.2013</t>
  </si>
  <si>
    <t xml:space="preserve">Centésima Trigésima Sexta Emisión </t>
  </si>
  <si>
    <t>Autorizado por Oficio Ord. N°19058 de fecha 26.08.2013</t>
  </si>
  <si>
    <t xml:space="preserve">Centésima Trigésima Séptima Emisión </t>
  </si>
  <si>
    <t>Autorizado por Oficio Ord. N°21058 de fecha 17.09.2013</t>
  </si>
  <si>
    <t xml:space="preserve">Centésima Trigésima Octava Emisión </t>
  </si>
  <si>
    <t>Autorizado por Oficio Ord. N°22770 de fecha 10.10.2013</t>
  </si>
  <si>
    <t xml:space="preserve">Centésima Trigésima Novena Emisión </t>
  </si>
  <si>
    <t>Autorizado por Oficio Ord. N°23784 de fecha 24.10.2013</t>
  </si>
  <si>
    <t xml:space="preserve">Centésima Cuadragésima Emisión </t>
  </si>
  <si>
    <t>Autorizado por Oficio Ord. N°24261 de fecha 29.10.2013</t>
  </si>
  <si>
    <t xml:space="preserve">Centésima Cuadragésima Primera Emisión </t>
  </si>
  <si>
    <t>Autorizado por Oficio Ord. N°27362 de fecha 09.12.2013</t>
  </si>
  <si>
    <t xml:space="preserve">Centésima Cuadragésima Segunda Emisión </t>
  </si>
  <si>
    <t>Autorizado por Oficio Ord. N°28031 de fecha 13.12.2013</t>
  </si>
  <si>
    <t xml:space="preserve">Centésima Cuadragésima Tercera Emisión </t>
  </si>
  <si>
    <t>Autorizado por Oficio Ord. N°28438 de fecha 19.12.2013</t>
  </si>
  <si>
    <t xml:space="preserve">Centésima Cuadragésima Cuarta Emisión </t>
  </si>
  <si>
    <t>Autorizado por Oficio Ord. N°28942 de fecha 30.12.2013</t>
  </si>
  <si>
    <t>Socovesa S.A.</t>
  </si>
  <si>
    <t>032</t>
  </si>
  <si>
    <t xml:space="preserve">Empresa Electrica Guacolda S.A. </t>
  </si>
  <si>
    <t>033</t>
  </si>
  <si>
    <t>US$ 50.000</t>
  </si>
  <si>
    <t xml:space="preserve">Caja de Comp. de Asig. Familiar Los Héroes </t>
  </si>
  <si>
    <t>034</t>
  </si>
  <si>
    <t>035</t>
  </si>
  <si>
    <t>036</t>
  </si>
  <si>
    <t>037</t>
  </si>
  <si>
    <t>038</t>
  </si>
  <si>
    <t>Sodimac S.A.</t>
  </si>
  <si>
    <t>039</t>
  </si>
  <si>
    <t>UF 500</t>
  </si>
  <si>
    <t>040</t>
  </si>
  <si>
    <t>UF 750</t>
  </si>
  <si>
    <t>Empresa Nacional de Telecomunicaciones S.A.</t>
  </si>
  <si>
    <t>041</t>
  </si>
  <si>
    <t>UF 1.413</t>
  </si>
  <si>
    <t>Cementos Bio Bio S.A.</t>
  </si>
  <si>
    <t>042</t>
  </si>
  <si>
    <t>Esval S.A.</t>
  </si>
  <si>
    <t>043</t>
  </si>
  <si>
    <t>UF 600</t>
  </si>
  <si>
    <t>Tercera Emisión</t>
  </si>
  <si>
    <t>Serie 16A</t>
  </si>
  <si>
    <t>Serie 17A</t>
  </si>
  <si>
    <t>Autorizado por Oficio Ord. N°18346 de fecha 16.08.2013</t>
  </si>
  <si>
    <t>044</t>
  </si>
  <si>
    <t>Besalco S.A.</t>
  </si>
  <si>
    <t>045</t>
  </si>
  <si>
    <t>$ 6.900.000</t>
  </si>
  <si>
    <t>Serie III</t>
  </si>
  <si>
    <t>Autorizado por Oficio Ord. N°23414 de fecha 18.10.2013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</si>
  <si>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</si>
  <si>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</si>
  <si>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</si>
  <si>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</si>
  <si>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</si>
  <si>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</si>
  <si>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</si>
  <si>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</si>
  <si>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</si>
  <si>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</si>
  <si>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</si>
  <si>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</si>
  <si>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</si>
  <si>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</si>
  <si>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</si>
  <si>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</si>
  <si>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</si>
  <si>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</si>
  <si>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</si>
  <si>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</si>
  <si>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Quinta Emisión</t>
  </si>
  <si>
    <t>Serie C9</t>
  </si>
  <si>
    <t>Serie C10</t>
  </si>
  <si>
    <t>Serie C11</t>
  </si>
  <si>
    <t>Serie C12</t>
  </si>
  <si>
    <t>Serie C13</t>
  </si>
  <si>
    <t>Serie C14</t>
  </si>
  <si>
    <t>Serie C15</t>
  </si>
  <si>
    <t>Serie C16</t>
  </si>
  <si>
    <t>Serie C17</t>
  </si>
  <si>
    <t>Serie C18</t>
  </si>
  <si>
    <t>Serie C19</t>
  </si>
  <si>
    <t>Autorizado por Oficio Ord. N°29784 de fecha 27.12.2012</t>
  </si>
  <si>
    <t>Se hace presente, que en todo caso el emisor no podrá colocar, entre las once series, un monto superior a M$29.600.000.-</t>
  </si>
  <si>
    <t>Ripley Corp S.A.</t>
  </si>
  <si>
    <t>057</t>
  </si>
  <si>
    <t>058</t>
  </si>
  <si>
    <t>Enersis S.A.</t>
  </si>
  <si>
    <t>059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</si>
  <si>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</si>
  <si>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</si>
  <si>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</si>
  <si>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</si>
  <si>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</si>
  <si>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</si>
  <si>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</si>
  <si>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</si>
  <si>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</si>
  <si>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</si>
  <si>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</si>
  <si>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</si>
  <si>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</si>
  <si>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</si>
  <si>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CNT, Telefónica del Sur S.A.</t>
  </si>
  <si>
    <t>069</t>
  </si>
  <si>
    <t xml:space="preserve">Caja de Comp. de Asig. Familiar La Araucana </t>
  </si>
  <si>
    <t>072</t>
  </si>
  <si>
    <t>Serie Q</t>
  </si>
  <si>
    <t>Sub-Serie Q1</t>
  </si>
  <si>
    <t>Sub-Serie Q2</t>
  </si>
  <si>
    <t>Serie R</t>
  </si>
  <si>
    <t>Sub-Serie R1</t>
  </si>
  <si>
    <t>Sub-Serie R2</t>
  </si>
  <si>
    <t>Serie S</t>
  </si>
  <si>
    <t>Sub-Serie S1</t>
  </si>
  <si>
    <t>Sub-Serie S2</t>
  </si>
  <si>
    <t>Serie T</t>
  </si>
  <si>
    <t>Sub-Serie T1</t>
  </si>
  <si>
    <t>Sub-Serie T2</t>
  </si>
  <si>
    <t>Serie U</t>
  </si>
  <si>
    <t>Sub-Serie U1</t>
  </si>
  <si>
    <t>Sub-Serie U2</t>
  </si>
  <si>
    <t>Serie V</t>
  </si>
  <si>
    <t>Sub-SerieV1</t>
  </si>
  <si>
    <t>Sub-Serie V2</t>
  </si>
  <si>
    <t>Serie W</t>
  </si>
  <si>
    <t>Sub-SerieW1</t>
  </si>
  <si>
    <t>Sub-Serie W2</t>
  </si>
  <si>
    <t>Serie X</t>
  </si>
  <si>
    <t>Sub-SerieX1</t>
  </si>
  <si>
    <t>Sub-Serie X2</t>
  </si>
  <si>
    <t>Autorizado por Oficio Ord. N°6727 de fecha 25.03.2013</t>
  </si>
  <si>
    <t>Se hace presente, que en todo caso el emisor no podrá colocar, entre las ocho series, un monto superior a M$20.000.000.-</t>
  </si>
  <si>
    <t xml:space="preserve">Sociedad Punta del Cobre S.A. </t>
  </si>
  <si>
    <t>073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</si>
  <si>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</si>
  <si>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</si>
  <si>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</si>
  <si>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</si>
  <si>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</si>
  <si>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</si>
  <si>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Serie 21</t>
  </si>
  <si>
    <t>Autorizado por Oficio Ord. N°24265 fecha 29.10.2013</t>
  </si>
  <si>
    <t>Compañía Agropecuaria Copeval S.A.</t>
  </si>
  <si>
    <t>Viña San Pedro Tarapaca S A.</t>
  </si>
  <si>
    <t>080</t>
  </si>
  <si>
    <t>Incofin S.A.</t>
  </si>
  <si>
    <t>081</t>
  </si>
  <si>
    <t>UF 350</t>
  </si>
  <si>
    <t>Decimocuarta Emisión</t>
  </si>
  <si>
    <t>Serie 14A</t>
  </si>
  <si>
    <t>Autorizado por Oficio Ord. N°18106 de fecha 13.08.2013</t>
  </si>
  <si>
    <t>Decimoquinta Emisión</t>
  </si>
  <si>
    <t>Serie 15A</t>
  </si>
  <si>
    <t>Autorizado por Oficio Ord. N°19520 de fecha 30.08.2013</t>
  </si>
  <si>
    <t>Decimosexta Emisión</t>
  </si>
  <si>
    <t>Autorizado por Oficio Ord. N°21317 de fecha 24.09.2013</t>
  </si>
  <si>
    <t>Decimoséptima Emisión</t>
  </si>
  <si>
    <t>Autorizado por Oficio Ord. N°23558 de fecha 22.10.2013</t>
  </si>
  <si>
    <t>Decimoctava Emisión</t>
  </si>
  <si>
    <t>Serie 18A</t>
  </si>
  <si>
    <t>Autorizado por Oficio Ord. N°25866 de fecha 21.11.2013</t>
  </si>
  <si>
    <t>Decimonovena Emisión</t>
  </si>
  <si>
    <t>Serie 19A</t>
  </si>
  <si>
    <t>Autorizado por Oficio Ord. N°26586 de fecha 29.11.2013</t>
  </si>
  <si>
    <t>Serie 20A</t>
  </si>
  <si>
    <t>Autorizado por Oficio Ord. N°28945 de fecha 30.12.2013</t>
  </si>
  <si>
    <t>Interfactor S.A.</t>
  </si>
  <si>
    <t>082</t>
  </si>
  <si>
    <t>Décimo Tercera Emisión</t>
  </si>
  <si>
    <t>Serie V1</t>
  </si>
  <si>
    <t>Serie W1</t>
  </si>
  <si>
    <t>Serie X1</t>
  </si>
  <si>
    <t>Serie Y1</t>
  </si>
  <si>
    <t>Autorizado por Oficio Ord. N°22231 de fecha 04.10.2013</t>
  </si>
  <si>
    <t>Serie Z1</t>
  </si>
  <si>
    <t>Serie AA1</t>
  </si>
  <si>
    <t>Autorizado por Oficio Ord. N°27358 de fecha 09.12.2013</t>
  </si>
  <si>
    <t>First Factors S.A.</t>
  </si>
  <si>
    <t>083</t>
  </si>
  <si>
    <t>UF 1000</t>
  </si>
  <si>
    <t>First Factor S.A.</t>
  </si>
  <si>
    <t>Primera Emisión</t>
  </si>
  <si>
    <t>UF 150</t>
  </si>
  <si>
    <t>Serie A</t>
  </si>
  <si>
    <t>UF</t>
  </si>
  <si>
    <t>Autorizado por Oficio Ord. N°19431 de fecha 22.07.2011</t>
  </si>
  <si>
    <t>084</t>
  </si>
  <si>
    <t>085</t>
  </si>
  <si>
    <t>Cuarta Emisión</t>
  </si>
  <si>
    <t>C-13</t>
  </si>
  <si>
    <t>Autorizado por Oficio Ord. N° 20390 de fecha 23.08.2012</t>
  </si>
  <si>
    <t>Modificada por Oficio Ord. N° 21589 de fecha 05.09.2012.</t>
  </si>
  <si>
    <t>Sexta Emisión</t>
  </si>
  <si>
    <t>C-18</t>
  </si>
  <si>
    <t>C-19</t>
  </si>
  <si>
    <t>C-20</t>
  </si>
  <si>
    <t>C-21</t>
  </si>
  <si>
    <t>Autorizado por Oficio Ord. N° 9783 de fecha 03.05.2013</t>
  </si>
  <si>
    <t>Séptima Emisión</t>
  </si>
  <si>
    <t>C-22</t>
  </si>
  <si>
    <t>C-23</t>
  </si>
  <si>
    <t>C-24</t>
  </si>
  <si>
    <t>C-25</t>
  </si>
  <si>
    <t>Autorizado por Oficio Ord. N° 25859 de fecha 21.11.2013</t>
  </si>
  <si>
    <t>086</t>
  </si>
  <si>
    <t>Serie 40-E</t>
  </si>
  <si>
    <t>Serie 41-E</t>
  </si>
  <si>
    <t>Serie 42-E</t>
  </si>
  <si>
    <t>Serie 43-E</t>
  </si>
  <si>
    <t>Serie 44-E</t>
  </si>
  <si>
    <t>Serie 45-E</t>
  </si>
  <si>
    <t>Serie 46-E</t>
  </si>
  <si>
    <t>Serie 47-E</t>
  </si>
  <si>
    <t>Serie 48-E</t>
  </si>
  <si>
    <t>Autorizado por Oficio Ord. N°25867 de fecha 21.11.2013</t>
  </si>
  <si>
    <t>Se hace presente, que en todo caso el emisor no podrá colocar, entre todas las series, un monto superior a M$11.500.000.-</t>
  </si>
  <si>
    <t>087</t>
  </si>
  <si>
    <t>UF 680</t>
  </si>
  <si>
    <t>GMAC Comercial Automotriz Chile S.A.</t>
  </si>
  <si>
    <t>088</t>
  </si>
  <si>
    <t>UF 2.250</t>
  </si>
  <si>
    <t>Serie B1</t>
  </si>
  <si>
    <t>Autorizado por Oficio Ord. N°19219 de fecha 28.08.2013</t>
  </si>
  <si>
    <t>Serie C1</t>
  </si>
  <si>
    <t>Serie C2</t>
  </si>
  <si>
    <t>Serie C3</t>
  </si>
  <si>
    <t>Autorizado por Oficio Ord. N°25889 de fecha 21.11.2013</t>
  </si>
  <si>
    <t>Empresas Hites S.A.</t>
  </si>
  <si>
    <t>089</t>
  </si>
  <si>
    <t>Promotora CMR Falabella S.A.</t>
  </si>
  <si>
    <t>090</t>
  </si>
  <si>
    <t>Serie 4</t>
  </si>
  <si>
    <t>Autorizado por Oficio Ord. N°25583 de fecha 18.11.2013</t>
  </si>
  <si>
    <t>Serie 5</t>
  </si>
  <si>
    <t>Autorizado por Oficio Ord. N°25582 de fecha 18.11.2013</t>
  </si>
  <si>
    <t>091</t>
  </si>
  <si>
    <t>Serie 6</t>
  </si>
  <si>
    <t>Autorizado por Oficio Ord. N°26547 de fecha 29.11.2013</t>
  </si>
  <si>
    <t>Serie 7</t>
  </si>
  <si>
    <t>Autorizado por Oficio Ord. N°26546 de fecha 29.11.2013</t>
  </si>
  <si>
    <t>092</t>
  </si>
  <si>
    <t>093</t>
  </si>
  <si>
    <t xml:space="preserve">Décima Cuarta Emisión </t>
  </si>
  <si>
    <t>Autorizado por Oficio Ord. N°17325 de fecha 05.08.2013</t>
  </si>
  <si>
    <t xml:space="preserve">Décima Quinta Emisión </t>
  </si>
  <si>
    <t>Autorizado por Oficio Ord. N°17324 de fecha 05.08.2013</t>
  </si>
  <si>
    <t xml:space="preserve">Décima Sexta Emisión </t>
  </si>
  <si>
    <t>Autorizado por Oficio Ord. N°19604 de fecha 02.09.2013</t>
  </si>
  <si>
    <t xml:space="preserve">Décima Séptima Emisión </t>
  </si>
  <si>
    <t>Autorizado por Oficio Ord. N°19603 de fecha 02.09.2013</t>
  </si>
  <si>
    <t xml:space="preserve">Décima Octava Emisión </t>
  </si>
  <si>
    <t>Autorizado por Oficio Ord. N°20348 de fecha 09.09.2013</t>
  </si>
  <si>
    <t xml:space="preserve">Décima Novena Emisión </t>
  </si>
  <si>
    <t>Autorizado por Oficio Ord. N°21883 de fecha 01.10.2013</t>
  </si>
  <si>
    <t xml:space="preserve">Vigésima Emisión </t>
  </si>
  <si>
    <t>Autorizado por Oficio Ord. N°22228 de fecha 04.10.2013</t>
  </si>
  <si>
    <t xml:space="preserve">Vigésima Primera Emisión </t>
  </si>
  <si>
    <t>Autorizado por Oficio Ord. N°22769 de fecha 10.10.2013</t>
  </si>
  <si>
    <t xml:space="preserve">Vigésima Segunda Emisión </t>
  </si>
  <si>
    <t>Autorizado por Oficio Ord. N°22768 de fecha 10.10.2013</t>
  </si>
  <si>
    <t xml:space="preserve">Vigésima Tercera Emisión </t>
  </si>
  <si>
    <t>Autorizado por Oficio Ord. N°23356 de fecha 18.10.2013</t>
  </si>
  <si>
    <t xml:space="preserve">Vigésima Cuarta Emisión </t>
  </si>
  <si>
    <t>Autorizado por Oficio Ord. N° 28030 de fecha 13.12.2013</t>
  </si>
  <si>
    <t xml:space="preserve">Vigésima Quinta Emisión </t>
  </si>
  <si>
    <t>Autorizado por Oficio Ord. N° 28437 de fecha 19.12.2013</t>
  </si>
  <si>
    <t>Plaza S.A.</t>
  </si>
  <si>
    <t>094</t>
  </si>
  <si>
    <t>095</t>
  </si>
  <si>
    <t>Serie 01-F</t>
  </si>
  <si>
    <t>Serie 02-F</t>
  </si>
  <si>
    <t>Serie 03-F</t>
  </si>
  <si>
    <t>Serie 04-F</t>
  </si>
  <si>
    <t>Serie 05-F</t>
  </si>
  <si>
    <t>Serie 06-F</t>
  </si>
  <si>
    <t>Serie 07-F</t>
  </si>
  <si>
    <t>Autorizado por Oficio Ord. N°15823 de fecha 15.07.2013</t>
  </si>
  <si>
    <t>Se hace presente, que en todo caso el emisor no podrá colocar, entre las siete series, un monto superior a M$11.000.000.-</t>
  </si>
  <si>
    <t>096</t>
  </si>
  <si>
    <t>Serie D1</t>
  </si>
  <si>
    <t>UF  500</t>
  </si>
  <si>
    <t>Autorizado por Oficio Ord. N°19519 de fecha 30.08.2013</t>
  </si>
  <si>
    <t>097</t>
  </si>
  <si>
    <t>Serie 1A</t>
  </si>
  <si>
    <t>UF  130</t>
  </si>
  <si>
    <t>Autorizado por Oficio Ord. N°24701 de fecha 06.11.2013</t>
  </si>
  <si>
    <t>Serie 2A</t>
  </si>
  <si>
    <t>Serie 2B</t>
  </si>
  <si>
    <t>Autorizado por Oficio Ord. N°26585 de fecha 29.11.2013</t>
  </si>
  <si>
    <t>Gasco S.A.</t>
  </si>
  <si>
    <t>098</t>
  </si>
  <si>
    <t>099</t>
  </si>
  <si>
    <t>UF 450</t>
  </si>
  <si>
    <t>Empresas Juan Yarur S.A.C.</t>
  </si>
  <si>
    <t>UF 5.000</t>
  </si>
  <si>
    <t>$50.000.000</t>
  </si>
  <si>
    <t>TOTAL</t>
  </si>
  <si>
    <t>COLOCACIONES EFECTOS DE COMERCIO</t>
  </si>
  <si>
    <t xml:space="preserve"> </t>
  </si>
  <si>
    <t>Diciembre de 2013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</si>
  <si>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</si>
  <si>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</si>
  <si>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</si>
  <si>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</si>
  <si>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</si>
  <si>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</si>
  <si>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</si>
  <si>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Fecha</t>
  </si>
  <si>
    <t>(miles de $)</t>
  </si>
  <si>
    <t>Larraín Vial S.A. Corredores de Bolsa</t>
  </si>
  <si>
    <t>mensual</t>
  </si>
  <si>
    <t>Itaú C. de Bolsa S. A.</t>
  </si>
  <si>
    <t>BBVA Asesorías Financieras S.A.</t>
  </si>
  <si>
    <t>Santander S.A. C. de Bolsa</t>
  </si>
  <si>
    <t>Itaú C. de Bolsa Ltda.</t>
  </si>
  <si>
    <t>Valores Security S.A. C. De Bolsa</t>
  </si>
  <si>
    <t>Noviembre 2013</t>
  </si>
  <si>
    <t>Autorizado por Oficio Ord. N°15032 de fecha 05.07.2013</t>
  </si>
  <si>
    <t>Autorizado por Oficio Ord. N°18462 de fecha 19.08.2013</t>
  </si>
  <si>
    <t>Autorizado por Oficio Ord. N°19061 de fecha 26.08.2013</t>
  </si>
  <si>
    <t>Autorizado por Oficio Ord. N°22771 de fecha 10.10.2013</t>
  </si>
  <si>
    <t>Centésima Trigésima Segunda Emisión</t>
  </si>
  <si>
    <t xml:space="preserve">Autorizado por Oficio Ord. N°14407 de fecha 28.06.2013 </t>
  </si>
  <si>
    <t>Centésima Trigésima Tercera Emisión</t>
  </si>
  <si>
    <t xml:space="preserve">Autorizado por Oficio Ord. N°15031 de fecha 05.07.2013 </t>
  </si>
  <si>
    <t xml:space="preserve">Nonagésima Novena Emisión </t>
  </si>
  <si>
    <t>Autorizado por Oficio Ord. N°13813 de fecha 20.06.2013</t>
  </si>
  <si>
    <t xml:space="preserve">Centésima Emisión </t>
  </si>
  <si>
    <t>Autorizado por Oficio Ord. N°14406 de fecha 28.06.2013</t>
  </si>
  <si>
    <t xml:space="preserve">Centésima Primera Emisión </t>
  </si>
  <si>
    <t>Autorizado por Oficio Ord. N°15030 de fecha 05.07.2013</t>
  </si>
  <si>
    <t>Autorizado por Oficio Ord. N°15029 de fecha 05.07.2013</t>
  </si>
  <si>
    <t>Quincuagésima Novena Emisión</t>
  </si>
  <si>
    <t>Autorizado por Oficio Ord. N° 17798 de fecha 08.08.2013</t>
  </si>
  <si>
    <t>Sexagésima Emisión</t>
  </si>
  <si>
    <t>Autorizado por Oficio Ord. N° 18461 de fecha 19.08.2013</t>
  </si>
  <si>
    <t>Autorizado por Oficio Ord. N°14405 de fecha 28.06.2013</t>
  </si>
  <si>
    <t>Autorizado por Oficio Ord. N°15827 de fecha 15.07.2013</t>
  </si>
  <si>
    <t>Décima Octava Emisión</t>
  </si>
  <si>
    <t>Serie Dieciocho</t>
  </si>
  <si>
    <t>Autorizado por Oficio Ord. N°14603 fecha 02.07.2013</t>
  </si>
  <si>
    <t xml:space="preserve">Centésima Vigésima Octava Emisión </t>
  </si>
  <si>
    <t>Autorizado por Oficio Ord. N°14404 de fecha 28.06.2013</t>
  </si>
  <si>
    <t xml:space="preserve">Tercera Serie </t>
  </si>
  <si>
    <t>Noviembre de 2013</t>
  </si>
  <si>
    <t>Bice Inv. C. de Bolsa S.A.</t>
  </si>
  <si>
    <t>Banco Estado S.A. C. de B.</t>
  </si>
  <si>
    <t>Serie X2</t>
  </si>
  <si>
    <t>Serie X3</t>
  </si>
  <si>
    <t>Serie Y2</t>
  </si>
  <si>
    <t>Serie Y3</t>
  </si>
  <si>
    <t>BICE Chileconsult</t>
  </si>
  <si>
    <t xml:space="preserve">Cuarta Emisión </t>
  </si>
  <si>
    <t>BBVA Corredores de Bolsa</t>
  </si>
  <si>
    <t xml:space="preserve">Quinta Emisión </t>
  </si>
  <si>
    <t>Octubre de 2013</t>
  </si>
  <si>
    <t>Centésima Sexta Emisión</t>
  </si>
  <si>
    <t>Centésima Séptima Emisión</t>
  </si>
  <si>
    <t>Centésima Octava Emisión</t>
  </si>
  <si>
    <t>Centésima Novena Emisión</t>
  </si>
  <si>
    <t>Serie V2</t>
  </si>
  <si>
    <t>Serie V3</t>
  </si>
  <si>
    <t>Serie W2</t>
  </si>
  <si>
    <t>Serie W3</t>
  </si>
  <si>
    <t>Octubre 2013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</si>
  <si>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</si>
  <si>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</si>
  <si>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</si>
  <si>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</si>
  <si>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</si>
  <si>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</si>
  <si>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</si>
  <si>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</si>
  <si>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</si>
  <si>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</si>
  <si>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</si>
  <si>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</si>
  <si>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</si>
  <si>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</si>
  <si>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Se hace presente, que en todo caso el emisor no podrá colocar, entre todas las series, un monto superior a M$ 15.610.000.-</t>
  </si>
  <si>
    <t>Autorizado por Oficio Ord. N°12160 de fecha 04.06.2013</t>
  </si>
  <si>
    <t xml:space="preserve">Vigésimo Cuarta Emisión </t>
  </si>
  <si>
    <t>47-D</t>
  </si>
  <si>
    <t>48-D</t>
  </si>
  <si>
    <t>49-D</t>
  </si>
  <si>
    <t>50-D</t>
  </si>
  <si>
    <t>Autorizado por Oficio Ord.N°15336 de fecha 09.07.2013</t>
  </si>
  <si>
    <t>Se hace presente, que en todo caso el emisor no podrá colocar, entre todas las series, un monto superior a M$ 4.500.000.-</t>
  </si>
  <si>
    <t>Centésima Vigésima Novena Emisión</t>
  </si>
  <si>
    <t xml:space="preserve">Autorizado por Oficio Ord. N°11007 de fecha 20.05.2013 </t>
  </si>
  <si>
    <t>Centésima Trigésima Emisión</t>
  </si>
  <si>
    <t xml:space="preserve">Autorizado por Oficio Ord. N°13092 de fecha 11.06.2013 </t>
  </si>
  <si>
    <t>Centésima Trigésima Primera Emisión</t>
  </si>
  <si>
    <t xml:space="preserve">Autorizado por Oficio Ord. N°13091 de fecha 11.06.2013 </t>
  </si>
  <si>
    <t xml:space="preserve">Nonagésima Octava Emisión </t>
  </si>
  <si>
    <t>Autorizado por Oficio Ord. N°13814 de fecha 20.06.2013</t>
  </si>
  <si>
    <t xml:space="preserve">Nonagésima Séptima Emisión </t>
  </si>
  <si>
    <t>Autorizado por Oficio Ord. N°9954 de fecha 07.05.2013</t>
  </si>
  <si>
    <t>Autorizado por Oficio Ord. N°11006 de fecha 20.05.2013</t>
  </si>
  <si>
    <t>Autorizado por Oficio Ord. N°13812 de fecha 20.06.2013</t>
  </si>
  <si>
    <t>Se hace presente, que en todo caso el emisor no podrá colocar, entre las siete series, un monto superior a M$6.500.000.-</t>
  </si>
  <si>
    <t>Décima Séptima Emisión</t>
  </si>
  <si>
    <t>Serie Diecisiete</t>
  </si>
  <si>
    <t>Autorizado por Oficio Ord. N°14604 fecha 02.07.2013</t>
  </si>
  <si>
    <t xml:space="preserve">Centésima Vigésima Sexta Emisión </t>
  </si>
  <si>
    <t>Autorizado por Oficio Ord. N°12159 de fecha 04.06.2013</t>
  </si>
  <si>
    <t xml:space="preserve">Centésima Vigésima Séptima Emisión </t>
  </si>
  <si>
    <t>Autorizado por Oficio Ord. N°13090 de fecha 11.06.2013</t>
  </si>
  <si>
    <t>Serie Veintiuno</t>
  </si>
  <si>
    <t>Duodécima Emisión</t>
  </si>
  <si>
    <t>Serie 12A</t>
  </si>
  <si>
    <t>Autorizado por Oficio Ord. N°14467 de fecha 01.07.2013</t>
  </si>
  <si>
    <t>Decimotercera Emisión</t>
  </si>
  <si>
    <t>Serie 13A</t>
  </si>
  <si>
    <t>Autorizado por Oficio Ord. N°16109 de fecha 19.07.2013</t>
  </si>
  <si>
    <t>Décimo Segunda Emisión</t>
  </si>
  <si>
    <t>Serie Q1</t>
  </si>
  <si>
    <t>Serie R1</t>
  </si>
  <si>
    <t>Serie S1</t>
  </si>
  <si>
    <t>Serie T1</t>
  </si>
  <si>
    <t>Serie U1</t>
  </si>
  <si>
    <t>Autorizado por Oficio Ord. N°14602 de fecha 02.07.2013</t>
  </si>
  <si>
    <t>Mediante Oficio Ord. 22248 de fecha 04.10.2013 se anula la emisión de la Serie U1,  la cual no fue objeto de colocación.</t>
  </si>
  <si>
    <t>Serie 33-E</t>
  </si>
  <si>
    <t>Serie 34-E</t>
  </si>
  <si>
    <t>Serie 35-E</t>
  </si>
  <si>
    <t>Serie 36-E</t>
  </si>
  <si>
    <t>Serie 37-E</t>
  </si>
  <si>
    <t>Serie 38-E</t>
  </si>
  <si>
    <t>Serie 39-E</t>
  </si>
  <si>
    <t>Autorizado por Oficio Ord. N°12415 de fecha 06.06.2013</t>
  </si>
  <si>
    <t>Se hace presente, que en todo caso el emisor no podrá colocar, entre las siete series, un monto superior a M$9.500.000.-</t>
  </si>
  <si>
    <t xml:space="preserve">Décima Emisión </t>
  </si>
  <si>
    <t>Autorizado por Oficio Ord. N°9953 de fecha 07.05.2013</t>
  </si>
  <si>
    <t xml:space="preserve">Décima Primera Emisión </t>
  </si>
  <si>
    <t>Autorizado por Oficio Ord. N°9952 de fecha 07.05.2013</t>
  </si>
  <si>
    <t xml:space="preserve">Décima Segunda Emisión </t>
  </si>
  <si>
    <t>Autorizado por Oficio Ord. N°11637 de fecha 28.05.2013</t>
  </si>
  <si>
    <t xml:space="preserve">Décima Tercera Emisión </t>
  </si>
  <si>
    <t>Autorizado por Oficio Ord. N°11636 de fecha 28.05.2013</t>
  </si>
  <si>
    <t>Septiembre 2013</t>
  </si>
  <si>
    <t>Centésima Vigésima Séptima Emisión</t>
  </si>
  <si>
    <t xml:space="preserve">Autorizado por Oficio Ord. N°8683 de fecha 19.04.2013 </t>
  </si>
  <si>
    <t>Centésima Vigésima Octava Emisión</t>
  </si>
  <si>
    <t xml:space="preserve">Autorizado por Oficio Ord. N°9956 de fecha 07.05.2013 </t>
  </si>
  <si>
    <t>Autorizado por Oficio Ord. N°8682 de fecha 19.04.2013</t>
  </si>
  <si>
    <t>Quincuagésima Sexta Emisión</t>
  </si>
  <si>
    <t>Autorizado por Oficio Ord. N° 10432 de fecha 13.05.2013</t>
  </si>
  <si>
    <t>Quincuagésima Séptima Emisión</t>
  </si>
  <si>
    <t>Autorizado por Oficio Ord. N° 10420 de fecha 13.05.2013</t>
  </si>
  <si>
    <t>Quincuagésima Octava Emisión</t>
  </si>
  <si>
    <t>Autorizado por Oficio Ord. N° 13811 de fecha 20.06.2013</t>
  </si>
  <si>
    <t xml:space="preserve">Nonagésima Sexta Emisión </t>
  </si>
  <si>
    <t>Autorizado por Oficio Ord. N°9955 de fecha 07.05.2013</t>
  </si>
  <si>
    <t>Décima Sexta Emisión</t>
  </si>
  <si>
    <t>Serie Dieciseis</t>
  </si>
  <si>
    <t>Autorizado por Oficio Ord. N°14605 fecha 02.07.2013</t>
  </si>
  <si>
    <t xml:space="preserve">Centésima Vigésima Quinta Emisión </t>
  </si>
  <si>
    <t>Autorizado por Oficio Ord. N°8679 de fecha 19.04.2013</t>
  </si>
  <si>
    <t>Décima Emisión</t>
  </si>
  <si>
    <t>Serie 10A</t>
  </si>
  <si>
    <t>Autorizado por Oficio Ord. N°11602 de fecha 28.05.2013</t>
  </si>
  <si>
    <t>Undécima Emisión</t>
  </si>
  <si>
    <t>Serie 11A</t>
  </si>
  <si>
    <t>Autorizado por Oficio Ord. N°12827 de fecha 10.06.2013</t>
  </si>
  <si>
    <t xml:space="preserve">Octava Emisión </t>
  </si>
  <si>
    <t>Autorizado por Oficio Ord. N°7524 de fecha 05.04.2013</t>
  </si>
  <si>
    <t xml:space="preserve">Novena Emisión </t>
  </si>
  <si>
    <t>Autorizado por Oficio Ord. N°7523 de fecha 05.04.2013</t>
  </si>
  <si>
    <t>Septiembre de 2013</t>
  </si>
  <si>
    <t>Centésima Quinta Emisión</t>
  </si>
  <si>
    <t>Banco Estado C. de Bolsa</t>
  </si>
  <si>
    <t>Valores Security S.A. C. de Bolsa</t>
  </si>
  <si>
    <t>Agosto 2013</t>
  </si>
  <si>
    <t>008</t>
  </si>
  <si>
    <t>Autorizado por Oficio Ord. N°6726 de fecha 25.03.2013</t>
  </si>
  <si>
    <t>Autorizado por Oficio Ord. N°8685 de fecha 19.04.2013</t>
  </si>
  <si>
    <t>Centésima Vigésima Sexta Emisión</t>
  </si>
  <si>
    <t xml:space="preserve">Autorizado por Oficio Ord. N°8684 de fecha 19.04.2013 </t>
  </si>
  <si>
    <t>64-B</t>
  </si>
  <si>
    <t>65-B</t>
  </si>
  <si>
    <t>66-B</t>
  </si>
  <si>
    <t>67-B</t>
  </si>
  <si>
    <t>68-B</t>
  </si>
  <si>
    <t>Autorizado por Oficio Ord.N°10888 de fecha 17.05.2013</t>
  </si>
  <si>
    <t>Se hace presente, que en todo caso el emisor no podrá colocar, entre todas las series, un monto superior a M$ 6.500.000.-</t>
  </si>
  <si>
    <t>Autorizado por Oficio Ord. N°6725 de fecha 25.03.2013</t>
  </si>
  <si>
    <t xml:space="preserve">Nonagésima Cuarta Emisión </t>
  </si>
  <si>
    <t>Autorizado por Oficio Ord. N°6724 de fecha 25.03.2013</t>
  </si>
  <si>
    <t xml:space="preserve">Nonagésima Quinta Emisión </t>
  </si>
  <si>
    <t>Autorizado por Oficio Ord. N°8681 de fecha 19.04.2013</t>
  </si>
  <si>
    <t xml:space="preserve">Décimo Tercera Emisión </t>
  </si>
  <si>
    <t>56-C</t>
  </si>
  <si>
    <t>57-C</t>
  </si>
  <si>
    <t>58-C</t>
  </si>
  <si>
    <t>59-C</t>
  </si>
  <si>
    <t>60-C</t>
  </si>
  <si>
    <t>61-C</t>
  </si>
  <si>
    <t>Autorizado por Oficio Ord.N°8322 de fecha 15.04.2013</t>
  </si>
  <si>
    <t>Décima Quinta Emisión</t>
  </si>
  <si>
    <t>Serie Quince</t>
  </si>
  <si>
    <t>Autorizado por Oficio Ord. N°14606 fecha 02.07.2013</t>
  </si>
  <si>
    <t xml:space="preserve">Centésima Vigésima Primera Emisión </t>
  </si>
  <si>
    <t>Autorizado por Oficio Ord. N°6267 de fecha 19.03.2013</t>
  </si>
  <si>
    <t xml:space="preserve">Centésima Vigésima Segunda Emisión </t>
  </si>
  <si>
    <t>Autorizado por Oficio Ord. N°6266 de fecha 19.03.2013</t>
  </si>
  <si>
    <t xml:space="preserve">Centésima Vigésima Tercera Emisión </t>
  </si>
  <si>
    <t>Autorizado por Oficio Ord. N°6723 de fecha 25.03.2013</t>
  </si>
  <si>
    <t xml:space="preserve">Centésima Vigésima Cuarta Emisión </t>
  </si>
  <si>
    <t>Autorizado por Oficio Ord. N°8680 de fecha 19.04.2013</t>
  </si>
  <si>
    <t>Autorizado por Oficio Ord. N°10891 de fecha 17.05.2013</t>
  </si>
  <si>
    <t>C-14</t>
  </si>
  <si>
    <t>C-15</t>
  </si>
  <si>
    <t>C-16</t>
  </si>
  <si>
    <t>C-17</t>
  </si>
  <si>
    <t>Autorizado por Oficio Ord. N° 24890 de fecha 19.10.2012</t>
  </si>
  <si>
    <t>Mediante Oficio Ord. N°26084 de fecha 06.11.2012, se modificó la fecha de vencimiento de las series C-14 y C-17.</t>
  </si>
  <si>
    <t xml:space="preserve">Séptima Emisión </t>
  </si>
  <si>
    <t>Autorizado por Oficio Ord. N°6265 de fecha 19.03.2013</t>
  </si>
  <si>
    <t>Agosto de 2013</t>
  </si>
  <si>
    <t>Centésima Cuarta Emisión</t>
  </si>
  <si>
    <t>BBVA Corredores de Bolsa S.A.</t>
  </si>
  <si>
    <t>Julio 2013</t>
  </si>
  <si>
    <t>Autorizado por Oficio Ord. N°2272 de fecha 29.01.2013</t>
  </si>
  <si>
    <t>Centésima Vigésima Cuarta Emisión</t>
  </si>
  <si>
    <t xml:space="preserve">Autorizado por Oficio Ord. N°1663 de fecha 23.01.2013 </t>
  </si>
  <si>
    <t>Centésima Vigésima Quinta Emisión</t>
  </si>
  <si>
    <t xml:space="preserve">Autorizado por Oficio Ord. N°2275 de fecha 29.01.2013 </t>
  </si>
  <si>
    <t xml:space="preserve">Nonagésima Tercera Emisión </t>
  </si>
  <si>
    <t>Autorizado por Oficio Ord. N°1665 de fecha 23.01.2013</t>
  </si>
  <si>
    <t>Autorizado por Oficio Ord. N°2276 de fecha 29.01.2013</t>
  </si>
  <si>
    <t>Autorizado por Oficio Ord. N°4942 de fecha 01.03.2013</t>
  </si>
  <si>
    <t>Quincuagésima Quinta  Emisión</t>
  </si>
  <si>
    <t>Autorizado por Oficio Ord. N° 8674 de fecha 19.04.2013</t>
  </si>
  <si>
    <t xml:space="preserve">Nonagésima Primera Emisión </t>
  </si>
  <si>
    <t>Autorizado por Oficio Ord. N°1667 de fecha 23.01.2013</t>
  </si>
  <si>
    <t xml:space="preserve">Nonagésima Segunda Emisión </t>
  </si>
  <si>
    <t>Autorizado por Oficio Ord. N°2649 de fecha 01.02.2013</t>
  </si>
  <si>
    <t>Autorizado por Oficio Ord. N°4943 de fecha 01.03.2013</t>
  </si>
  <si>
    <t xml:space="preserve">Centésima Décima Octava Emisión </t>
  </si>
  <si>
    <t>Autorizado por Oficio Ord. N°1668 de fecha 23.01.2013</t>
  </si>
  <si>
    <t xml:space="preserve">Centésima Décima Novena Emisión </t>
  </si>
  <si>
    <t>Autorizado por Oficio Ord. N°4945 de fecha 01.03.2013</t>
  </si>
  <si>
    <t xml:space="preserve">Centésima Vigésima Emisión </t>
  </si>
  <si>
    <t>Autorizado por Oficio Ord. N°6268 de fecha 19.03.2013</t>
  </si>
  <si>
    <t xml:space="preserve">Segunda Emisión </t>
  </si>
  <si>
    <t>Serie A3</t>
  </si>
  <si>
    <t>Autorizado por Oficio Ord. N°20086 de fecha 26.10.2009</t>
  </si>
  <si>
    <t>Con fecha 7 de noviembre de 2011, la junta de acreedores de Empresas La Polar S.A. aprobó el convenio judicial que se encuentra especificado en el hecho esencial enviado por la sociedad con fecha 4 de noviembre de 2011.</t>
  </si>
  <si>
    <t>Durante los meses de junio y julio de 2013 se realizó el canje por el total de los efectos de comercio que poseía la sociedad, entregándose a cambio de estos títulos, bonos Serie F y Serie G emitidos por la sociedad, según los criterios establecidos en el convenio judicial aprobado el 7 de noviemnbre de 2011.</t>
  </si>
  <si>
    <t xml:space="preserve">Sexta Emisión </t>
  </si>
  <si>
    <t>Serie B6</t>
  </si>
  <si>
    <t>Serie B7</t>
  </si>
  <si>
    <t>Serie B8</t>
  </si>
  <si>
    <t>Serie B9</t>
  </si>
  <si>
    <t>Autorizado por Oficio Ord. N°15120 de fecha 01.06.2011</t>
  </si>
  <si>
    <t>Serie 8A</t>
  </si>
  <si>
    <t>Autorizado por Oficio Ord. N°8334 de fecha 15.04.2013</t>
  </si>
  <si>
    <t>Novena Emisión</t>
  </si>
  <si>
    <t>Serie 9A</t>
  </si>
  <si>
    <t>Autorizado por Oficio Ord. N°9020 de fecha 23.04.2013</t>
  </si>
  <si>
    <t>Julio de 2013</t>
  </si>
  <si>
    <t>Bice Inv. Corredores de Bolsa S. A.</t>
  </si>
  <si>
    <t>Centésima Emisión</t>
  </si>
  <si>
    <t>Centésima Primera Emisión</t>
  </si>
  <si>
    <t>Centésima Segunda Emisión</t>
  </si>
  <si>
    <t>Centésima Tercera Emisión</t>
  </si>
  <si>
    <t>Banco Estado Corredores de Bolsa</t>
  </si>
  <si>
    <t>36-E</t>
  </si>
  <si>
    <t>37-E</t>
  </si>
  <si>
    <t>38-E</t>
  </si>
  <si>
    <t>Rut</t>
  </si>
  <si>
    <t>Cancelación</t>
  </si>
  <si>
    <t>Santander Agente de Valores Ltda.</t>
  </si>
  <si>
    <t>Cancelación de Sociedad en Registro de Valores</t>
  </si>
  <si>
    <t>Empresa Nacional del Petróleo</t>
  </si>
  <si>
    <t>Vencimiento de la línea</t>
  </si>
  <si>
    <t>Junio 2013</t>
  </si>
  <si>
    <t>Nemotécnico</t>
  </si>
  <si>
    <t>SNBECP</t>
  </si>
  <si>
    <t>SNTANN</t>
  </si>
  <si>
    <t>Autorizado por Oficio Ord. N°801 de fecha 11.01.2013</t>
  </si>
  <si>
    <t>EFACT</t>
  </si>
  <si>
    <t xml:space="preserve">Vigésimo Tercera Emisión </t>
  </si>
  <si>
    <t>44-D</t>
  </si>
  <si>
    <t>SNEURO</t>
  </si>
  <si>
    <t>45-D</t>
  </si>
  <si>
    <t>46-D</t>
  </si>
  <si>
    <t>Autorizado por Oficio Ord.N°5700 de fecha 12.03.2013</t>
  </si>
  <si>
    <t>Centésima Vigésima Segunda Emisión</t>
  </si>
  <si>
    <t xml:space="preserve">Autorizado por Oficio Ord. N°800 de fecha 11.01.2013 </t>
  </si>
  <si>
    <t>Centésima Vigésima Tercera Emisión</t>
  </si>
  <si>
    <t xml:space="preserve">Autorizado por Oficio Ord. N°909 de fecha 14.01.2013 </t>
  </si>
  <si>
    <t>Autorizado por Oficio Ord. N°1664 de fecha 23.01.2013</t>
  </si>
  <si>
    <t>Quincuagésima Tercera Emisión</t>
  </si>
  <si>
    <t>SNPROG</t>
  </si>
  <si>
    <t>Autorizado por Oficio Ord. N° 4946 de fecha 01.03.2013</t>
  </si>
  <si>
    <t>Quincuagésima Cuarta Emisión</t>
  </si>
  <si>
    <t>Autorizado por Oficio Ord. N° 5514 de fecha 08.03.2013</t>
  </si>
  <si>
    <t xml:space="preserve">Octogésima Novena Emisión </t>
  </si>
  <si>
    <t>Autorizado por Oficio Ord. N°799 de fecha 11.01.2013</t>
  </si>
  <si>
    <t xml:space="preserve">Nonagésima Emisión </t>
  </si>
  <si>
    <t>Autorizado por Oficio Ord. N°1666 de fecha 23.01.2013</t>
  </si>
  <si>
    <t>Décima Tercera Emisión</t>
  </si>
  <si>
    <t>Serie Trece</t>
  </si>
  <si>
    <t>SNFORU</t>
  </si>
  <si>
    <t>Autorizado por Oficio Ord. N°29460 fecha 19.12.2012</t>
  </si>
  <si>
    <t>Serie Catorce</t>
  </si>
  <si>
    <t>Autorizado por Oficio Ord. N°29459 fecha 19.12.2012</t>
  </si>
  <si>
    <t xml:space="preserve">Centésima Décima Sexta Emisión </t>
  </si>
  <si>
    <t>Autorizado por Oficio Ord. N°798 de fecha 11.01.2013</t>
  </si>
  <si>
    <t xml:space="preserve">Centésima Décima Séptima Emisión </t>
  </si>
  <si>
    <t>Autorizado por Oficio Ord. N°908 de fecha 14.01.2013</t>
  </si>
  <si>
    <t>SNESVA</t>
  </si>
  <si>
    <t>SNLAPO</t>
  </si>
  <si>
    <t>El monto de la presente serie, corresponde al monto aún pendiente de canje a la fecha de corte, inscritos en el Registro de Valores de la SVS, 
los cuales fueron posteriormente modificados por el Convenio Judicial Preventivo de La Polar, aprobado con fecha 7 de noviembre de 2011.</t>
  </si>
  <si>
    <t>Los montos las series, corresponden a los montos aún pendientes de canje a la fecha de corte, inscritos en el Registro de Valores de la SVS, 
los cuales fueron posteriormente modificados por el Convenio Judicial Preventivo de La Polar, aprobado con fecha 7 de noviembre de 2011.</t>
  </si>
  <si>
    <t>Serie L</t>
  </si>
  <si>
    <t>Sub-Serie L1</t>
  </si>
  <si>
    <t>ONCCAR</t>
  </si>
  <si>
    <t>Sub-Serie L2</t>
  </si>
  <si>
    <t>Serie M</t>
  </si>
  <si>
    <t>Sub-Serie M1</t>
  </si>
  <si>
    <t>Sub-Serie M2</t>
  </si>
  <si>
    <t>Serie N</t>
  </si>
  <si>
    <t>Sub-Serie N1</t>
  </si>
  <si>
    <t>Sub-Serie N2</t>
  </si>
  <si>
    <t>Serie O</t>
  </si>
  <si>
    <t>Sub-Serie O1</t>
  </si>
  <si>
    <t>Sub-Serie O2</t>
  </si>
  <si>
    <t>Serie P</t>
  </si>
  <si>
    <t>Sub-Serie P1</t>
  </si>
  <si>
    <t>Sub-Serie P2</t>
  </si>
  <si>
    <t>Autorizado por Oficio Ord. N°21290 de fecha 31.08.2012</t>
  </si>
  <si>
    <t>Se hace presente, que en todo caso el emisor no podrá colocar, entre las cinco series, un monto superior a M$40.000.000.-</t>
  </si>
  <si>
    <t>Serie 7A</t>
  </si>
  <si>
    <t>SNINCO</t>
  </si>
  <si>
    <t>Serie 7B</t>
  </si>
  <si>
    <t>Autorizado por Oficio Ord. N°6269 de fecha 19.03.2013</t>
  </si>
  <si>
    <t>EFRST-A</t>
  </si>
  <si>
    <t>SNFACT</t>
  </si>
  <si>
    <t>Serie 26-E</t>
  </si>
  <si>
    <t>Serie 27-E</t>
  </si>
  <si>
    <t>Serie 28-E</t>
  </si>
  <si>
    <t>Serie 29-E</t>
  </si>
  <si>
    <t>Serie 30-E</t>
  </si>
  <si>
    <t>Serie 31-E</t>
  </si>
  <si>
    <t>Serie 32-E</t>
  </si>
  <si>
    <t>13//06/2013</t>
  </si>
  <si>
    <t>Autorizado por Oficio Ord. N°1432 de fecha 21.01.2013</t>
  </si>
  <si>
    <t>Serie A1</t>
  </si>
  <si>
    <t>SNGMAC</t>
  </si>
  <si>
    <t>Autorizado por Oficio Ord. N°12973 de fecha 25.05.2012</t>
  </si>
  <si>
    <t>Autorizado por Oficio Ord. N°1159 de fecha 16.01.2013</t>
  </si>
  <si>
    <t>Junio de 2013</t>
  </si>
  <si>
    <t>Sub-Serie V1</t>
  </si>
  <si>
    <t>Santander S.A. Corredores de Bolsa</t>
  </si>
  <si>
    <t>34-E</t>
  </si>
  <si>
    <t>35-E</t>
  </si>
  <si>
    <t>Mayo 2013</t>
  </si>
  <si>
    <t>Autorizado por Oficio Ord. N°29305 de fecha 18.12.2012</t>
  </si>
  <si>
    <t>UF 190</t>
  </si>
  <si>
    <t>B-17</t>
  </si>
  <si>
    <t>B-18</t>
  </si>
  <si>
    <t>Autorizado por Oficio Ord. N° 6831 de fecha 05.05.2010</t>
  </si>
  <si>
    <t>Centésima Décima Novena Emisión</t>
  </si>
  <si>
    <t xml:space="preserve">Autorizado por Oficio Ord. N°29301 de fecha 18.12.2012 </t>
  </si>
  <si>
    <t>Centésima Vigésima Emisión</t>
  </si>
  <si>
    <t xml:space="preserve">Autorizado por Oficio Ord. N°29742 de fecha 26.12.2012 </t>
  </si>
  <si>
    <t>Centésima Vigésima Primera Emisión</t>
  </si>
  <si>
    <t xml:space="preserve">Autorizado por Oficio Ord. N°159 de fecha 03.01.2013 </t>
  </si>
  <si>
    <t>58-B</t>
  </si>
  <si>
    <t>59-B</t>
  </si>
  <si>
    <t>60-B</t>
  </si>
  <si>
    <t>61-B</t>
  </si>
  <si>
    <t>62-B</t>
  </si>
  <si>
    <t>63-B</t>
  </si>
  <si>
    <t>Autorizado por Oficio Ord.N°375 de fecha 07.01.2013</t>
  </si>
  <si>
    <t>Autorizado por Oficio Ord. N°29741 de fecha 26.12.2012</t>
  </si>
  <si>
    <t>Quincuagésima Segunda Emisión</t>
  </si>
  <si>
    <t>Autorizado por Oficio Ord. N° 3165 de fecha 07.02.2013</t>
  </si>
  <si>
    <t xml:space="preserve">Octogésima Séptima Emisión </t>
  </si>
  <si>
    <t>Autorizado por Oficio Ord. N°29300 de fecha 18.12.2012</t>
  </si>
  <si>
    <t xml:space="preserve">Octogésima Octava Emisión </t>
  </si>
  <si>
    <t>Autorizado por Oficio Ord. N°158 de fecha 03.01.2013</t>
  </si>
  <si>
    <t>Por un error del emisor, se corrige la serie 13.</t>
  </si>
  <si>
    <t>Por un error del emisor,  se corrige la serie 14.</t>
  </si>
  <si>
    <t>Autorizado por Oficio Ord. N°29299 de fecha 18.12.2012</t>
  </si>
  <si>
    <t xml:space="preserve">Centésima Décima Quinta Emisión </t>
  </si>
  <si>
    <t>Autorizado por Oficio Ord. N°29740 de fecha 26.12.2012</t>
  </si>
  <si>
    <t>Serie 6A</t>
  </si>
  <si>
    <t>Serie 6B</t>
  </si>
  <si>
    <t>Autorizado por Oficio Ord. N°1422 de fecha 21.01.2013</t>
  </si>
  <si>
    <t>Autorizado por Oficio Ord. N°28151 de fecha 30.11.2012</t>
  </si>
  <si>
    <t>Mayo de 2013</t>
  </si>
  <si>
    <t>14A</t>
  </si>
  <si>
    <t>Serie C-18</t>
  </si>
  <si>
    <t>Scotia Corredora de Bolsa Chile S. A.</t>
  </si>
  <si>
    <t>Serie C-19</t>
  </si>
  <si>
    <t>Serie C-20</t>
  </si>
  <si>
    <t>Serie C-21</t>
  </si>
  <si>
    <t>Abril 2013</t>
  </si>
  <si>
    <t>Quincuagésima Quinta Emisión</t>
  </si>
  <si>
    <t>Autorizado por Oficio Ord. N°28723 de fecha 11.12.2012</t>
  </si>
  <si>
    <t xml:space="preserve">Octagésima Novena Emisión </t>
  </si>
  <si>
    <t>Autorizado por Oficio Ord. N°27046 de fecha 19.11.2012</t>
  </si>
  <si>
    <t>Autorizado por Oficio Ord. N°28722 de fecha 11.12.2012</t>
  </si>
  <si>
    <t>Quincuagésima Emisión</t>
  </si>
  <si>
    <t>Autorizado por Oficio Ord. N° 867 de fecha 11.01.2013</t>
  </si>
  <si>
    <t>Quincuagésima Primera Emisión</t>
  </si>
  <si>
    <t>Autorizado por Oficio Ord. N° 866 de fecha 11.01.2013</t>
  </si>
  <si>
    <t xml:space="preserve">Octogésima Quinta Emisión </t>
  </si>
  <si>
    <t>Autorizado por Oficio Ord. N°26611 de fecha 12.11.2012</t>
  </si>
  <si>
    <t xml:space="preserve">Octogésima Sexta Emisión </t>
  </si>
  <si>
    <t>Autorizado por Oficio Ord. N°28721 de fecha 11.12.2012</t>
  </si>
  <si>
    <t xml:space="preserve">Décimo Segunda Emisión </t>
  </si>
  <si>
    <t>51-C</t>
  </si>
  <si>
    <t>52-C</t>
  </si>
  <si>
    <t>53-C</t>
  </si>
  <si>
    <t>54-C</t>
  </si>
  <si>
    <t>55-C</t>
  </si>
  <si>
    <t>Autorizado por Oficio Ord.N°28801 de fecha 12.12.2012</t>
  </si>
  <si>
    <t>Décima Segunda Emisión</t>
  </si>
  <si>
    <t>Serie Doce</t>
  </si>
  <si>
    <t>Autorizado por Oficio Ord. N°29461 fecha 19.12.2012</t>
  </si>
  <si>
    <t>Por un error del emisor, se corrige la serie 14.</t>
  </si>
  <si>
    <t>Autorizado por Oficio Ord. N°27047 de fecha 19.11.2012</t>
  </si>
  <si>
    <t>Autorizado por Oficio Ord. N°27048 de fecha 19.11.2012</t>
  </si>
  <si>
    <t>Autorizado por Oficio Ord. N°27630 de fecha 23.11.2012</t>
  </si>
  <si>
    <t>Autorizado por Oficio Ord. N°28153 de fecha 30.11.2012</t>
  </si>
  <si>
    <t>Autorizado por Oficio Ord. N°28401 de fecha 04.12.2012</t>
  </si>
  <si>
    <t>Por un error el vencimiento de este pagaré es 23/04/2013, y no 23/07/2013 como se informó en los meses anteriores.</t>
  </si>
  <si>
    <t>Autorizado por Oficio Ord. N°28720 de fecha 11.12.2012</t>
  </si>
  <si>
    <t>Serie 2</t>
  </si>
  <si>
    <t>Autorizado por Oficio Ord. N°298 de fecha 04.01.2013</t>
  </si>
  <si>
    <t>Serie 3</t>
  </si>
  <si>
    <t>Autorizado por Oficio Ord. N°297 de fecha 04.01.2013</t>
  </si>
  <si>
    <t xml:space="preserve">Tercera Emisión </t>
  </si>
  <si>
    <t>Autorizado por Oficio Ord. N°28150 de fecha 30.11.2012</t>
  </si>
  <si>
    <t>Mediante Oficio Ord. N°7526 de 05.04.2013 se deja sin efecto la Tercera Emisión.</t>
  </si>
  <si>
    <t>Autorizado por Oficio Ord. N°28149 de fecha 30.11.2012</t>
  </si>
  <si>
    <t>Autorizado por Oficio Ord. N°28148 de fecha 30.11.2012</t>
  </si>
  <si>
    <t>Mediante Oficio Ord. N°7525 de 05.04.2013 se deja sin efecto la Quinta Emisión.</t>
  </si>
  <si>
    <t>Abril de 2013</t>
  </si>
  <si>
    <t>Por un error del emisor se corrige la serie 13 por la serie 14.</t>
  </si>
  <si>
    <t>29-E</t>
  </si>
  <si>
    <t>30-E</t>
  </si>
  <si>
    <t>32-E</t>
  </si>
  <si>
    <t>Marzo 2013</t>
  </si>
  <si>
    <t>Autorizado por Oficio Ord. N°25027 de fecha 23.10.2012</t>
  </si>
  <si>
    <t>Centésima Décima Sexta Emisión</t>
  </si>
  <si>
    <t xml:space="preserve">Autorizado por Oficio Ord. N°25028 de fecha 23.10.2012 </t>
  </si>
  <si>
    <t>Centésima Décima Octava Emisión</t>
  </si>
  <si>
    <t xml:space="preserve">Autorizado por Oficio Ord. N°26161 de fecha 07.11.2012 </t>
  </si>
  <si>
    <t xml:space="preserve">Octagésima Séptima Emisión </t>
  </si>
  <si>
    <t>Autorizado por Oficio Ord. N°25029 de fecha 23.10.2012</t>
  </si>
  <si>
    <t xml:space="preserve">Octagésima Octava Emisión </t>
  </si>
  <si>
    <t>Autorizado por Oficio Ord. N°26157 de fecha 07.11.2012</t>
  </si>
  <si>
    <t xml:space="preserve">Octogésima Primera Emisión </t>
  </si>
  <si>
    <t>Autorizado por Oficio Ord. N°24497 de fecha 16.10.2012</t>
  </si>
  <si>
    <t xml:space="preserve">Octogésima Tercera Emisión </t>
  </si>
  <si>
    <t>Autorizado por Oficio Ord. N°26158 de fecha 07.11.2012</t>
  </si>
  <si>
    <t xml:space="preserve">Octogésima Cuarta Emisión </t>
  </si>
  <si>
    <t>Autorizado por Oficio Ord. N°26731 de fecha 13.11.2012</t>
  </si>
  <si>
    <t>Décima Primera Emisión</t>
  </si>
  <si>
    <t>Serie Once</t>
  </si>
  <si>
    <t>Autorizado por Oficio Ord. N°29462 fecha 19.12.2012</t>
  </si>
  <si>
    <t>Autorizado por Oficio Ord. N°25125 de fecha 24.10.2012</t>
  </si>
  <si>
    <t>Serie 5A</t>
  </si>
  <si>
    <t>Serie 5B</t>
  </si>
  <si>
    <t>Autorizado por Oficio Ord. N°28154 de fecha 30.11.2012</t>
  </si>
  <si>
    <t>Se hace presente, que en todo caso el emisor no podrá colocar, entre las dos series, un monto superior a M$3.900.000.-</t>
  </si>
  <si>
    <t>Serie 1</t>
  </si>
  <si>
    <t>Autorizado por Oficio Ord. N°299 de fecha 04.01.2013</t>
  </si>
  <si>
    <t>Marzo de 2013</t>
  </si>
  <si>
    <t>Febrero 2013</t>
  </si>
  <si>
    <t>005</t>
  </si>
  <si>
    <t>006</t>
  </si>
  <si>
    <t>007</t>
  </si>
  <si>
    <t xml:space="preserve">Sexagésima Segunda Emisión </t>
  </si>
  <si>
    <t>99-A</t>
  </si>
  <si>
    <t>100-A</t>
  </si>
  <si>
    <t>101-A</t>
  </si>
  <si>
    <t>102-A</t>
  </si>
  <si>
    <t>103-A</t>
  </si>
  <si>
    <t>104-A</t>
  </si>
  <si>
    <t>105-A</t>
  </si>
  <si>
    <t>Autorizado por Oficio Ord.N°23316 de fecha 02.10.2012</t>
  </si>
  <si>
    <t>Se hace presente, que en todo caso el emisor no podrá colocar, entre todas las series, un monto superior a M$ 11.000.000.-</t>
  </si>
  <si>
    <t>Autorizado por Oficio Ord. N°25912 de fecha 31.10.2012</t>
  </si>
  <si>
    <t>Centésima Décima Quinta Emisión</t>
  </si>
  <si>
    <t xml:space="preserve">Autorizado por Oficio Ord. N°24076 de fecha 09.10.2012 </t>
  </si>
  <si>
    <t>Centésima Décima Séptima Emisión</t>
  </si>
  <si>
    <t xml:space="preserve">Autorizado por Oficio Ord. N°25913 de fecha 31.10.2012 </t>
  </si>
  <si>
    <t xml:space="preserve">Octagésima Sexta Emisión </t>
  </si>
  <si>
    <t>Autorizado por Oficio Ord. N°24498 de fecha 16.10.2012</t>
  </si>
  <si>
    <t>Cuadragésima octava Emisión</t>
  </si>
  <si>
    <t>Autorizado por Oficio Ord. N° 26836 de fecha 14.11.2012</t>
  </si>
  <si>
    <t>Cuadragésima novena Emisión</t>
  </si>
  <si>
    <t>Autorizado por Oficio Ord. N° 26835 de fecha 14.11.2012</t>
  </si>
  <si>
    <t xml:space="preserve">Octogésima Emisión </t>
  </si>
  <si>
    <t>Autorizado por Oficio Ord. N°24077 de fecha 09.10.2012</t>
  </si>
  <si>
    <t xml:space="preserve">Octogésima Segunda Emisión </t>
  </si>
  <si>
    <t>Autorizado por Oficio Ord. N°25914 de fecha 31.10.2012</t>
  </si>
  <si>
    <t>Serie Nueve</t>
  </si>
  <si>
    <t>Autorizado por Oficio Ord. N°24867 fecha 19.10.2012</t>
  </si>
  <si>
    <t>Serie Diez</t>
  </si>
  <si>
    <t>Autorizado por Oficio Ord. N°24851 fecha 19.10.2012</t>
  </si>
  <si>
    <t>Autorizado por Oficio Ord. N°23317 de fecha 02.10.2012</t>
  </si>
  <si>
    <t>Autorizado por Oficio Ord. N°26159 de fecha 07.11.2012</t>
  </si>
  <si>
    <t>Décimo Novena Emisión</t>
  </si>
  <si>
    <t>Serie A46</t>
  </si>
  <si>
    <t>Serie A47</t>
  </si>
  <si>
    <t>Serie A48</t>
  </si>
  <si>
    <t>Serie A49</t>
  </si>
  <si>
    <t>Autorizado por Oficio Ord. N°23779 de fecha 05.10.2012</t>
  </si>
  <si>
    <t>Serie 4A</t>
  </si>
  <si>
    <t>Serie 4B</t>
  </si>
  <si>
    <t>Serie 4C</t>
  </si>
  <si>
    <t>Serie 4D</t>
  </si>
  <si>
    <t>Serie 4E</t>
  </si>
  <si>
    <t>Autorizado por Oficio Ord. N°23180 de fecha 01.10.2012</t>
  </si>
  <si>
    <t>Se hace presente, que en todo caso el emisor no podrá colocar, entre las cinco series, un monto superior a M$4.000.000.-</t>
  </si>
  <si>
    <t xml:space="preserve">Primera Emisión </t>
  </si>
  <si>
    <t>Autorizado por Oficio Ord. N°28152 de fecha 30.11.2012</t>
  </si>
  <si>
    <t>Febrero de 2013</t>
  </si>
  <si>
    <t>0,,510%</t>
  </si>
  <si>
    <t>27-E</t>
  </si>
  <si>
    <t>28-E</t>
  </si>
  <si>
    <t>Enero 2013</t>
  </si>
  <si>
    <t>Autorizado por Oficio Ord. N°21735 de fecha 07.09.2012</t>
  </si>
  <si>
    <t>Autorizado por Oficio Ord. N°22399 de fecha 14.09.2012</t>
  </si>
  <si>
    <t>Centésima Décima Segunda Emisión</t>
  </si>
  <si>
    <t xml:space="preserve">Autorizado por Oficio Ord. N°22400 de fecha 14.09.2012 </t>
  </si>
  <si>
    <t>Centésima Décima Tercera Emisión</t>
  </si>
  <si>
    <t xml:space="preserve">Autorizado por Oficio Ord. N°22401 de fecha 14.09.2012 </t>
  </si>
  <si>
    <t>Centésima Décima Cuarta Emisión</t>
  </si>
  <si>
    <t xml:space="preserve">Autorizado por Oficio Ord. N°22752 de fecha 26.09.2012 </t>
  </si>
  <si>
    <t xml:space="preserve">Octagésima Cuarta Emisión </t>
  </si>
  <si>
    <t>Autorizado por Oficio Ord. N°21008 de fecha 29.08.2012</t>
  </si>
  <si>
    <t xml:space="preserve">Octagésima Quinta Emisión </t>
  </si>
  <si>
    <t>Autorizado por Oficio Ord. N°22753 de fecha 29.08.2012</t>
  </si>
  <si>
    <t>Cuadragésima séptima Emisión</t>
  </si>
  <si>
    <t>Autorizado por Oficio Ord. N° 24469 de fecha 16.10.2012</t>
  </si>
  <si>
    <t xml:space="preserve">Septuagésima Séptima Emisión </t>
  </si>
  <si>
    <t>Autorizado por Oficio Ord. N°21009 de fecha 29.08.2012</t>
  </si>
  <si>
    <t xml:space="preserve">Septuagésima Octava Emisión </t>
  </si>
  <si>
    <t>Autorizado por Oficio Ord. N°21585 de fecha 05.09.2012</t>
  </si>
  <si>
    <t xml:space="preserve">Septuagésima Novena Emisión </t>
  </si>
  <si>
    <t>Autorizado por Oficio Ord. N°23318 de fecha 02.10.2012</t>
  </si>
  <si>
    <t>Autorizado por Oficio Ord. N°21010 de fecha 29.08.2012</t>
  </si>
  <si>
    <t>Autorizado por Oficio Ord. N°22402 de fecha 14.09.2012</t>
  </si>
  <si>
    <t>Autorizado por Oficio Ord. N°22754 de fecha 26.09.2012</t>
  </si>
  <si>
    <t>Serie 19-E</t>
  </si>
  <si>
    <t>Serie 20-E</t>
  </si>
  <si>
    <t>Serie 21-E</t>
  </si>
  <si>
    <t>14/12/12012</t>
  </si>
  <si>
    <t>Serie 22-E</t>
  </si>
  <si>
    <t>Serie 23-E</t>
  </si>
  <si>
    <t>03/012013</t>
  </si>
  <si>
    <t>Serie 24-E</t>
  </si>
  <si>
    <t>Serie 25-E</t>
  </si>
  <si>
    <t>Autorizado por Oficio Ord. N°20037 de fecha 17.08.2012</t>
  </si>
  <si>
    <t>Enero de 2013</t>
  </si>
  <si>
    <t>26-E</t>
  </si>
  <si>
    <t>BBVA Corredores de Bolsa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</si>
</sst>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_)"/>
    <numFmt numFmtId="165" formatCode="&quot;$&quot;\ #,##0"/>
    <numFmt numFmtId="166" formatCode="_(* #,##0_);_(* \(#,##0\);_(* &quot;-&quot;??_);_(@_)"/>
    <numFmt numFmtId="167" formatCode="#,##0\ &quot;€&quot;"/>
    <numFmt numFmtId="168" formatCode="&quot;$&quot;\ #,##0;\-&quot;$&quot;\ #,##0"/>
    <numFmt numFmtId="169" formatCode="0.000%"/>
    <numFmt numFmtId="170" formatCode="dd\-mm\-yy;@"/>
    <numFmt numFmtId="171" formatCode="dd/mm/yy"/>
  </numFmts>
  <fonts count="4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3"/>
    </font>
    <font>
      <sz val="10"/>
      <color indexed="8"/>
      <name val="Arial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8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sz val="9.5"/>
      <color theme="1"/>
      <name val="Courier"/>
      <family val="3"/>
    </font>
    <font>
      <b/>
      <sz val="8.5"/>
      <color theme="1"/>
      <name val="MS Sans Serif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  <font>
      <b/>
      <sz val="8"/>
      <color theme="1"/>
      <name val="MS Sans Serif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.5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sz val="8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16">
    <xf numFmtId="0" fontId="0" fillId="0" borderId="0" xfId="0"/>
    <xf numFmtId="0" fontId="1" fillId="0" borderId="0" xfId="0" applyFont="1" applyAlignment="1">
      <alignment horizontal="justify" vertical="center"/>
    </xf>
    <xf numFmtId="164" fontId="4" fillId="0" borderId="0" xfId="0" quotePrefix="1" applyNumberFormat="1" applyFont="1" applyAlignment="1" applyProtection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17" fontId="4" fillId="0" borderId="0" xfId="0" quotePrefix="1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164" fontId="6" fillId="0" borderId="0" xfId="0" applyNumberFormat="1" applyFont="1" applyAlignment="1" applyProtection="1">
      <alignment horizontal="right"/>
    </xf>
    <xf numFmtId="0" fontId="4" fillId="2" borderId="2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165" fontId="12" fillId="0" borderId="0" xfId="0" applyNumberFormat="1" applyFont="1" applyFill="1"/>
    <xf numFmtId="14" fontId="12" fillId="0" borderId="0" xfId="0" applyNumberFormat="1" applyFont="1" applyFill="1" applyAlignment="1">
      <alignment horizontal="right"/>
    </xf>
    <xf numFmtId="0" fontId="13" fillId="0" borderId="0" xfId="0" applyFont="1" applyFill="1"/>
    <xf numFmtId="0" fontId="14" fillId="0" borderId="15" xfId="0" applyFont="1" applyFill="1" applyBorder="1"/>
    <xf numFmtId="0" fontId="15" fillId="0" borderId="15" xfId="0" quotePrefix="1" applyFont="1" applyFill="1" applyBorder="1" applyAlignment="1">
      <alignment horizontal="center"/>
    </xf>
    <xf numFmtId="14" fontId="12" fillId="0" borderId="4" xfId="0" applyNumberFormat="1" applyFont="1" applyFill="1" applyBorder="1"/>
    <xf numFmtId="0" fontId="12" fillId="0" borderId="7" xfId="0" applyFont="1" applyFill="1" applyBorder="1"/>
    <xf numFmtId="0" fontId="12" fillId="0" borderId="4" xfId="0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left"/>
    </xf>
    <xf numFmtId="166" fontId="12" fillId="0" borderId="0" xfId="1" applyNumberFormat="1" applyFont="1" applyFill="1"/>
    <xf numFmtId="0" fontId="17" fillId="0" borderId="0" xfId="0" applyFont="1" applyFill="1"/>
    <xf numFmtId="0" fontId="11" fillId="0" borderId="0" xfId="0" quotePrefix="1" applyFont="1" applyFill="1" applyAlignment="1">
      <alignment horizontal="center"/>
    </xf>
    <xf numFmtId="14" fontId="12" fillId="0" borderId="0" xfId="0" applyNumberFormat="1" applyFont="1" applyFill="1"/>
    <xf numFmtId="165" fontId="12" fillId="0" borderId="0" xfId="0" applyNumberFormat="1" applyFont="1" applyFill="1" applyAlignment="1">
      <alignment horizontal="right"/>
    </xf>
    <xf numFmtId="0" fontId="14" fillId="0" borderId="0" xfId="0" applyFont="1" applyFill="1"/>
    <xf numFmtId="0" fontId="15" fillId="0" borderId="0" xfId="0" quotePrefix="1" applyFont="1" applyFill="1" applyAlignment="1">
      <alignment horizontal="center"/>
    </xf>
    <xf numFmtId="166" fontId="12" fillId="0" borderId="0" xfId="0" applyNumberFormat="1" applyFont="1" applyFill="1"/>
    <xf numFmtId="0" fontId="14" fillId="0" borderId="0" xfId="0" applyFont="1" applyFill="1" applyBorder="1"/>
    <xf numFmtId="0" fontId="15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left"/>
    </xf>
    <xf numFmtId="166" fontId="12" fillId="0" borderId="0" xfId="1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3" applyFont="1" applyFill="1"/>
    <xf numFmtId="0" fontId="11" fillId="0" borderId="0" xfId="3" applyFont="1" applyFill="1" applyAlignment="1">
      <alignment horizontal="center"/>
    </xf>
    <xf numFmtId="0" fontId="12" fillId="0" borderId="0" xfId="3" applyFont="1" applyFill="1"/>
    <xf numFmtId="0" fontId="12" fillId="0" borderId="0" xfId="3" applyFont="1" applyFill="1" applyAlignment="1">
      <alignment horizontal="right"/>
    </xf>
    <xf numFmtId="165" fontId="12" fillId="0" borderId="0" xfId="3" applyNumberFormat="1" applyFont="1" applyFill="1"/>
    <xf numFmtId="165" fontId="12" fillId="0" borderId="0" xfId="3" applyNumberFormat="1" applyFont="1" applyFill="1" applyAlignment="1">
      <alignment horizontal="right"/>
    </xf>
    <xf numFmtId="14" fontId="12" fillId="0" borderId="0" xfId="3" applyNumberFormat="1" applyFont="1" applyFill="1" applyAlignment="1">
      <alignment horizontal="right"/>
    </xf>
    <xf numFmtId="0" fontId="13" fillId="0" borderId="0" xfId="3" applyFont="1" applyFill="1"/>
    <xf numFmtId="0" fontId="14" fillId="0" borderId="15" xfId="3" applyFont="1" applyFill="1" applyBorder="1"/>
    <xf numFmtId="0" fontId="15" fillId="0" borderId="15" xfId="3" quotePrefix="1" applyFont="1" applyFill="1" applyBorder="1" applyAlignment="1">
      <alignment horizontal="center"/>
    </xf>
    <xf numFmtId="14" fontId="12" fillId="0" borderId="4" xfId="3" applyNumberFormat="1" applyFont="1" applyFill="1" applyBorder="1"/>
    <xf numFmtId="0" fontId="12" fillId="0" borderId="7" xfId="3" applyFont="1" applyFill="1" applyBorder="1"/>
    <xf numFmtId="0" fontId="12" fillId="0" borderId="4" xfId="3" applyFont="1" applyFill="1" applyBorder="1" applyAlignment="1">
      <alignment horizontal="right"/>
    </xf>
    <xf numFmtId="165" fontId="12" fillId="0" borderId="7" xfId="3" applyNumberFormat="1" applyFont="1" applyFill="1" applyBorder="1" applyAlignment="1">
      <alignment horizontal="left"/>
    </xf>
    <xf numFmtId="0" fontId="14" fillId="0" borderId="0" xfId="3" applyFont="1" applyFill="1" applyBorder="1"/>
    <xf numFmtId="0" fontId="15" fillId="0" borderId="0" xfId="3" quotePrefix="1" applyFont="1" applyFill="1" applyBorder="1" applyAlignment="1">
      <alignment horizontal="center"/>
    </xf>
    <xf numFmtId="14" fontId="12" fillId="0" borderId="0" xfId="3" applyNumberFormat="1" applyFont="1" applyFill="1" applyBorder="1"/>
    <xf numFmtId="0" fontId="12" fillId="0" borderId="0" xfId="3" applyFont="1" applyFill="1" applyBorder="1"/>
    <xf numFmtId="0" fontId="12" fillId="0" borderId="0" xfId="3" applyFont="1" applyFill="1" applyBorder="1" applyAlignment="1">
      <alignment horizontal="right"/>
    </xf>
    <xf numFmtId="165" fontId="12" fillId="0" borderId="0" xfId="3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/>
    <xf numFmtId="166" fontId="19" fillId="0" borderId="0" xfId="1" applyNumberFormat="1" applyFont="1" applyFill="1"/>
    <xf numFmtId="165" fontId="19" fillId="0" borderId="0" xfId="0" applyNumberFormat="1" applyFont="1" applyFill="1"/>
    <xf numFmtId="0" fontId="20" fillId="0" borderId="0" xfId="0" applyFont="1" applyFill="1"/>
    <xf numFmtId="0" fontId="12" fillId="0" borderId="0" xfId="0" applyFont="1" applyFill="1" applyAlignment="1">
      <alignment horizontal="left"/>
    </xf>
    <xf numFmtId="165" fontId="21" fillId="0" borderId="15" xfId="0" applyNumberFormat="1" applyFont="1" applyFill="1" applyBorder="1" applyAlignment="1">
      <alignment horizontal="center"/>
    </xf>
    <xf numFmtId="165" fontId="19" fillId="0" borderId="15" xfId="0" applyNumberFormat="1" applyFont="1" applyFill="1" applyBorder="1"/>
    <xf numFmtId="14" fontId="19" fillId="0" borderId="0" xfId="0" applyNumberFormat="1" applyFont="1" applyFill="1" applyAlignment="1">
      <alignment horizontal="right"/>
    </xf>
    <xf numFmtId="3" fontId="12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1" fillId="0" borderId="0" xfId="0" quotePrefix="1" applyFont="1" applyAlignment="1" applyProtection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164" fontId="22" fillId="0" borderId="0" xfId="0" applyNumberFormat="1" applyFont="1" applyAlignment="1" applyProtection="1"/>
    <xf numFmtId="0" fontId="23" fillId="0" borderId="0" xfId="0" applyFont="1"/>
    <xf numFmtId="0" fontId="1" fillId="0" borderId="0" xfId="0" applyFont="1" applyAlignment="1" applyProtection="1">
      <alignment horizontal="left"/>
    </xf>
    <xf numFmtId="0" fontId="22" fillId="0" borderId="0" xfId="0" applyFont="1" applyAlignment="1"/>
    <xf numFmtId="164" fontId="22" fillId="0" borderId="0" xfId="0" applyNumberFormat="1" applyFont="1" applyAlignment="1" applyProtection="1">
      <alignment horizontal="fill"/>
    </xf>
    <xf numFmtId="164" fontId="22" fillId="0" borderId="0" xfId="0" applyNumberFormat="1" applyFont="1" applyAlignment="1" applyProtection="1">
      <alignment horizontal="center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/>
    <xf numFmtId="0" fontId="24" fillId="2" borderId="14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/>
    <xf numFmtId="168" fontId="28" fillId="0" borderId="0" xfId="0" applyNumberFormat="1" applyFont="1" applyAlignment="1"/>
    <xf numFmtId="0" fontId="29" fillId="0" borderId="0" xfId="0" applyFont="1"/>
    <xf numFmtId="14" fontId="12" fillId="0" borderId="15" xfId="0" applyNumberFormat="1" applyFont="1" applyFill="1" applyBorder="1"/>
    <xf numFmtId="0" fontId="28" fillId="0" borderId="0" xfId="3" applyFont="1" applyFill="1" applyAlignment="1">
      <alignment horizontal="center"/>
    </xf>
    <xf numFmtId="169" fontId="28" fillId="0" borderId="0" xfId="2" applyNumberFormat="1" applyFont="1" applyFill="1" applyAlignment="1">
      <alignment horizontal="center"/>
    </xf>
    <xf numFmtId="165" fontId="28" fillId="0" borderId="0" xfId="3" applyNumberFormat="1" applyFont="1" applyFill="1"/>
    <xf numFmtId="0" fontId="29" fillId="0" borderId="0" xfId="3" applyFont="1" applyFill="1"/>
    <xf numFmtId="0" fontId="28" fillId="0" borderId="0" xfId="3" applyFont="1" applyFill="1"/>
    <xf numFmtId="0" fontId="12" fillId="0" borderId="0" xfId="3" applyFont="1" applyFill="1" applyAlignment="1">
      <alignment horizontal="center"/>
    </xf>
    <xf numFmtId="168" fontId="28" fillId="0" borderId="0" xfId="3" applyNumberFormat="1" applyFont="1" applyFill="1" applyAlignment="1"/>
    <xf numFmtId="0" fontId="11" fillId="0" borderId="0" xfId="3" quotePrefix="1" applyFont="1" applyFill="1" applyAlignment="1">
      <alignment horizontal="center"/>
    </xf>
    <xf numFmtId="0" fontId="12" fillId="0" borderId="0" xfId="3" applyFont="1" applyFill="1" applyAlignment="1">
      <alignment horizontal="left"/>
    </xf>
    <xf numFmtId="165" fontId="28" fillId="0" borderId="0" xfId="3" applyNumberFormat="1" applyFont="1" applyFill="1" applyAlignment="1">
      <alignment horizontal="right"/>
    </xf>
    <xf numFmtId="1" fontId="28" fillId="0" borderId="0" xfId="1" applyNumberFormat="1" applyFont="1" applyFill="1" applyAlignment="1">
      <alignment horizontal="center"/>
    </xf>
    <xf numFmtId="165" fontId="28" fillId="0" borderId="0" xfId="3" applyNumberFormat="1" applyFont="1" applyFill="1" applyAlignment="1"/>
    <xf numFmtId="0" fontId="17" fillId="0" borderId="0" xfId="3" applyFont="1" applyFill="1"/>
    <xf numFmtId="0" fontId="28" fillId="0" borderId="0" xfId="0" applyFont="1" applyFill="1"/>
    <xf numFmtId="0" fontId="28" fillId="0" borderId="0" xfId="0" applyFont="1" applyFill="1" applyAlignment="1">
      <alignment horizontal="center"/>
    </xf>
    <xf numFmtId="165" fontId="28" fillId="0" borderId="0" xfId="0" applyNumberFormat="1" applyFont="1" applyFill="1"/>
    <xf numFmtId="168" fontId="28" fillId="0" borderId="0" xfId="0" applyNumberFormat="1" applyFont="1" applyFill="1" applyAlignment="1"/>
    <xf numFmtId="0" fontId="29" fillId="0" borderId="0" xfId="0" applyFont="1" applyFill="1"/>
    <xf numFmtId="165" fontId="28" fillId="0" borderId="0" xfId="0" applyNumberFormat="1" applyFont="1" applyFill="1" applyAlignment="1"/>
    <xf numFmtId="165" fontId="28" fillId="0" borderId="0" xfId="0" applyNumberFormat="1" applyFont="1" applyFill="1" applyAlignment="1">
      <alignment horizontal="right"/>
    </xf>
    <xf numFmtId="0" fontId="11" fillId="0" borderId="0" xfId="3" quotePrefix="1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left"/>
    </xf>
    <xf numFmtId="0" fontId="30" fillId="0" borderId="15" xfId="0" applyFont="1" applyFill="1" applyBorder="1" applyAlignment="1">
      <alignment horizontal="center"/>
    </xf>
    <xf numFmtId="168" fontId="30" fillId="0" borderId="15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14" fontId="12" fillId="0" borderId="15" xfId="3" applyNumberFormat="1" applyFont="1" applyFill="1" applyBorder="1"/>
    <xf numFmtId="166" fontId="12" fillId="0" borderId="0" xfId="1" applyNumberFormat="1" applyFont="1" applyFill="1" applyAlignment="1"/>
    <xf numFmtId="0" fontId="31" fillId="0" borderId="15" xfId="0" applyFont="1" applyFill="1" applyBorder="1"/>
    <xf numFmtId="0" fontId="32" fillId="0" borderId="15" xfId="0" quotePrefix="1" applyFont="1" applyFill="1" applyBorder="1" applyAlignment="1">
      <alignment horizontal="center"/>
    </xf>
    <xf numFmtId="14" fontId="19" fillId="0" borderId="4" xfId="0" applyNumberFormat="1" applyFont="1" applyFill="1" applyBorder="1"/>
    <xf numFmtId="0" fontId="19" fillId="0" borderId="7" xfId="0" applyFont="1" applyFill="1" applyBorder="1"/>
    <xf numFmtId="0" fontId="19" fillId="0" borderId="4" xfId="0" applyFont="1" applyFill="1" applyBorder="1" applyAlignment="1">
      <alignment horizontal="right"/>
    </xf>
    <xf numFmtId="165" fontId="19" fillId="0" borderId="7" xfId="0" applyNumberFormat="1" applyFont="1" applyFill="1" applyBorder="1" applyAlignment="1">
      <alignment horizontal="left"/>
    </xf>
    <xf numFmtId="0" fontId="33" fillId="0" borderId="0" xfId="0" applyFont="1" applyFill="1"/>
    <xf numFmtId="0" fontId="18" fillId="0" borderId="0" xfId="0" quotePrefix="1" applyFont="1" applyFill="1" applyAlignment="1">
      <alignment horizontal="center"/>
    </xf>
    <xf numFmtId="14" fontId="19" fillId="0" borderId="0" xfId="0" applyNumberFormat="1" applyFont="1" applyFill="1"/>
    <xf numFmtId="165" fontId="19" fillId="0" borderId="0" xfId="0" applyNumberFormat="1" applyFont="1" applyFill="1" applyAlignment="1">
      <alignment horizontal="right"/>
    </xf>
    <xf numFmtId="0" fontId="31" fillId="0" borderId="0" xfId="0" applyFont="1" applyFill="1" applyBorder="1"/>
    <xf numFmtId="0" fontId="32" fillId="0" borderId="0" xfId="0" quotePrefix="1" applyFont="1" applyFill="1" applyBorder="1" applyAlignment="1">
      <alignment horizontal="center"/>
    </xf>
    <xf numFmtId="14" fontId="19" fillId="0" borderId="0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166" fontId="19" fillId="0" borderId="0" xfId="1" applyNumberFormat="1" applyFont="1" applyFill="1" applyAlignment="1">
      <alignment horizontal="right"/>
    </xf>
    <xf numFmtId="0" fontId="31" fillId="0" borderId="0" xfId="0" applyFont="1" applyFill="1"/>
    <xf numFmtId="0" fontId="32" fillId="0" borderId="0" xfId="0" quotePrefix="1" applyFont="1" applyFill="1" applyAlignment="1">
      <alignment horizontal="center"/>
    </xf>
    <xf numFmtId="0" fontId="18" fillId="0" borderId="0" xfId="0" applyFont="1" applyFill="1" applyAlignment="1">
      <alignment horizontal="right"/>
    </xf>
    <xf numFmtId="166" fontId="19" fillId="0" borderId="0" xfId="0" applyNumberFormat="1" applyFont="1" applyFill="1"/>
    <xf numFmtId="166" fontId="19" fillId="0" borderId="0" xfId="1" applyNumberFormat="1" applyFont="1" applyFill="1" applyAlignment="1"/>
    <xf numFmtId="165" fontId="19" fillId="0" borderId="0" xfId="0" applyNumberFormat="1" applyFont="1" applyFill="1" applyBorder="1" applyAlignment="1">
      <alignment horizontal="right"/>
    </xf>
    <xf numFmtId="14" fontId="19" fillId="0" borderId="0" xfId="0" applyNumberFormat="1" applyFont="1" applyFill="1" applyBorder="1" applyAlignment="1">
      <alignment horizontal="right"/>
    </xf>
    <xf numFmtId="0" fontId="32" fillId="0" borderId="0" xfId="0" applyFont="1" applyFill="1" applyBorder="1"/>
    <xf numFmtId="14" fontId="19" fillId="0" borderId="0" xfId="0" applyNumberFormat="1" applyFont="1" applyFill="1" applyBorder="1" applyAlignment="1">
      <alignment horizontal="center"/>
    </xf>
    <xf numFmtId="0" fontId="18" fillId="0" borderId="0" xfId="3" applyFont="1" applyFill="1"/>
    <xf numFmtId="0" fontId="18" fillId="0" borderId="0" xfId="3" applyFont="1" applyFill="1" applyAlignment="1">
      <alignment horizontal="center"/>
    </xf>
    <xf numFmtId="0" fontId="19" fillId="0" borderId="0" xfId="3" applyFont="1" applyFill="1"/>
    <xf numFmtId="0" fontId="19" fillId="0" borderId="0" xfId="3" applyFont="1" applyFill="1" applyAlignment="1">
      <alignment horizontal="right"/>
    </xf>
    <xf numFmtId="165" fontId="19" fillId="0" borderId="0" xfId="3" applyNumberFormat="1" applyFont="1" applyFill="1"/>
    <xf numFmtId="165" fontId="19" fillId="0" borderId="0" xfId="3" applyNumberFormat="1" applyFont="1" applyFill="1" applyAlignment="1">
      <alignment horizontal="right"/>
    </xf>
    <xf numFmtId="14" fontId="19" fillId="0" borderId="0" xfId="3" applyNumberFormat="1" applyFont="1" applyFill="1" applyAlignment="1">
      <alignment horizontal="right"/>
    </xf>
    <xf numFmtId="0" fontId="20" fillId="0" borderId="0" xfId="3" applyFont="1" applyFill="1"/>
    <xf numFmtId="0" fontId="31" fillId="0" borderId="15" xfId="3" applyFont="1" applyFill="1" applyBorder="1"/>
    <xf numFmtId="0" fontId="32" fillId="0" borderId="15" xfId="3" quotePrefix="1" applyFont="1" applyFill="1" applyBorder="1" applyAlignment="1">
      <alignment horizontal="center"/>
    </xf>
    <xf numFmtId="14" fontId="19" fillId="0" borderId="4" xfId="3" applyNumberFormat="1" applyFont="1" applyFill="1" applyBorder="1"/>
    <xf numFmtId="0" fontId="19" fillId="0" borderId="7" xfId="3" applyFont="1" applyFill="1" applyBorder="1"/>
    <xf numFmtId="0" fontId="19" fillId="0" borderId="4" xfId="3" applyFont="1" applyFill="1" applyBorder="1" applyAlignment="1">
      <alignment horizontal="right"/>
    </xf>
    <xf numFmtId="165" fontId="19" fillId="0" borderId="7" xfId="3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65" fontId="22" fillId="0" borderId="0" xfId="0" applyNumberFormat="1" applyFont="1" applyFill="1"/>
    <xf numFmtId="168" fontId="22" fillId="0" borderId="0" xfId="0" applyNumberFormat="1" applyFont="1" applyFill="1" applyAlignment="1"/>
    <xf numFmtId="0" fontId="23" fillId="0" borderId="0" xfId="0" applyFont="1" applyFill="1"/>
    <xf numFmtId="14" fontId="19" fillId="0" borderId="15" xfId="0" applyNumberFormat="1" applyFont="1" applyFill="1" applyBorder="1"/>
    <xf numFmtId="0" fontId="19" fillId="0" borderId="0" xfId="0" applyFont="1" applyFill="1" applyAlignment="1">
      <alignment horizontal="left"/>
    </xf>
    <xf numFmtId="165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9" fontId="22" fillId="0" borderId="0" xfId="2" applyNumberFormat="1" applyFont="1" applyFill="1" applyAlignment="1">
      <alignment horizontal="center"/>
    </xf>
    <xf numFmtId="165" fontId="22" fillId="0" borderId="0" xfId="0" applyNumberFormat="1" applyFont="1" applyFill="1" applyAlignment="1"/>
    <xf numFmtId="14" fontId="19" fillId="0" borderId="15" xfId="3" applyNumberFormat="1" applyFont="1" applyFill="1" applyBorder="1"/>
    <xf numFmtId="0" fontId="19" fillId="0" borderId="0" xfId="3" applyFont="1" applyFill="1" applyBorder="1"/>
    <xf numFmtId="0" fontId="19" fillId="0" borderId="0" xfId="3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left"/>
    </xf>
    <xf numFmtId="165" fontId="22" fillId="0" borderId="0" xfId="3" applyNumberFormat="1" applyFont="1" applyFill="1"/>
    <xf numFmtId="0" fontId="23" fillId="0" borderId="0" xfId="3" applyFont="1" applyFill="1"/>
    <xf numFmtId="0" fontId="33" fillId="0" borderId="0" xfId="3" applyFont="1" applyFill="1"/>
    <xf numFmtId="0" fontId="18" fillId="0" borderId="0" xfId="3" quotePrefix="1" applyFont="1" applyFill="1" applyAlignment="1">
      <alignment horizontal="center"/>
    </xf>
    <xf numFmtId="0" fontId="19" fillId="0" borderId="0" xfId="3" applyFont="1" applyFill="1" applyAlignment="1">
      <alignment horizontal="left"/>
    </xf>
    <xf numFmtId="165" fontId="22" fillId="0" borderId="0" xfId="3" applyNumberFormat="1" applyFont="1" applyFill="1" applyAlignment="1">
      <alignment horizontal="right"/>
    </xf>
    <xf numFmtId="0" fontId="22" fillId="0" borderId="0" xfId="3" applyFont="1" applyFill="1" applyAlignment="1">
      <alignment horizontal="center"/>
    </xf>
    <xf numFmtId="0" fontId="22" fillId="0" borderId="0" xfId="3" applyFont="1" applyFill="1"/>
    <xf numFmtId="0" fontId="19" fillId="0" borderId="0" xfId="3" applyFont="1" applyFill="1" applyAlignment="1">
      <alignment horizontal="center"/>
    </xf>
    <xf numFmtId="168" fontId="22" fillId="0" borderId="0" xfId="3" applyNumberFormat="1" applyFont="1" applyFill="1" applyAlignment="1"/>
    <xf numFmtId="165" fontId="22" fillId="0" borderId="0" xfId="3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34" fillId="0" borderId="15" xfId="0" applyFont="1" applyFill="1" applyBorder="1" applyAlignment="1">
      <alignment horizontal="center"/>
    </xf>
    <xf numFmtId="168" fontId="34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/>
    <xf numFmtId="168" fontId="22" fillId="0" borderId="0" xfId="0" applyNumberFormat="1" applyFont="1" applyAlignment="1"/>
    <xf numFmtId="0" fontId="18" fillId="0" borderId="0" xfId="3" applyFont="1" applyFill="1" applyAlignment="1">
      <alignment horizontal="right"/>
    </xf>
    <xf numFmtId="0" fontId="31" fillId="3" borderId="15" xfId="0" applyFont="1" applyFill="1" applyBorder="1"/>
    <xf numFmtId="0" fontId="32" fillId="3" borderId="15" xfId="0" quotePrefix="1" applyFont="1" applyFill="1" applyBorder="1" applyAlignment="1">
      <alignment horizontal="center"/>
    </xf>
    <xf numFmtId="14" fontId="19" fillId="3" borderId="4" xfId="0" applyNumberFormat="1" applyFont="1" applyFill="1" applyBorder="1"/>
    <xf numFmtId="0" fontId="19" fillId="3" borderId="7" xfId="0" applyFont="1" applyFill="1" applyBorder="1"/>
    <xf numFmtId="0" fontId="19" fillId="3" borderId="4" xfId="0" applyFont="1" applyFill="1" applyBorder="1" applyAlignment="1">
      <alignment horizontal="right"/>
    </xf>
    <xf numFmtId="165" fontId="19" fillId="3" borderId="7" xfId="0" applyNumberFormat="1" applyFont="1" applyFill="1" applyBorder="1" applyAlignment="1">
      <alignment horizontal="left"/>
    </xf>
    <xf numFmtId="165" fontId="19" fillId="3" borderId="0" xfId="0" applyNumberFormat="1" applyFont="1" applyFill="1"/>
    <xf numFmtId="0" fontId="19" fillId="3" borderId="0" xfId="0" applyFont="1" applyFill="1" applyAlignment="1">
      <alignment horizontal="right"/>
    </xf>
    <xf numFmtId="0" fontId="20" fillId="3" borderId="0" xfId="0" applyFont="1" applyFill="1"/>
    <xf numFmtId="0" fontId="31" fillId="3" borderId="0" xfId="0" applyFont="1" applyFill="1" applyBorder="1"/>
    <xf numFmtId="0" fontId="32" fillId="3" borderId="0" xfId="0" quotePrefix="1" applyFont="1" applyFill="1" applyBorder="1" applyAlignment="1">
      <alignment horizontal="center"/>
    </xf>
    <xf numFmtId="14" fontId="19" fillId="3" borderId="0" xfId="0" applyNumberFormat="1" applyFont="1" applyFill="1" applyBorder="1"/>
    <xf numFmtId="0" fontId="19" fillId="3" borderId="0" xfId="0" applyFont="1" applyFill="1" applyBorder="1"/>
    <xf numFmtId="0" fontId="19" fillId="3" borderId="0" xfId="0" applyFont="1" applyFill="1" applyBorder="1" applyAlignment="1">
      <alignment horizontal="right"/>
    </xf>
    <xf numFmtId="165" fontId="19" fillId="3" borderId="0" xfId="0" applyNumberFormat="1" applyFont="1" applyFill="1" applyBorder="1" applyAlignment="1">
      <alignment horizontal="left"/>
    </xf>
    <xf numFmtId="0" fontId="18" fillId="3" borderId="0" xfId="0" applyFont="1" applyFill="1"/>
    <xf numFmtId="0" fontId="32" fillId="3" borderId="0" xfId="0" quotePrefix="1" applyFont="1" applyFill="1" applyAlignment="1">
      <alignment horizontal="center"/>
    </xf>
    <xf numFmtId="0" fontId="19" fillId="3" borderId="0" xfId="0" applyFont="1" applyFill="1"/>
    <xf numFmtId="166" fontId="19" fillId="3" borderId="0" xfId="1" applyNumberFormat="1" applyFont="1" applyFill="1"/>
    <xf numFmtId="166" fontId="19" fillId="3" borderId="0" xfId="1" applyNumberFormat="1" applyFont="1" applyFill="1" applyAlignment="1">
      <alignment horizontal="right"/>
    </xf>
    <xf numFmtId="14" fontId="19" fillId="3" borderId="0" xfId="0" applyNumberFormat="1" applyFont="1" applyFill="1" applyAlignment="1">
      <alignment horizontal="right"/>
    </xf>
    <xf numFmtId="0" fontId="18" fillId="3" borderId="0" xfId="0" applyFont="1" applyFill="1" applyAlignment="1">
      <alignment horizontal="center"/>
    </xf>
    <xf numFmtId="10" fontId="22" fillId="0" borderId="0" xfId="2" applyNumberFormat="1" applyFont="1" applyFill="1" applyAlignment="1">
      <alignment horizontal="center"/>
    </xf>
    <xf numFmtId="0" fontId="31" fillId="3" borderId="15" xfId="3" applyFont="1" applyFill="1" applyBorder="1"/>
    <xf numFmtId="0" fontId="32" fillId="3" borderId="15" xfId="3" quotePrefix="1" applyFont="1" applyFill="1" applyBorder="1" applyAlignment="1">
      <alignment horizontal="center"/>
    </xf>
    <xf numFmtId="14" fontId="19" fillId="3" borderId="15" xfId="3" applyNumberFormat="1" applyFont="1" applyFill="1" applyBorder="1"/>
    <xf numFmtId="0" fontId="19" fillId="3" borderId="0" xfId="3" applyFont="1" applyFill="1" applyBorder="1"/>
    <xf numFmtId="0" fontId="19" fillId="3" borderId="0" xfId="3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left"/>
    </xf>
    <xf numFmtId="1" fontId="22" fillId="3" borderId="0" xfId="1" applyNumberFormat="1" applyFont="1" applyFill="1" applyAlignment="1">
      <alignment horizontal="center"/>
    </xf>
    <xf numFmtId="169" fontId="22" fillId="3" borderId="0" xfId="2" applyNumberFormat="1" applyFont="1" applyFill="1" applyAlignment="1">
      <alignment horizontal="center"/>
    </xf>
    <xf numFmtId="165" fontId="22" fillId="3" borderId="0" xfId="3" applyNumberFormat="1" applyFont="1" applyFill="1"/>
    <xf numFmtId="0" fontId="23" fillId="3" borderId="0" xfId="3" applyFont="1" applyFill="1"/>
    <xf numFmtId="0" fontId="18" fillId="3" borderId="0" xfId="3" applyFont="1" applyFill="1"/>
    <xf numFmtId="0" fontId="33" fillId="3" borderId="0" xfId="3" applyFont="1" applyFill="1"/>
    <xf numFmtId="0" fontId="19" fillId="3" borderId="0" xfId="3" applyFont="1" applyFill="1" applyAlignment="1">
      <alignment horizontal="left"/>
    </xf>
    <xf numFmtId="0" fontId="19" fillId="3" borderId="0" xfId="3" applyFont="1" applyFill="1" applyAlignment="1">
      <alignment horizontal="right"/>
    </xf>
    <xf numFmtId="165" fontId="22" fillId="3" borderId="0" xfId="3" applyNumberFormat="1" applyFont="1" applyFill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165" fontId="28" fillId="0" borderId="0" xfId="0" applyNumberFormat="1" applyFont="1" applyAlignment="1"/>
    <xf numFmtId="1" fontId="28" fillId="0" borderId="0" xfId="1" applyNumberFormat="1" applyFont="1" applyAlignment="1">
      <alignment horizontal="center"/>
    </xf>
    <xf numFmtId="169" fontId="28" fillId="0" borderId="0" xfId="2" applyNumberFormat="1" applyFont="1" applyAlignment="1">
      <alignment horizontal="center"/>
    </xf>
    <xf numFmtId="0" fontId="0" fillId="4" borderId="0" xfId="0" applyFill="1"/>
    <xf numFmtId="0" fontId="4" fillId="0" borderId="6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15" fillId="0" borderId="15" xfId="0" applyFont="1" applyBorder="1"/>
    <xf numFmtId="14" fontId="6" fillId="0" borderId="15" xfId="0" applyNumberFormat="1" applyFont="1" applyFill="1" applyBorder="1"/>
    <xf numFmtId="14" fontId="15" fillId="0" borderId="15" xfId="0" applyNumberFormat="1" applyFont="1" applyBorder="1"/>
    <xf numFmtId="0" fontId="35" fillId="0" borderId="0" xfId="0" applyFont="1"/>
    <xf numFmtId="0" fontId="4" fillId="0" borderId="14" xfId="0" applyFont="1" applyFill="1" applyBorder="1"/>
    <xf numFmtId="0" fontId="4" fillId="0" borderId="11" xfId="0" applyFont="1" applyFill="1" applyBorder="1"/>
    <xf numFmtId="170" fontId="7" fillId="0" borderId="0" xfId="0" applyNumberFormat="1" applyFont="1"/>
    <xf numFmtId="170" fontId="12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14" fontId="37" fillId="0" borderId="0" xfId="0" applyNumberFormat="1" applyFont="1" applyFill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71" fontId="37" fillId="0" borderId="0" xfId="0" applyNumberFormat="1" applyFont="1" applyFill="1" applyAlignment="1">
      <alignment horizontal="left"/>
    </xf>
    <xf numFmtId="165" fontId="13" fillId="0" borderId="0" xfId="0" applyNumberFormat="1" applyFont="1" applyFill="1" applyBorder="1"/>
    <xf numFmtId="165" fontId="37" fillId="0" borderId="15" xfId="0" applyNumberFormat="1" applyFont="1" applyFill="1" applyBorder="1" applyAlignment="1">
      <alignment horizontal="center"/>
    </xf>
    <xf numFmtId="165" fontId="12" fillId="0" borderId="15" xfId="0" applyNumberFormat="1" applyFont="1" applyFill="1" applyBorder="1"/>
    <xf numFmtId="170" fontId="13" fillId="0" borderId="0" xfId="0" applyNumberFormat="1" applyFont="1" applyFill="1"/>
    <xf numFmtId="0" fontId="38" fillId="0" borderId="0" xfId="0" quotePrefix="1" applyFont="1" applyAlignment="1" applyProtection="1">
      <alignment horizontal="left"/>
    </xf>
    <xf numFmtId="0" fontId="39" fillId="0" borderId="0" xfId="0" applyFont="1"/>
    <xf numFmtId="0" fontId="39" fillId="0" borderId="0" xfId="0" applyFont="1" applyAlignment="1">
      <alignment horizontal="center"/>
    </xf>
    <xf numFmtId="164" fontId="39" fillId="0" borderId="0" xfId="0" applyNumberFormat="1" applyFont="1" applyAlignment="1" applyProtection="1"/>
    <xf numFmtId="0" fontId="40" fillId="0" borderId="0" xfId="0" applyFont="1"/>
    <xf numFmtId="0" fontId="38" fillId="0" borderId="0" xfId="0" applyFont="1" applyAlignment="1" applyProtection="1">
      <alignment horizontal="left"/>
    </xf>
    <xf numFmtId="0" fontId="39" fillId="0" borderId="0" xfId="0" applyFont="1" applyAlignment="1"/>
    <xf numFmtId="164" fontId="39" fillId="0" borderId="0" xfId="0" applyNumberFormat="1" applyFont="1" applyAlignment="1" applyProtection="1">
      <alignment horizontal="fill"/>
    </xf>
    <xf numFmtId="164" fontId="39" fillId="0" borderId="0" xfId="0" applyNumberFormat="1" applyFont="1" applyAlignment="1" applyProtection="1">
      <alignment horizontal="center"/>
    </xf>
    <xf numFmtId="164" fontId="41" fillId="0" borderId="0" xfId="0" applyNumberFormat="1" applyFont="1" applyAlignment="1" applyProtection="1">
      <alignment horizontal="fill"/>
    </xf>
    <xf numFmtId="0" fontId="38" fillId="2" borderId="1" xfId="0" applyFont="1" applyFill="1" applyBorder="1"/>
    <xf numFmtId="0" fontId="38" fillId="2" borderId="3" xfId="0" applyFont="1" applyFill="1" applyBorder="1" applyAlignment="1">
      <alignment horizontal="center"/>
    </xf>
    <xf numFmtId="0" fontId="38" fillId="2" borderId="6" xfId="0" applyFont="1" applyFill="1" applyBorder="1"/>
    <xf numFmtId="0" fontId="42" fillId="2" borderId="14" xfId="0" applyFont="1" applyFill="1" applyBorder="1" applyAlignment="1">
      <alignment horizontal="center"/>
    </xf>
    <xf numFmtId="0" fontId="44" fillId="2" borderId="14" xfId="0" applyFont="1" applyFill="1" applyBorder="1" applyAlignment="1">
      <alignment horizontal="center"/>
    </xf>
    <xf numFmtId="0" fontId="11" fillId="0" borderId="0" xfId="3" applyFont="1" applyFill="1" applyAlignment="1">
      <alignment horizontal="right"/>
    </xf>
    <xf numFmtId="14" fontId="12" fillId="0" borderId="0" xfId="3" applyNumberFormat="1" applyFont="1" applyFill="1" applyBorder="1" applyAlignment="1">
      <alignment horizontal="center"/>
    </xf>
    <xf numFmtId="165" fontId="12" fillId="3" borderId="0" xfId="0" applyNumberFormat="1" applyFont="1" applyFill="1"/>
    <xf numFmtId="169" fontId="28" fillId="3" borderId="0" xfId="2" applyNumberFormat="1" applyFont="1" applyFill="1" applyAlignment="1">
      <alignment horizontal="center"/>
    </xf>
    <xf numFmtId="1" fontId="28" fillId="3" borderId="0" xfId="1" applyNumberFormat="1" applyFont="1" applyFill="1" applyAlignment="1">
      <alignment horizontal="center"/>
    </xf>
    <xf numFmtId="0" fontId="14" fillId="3" borderId="15" xfId="3" applyFont="1" applyFill="1" applyBorder="1"/>
    <xf numFmtId="0" fontId="15" fillId="3" borderId="15" xfId="3" quotePrefix="1" applyFont="1" applyFill="1" applyBorder="1" applyAlignment="1">
      <alignment horizontal="center"/>
    </xf>
    <xf numFmtId="14" fontId="12" fillId="3" borderId="15" xfId="3" applyNumberFormat="1" applyFont="1" applyFill="1" applyBorder="1"/>
    <xf numFmtId="0" fontId="12" fillId="3" borderId="0" xfId="3" applyFont="1" applyFill="1" applyBorder="1"/>
    <xf numFmtId="0" fontId="12" fillId="3" borderId="0" xfId="3" applyFont="1" applyFill="1" applyBorder="1" applyAlignment="1">
      <alignment horizontal="right"/>
    </xf>
    <xf numFmtId="165" fontId="12" fillId="3" borderId="0" xfId="3" applyNumberFormat="1" applyFont="1" applyFill="1" applyBorder="1" applyAlignment="1">
      <alignment horizontal="left"/>
    </xf>
    <xf numFmtId="165" fontId="28" fillId="3" borderId="0" xfId="3" applyNumberFormat="1" applyFont="1" applyFill="1"/>
    <xf numFmtId="165" fontId="28" fillId="3" borderId="0" xfId="3" applyNumberFormat="1" applyFont="1" applyFill="1" applyAlignment="1"/>
    <xf numFmtId="0" fontId="11" fillId="3" borderId="0" xfId="3" applyFont="1" applyFill="1"/>
    <xf numFmtId="0" fontId="29" fillId="3" borderId="0" xfId="3" applyFont="1" applyFill="1"/>
    <xf numFmtId="0" fontId="12" fillId="3" borderId="0" xfId="3" applyFont="1" applyFill="1" applyAlignment="1">
      <alignment horizontal="right"/>
    </xf>
    <xf numFmtId="0" fontId="12" fillId="3" borderId="0" xfId="3" applyFont="1" applyFill="1" applyAlignment="1">
      <alignment horizontal="left"/>
    </xf>
    <xf numFmtId="165" fontId="28" fillId="3" borderId="0" xfId="3" applyNumberFormat="1" applyFont="1" applyFill="1" applyAlignment="1">
      <alignment horizontal="right"/>
    </xf>
    <xf numFmtId="0" fontId="11" fillId="3" borderId="0" xfId="3" quotePrefix="1" applyFont="1" applyFill="1" applyAlignment="1">
      <alignment horizontal="center"/>
    </xf>
    <xf numFmtId="14" fontId="12" fillId="3" borderId="0" xfId="3" applyNumberFormat="1" applyFont="1" applyFill="1" applyBorder="1" applyAlignment="1">
      <alignment horizontal="center"/>
    </xf>
    <xf numFmtId="0" fontId="11" fillId="3" borderId="0" xfId="0" applyFont="1" applyFill="1"/>
    <xf numFmtId="0" fontId="17" fillId="3" borderId="0" xfId="0" applyFont="1" applyFill="1"/>
    <xf numFmtId="0" fontId="12" fillId="3" borderId="0" xfId="0" applyFont="1" applyFill="1" applyAlignment="1">
      <alignment horizontal="left"/>
    </xf>
    <xf numFmtId="0" fontId="29" fillId="3" borderId="0" xfId="0" applyFont="1" applyFill="1"/>
    <xf numFmtId="0" fontId="12" fillId="3" borderId="0" xfId="0" applyFont="1" applyFill="1" applyBorder="1"/>
    <xf numFmtId="0" fontId="12" fillId="3" borderId="0" xfId="0" applyFont="1" applyFill="1" applyAlignment="1">
      <alignment horizontal="right"/>
    </xf>
    <xf numFmtId="165" fontId="28" fillId="3" borderId="0" xfId="0" applyNumberFormat="1" applyFont="1" applyFill="1" applyAlignment="1">
      <alignment horizontal="right"/>
    </xf>
    <xf numFmtId="165" fontId="28" fillId="3" borderId="0" xfId="0" applyNumberFormat="1" applyFont="1" applyFill="1"/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42" fillId="2" borderId="6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57150</xdr:rowOff>
    </xdr:from>
    <xdr:to>
      <xdr:col>4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3"/>
  <sheetViews>
    <sheetView workbookViewId="0"/>
  </sheetViews>
  <sheetFormatPr baseColWidth="10" defaultColWidth="11.7109375" defaultRowHeight="12" x14ac:dyDescent="0.15"/>
  <cols>
    <col min="1" max="1" width="48" style="3" customWidth="1"/>
    <col min="2" max="2" width="11.140625" style="3" customWidth="1"/>
    <col min="3" max="3" width="9.85546875" style="4" bestFit="1" customWidth="1"/>
    <col min="4" max="4" width="12.85546875" style="5" customWidth="1"/>
    <col min="5" max="5" width="9" style="5" customWidth="1"/>
    <col min="6" max="6" width="6" style="6" customWidth="1"/>
    <col min="7" max="7" width="13.42578125" style="5" customWidth="1"/>
    <col min="8" max="8" width="11.85546875" style="5" customWidth="1"/>
    <col min="9" max="9" width="13.42578125" style="5" customWidth="1"/>
    <col min="10" max="10" width="11.42578125" style="5" customWidth="1"/>
    <col min="11" max="11" width="2" style="5" customWidth="1"/>
    <col min="12" max="12" width="12.140625" style="5" customWidth="1"/>
    <col min="13" max="13" width="13.85546875" style="5" customWidth="1"/>
    <col min="14" max="14" width="12.42578125" style="5" customWidth="1"/>
    <col min="15" max="15" width="21.42578125" style="6" bestFit="1" customWidth="1"/>
    <col min="16" max="111" width="9.7109375" style="7" customWidth="1"/>
    <col min="112" max="256" width="11.7109375" style="7"/>
    <col min="257" max="257" width="48" style="7" customWidth="1"/>
    <col min="258" max="258" width="11.140625" style="7" customWidth="1"/>
    <col min="259" max="259" width="9.85546875" style="7" bestFit="1" customWidth="1"/>
    <col min="260" max="260" width="12.85546875" style="7" customWidth="1"/>
    <col min="261" max="261" width="9" style="7" customWidth="1"/>
    <col min="262" max="262" width="6" style="7" customWidth="1"/>
    <col min="263" max="263" width="13.42578125" style="7" customWidth="1"/>
    <col min="264" max="264" width="11.85546875" style="7" customWidth="1"/>
    <col min="265" max="265" width="13.42578125" style="7" customWidth="1"/>
    <col min="266" max="266" width="11.42578125" style="7" customWidth="1"/>
    <col min="267" max="267" width="2" style="7" customWidth="1"/>
    <col min="268" max="268" width="12.140625" style="7" customWidth="1"/>
    <col min="269" max="269" width="13.85546875" style="7" customWidth="1"/>
    <col min="270" max="270" width="12.42578125" style="7" customWidth="1"/>
    <col min="271" max="271" width="21.42578125" style="7" bestFit="1" customWidth="1"/>
    <col min="272" max="367" width="9.7109375" style="7" customWidth="1"/>
    <col min="368" max="512" width="11.7109375" style="7"/>
    <col min="513" max="513" width="48" style="7" customWidth="1"/>
    <col min="514" max="514" width="11.140625" style="7" customWidth="1"/>
    <col min="515" max="515" width="9.85546875" style="7" bestFit="1" customWidth="1"/>
    <col min="516" max="516" width="12.85546875" style="7" customWidth="1"/>
    <col min="517" max="517" width="9" style="7" customWidth="1"/>
    <col min="518" max="518" width="6" style="7" customWidth="1"/>
    <col min="519" max="519" width="13.42578125" style="7" customWidth="1"/>
    <col min="520" max="520" width="11.85546875" style="7" customWidth="1"/>
    <col min="521" max="521" width="13.42578125" style="7" customWidth="1"/>
    <col min="522" max="522" width="11.42578125" style="7" customWidth="1"/>
    <col min="523" max="523" width="2" style="7" customWidth="1"/>
    <col min="524" max="524" width="12.140625" style="7" customWidth="1"/>
    <col min="525" max="525" width="13.85546875" style="7" customWidth="1"/>
    <col min="526" max="526" width="12.42578125" style="7" customWidth="1"/>
    <col min="527" max="527" width="21.42578125" style="7" bestFit="1" customWidth="1"/>
    <col min="528" max="623" width="9.7109375" style="7" customWidth="1"/>
    <col min="624" max="768" width="11.7109375" style="7"/>
    <col min="769" max="769" width="48" style="7" customWidth="1"/>
    <col min="770" max="770" width="11.140625" style="7" customWidth="1"/>
    <col min="771" max="771" width="9.85546875" style="7" bestFit="1" customWidth="1"/>
    <col min="772" max="772" width="12.85546875" style="7" customWidth="1"/>
    <col min="773" max="773" width="9" style="7" customWidth="1"/>
    <col min="774" max="774" width="6" style="7" customWidth="1"/>
    <col min="775" max="775" width="13.42578125" style="7" customWidth="1"/>
    <col min="776" max="776" width="11.85546875" style="7" customWidth="1"/>
    <col min="777" max="777" width="13.42578125" style="7" customWidth="1"/>
    <col min="778" max="778" width="11.42578125" style="7" customWidth="1"/>
    <col min="779" max="779" width="2" style="7" customWidth="1"/>
    <col min="780" max="780" width="12.140625" style="7" customWidth="1"/>
    <col min="781" max="781" width="13.85546875" style="7" customWidth="1"/>
    <col min="782" max="782" width="12.42578125" style="7" customWidth="1"/>
    <col min="783" max="783" width="21.42578125" style="7" bestFit="1" customWidth="1"/>
    <col min="784" max="879" width="9.7109375" style="7" customWidth="1"/>
    <col min="880" max="1024" width="11.7109375" style="7"/>
    <col min="1025" max="1025" width="48" style="7" customWidth="1"/>
    <col min="1026" max="1026" width="11.140625" style="7" customWidth="1"/>
    <col min="1027" max="1027" width="9.85546875" style="7" bestFit="1" customWidth="1"/>
    <col min="1028" max="1028" width="12.85546875" style="7" customWidth="1"/>
    <col min="1029" max="1029" width="9" style="7" customWidth="1"/>
    <col min="1030" max="1030" width="6" style="7" customWidth="1"/>
    <col min="1031" max="1031" width="13.42578125" style="7" customWidth="1"/>
    <col min="1032" max="1032" width="11.85546875" style="7" customWidth="1"/>
    <col min="1033" max="1033" width="13.42578125" style="7" customWidth="1"/>
    <col min="1034" max="1034" width="11.42578125" style="7" customWidth="1"/>
    <col min="1035" max="1035" width="2" style="7" customWidth="1"/>
    <col min="1036" max="1036" width="12.140625" style="7" customWidth="1"/>
    <col min="1037" max="1037" width="13.85546875" style="7" customWidth="1"/>
    <col min="1038" max="1038" width="12.42578125" style="7" customWidth="1"/>
    <col min="1039" max="1039" width="21.42578125" style="7" bestFit="1" customWidth="1"/>
    <col min="1040" max="1135" width="9.7109375" style="7" customWidth="1"/>
    <col min="1136" max="1280" width="11.7109375" style="7"/>
    <col min="1281" max="1281" width="48" style="7" customWidth="1"/>
    <col min="1282" max="1282" width="11.140625" style="7" customWidth="1"/>
    <col min="1283" max="1283" width="9.85546875" style="7" bestFit="1" customWidth="1"/>
    <col min="1284" max="1284" width="12.85546875" style="7" customWidth="1"/>
    <col min="1285" max="1285" width="9" style="7" customWidth="1"/>
    <col min="1286" max="1286" width="6" style="7" customWidth="1"/>
    <col min="1287" max="1287" width="13.42578125" style="7" customWidth="1"/>
    <col min="1288" max="1288" width="11.85546875" style="7" customWidth="1"/>
    <col min="1289" max="1289" width="13.42578125" style="7" customWidth="1"/>
    <col min="1290" max="1290" width="11.42578125" style="7" customWidth="1"/>
    <col min="1291" max="1291" width="2" style="7" customWidth="1"/>
    <col min="1292" max="1292" width="12.140625" style="7" customWidth="1"/>
    <col min="1293" max="1293" width="13.85546875" style="7" customWidth="1"/>
    <col min="1294" max="1294" width="12.42578125" style="7" customWidth="1"/>
    <col min="1295" max="1295" width="21.42578125" style="7" bestFit="1" customWidth="1"/>
    <col min="1296" max="1391" width="9.7109375" style="7" customWidth="1"/>
    <col min="1392" max="1536" width="11.7109375" style="7"/>
    <col min="1537" max="1537" width="48" style="7" customWidth="1"/>
    <col min="1538" max="1538" width="11.140625" style="7" customWidth="1"/>
    <col min="1539" max="1539" width="9.85546875" style="7" bestFit="1" customWidth="1"/>
    <col min="1540" max="1540" width="12.85546875" style="7" customWidth="1"/>
    <col min="1541" max="1541" width="9" style="7" customWidth="1"/>
    <col min="1542" max="1542" width="6" style="7" customWidth="1"/>
    <col min="1543" max="1543" width="13.42578125" style="7" customWidth="1"/>
    <col min="1544" max="1544" width="11.85546875" style="7" customWidth="1"/>
    <col min="1545" max="1545" width="13.42578125" style="7" customWidth="1"/>
    <col min="1546" max="1546" width="11.42578125" style="7" customWidth="1"/>
    <col min="1547" max="1547" width="2" style="7" customWidth="1"/>
    <col min="1548" max="1548" width="12.140625" style="7" customWidth="1"/>
    <col min="1549" max="1549" width="13.85546875" style="7" customWidth="1"/>
    <col min="1550" max="1550" width="12.42578125" style="7" customWidth="1"/>
    <col min="1551" max="1551" width="21.42578125" style="7" bestFit="1" customWidth="1"/>
    <col min="1552" max="1647" width="9.7109375" style="7" customWidth="1"/>
    <col min="1648" max="1792" width="11.7109375" style="7"/>
    <col min="1793" max="1793" width="48" style="7" customWidth="1"/>
    <col min="1794" max="1794" width="11.140625" style="7" customWidth="1"/>
    <col min="1795" max="1795" width="9.85546875" style="7" bestFit="1" customWidth="1"/>
    <col min="1796" max="1796" width="12.85546875" style="7" customWidth="1"/>
    <col min="1797" max="1797" width="9" style="7" customWidth="1"/>
    <col min="1798" max="1798" width="6" style="7" customWidth="1"/>
    <col min="1799" max="1799" width="13.42578125" style="7" customWidth="1"/>
    <col min="1800" max="1800" width="11.85546875" style="7" customWidth="1"/>
    <col min="1801" max="1801" width="13.42578125" style="7" customWidth="1"/>
    <col min="1802" max="1802" width="11.42578125" style="7" customWidth="1"/>
    <col min="1803" max="1803" width="2" style="7" customWidth="1"/>
    <col min="1804" max="1804" width="12.140625" style="7" customWidth="1"/>
    <col min="1805" max="1805" width="13.85546875" style="7" customWidth="1"/>
    <col min="1806" max="1806" width="12.42578125" style="7" customWidth="1"/>
    <col min="1807" max="1807" width="21.42578125" style="7" bestFit="1" customWidth="1"/>
    <col min="1808" max="1903" width="9.7109375" style="7" customWidth="1"/>
    <col min="1904" max="2048" width="11.7109375" style="7"/>
    <col min="2049" max="2049" width="48" style="7" customWidth="1"/>
    <col min="2050" max="2050" width="11.140625" style="7" customWidth="1"/>
    <col min="2051" max="2051" width="9.85546875" style="7" bestFit="1" customWidth="1"/>
    <col min="2052" max="2052" width="12.85546875" style="7" customWidth="1"/>
    <col min="2053" max="2053" width="9" style="7" customWidth="1"/>
    <col min="2054" max="2054" width="6" style="7" customWidth="1"/>
    <col min="2055" max="2055" width="13.42578125" style="7" customWidth="1"/>
    <col min="2056" max="2056" width="11.85546875" style="7" customWidth="1"/>
    <col min="2057" max="2057" width="13.42578125" style="7" customWidth="1"/>
    <col min="2058" max="2058" width="11.42578125" style="7" customWidth="1"/>
    <col min="2059" max="2059" width="2" style="7" customWidth="1"/>
    <col min="2060" max="2060" width="12.140625" style="7" customWidth="1"/>
    <col min="2061" max="2061" width="13.85546875" style="7" customWidth="1"/>
    <col min="2062" max="2062" width="12.42578125" style="7" customWidth="1"/>
    <col min="2063" max="2063" width="21.42578125" style="7" bestFit="1" customWidth="1"/>
    <col min="2064" max="2159" width="9.7109375" style="7" customWidth="1"/>
    <col min="2160" max="2304" width="11.7109375" style="7"/>
    <col min="2305" max="2305" width="48" style="7" customWidth="1"/>
    <col min="2306" max="2306" width="11.140625" style="7" customWidth="1"/>
    <col min="2307" max="2307" width="9.85546875" style="7" bestFit="1" customWidth="1"/>
    <col min="2308" max="2308" width="12.85546875" style="7" customWidth="1"/>
    <col min="2309" max="2309" width="9" style="7" customWidth="1"/>
    <col min="2310" max="2310" width="6" style="7" customWidth="1"/>
    <col min="2311" max="2311" width="13.42578125" style="7" customWidth="1"/>
    <col min="2312" max="2312" width="11.85546875" style="7" customWidth="1"/>
    <col min="2313" max="2313" width="13.42578125" style="7" customWidth="1"/>
    <col min="2314" max="2314" width="11.42578125" style="7" customWidth="1"/>
    <col min="2315" max="2315" width="2" style="7" customWidth="1"/>
    <col min="2316" max="2316" width="12.140625" style="7" customWidth="1"/>
    <col min="2317" max="2317" width="13.85546875" style="7" customWidth="1"/>
    <col min="2318" max="2318" width="12.42578125" style="7" customWidth="1"/>
    <col min="2319" max="2319" width="21.42578125" style="7" bestFit="1" customWidth="1"/>
    <col min="2320" max="2415" width="9.7109375" style="7" customWidth="1"/>
    <col min="2416" max="2560" width="11.7109375" style="7"/>
    <col min="2561" max="2561" width="48" style="7" customWidth="1"/>
    <col min="2562" max="2562" width="11.140625" style="7" customWidth="1"/>
    <col min="2563" max="2563" width="9.85546875" style="7" bestFit="1" customWidth="1"/>
    <col min="2564" max="2564" width="12.85546875" style="7" customWidth="1"/>
    <col min="2565" max="2565" width="9" style="7" customWidth="1"/>
    <col min="2566" max="2566" width="6" style="7" customWidth="1"/>
    <col min="2567" max="2567" width="13.42578125" style="7" customWidth="1"/>
    <col min="2568" max="2568" width="11.85546875" style="7" customWidth="1"/>
    <col min="2569" max="2569" width="13.42578125" style="7" customWidth="1"/>
    <col min="2570" max="2570" width="11.42578125" style="7" customWidth="1"/>
    <col min="2571" max="2571" width="2" style="7" customWidth="1"/>
    <col min="2572" max="2572" width="12.140625" style="7" customWidth="1"/>
    <col min="2573" max="2573" width="13.85546875" style="7" customWidth="1"/>
    <col min="2574" max="2574" width="12.42578125" style="7" customWidth="1"/>
    <col min="2575" max="2575" width="21.42578125" style="7" bestFit="1" customWidth="1"/>
    <col min="2576" max="2671" width="9.7109375" style="7" customWidth="1"/>
    <col min="2672" max="2816" width="11.7109375" style="7"/>
    <col min="2817" max="2817" width="48" style="7" customWidth="1"/>
    <col min="2818" max="2818" width="11.140625" style="7" customWidth="1"/>
    <col min="2819" max="2819" width="9.85546875" style="7" bestFit="1" customWidth="1"/>
    <col min="2820" max="2820" width="12.85546875" style="7" customWidth="1"/>
    <col min="2821" max="2821" width="9" style="7" customWidth="1"/>
    <col min="2822" max="2822" width="6" style="7" customWidth="1"/>
    <col min="2823" max="2823" width="13.42578125" style="7" customWidth="1"/>
    <col min="2824" max="2824" width="11.85546875" style="7" customWidth="1"/>
    <col min="2825" max="2825" width="13.42578125" style="7" customWidth="1"/>
    <col min="2826" max="2826" width="11.42578125" style="7" customWidth="1"/>
    <col min="2827" max="2827" width="2" style="7" customWidth="1"/>
    <col min="2828" max="2828" width="12.140625" style="7" customWidth="1"/>
    <col min="2829" max="2829" width="13.85546875" style="7" customWidth="1"/>
    <col min="2830" max="2830" width="12.42578125" style="7" customWidth="1"/>
    <col min="2831" max="2831" width="21.42578125" style="7" bestFit="1" customWidth="1"/>
    <col min="2832" max="2927" width="9.7109375" style="7" customWidth="1"/>
    <col min="2928" max="3072" width="11.7109375" style="7"/>
    <col min="3073" max="3073" width="48" style="7" customWidth="1"/>
    <col min="3074" max="3074" width="11.140625" style="7" customWidth="1"/>
    <col min="3075" max="3075" width="9.85546875" style="7" bestFit="1" customWidth="1"/>
    <col min="3076" max="3076" width="12.85546875" style="7" customWidth="1"/>
    <col min="3077" max="3077" width="9" style="7" customWidth="1"/>
    <col min="3078" max="3078" width="6" style="7" customWidth="1"/>
    <col min="3079" max="3079" width="13.42578125" style="7" customWidth="1"/>
    <col min="3080" max="3080" width="11.85546875" style="7" customWidth="1"/>
    <col min="3081" max="3081" width="13.42578125" style="7" customWidth="1"/>
    <col min="3082" max="3082" width="11.42578125" style="7" customWidth="1"/>
    <col min="3083" max="3083" width="2" style="7" customWidth="1"/>
    <col min="3084" max="3084" width="12.140625" style="7" customWidth="1"/>
    <col min="3085" max="3085" width="13.85546875" style="7" customWidth="1"/>
    <col min="3086" max="3086" width="12.42578125" style="7" customWidth="1"/>
    <col min="3087" max="3087" width="21.42578125" style="7" bestFit="1" customWidth="1"/>
    <col min="3088" max="3183" width="9.7109375" style="7" customWidth="1"/>
    <col min="3184" max="3328" width="11.7109375" style="7"/>
    <col min="3329" max="3329" width="48" style="7" customWidth="1"/>
    <col min="3330" max="3330" width="11.140625" style="7" customWidth="1"/>
    <col min="3331" max="3331" width="9.85546875" style="7" bestFit="1" customWidth="1"/>
    <col min="3332" max="3332" width="12.85546875" style="7" customWidth="1"/>
    <col min="3333" max="3333" width="9" style="7" customWidth="1"/>
    <col min="3334" max="3334" width="6" style="7" customWidth="1"/>
    <col min="3335" max="3335" width="13.42578125" style="7" customWidth="1"/>
    <col min="3336" max="3336" width="11.85546875" style="7" customWidth="1"/>
    <col min="3337" max="3337" width="13.42578125" style="7" customWidth="1"/>
    <col min="3338" max="3338" width="11.42578125" style="7" customWidth="1"/>
    <col min="3339" max="3339" width="2" style="7" customWidth="1"/>
    <col min="3340" max="3340" width="12.140625" style="7" customWidth="1"/>
    <col min="3341" max="3341" width="13.85546875" style="7" customWidth="1"/>
    <col min="3342" max="3342" width="12.42578125" style="7" customWidth="1"/>
    <col min="3343" max="3343" width="21.42578125" style="7" bestFit="1" customWidth="1"/>
    <col min="3344" max="3439" width="9.7109375" style="7" customWidth="1"/>
    <col min="3440" max="3584" width="11.7109375" style="7"/>
    <col min="3585" max="3585" width="48" style="7" customWidth="1"/>
    <col min="3586" max="3586" width="11.140625" style="7" customWidth="1"/>
    <col min="3587" max="3587" width="9.85546875" style="7" bestFit="1" customWidth="1"/>
    <col min="3588" max="3588" width="12.85546875" style="7" customWidth="1"/>
    <col min="3589" max="3589" width="9" style="7" customWidth="1"/>
    <col min="3590" max="3590" width="6" style="7" customWidth="1"/>
    <col min="3591" max="3591" width="13.42578125" style="7" customWidth="1"/>
    <col min="3592" max="3592" width="11.85546875" style="7" customWidth="1"/>
    <col min="3593" max="3593" width="13.42578125" style="7" customWidth="1"/>
    <col min="3594" max="3594" width="11.42578125" style="7" customWidth="1"/>
    <col min="3595" max="3595" width="2" style="7" customWidth="1"/>
    <col min="3596" max="3596" width="12.140625" style="7" customWidth="1"/>
    <col min="3597" max="3597" width="13.85546875" style="7" customWidth="1"/>
    <col min="3598" max="3598" width="12.42578125" style="7" customWidth="1"/>
    <col min="3599" max="3599" width="21.42578125" style="7" bestFit="1" customWidth="1"/>
    <col min="3600" max="3695" width="9.7109375" style="7" customWidth="1"/>
    <col min="3696" max="3840" width="11.7109375" style="7"/>
    <col min="3841" max="3841" width="48" style="7" customWidth="1"/>
    <col min="3842" max="3842" width="11.140625" style="7" customWidth="1"/>
    <col min="3843" max="3843" width="9.85546875" style="7" bestFit="1" customWidth="1"/>
    <col min="3844" max="3844" width="12.85546875" style="7" customWidth="1"/>
    <col min="3845" max="3845" width="9" style="7" customWidth="1"/>
    <col min="3846" max="3846" width="6" style="7" customWidth="1"/>
    <col min="3847" max="3847" width="13.42578125" style="7" customWidth="1"/>
    <col min="3848" max="3848" width="11.85546875" style="7" customWidth="1"/>
    <col min="3849" max="3849" width="13.42578125" style="7" customWidth="1"/>
    <col min="3850" max="3850" width="11.42578125" style="7" customWidth="1"/>
    <col min="3851" max="3851" width="2" style="7" customWidth="1"/>
    <col min="3852" max="3852" width="12.140625" style="7" customWidth="1"/>
    <col min="3853" max="3853" width="13.85546875" style="7" customWidth="1"/>
    <col min="3854" max="3854" width="12.42578125" style="7" customWidth="1"/>
    <col min="3855" max="3855" width="21.42578125" style="7" bestFit="1" customWidth="1"/>
    <col min="3856" max="3951" width="9.7109375" style="7" customWidth="1"/>
    <col min="3952" max="4096" width="11.7109375" style="7"/>
    <col min="4097" max="4097" width="48" style="7" customWidth="1"/>
    <col min="4098" max="4098" width="11.140625" style="7" customWidth="1"/>
    <col min="4099" max="4099" width="9.85546875" style="7" bestFit="1" customWidth="1"/>
    <col min="4100" max="4100" width="12.85546875" style="7" customWidth="1"/>
    <col min="4101" max="4101" width="9" style="7" customWidth="1"/>
    <col min="4102" max="4102" width="6" style="7" customWidth="1"/>
    <col min="4103" max="4103" width="13.42578125" style="7" customWidth="1"/>
    <col min="4104" max="4104" width="11.85546875" style="7" customWidth="1"/>
    <col min="4105" max="4105" width="13.42578125" style="7" customWidth="1"/>
    <col min="4106" max="4106" width="11.42578125" style="7" customWidth="1"/>
    <col min="4107" max="4107" width="2" style="7" customWidth="1"/>
    <col min="4108" max="4108" width="12.140625" style="7" customWidth="1"/>
    <col min="4109" max="4109" width="13.85546875" style="7" customWidth="1"/>
    <col min="4110" max="4110" width="12.42578125" style="7" customWidth="1"/>
    <col min="4111" max="4111" width="21.42578125" style="7" bestFit="1" customWidth="1"/>
    <col min="4112" max="4207" width="9.7109375" style="7" customWidth="1"/>
    <col min="4208" max="4352" width="11.7109375" style="7"/>
    <col min="4353" max="4353" width="48" style="7" customWidth="1"/>
    <col min="4354" max="4354" width="11.140625" style="7" customWidth="1"/>
    <col min="4355" max="4355" width="9.85546875" style="7" bestFit="1" customWidth="1"/>
    <col min="4356" max="4356" width="12.85546875" style="7" customWidth="1"/>
    <col min="4357" max="4357" width="9" style="7" customWidth="1"/>
    <col min="4358" max="4358" width="6" style="7" customWidth="1"/>
    <col min="4359" max="4359" width="13.42578125" style="7" customWidth="1"/>
    <col min="4360" max="4360" width="11.85546875" style="7" customWidth="1"/>
    <col min="4361" max="4361" width="13.42578125" style="7" customWidth="1"/>
    <col min="4362" max="4362" width="11.42578125" style="7" customWidth="1"/>
    <col min="4363" max="4363" width="2" style="7" customWidth="1"/>
    <col min="4364" max="4364" width="12.140625" style="7" customWidth="1"/>
    <col min="4365" max="4365" width="13.85546875" style="7" customWidth="1"/>
    <col min="4366" max="4366" width="12.42578125" style="7" customWidth="1"/>
    <col min="4367" max="4367" width="21.42578125" style="7" bestFit="1" customWidth="1"/>
    <col min="4368" max="4463" width="9.7109375" style="7" customWidth="1"/>
    <col min="4464" max="4608" width="11.7109375" style="7"/>
    <col min="4609" max="4609" width="48" style="7" customWidth="1"/>
    <col min="4610" max="4610" width="11.140625" style="7" customWidth="1"/>
    <col min="4611" max="4611" width="9.85546875" style="7" bestFit="1" customWidth="1"/>
    <col min="4612" max="4612" width="12.85546875" style="7" customWidth="1"/>
    <col min="4613" max="4613" width="9" style="7" customWidth="1"/>
    <col min="4614" max="4614" width="6" style="7" customWidth="1"/>
    <col min="4615" max="4615" width="13.42578125" style="7" customWidth="1"/>
    <col min="4616" max="4616" width="11.85546875" style="7" customWidth="1"/>
    <col min="4617" max="4617" width="13.42578125" style="7" customWidth="1"/>
    <col min="4618" max="4618" width="11.42578125" style="7" customWidth="1"/>
    <col min="4619" max="4619" width="2" style="7" customWidth="1"/>
    <col min="4620" max="4620" width="12.140625" style="7" customWidth="1"/>
    <col min="4621" max="4621" width="13.85546875" style="7" customWidth="1"/>
    <col min="4622" max="4622" width="12.42578125" style="7" customWidth="1"/>
    <col min="4623" max="4623" width="21.42578125" style="7" bestFit="1" customWidth="1"/>
    <col min="4624" max="4719" width="9.7109375" style="7" customWidth="1"/>
    <col min="4720" max="4864" width="11.7109375" style="7"/>
    <col min="4865" max="4865" width="48" style="7" customWidth="1"/>
    <col min="4866" max="4866" width="11.140625" style="7" customWidth="1"/>
    <col min="4867" max="4867" width="9.85546875" style="7" bestFit="1" customWidth="1"/>
    <col min="4868" max="4868" width="12.85546875" style="7" customWidth="1"/>
    <col min="4869" max="4869" width="9" style="7" customWidth="1"/>
    <col min="4870" max="4870" width="6" style="7" customWidth="1"/>
    <col min="4871" max="4871" width="13.42578125" style="7" customWidth="1"/>
    <col min="4872" max="4872" width="11.85546875" style="7" customWidth="1"/>
    <col min="4873" max="4873" width="13.42578125" style="7" customWidth="1"/>
    <col min="4874" max="4874" width="11.42578125" style="7" customWidth="1"/>
    <col min="4875" max="4875" width="2" style="7" customWidth="1"/>
    <col min="4876" max="4876" width="12.140625" style="7" customWidth="1"/>
    <col min="4877" max="4877" width="13.85546875" style="7" customWidth="1"/>
    <col min="4878" max="4878" width="12.42578125" style="7" customWidth="1"/>
    <col min="4879" max="4879" width="21.42578125" style="7" bestFit="1" customWidth="1"/>
    <col min="4880" max="4975" width="9.7109375" style="7" customWidth="1"/>
    <col min="4976" max="5120" width="11.7109375" style="7"/>
    <col min="5121" max="5121" width="48" style="7" customWidth="1"/>
    <col min="5122" max="5122" width="11.140625" style="7" customWidth="1"/>
    <col min="5123" max="5123" width="9.85546875" style="7" bestFit="1" customWidth="1"/>
    <col min="5124" max="5124" width="12.85546875" style="7" customWidth="1"/>
    <col min="5125" max="5125" width="9" style="7" customWidth="1"/>
    <col min="5126" max="5126" width="6" style="7" customWidth="1"/>
    <col min="5127" max="5127" width="13.42578125" style="7" customWidth="1"/>
    <col min="5128" max="5128" width="11.85546875" style="7" customWidth="1"/>
    <col min="5129" max="5129" width="13.42578125" style="7" customWidth="1"/>
    <col min="5130" max="5130" width="11.42578125" style="7" customWidth="1"/>
    <col min="5131" max="5131" width="2" style="7" customWidth="1"/>
    <col min="5132" max="5132" width="12.140625" style="7" customWidth="1"/>
    <col min="5133" max="5133" width="13.85546875" style="7" customWidth="1"/>
    <col min="5134" max="5134" width="12.42578125" style="7" customWidth="1"/>
    <col min="5135" max="5135" width="21.42578125" style="7" bestFit="1" customWidth="1"/>
    <col min="5136" max="5231" width="9.7109375" style="7" customWidth="1"/>
    <col min="5232" max="5376" width="11.7109375" style="7"/>
    <col min="5377" max="5377" width="48" style="7" customWidth="1"/>
    <col min="5378" max="5378" width="11.140625" style="7" customWidth="1"/>
    <col min="5379" max="5379" width="9.85546875" style="7" bestFit="1" customWidth="1"/>
    <col min="5380" max="5380" width="12.85546875" style="7" customWidth="1"/>
    <col min="5381" max="5381" width="9" style="7" customWidth="1"/>
    <col min="5382" max="5382" width="6" style="7" customWidth="1"/>
    <col min="5383" max="5383" width="13.42578125" style="7" customWidth="1"/>
    <col min="5384" max="5384" width="11.85546875" style="7" customWidth="1"/>
    <col min="5385" max="5385" width="13.42578125" style="7" customWidth="1"/>
    <col min="5386" max="5386" width="11.42578125" style="7" customWidth="1"/>
    <col min="5387" max="5387" width="2" style="7" customWidth="1"/>
    <col min="5388" max="5388" width="12.140625" style="7" customWidth="1"/>
    <col min="5389" max="5389" width="13.85546875" style="7" customWidth="1"/>
    <col min="5390" max="5390" width="12.42578125" style="7" customWidth="1"/>
    <col min="5391" max="5391" width="21.42578125" style="7" bestFit="1" customWidth="1"/>
    <col min="5392" max="5487" width="9.7109375" style="7" customWidth="1"/>
    <col min="5488" max="5632" width="11.7109375" style="7"/>
    <col min="5633" max="5633" width="48" style="7" customWidth="1"/>
    <col min="5634" max="5634" width="11.140625" style="7" customWidth="1"/>
    <col min="5635" max="5635" width="9.85546875" style="7" bestFit="1" customWidth="1"/>
    <col min="5636" max="5636" width="12.85546875" style="7" customWidth="1"/>
    <col min="5637" max="5637" width="9" style="7" customWidth="1"/>
    <col min="5638" max="5638" width="6" style="7" customWidth="1"/>
    <col min="5639" max="5639" width="13.42578125" style="7" customWidth="1"/>
    <col min="5640" max="5640" width="11.85546875" style="7" customWidth="1"/>
    <col min="5641" max="5641" width="13.42578125" style="7" customWidth="1"/>
    <col min="5642" max="5642" width="11.42578125" style="7" customWidth="1"/>
    <col min="5643" max="5643" width="2" style="7" customWidth="1"/>
    <col min="5644" max="5644" width="12.140625" style="7" customWidth="1"/>
    <col min="5645" max="5645" width="13.85546875" style="7" customWidth="1"/>
    <col min="5646" max="5646" width="12.42578125" style="7" customWidth="1"/>
    <col min="5647" max="5647" width="21.42578125" style="7" bestFit="1" customWidth="1"/>
    <col min="5648" max="5743" width="9.7109375" style="7" customWidth="1"/>
    <col min="5744" max="5888" width="11.7109375" style="7"/>
    <col min="5889" max="5889" width="48" style="7" customWidth="1"/>
    <col min="5890" max="5890" width="11.140625" style="7" customWidth="1"/>
    <col min="5891" max="5891" width="9.85546875" style="7" bestFit="1" customWidth="1"/>
    <col min="5892" max="5892" width="12.85546875" style="7" customWidth="1"/>
    <col min="5893" max="5893" width="9" style="7" customWidth="1"/>
    <col min="5894" max="5894" width="6" style="7" customWidth="1"/>
    <col min="5895" max="5895" width="13.42578125" style="7" customWidth="1"/>
    <col min="5896" max="5896" width="11.85546875" style="7" customWidth="1"/>
    <col min="5897" max="5897" width="13.42578125" style="7" customWidth="1"/>
    <col min="5898" max="5898" width="11.42578125" style="7" customWidth="1"/>
    <col min="5899" max="5899" width="2" style="7" customWidth="1"/>
    <col min="5900" max="5900" width="12.140625" style="7" customWidth="1"/>
    <col min="5901" max="5901" width="13.85546875" style="7" customWidth="1"/>
    <col min="5902" max="5902" width="12.42578125" style="7" customWidth="1"/>
    <col min="5903" max="5903" width="21.42578125" style="7" bestFit="1" customWidth="1"/>
    <col min="5904" max="5999" width="9.7109375" style="7" customWidth="1"/>
    <col min="6000" max="6144" width="11.7109375" style="7"/>
    <col min="6145" max="6145" width="48" style="7" customWidth="1"/>
    <col min="6146" max="6146" width="11.140625" style="7" customWidth="1"/>
    <col min="6147" max="6147" width="9.85546875" style="7" bestFit="1" customWidth="1"/>
    <col min="6148" max="6148" width="12.85546875" style="7" customWidth="1"/>
    <col min="6149" max="6149" width="9" style="7" customWidth="1"/>
    <col min="6150" max="6150" width="6" style="7" customWidth="1"/>
    <col min="6151" max="6151" width="13.42578125" style="7" customWidth="1"/>
    <col min="6152" max="6152" width="11.85546875" style="7" customWidth="1"/>
    <col min="6153" max="6153" width="13.42578125" style="7" customWidth="1"/>
    <col min="6154" max="6154" width="11.42578125" style="7" customWidth="1"/>
    <col min="6155" max="6155" width="2" style="7" customWidth="1"/>
    <col min="6156" max="6156" width="12.140625" style="7" customWidth="1"/>
    <col min="6157" max="6157" width="13.85546875" style="7" customWidth="1"/>
    <col min="6158" max="6158" width="12.42578125" style="7" customWidth="1"/>
    <col min="6159" max="6159" width="21.42578125" style="7" bestFit="1" customWidth="1"/>
    <col min="6160" max="6255" width="9.7109375" style="7" customWidth="1"/>
    <col min="6256" max="6400" width="11.7109375" style="7"/>
    <col min="6401" max="6401" width="48" style="7" customWidth="1"/>
    <col min="6402" max="6402" width="11.140625" style="7" customWidth="1"/>
    <col min="6403" max="6403" width="9.85546875" style="7" bestFit="1" customWidth="1"/>
    <col min="6404" max="6404" width="12.85546875" style="7" customWidth="1"/>
    <col min="6405" max="6405" width="9" style="7" customWidth="1"/>
    <col min="6406" max="6406" width="6" style="7" customWidth="1"/>
    <col min="6407" max="6407" width="13.42578125" style="7" customWidth="1"/>
    <col min="6408" max="6408" width="11.85546875" style="7" customWidth="1"/>
    <col min="6409" max="6409" width="13.42578125" style="7" customWidth="1"/>
    <col min="6410" max="6410" width="11.42578125" style="7" customWidth="1"/>
    <col min="6411" max="6411" width="2" style="7" customWidth="1"/>
    <col min="6412" max="6412" width="12.140625" style="7" customWidth="1"/>
    <col min="6413" max="6413" width="13.85546875" style="7" customWidth="1"/>
    <col min="6414" max="6414" width="12.42578125" style="7" customWidth="1"/>
    <col min="6415" max="6415" width="21.42578125" style="7" bestFit="1" customWidth="1"/>
    <col min="6416" max="6511" width="9.7109375" style="7" customWidth="1"/>
    <col min="6512" max="6656" width="11.7109375" style="7"/>
    <col min="6657" max="6657" width="48" style="7" customWidth="1"/>
    <col min="6658" max="6658" width="11.140625" style="7" customWidth="1"/>
    <col min="6659" max="6659" width="9.85546875" style="7" bestFit="1" customWidth="1"/>
    <col min="6660" max="6660" width="12.85546875" style="7" customWidth="1"/>
    <col min="6661" max="6661" width="9" style="7" customWidth="1"/>
    <col min="6662" max="6662" width="6" style="7" customWidth="1"/>
    <col min="6663" max="6663" width="13.42578125" style="7" customWidth="1"/>
    <col min="6664" max="6664" width="11.85546875" style="7" customWidth="1"/>
    <col min="6665" max="6665" width="13.42578125" style="7" customWidth="1"/>
    <col min="6666" max="6666" width="11.42578125" style="7" customWidth="1"/>
    <col min="6667" max="6667" width="2" style="7" customWidth="1"/>
    <col min="6668" max="6668" width="12.140625" style="7" customWidth="1"/>
    <col min="6669" max="6669" width="13.85546875" style="7" customWidth="1"/>
    <col min="6670" max="6670" width="12.42578125" style="7" customWidth="1"/>
    <col min="6671" max="6671" width="21.42578125" style="7" bestFit="1" customWidth="1"/>
    <col min="6672" max="6767" width="9.7109375" style="7" customWidth="1"/>
    <col min="6768" max="6912" width="11.7109375" style="7"/>
    <col min="6913" max="6913" width="48" style="7" customWidth="1"/>
    <col min="6914" max="6914" width="11.140625" style="7" customWidth="1"/>
    <col min="6915" max="6915" width="9.85546875" style="7" bestFit="1" customWidth="1"/>
    <col min="6916" max="6916" width="12.85546875" style="7" customWidth="1"/>
    <col min="6917" max="6917" width="9" style="7" customWidth="1"/>
    <col min="6918" max="6918" width="6" style="7" customWidth="1"/>
    <col min="6919" max="6919" width="13.42578125" style="7" customWidth="1"/>
    <col min="6920" max="6920" width="11.85546875" style="7" customWidth="1"/>
    <col min="6921" max="6921" width="13.42578125" style="7" customWidth="1"/>
    <col min="6922" max="6922" width="11.42578125" style="7" customWidth="1"/>
    <col min="6923" max="6923" width="2" style="7" customWidth="1"/>
    <col min="6924" max="6924" width="12.140625" style="7" customWidth="1"/>
    <col min="6925" max="6925" width="13.85546875" style="7" customWidth="1"/>
    <col min="6926" max="6926" width="12.42578125" style="7" customWidth="1"/>
    <col min="6927" max="6927" width="21.42578125" style="7" bestFit="1" customWidth="1"/>
    <col min="6928" max="7023" width="9.7109375" style="7" customWidth="1"/>
    <col min="7024" max="7168" width="11.7109375" style="7"/>
    <col min="7169" max="7169" width="48" style="7" customWidth="1"/>
    <col min="7170" max="7170" width="11.140625" style="7" customWidth="1"/>
    <col min="7171" max="7171" width="9.85546875" style="7" bestFit="1" customWidth="1"/>
    <col min="7172" max="7172" width="12.85546875" style="7" customWidth="1"/>
    <col min="7173" max="7173" width="9" style="7" customWidth="1"/>
    <col min="7174" max="7174" width="6" style="7" customWidth="1"/>
    <col min="7175" max="7175" width="13.42578125" style="7" customWidth="1"/>
    <col min="7176" max="7176" width="11.85546875" style="7" customWidth="1"/>
    <col min="7177" max="7177" width="13.42578125" style="7" customWidth="1"/>
    <col min="7178" max="7178" width="11.42578125" style="7" customWidth="1"/>
    <col min="7179" max="7179" width="2" style="7" customWidth="1"/>
    <col min="7180" max="7180" width="12.140625" style="7" customWidth="1"/>
    <col min="7181" max="7181" width="13.85546875" style="7" customWidth="1"/>
    <col min="7182" max="7182" width="12.42578125" style="7" customWidth="1"/>
    <col min="7183" max="7183" width="21.42578125" style="7" bestFit="1" customWidth="1"/>
    <col min="7184" max="7279" width="9.7109375" style="7" customWidth="1"/>
    <col min="7280" max="7424" width="11.7109375" style="7"/>
    <col min="7425" max="7425" width="48" style="7" customWidth="1"/>
    <col min="7426" max="7426" width="11.140625" style="7" customWidth="1"/>
    <col min="7427" max="7427" width="9.85546875" style="7" bestFit="1" customWidth="1"/>
    <col min="7428" max="7428" width="12.85546875" style="7" customWidth="1"/>
    <col min="7429" max="7429" width="9" style="7" customWidth="1"/>
    <col min="7430" max="7430" width="6" style="7" customWidth="1"/>
    <col min="7431" max="7431" width="13.42578125" style="7" customWidth="1"/>
    <col min="7432" max="7432" width="11.85546875" style="7" customWidth="1"/>
    <col min="7433" max="7433" width="13.42578125" style="7" customWidth="1"/>
    <col min="7434" max="7434" width="11.42578125" style="7" customWidth="1"/>
    <col min="7435" max="7435" width="2" style="7" customWidth="1"/>
    <col min="7436" max="7436" width="12.140625" style="7" customWidth="1"/>
    <col min="7437" max="7437" width="13.85546875" style="7" customWidth="1"/>
    <col min="7438" max="7438" width="12.42578125" style="7" customWidth="1"/>
    <col min="7439" max="7439" width="21.42578125" style="7" bestFit="1" customWidth="1"/>
    <col min="7440" max="7535" width="9.7109375" style="7" customWidth="1"/>
    <col min="7536" max="7680" width="11.7109375" style="7"/>
    <col min="7681" max="7681" width="48" style="7" customWidth="1"/>
    <col min="7682" max="7682" width="11.140625" style="7" customWidth="1"/>
    <col min="7683" max="7683" width="9.85546875" style="7" bestFit="1" customWidth="1"/>
    <col min="7684" max="7684" width="12.85546875" style="7" customWidth="1"/>
    <col min="7685" max="7685" width="9" style="7" customWidth="1"/>
    <col min="7686" max="7686" width="6" style="7" customWidth="1"/>
    <col min="7687" max="7687" width="13.42578125" style="7" customWidth="1"/>
    <col min="7688" max="7688" width="11.85546875" style="7" customWidth="1"/>
    <col min="7689" max="7689" width="13.42578125" style="7" customWidth="1"/>
    <col min="7690" max="7690" width="11.42578125" style="7" customWidth="1"/>
    <col min="7691" max="7691" width="2" style="7" customWidth="1"/>
    <col min="7692" max="7692" width="12.140625" style="7" customWidth="1"/>
    <col min="7693" max="7693" width="13.85546875" style="7" customWidth="1"/>
    <col min="7694" max="7694" width="12.42578125" style="7" customWidth="1"/>
    <col min="7695" max="7695" width="21.42578125" style="7" bestFit="1" customWidth="1"/>
    <col min="7696" max="7791" width="9.7109375" style="7" customWidth="1"/>
    <col min="7792" max="7936" width="11.7109375" style="7"/>
    <col min="7937" max="7937" width="48" style="7" customWidth="1"/>
    <col min="7938" max="7938" width="11.140625" style="7" customWidth="1"/>
    <col min="7939" max="7939" width="9.85546875" style="7" bestFit="1" customWidth="1"/>
    <col min="7940" max="7940" width="12.85546875" style="7" customWidth="1"/>
    <col min="7941" max="7941" width="9" style="7" customWidth="1"/>
    <col min="7942" max="7942" width="6" style="7" customWidth="1"/>
    <col min="7943" max="7943" width="13.42578125" style="7" customWidth="1"/>
    <col min="7944" max="7944" width="11.85546875" style="7" customWidth="1"/>
    <col min="7945" max="7945" width="13.42578125" style="7" customWidth="1"/>
    <col min="7946" max="7946" width="11.42578125" style="7" customWidth="1"/>
    <col min="7947" max="7947" width="2" style="7" customWidth="1"/>
    <col min="7948" max="7948" width="12.140625" style="7" customWidth="1"/>
    <col min="7949" max="7949" width="13.85546875" style="7" customWidth="1"/>
    <col min="7950" max="7950" width="12.42578125" style="7" customWidth="1"/>
    <col min="7951" max="7951" width="21.42578125" style="7" bestFit="1" customWidth="1"/>
    <col min="7952" max="8047" width="9.7109375" style="7" customWidth="1"/>
    <col min="8048" max="8192" width="11.7109375" style="7"/>
    <col min="8193" max="8193" width="48" style="7" customWidth="1"/>
    <col min="8194" max="8194" width="11.140625" style="7" customWidth="1"/>
    <col min="8195" max="8195" width="9.85546875" style="7" bestFit="1" customWidth="1"/>
    <col min="8196" max="8196" width="12.85546875" style="7" customWidth="1"/>
    <col min="8197" max="8197" width="9" style="7" customWidth="1"/>
    <col min="8198" max="8198" width="6" style="7" customWidth="1"/>
    <col min="8199" max="8199" width="13.42578125" style="7" customWidth="1"/>
    <col min="8200" max="8200" width="11.85546875" style="7" customWidth="1"/>
    <col min="8201" max="8201" width="13.42578125" style="7" customWidth="1"/>
    <col min="8202" max="8202" width="11.42578125" style="7" customWidth="1"/>
    <col min="8203" max="8203" width="2" style="7" customWidth="1"/>
    <col min="8204" max="8204" width="12.140625" style="7" customWidth="1"/>
    <col min="8205" max="8205" width="13.85546875" style="7" customWidth="1"/>
    <col min="8206" max="8206" width="12.42578125" style="7" customWidth="1"/>
    <col min="8207" max="8207" width="21.42578125" style="7" bestFit="1" customWidth="1"/>
    <col min="8208" max="8303" width="9.7109375" style="7" customWidth="1"/>
    <col min="8304" max="8448" width="11.7109375" style="7"/>
    <col min="8449" max="8449" width="48" style="7" customWidth="1"/>
    <col min="8450" max="8450" width="11.140625" style="7" customWidth="1"/>
    <col min="8451" max="8451" width="9.85546875" style="7" bestFit="1" customWidth="1"/>
    <col min="8452" max="8452" width="12.85546875" style="7" customWidth="1"/>
    <col min="8453" max="8453" width="9" style="7" customWidth="1"/>
    <col min="8454" max="8454" width="6" style="7" customWidth="1"/>
    <col min="8455" max="8455" width="13.42578125" style="7" customWidth="1"/>
    <col min="8456" max="8456" width="11.85546875" style="7" customWidth="1"/>
    <col min="8457" max="8457" width="13.42578125" style="7" customWidth="1"/>
    <col min="8458" max="8458" width="11.42578125" style="7" customWidth="1"/>
    <col min="8459" max="8459" width="2" style="7" customWidth="1"/>
    <col min="8460" max="8460" width="12.140625" style="7" customWidth="1"/>
    <col min="8461" max="8461" width="13.85546875" style="7" customWidth="1"/>
    <col min="8462" max="8462" width="12.42578125" style="7" customWidth="1"/>
    <col min="8463" max="8463" width="21.42578125" style="7" bestFit="1" customWidth="1"/>
    <col min="8464" max="8559" width="9.7109375" style="7" customWidth="1"/>
    <col min="8560" max="8704" width="11.7109375" style="7"/>
    <col min="8705" max="8705" width="48" style="7" customWidth="1"/>
    <col min="8706" max="8706" width="11.140625" style="7" customWidth="1"/>
    <col min="8707" max="8707" width="9.85546875" style="7" bestFit="1" customWidth="1"/>
    <col min="8708" max="8708" width="12.85546875" style="7" customWidth="1"/>
    <col min="8709" max="8709" width="9" style="7" customWidth="1"/>
    <col min="8710" max="8710" width="6" style="7" customWidth="1"/>
    <col min="8711" max="8711" width="13.42578125" style="7" customWidth="1"/>
    <col min="8712" max="8712" width="11.85546875" style="7" customWidth="1"/>
    <col min="8713" max="8713" width="13.42578125" style="7" customWidth="1"/>
    <col min="8714" max="8714" width="11.42578125" style="7" customWidth="1"/>
    <col min="8715" max="8715" width="2" style="7" customWidth="1"/>
    <col min="8716" max="8716" width="12.140625" style="7" customWidth="1"/>
    <col min="8717" max="8717" width="13.85546875" style="7" customWidth="1"/>
    <col min="8718" max="8718" width="12.42578125" style="7" customWidth="1"/>
    <col min="8719" max="8719" width="21.42578125" style="7" bestFit="1" customWidth="1"/>
    <col min="8720" max="8815" width="9.7109375" style="7" customWidth="1"/>
    <col min="8816" max="8960" width="11.7109375" style="7"/>
    <col min="8961" max="8961" width="48" style="7" customWidth="1"/>
    <col min="8962" max="8962" width="11.140625" style="7" customWidth="1"/>
    <col min="8963" max="8963" width="9.85546875" style="7" bestFit="1" customWidth="1"/>
    <col min="8964" max="8964" width="12.85546875" style="7" customWidth="1"/>
    <col min="8965" max="8965" width="9" style="7" customWidth="1"/>
    <col min="8966" max="8966" width="6" style="7" customWidth="1"/>
    <col min="8967" max="8967" width="13.42578125" style="7" customWidth="1"/>
    <col min="8968" max="8968" width="11.85546875" style="7" customWidth="1"/>
    <col min="8969" max="8969" width="13.42578125" style="7" customWidth="1"/>
    <col min="8970" max="8970" width="11.42578125" style="7" customWidth="1"/>
    <col min="8971" max="8971" width="2" style="7" customWidth="1"/>
    <col min="8972" max="8972" width="12.140625" style="7" customWidth="1"/>
    <col min="8973" max="8973" width="13.85546875" style="7" customWidth="1"/>
    <col min="8974" max="8974" width="12.42578125" style="7" customWidth="1"/>
    <col min="8975" max="8975" width="21.42578125" style="7" bestFit="1" customWidth="1"/>
    <col min="8976" max="9071" width="9.7109375" style="7" customWidth="1"/>
    <col min="9072" max="9216" width="11.7109375" style="7"/>
    <col min="9217" max="9217" width="48" style="7" customWidth="1"/>
    <col min="9218" max="9218" width="11.140625" style="7" customWidth="1"/>
    <col min="9219" max="9219" width="9.85546875" style="7" bestFit="1" customWidth="1"/>
    <col min="9220" max="9220" width="12.85546875" style="7" customWidth="1"/>
    <col min="9221" max="9221" width="9" style="7" customWidth="1"/>
    <col min="9222" max="9222" width="6" style="7" customWidth="1"/>
    <col min="9223" max="9223" width="13.42578125" style="7" customWidth="1"/>
    <col min="9224" max="9224" width="11.85546875" style="7" customWidth="1"/>
    <col min="9225" max="9225" width="13.42578125" style="7" customWidth="1"/>
    <col min="9226" max="9226" width="11.42578125" style="7" customWidth="1"/>
    <col min="9227" max="9227" width="2" style="7" customWidth="1"/>
    <col min="9228" max="9228" width="12.140625" style="7" customWidth="1"/>
    <col min="9229" max="9229" width="13.85546875" style="7" customWidth="1"/>
    <col min="9230" max="9230" width="12.42578125" style="7" customWidth="1"/>
    <col min="9231" max="9231" width="21.42578125" style="7" bestFit="1" customWidth="1"/>
    <col min="9232" max="9327" width="9.7109375" style="7" customWidth="1"/>
    <col min="9328" max="9472" width="11.7109375" style="7"/>
    <col min="9473" max="9473" width="48" style="7" customWidth="1"/>
    <col min="9474" max="9474" width="11.140625" style="7" customWidth="1"/>
    <col min="9475" max="9475" width="9.85546875" style="7" bestFit="1" customWidth="1"/>
    <col min="9476" max="9476" width="12.85546875" style="7" customWidth="1"/>
    <col min="9477" max="9477" width="9" style="7" customWidth="1"/>
    <col min="9478" max="9478" width="6" style="7" customWidth="1"/>
    <col min="9479" max="9479" width="13.42578125" style="7" customWidth="1"/>
    <col min="9480" max="9480" width="11.85546875" style="7" customWidth="1"/>
    <col min="9481" max="9481" width="13.42578125" style="7" customWidth="1"/>
    <col min="9482" max="9482" width="11.42578125" style="7" customWidth="1"/>
    <col min="9483" max="9483" width="2" style="7" customWidth="1"/>
    <col min="9484" max="9484" width="12.140625" style="7" customWidth="1"/>
    <col min="9485" max="9485" width="13.85546875" style="7" customWidth="1"/>
    <col min="9486" max="9486" width="12.42578125" style="7" customWidth="1"/>
    <col min="9487" max="9487" width="21.42578125" style="7" bestFit="1" customWidth="1"/>
    <col min="9488" max="9583" width="9.7109375" style="7" customWidth="1"/>
    <col min="9584" max="9728" width="11.7109375" style="7"/>
    <col min="9729" max="9729" width="48" style="7" customWidth="1"/>
    <col min="9730" max="9730" width="11.140625" style="7" customWidth="1"/>
    <col min="9731" max="9731" width="9.85546875" style="7" bestFit="1" customWidth="1"/>
    <col min="9732" max="9732" width="12.85546875" style="7" customWidth="1"/>
    <col min="9733" max="9733" width="9" style="7" customWidth="1"/>
    <col min="9734" max="9734" width="6" style="7" customWidth="1"/>
    <col min="9735" max="9735" width="13.42578125" style="7" customWidth="1"/>
    <col min="9736" max="9736" width="11.85546875" style="7" customWidth="1"/>
    <col min="9737" max="9737" width="13.42578125" style="7" customWidth="1"/>
    <col min="9738" max="9738" width="11.42578125" style="7" customWidth="1"/>
    <col min="9739" max="9739" width="2" style="7" customWidth="1"/>
    <col min="9740" max="9740" width="12.140625" style="7" customWidth="1"/>
    <col min="9741" max="9741" width="13.85546875" style="7" customWidth="1"/>
    <col min="9742" max="9742" width="12.42578125" style="7" customWidth="1"/>
    <col min="9743" max="9743" width="21.42578125" style="7" bestFit="1" customWidth="1"/>
    <col min="9744" max="9839" width="9.7109375" style="7" customWidth="1"/>
    <col min="9840" max="9984" width="11.7109375" style="7"/>
    <col min="9985" max="9985" width="48" style="7" customWidth="1"/>
    <col min="9986" max="9986" width="11.140625" style="7" customWidth="1"/>
    <col min="9987" max="9987" width="9.85546875" style="7" bestFit="1" customWidth="1"/>
    <col min="9988" max="9988" width="12.85546875" style="7" customWidth="1"/>
    <col min="9989" max="9989" width="9" style="7" customWidth="1"/>
    <col min="9990" max="9990" width="6" style="7" customWidth="1"/>
    <col min="9991" max="9991" width="13.42578125" style="7" customWidth="1"/>
    <col min="9992" max="9992" width="11.85546875" style="7" customWidth="1"/>
    <col min="9993" max="9993" width="13.42578125" style="7" customWidth="1"/>
    <col min="9994" max="9994" width="11.42578125" style="7" customWidth="1"/>
    <col min="9995" max="9995" width="2" style="7" customWidth="1"/>
    <col min="9996" max="9996" width="12.140625" style="7" customWidth="1"/>
    <col min="9997" max="9997" width="13.85546875" style="7" customWidth="1"/>
    <col min="9998" max="9998" width="12.42578125" style="7" customWidth="1"/>
    <col min="9999" max="9999" width="21.42578125" style="7" bestFit="1" customWidth="1"/>
    <col min="10000" max="10095" width="9.7109375" style="7" customWidth="1"/>
    <col min="10096" max="10240" width="11.7109375" style="7"/>
    <col min="10241" max="10241" width="48" style="7" customWidth="1"/>
    <col min="10242" max="10242" width="11.140625" style="7" customWidth="1"/>
    <col min="10243" max="10243" width="9.85546875" style="7" bestFit="1" customWidth="1"/>
    <col min="10244" max="10244" width="12.85546875" style="7" customWidth="1"/>
    <col min="10245" max="10245" width="9" style="7" customWidth="1"/>
    <col min="10246" max="10246" width="6" style="7" customWidth="1"/>
    <col min="10247" max="10247" width="13.42578125" style="7" customWidth="1"/>
    <col min="10248" max="10248" width="11.85546875" style="7" customWidth="1"/>
    <col min="10249" max="10249" width="13.42578125" style="7" customWidth="1"/>
    <col min="10250" max="10250" width="11.42578125" style="7" customWidth="1"/>
    <col min="10251" max="10251" width="2" style="7" customWidth="1"/>
    <col min="10252" max="10252" width="12.140625" style="7" customWidth="1"/>
    <col min="10253" max="10253" width="13.85546875" style="7" customWidth="1"/>
    <col min="10254" max="10254" width="12.42578125" style="7" customWidth="1"/>
    <col min="10255" max="10255" width="21.42578125" style="7" bestFit="1" customWidth="1"/>
    <col min="10256" max="10351" width="9.7109375" style="7" customWidth="1"/>
    <col min="10352" max="10496" width="11.7109375" style="7"/>
    <col min="10497" max="10497" width="48" style="7" customWidth="1"/>
    <col min="10498" max="10498" width="11.140625" style="7" customWidth="1"/>
    <col min="10499" max="10499" width="9.85546875" style="7" bestFit="1" customWidth="1"/>
    <col min="10500" max="10500" width="12.85546875" style="7" customWidth="1"/>
    <col min="10501" max="10501" width="9" style="7" customWidth="1"/>
    <col min="10502" max="10502" width="6" style="7" customWidth="1"/>
    <col min="10503" max="10503" width="13.42578125" style="7" customWidth="1"/>
    <col min="10504" max="10504" width="11.85546875" style="7" customWidth="1"/>
    <col min="10505" max="10505" width="13.42578125" style="7" customWidth="1"/>
    <col min="10506" max="10506" width="11.42578125" style="7" customWidth="1"/>
    <col min="10507" max="10507" width="2" style="7" customWidth="1"/>
    <col min="10508" max="10508" width="12.140625" style="7" customWidth="1"/>
    <col min="10509" max="10509" width="13.85546875" style="7" customWidth="1"/>
    <col min="10510" max="10510" width="12.42578125" style="7" customWidth="1"/>
    <col min="10511" max="10511" width="21.42578125" style="7" bestFit="1" customWidth="1"/>
    <col min="10512" max="10607" width="9.7109375" style="7" customWidth="1"/>
    <col min="10608" max="10752" width="11.7109375" style="7"/>
    <col min="10753" max="10753" width="48" style="7" customWidth="1"/>
    <col min="10754" max="10754" width="11.140625" style="7" customWidth="1"/>
    <col min="10755" max="10755" width="9.85546875" style="7" bestFit="1" customWidth="1"/>
    <col min="10756" max="10756" width="12.85546875" style="7" customWidth="1"/>
    <col min="10757" max="10757" width="9" style="7" customWidth="1"/>
    <col min="10758" max="10758" width="6" style="7" customWidth="1"/>
    <col min="10759" max="10759" width="13.42578125" style="7" customWidth="1"/>
    <col min="10760" max="10760" width="11.85546875" style="7" customWidth="1"/>
    <col min="10761" max="10761" width="13.42578125" style="7" customWidth="1"/>
    <col min="10762" max="10762" width="11.42578125" style="7" customWidth="1"/>
    <col min="10763" max="10763" width="2" style="7" customWidth="1"/>
    <col min="10764" max="10764" width="12.140625" style="7" customWidth="1"/>
    <col min="10765" max="10765" width="13.85546875" style="7" customWidth="1"/>
    <col min="10766" max="10766" width="12.42578125" style="7" customWidth="1"/>
    <col min="10767" max="10767" width="21.42578125" style="7" bestFit="1" customWidth="1"/>
    <col min="10768" max="10863" width="9.7109375" style="7" customWidth="1"/>
    <col min="10864" max="11008" width="11.7109375" style="7"/>
    <col min="11009" max="11009" width="48" style="7" customWidth="1"/>
    <col min="11010" max="11010" width="11.140625" style="7" customWidth="1"/>
    <col min="11011" max="11011" width="9.85546875" style="7" bestFit="1" customWidth="1"/>
    <col min="11012" max="11012" width="12.85546875" style="7" customWidth="1"/>
    <col min="11013" max="11013" width="9" style="7" customWidth="1"/>
    <col min="11014" max="11014" width="6" style="7" customWidth="1"/>
    <col min="11015" max="11015" width="13.42578125" style="7" customWidth="1"/>
    <col min="11016" max="11016" width="11.85546875" style="7" customWidth="1"/>
    <col min="11017" max="11017" width="13.42578125" style="7" customWidth="1"/>
    <col min="11018" max="11018" width="11.42578125" style="7" customWidth="1"/>
    <col min="11019" max="11019" width="2" style="7" customWidth="1"/>
    <col min="11020" max="11020" width="12.140625" style="7" customWidth="1"/>
    <col min="11021" max="11021" width="13.85546875" style="7" customWidth="1"/>
    <col min="11022" max="11022" width="12.42578125" style="7" customWidth="1"/>
    <col min="11023" max="11023" width="21.42578125" style="7" bestFit="1" customWidth="1"/>
    <col min="11024" max="11119" width="9.7109375" style="7" customWidth="1"/>
    <col min="11120" max="11264" width="11.7109375" style="7"/>
    <col min="11265" max="11265" width="48" style="7" customWidth="1"/>
    <col min="11266" max="11266" width="11.140625" style="7" customWidth="1"/>
    <col min="11267" max="11267" width="9.85546875" style="7" bestFit="1" customWidth="1"/>
    <col min="11268" max="11268" width="12.85546875" style="7" customWidth="1"/>
    <col min="11269" max="11269" width="9" style="7" customWidth="1"/>
    <col min="11270" max="11270" width="6" style="7" customWidth="1"/>
    <col min="11271" max="11271" width="13.42578125" style="7" customWidth="1"/>
    <col min="11272" max="11272" width="11.85546875" style="7" customWidth="1"/>
    <col min="11273" max="11273" width="13.42578125" style="7" customWidth="1"/>
    <col min="11274" max="11274" width="11.42578125" style="7" customWidth="1"/>
    <col min="11275" max="11275" width="2" style="7" customWidth="1"/>
    <col min="11276" max="11276" width="12.140625" style="7" customWidth="1"/>
    <col min="11277" max="11277" width="13.85546875" style="7" customWidth="1"/>
    <col min="11278" max="11278" width="12.42578125" style="7" customWidth="1"/>
    <col min="11279" max="11279" width="21.42578125" style="7" bestFit="1" customWidth="1"/>
    <col min="11280" max="11375" width="9.7109375" style="7" customWidth="1"/>
    <col min="11376" max="11520" width="11.7109375" style="7"/>
    <col min="11521" max="11521" width="48" style="7" customWidth="1"/>
    <col min="11522" max="11522" width="11.140625" style="7" customWidth="1"/>
    <col min="11523" max="11523" width="9.85546875" style="7" bestFit="1" customWidth="1"/>
    <col min="11524" max="11524" width="12.85546875" style="7" customWidth="1"/>
    <col min="11525" max="11525" width="9" style="7" customWidth="1"/>
    <col min="11526" max="11526" width="6" style="7" customWidth="1"/>
    <col min="11527" max="11527" width="13.42578125" style="7" customWidth="1"/>
    <col min="11528" max="11528" width="11.85546875" style="7" customWidth="1"/>
    <col min="11529" max="11529" width="13.42578125" style="7" customWidth="1"/>
    <col min="11530" max="11530" width="11.42578125" style="7" customWidth="1"/>
    <col min="11531" max="11531" width="2" style="7" customWidth="1"/>
    <col min="11532" max="11532" width="12.140625" style="7" customWidth="1"/>
    <col min="11533" max="11533" width="13.85546875" style="7" customWidth="1"/>
    <col min="11534" max="11534" width="12.42578125" style="7" customWidth="1"/>
    <col min="11535" max="11535" width="21.42578125" style="7" bestFit="1" customWidth="1"/>
    <col min="11536" max="11631" width="9.7109375" style="7" customWidth="1"/>
    <col min="11632" max="11776" width="11.7109375" style="7"/>
    <col min="11777" max="11777" width="48" style="7" customWidth="1"/>
    <col min="11778" max="11778" width="11.140625" style="7" customWidth="1"/>
    <col min="11779" max="11779" width="9.85546875" style="7" bestFit="1" customWidth="1"/>
    <col min="11780" max="11780" width="12.85546875" style="7" customWidth="1"/>
    <col min="11781" max="11781" width="9" style="7" customWidth="1"/>
    <col min="11782" max="11782" width="6" style="7" customWidth="1"/>
    <col min="11783" max="11783" width="13.42578125" style="7" customWidth="1"/>
    <col min="11784" max="11784" width="11.85546875" style="7" customWidth="1"/>
    <col min="11785" max="11785" width="13.42578125" style="7" customWidth="1"/>
    <col min="11786" max="11786" width="11.42578125" style="7" customWidth="1"/>
    <col min="11787" max="11787" width="2" style="7" customWidth="1"/>
    <col min="11788" max="11788" width="12.140625" style="7" customWidth="1"/>
    <col min="11789" max="11789" width="13.85546875" style="7" customWidth="1"/>
    <col min="11790" max="11790" width="12.42578125" style="7" customWidth="1"/>
    <col min="11791" max="11791" width="21.42578125" style="7" bestFit="1" customWidth="1"/>
    <col min="11792" max="11887" width="9.7109375" style="7" customWidth="1"/>
    <col min="11888" max="12032" width="11.7109375" style="7"/>
    <col min="12033" max="12033" width="48" style="7" customWidth="1"/>
    <col min="12034" max="12034" width="11.140625" style="7" customWidth="1"/>
    <col min="12035" max="12035" width="9.85546875" style="7" bestFit="1" customWidth="1"/>
    <col min="12036" max="12036" width="12.85546875" style="7" customWidth="1"/>
    <col min="12037" max="12037" width="9" style="7" customWidth="1"/>
    <col min="12038" max="12038" width="6" style="7" customWidth="1"/>
    <col min="12039" max="12039" width="13.42578125" style="7" customWidth="1"/>
    <col min="12040" max="12040" width="11.85546875" style="7" customWidth="1"/>
    <col min="12041" max="12041" width="13.42578125" style="7" customWidth="1"/>
    <col min="12042" max="12042" width="11.42578125" style="7" customWidth="1"/>
    <col min="12043" max="12043" width="2" style="7" customWidth="1"/>
    <col min="12044" max="12044" width="12.140625" style="7" customWidth="1"/>
    <col min="12045" max="12045" width="13.85546875" style="7" customWidth="1"/>
    <col min="12046" max="12046" width="12.42578125" style="7" customWidth="1"/>
    <col min="12047" max="12047" width="21.42578125" style="7" bestFit="1" customWidth="1"/>
    <col min="12048" max="12143" width="9.7109375" style="7" customWidth="1"/>
    <col min="12144" max="12288" width="11.7109375" style="7"/>
    <col min="12289" max="12289" width="48" style="7" customWidth="1"/>
    <col min="12290" max="12290" width="11.140625" style="7" customWidth="1"/>
    <col min="12291" max="12291" width="9.85546875" style="7" bestFit="1" customWidth="1"/>
    <col min="12292" max="12292" width="12.85546875" style="7" customWidth="1"/>
    <col min="12293" max="12293" width="9" style="7" customWidth="1"/>
    <col min="12294" max="12294" width="6" style="7" customWidth="1"/>
    <col min="12295" max="12295" width="13.42578125" style="7" customWidth="1"/>
    <col min="12296" max="12296" width="11.85546875" style="7" customWidth="1"/>
    <col min="12297" max="12297" width="13.42578125" style="7" customWidth="1"/>
    <col min="12298" max="12298" width="11.42578125" style="7" customWidth="1"/>
    <col min="12299" max="12299" width="2" style="7" customWidth="1"/>
    <col min="12300" max="12300" width="12.140625" style="7" customWidth="1"/>
    <col min="12301" max="12301" width="13.85546875" style="7" customWidth="1"/>
    <col min="12302" max="12302" width="12.42578125" style="7" customWidth="1"/>
    <col min="12303" max="12303" width="21.42578125" style="7" bestFit="1" customWidth="1"/>
    <col min="12304" max="12399" width="9.7109375" style="7" customWidth="1"/>
    <col min="12400" max="12544" width="11.7109375" style="7"/>
    <col min="12545" max="12545" width="48" style="7" customWidth="1"/>
    <col min="12546" max="12546" width="11.140625" style="7" customWidth="1"/>
    <col min="12547" max="12547" width="9.85546875" style="7" bestFit="1" customWidth="1"/>
    <col min="12548" max="12548" width="12.85546875" style="7" customWidth="1"/>
    <col min="12549" max="12549" width="9" style="7" customWidth="1"/>
    <col min="12550" max="12550" width="6" style="7" customWidth="1"/>
    <col min="12551" max="12551" width="13.42578125" style="7" customWidth="1"/>
    <col min="12552" max="12552" width="11.85546875" style="7" customWidth="1"/>
    <col min="12553" max="12553" width="13.42578125" style="7" customWidth="1"/>
    <col min="12554" max="12554" width="11.42578125" style="7" customWidth="1"/>
    <col min="12555" max="12555" width="2" style="7" customWidth="1"/>
    <col min="12556" max="12556" width="12.140625" style="7" customWidth="1"/>
    <col min="12557" max="12557" width="13.85546875" style="7" customWidth="1"/>
    <col min="12558" max="12558" width="12.42578125" style="7" customWidth="1"/>
    <col min="12559" max="12559" width="21.42578125" style="7" bestFit="1" customWidth="1"/>
    <col min="12560" max="12655" width="9.7109375" style="7" customWidth="1"/>
    <col min="12656" max="12800" width="11.7109375" style="7"/>
    <col min="12801" max="12801" width="48" style="7" customWidth="1"/>
    <col min="12802" max="12802" width="11.140625" style="7" customWidth="1"/>
    <col min="12803" max="12803" width="9.85546875" style="7" bestFit="1" customWidth="1"/>
    <col min="12804" max="12804" width="12.85546875" style="7" customWidth="1"/>
    <col min="12805" max="12805" width="9" style="7" customWidth="1"/>
    <col min="12806" max="12806" width="6" style="7" customWidth="1"/>
    <col min="12807" max="12807" width="13.42578125" style="7" customWidth="1"/>
    <col min="12808" max="12808" width="11.85546875" style="7" customWidth="1"/>
    <col min="12809" max="12809" width="13.42578125" style="7" customWidth="1"/>
    <col min="12810" max="12810" width="11.42578125" style="7" customWidth="1"/>
    <col min="12811" max="12811" width="2" style="7" customWidth="1"/>
    <col min="12812" max="12812" width="12.140625" style="7" customWidth="1"/>
    <col min="12813" max="12813" width="13.85546875" style="7" customWidth="1"/>
    <col min="12814" max="12814" width="12.42578125" style="7" customWidth="1"/>
    <col min="12815" max="12815" width="21.42578125" style="7" bestFit="1" customWidth="1"/>
    <col min="12816" max="12911" width="9.7109375" style="7" customWidth="1"/>
    <col min="12912" max="13056" width="11.7109375" style="7"/>
    <col min="13057" max="13057" width="48" style="7" customWidth="1"/>
    <col min="13058" max="13058" width="11.140625" style="7" customWidth="1"/>
    <col min="13059" max="13059" width="9.85546875" style="7" bestFit="1" customWidth="1"/>
    <col min="13060" max="13060" width="12.85546875" style="7" customWidth="1"/>
    <col min="13061" max="13061" width="9" style="7" customWidth="1"/>
    <col min="13062" max="13062" width="6" style="7" customWidth="1"/>
    <col min="13063" max="13063" width="13.42578125" style="7" customWidth="1"/>
    <col min="13064" max="13064" width="11.85546875" style="7" customWidth="1"/>
    <col min="13065" max="13065" width="13.42578125" style="7" customWidth="1"/>
    <col min="13066" max="13066" width="11.42578125" style="7" customWidth="1"/>
    <col min="13067" max="13067" width="2" style="7" customWidth="1"/>
    <col min="13068" max="13068" width="12.140625" style="7" customWidth="1"/>
    <col min="13069" max="13069" width="13.85546875" style="7" customWidth="1"/>
    <col min="13070" max="13070" width="12.42578125" style="7" customWidth="1"/>
    <col min="13071" max="13071" width="21.42578125" style="7" bestFit="1" customWidth="1"/>
    <col min="13072" max="13167" width="9.7109375" style="7" customWidth="1"/>
    <col min="13168" max="13312" width="11.7109375" style="7"/>
    <col min="13313" max="13313" width="48" style="7" customWidth="1"/>
    <col min="13314" max="13314" width="11.140625" style="7" customWidth="1"/>
    <col min="13315" max="13315" width="9.85546875" style="7" bestFit="1" customWidth="1"/>
    <col min="13316" max="13316" width="12.85546875" style="7" customWidth="1"/>
    <col min="13317" max="13317" width="9" style="7" customWidth="1"/>
    <col min="13318" max="13318" width="6" style="7" customWidth="1"/>
    <col min="13319" max="13319" width="13.42578125" style="7" customWidth="1"/>
    <col min="13320" max="13320" width="11.85546875" style="7" customWidth="1"/>
    <col min="13321" max="13321" width="13.42578125" style="7" customWidth="1"/>
    <col min="13322" max="13322" width="11.42578125" style="7" customWidth="1"/>
    <col min="13323" max="13323" width="2" style="7" customWidth="1"/>
    <col min="13324" max="13324" width="12.140625" style="7" customWidth="1"/>
    <col min="13325" max="13325" width="13.85546875" style="7" customWidth="1"/>
    <col min="13326" max="13326" width="12.42578125" style="7" customWidth="1"/>
    <col min="13327" max="13327" width="21.42578125" style="7" bestFit="1" customWidth="1"/>
    <col min="13328" max="13423" width="9.7109375" style="7" customWidth="1"/>
    <col min="13424" max="13568" width="11.7109375" style="7"/>
    <col min="13569" max="13569" width="48" style="7" customWidth="1"/>
    <col min="13570" max="13570" width="11.140625" style="7" customWidth="1"/>
    <col min="13571" max="13571" width="9.85546875" style="7" bestFit="1" customWidth="1"/>
    <col min="13572" max="13572" width="12.85546875" style="7" customWidth="1"/>
    <col min="13573" max="13573" width="9" style="7" customWidth="1"/>
    <col min="13574" max="13574" width="6" style="7" customWidth="1"/>
    <col min="13575" max="13575" width="13.42578125" style="7" customWidth="1"/>
    <col min="13576" max="13576" width="11.85546875" style="7" customWidth="1"/>
    <col min="13577" max="13577" width="13.42578125" style="7" customWidth="1"/>
    <col min="13578" max="13578" width="11.42578125" style="7" customWidth="1"/>
    <col min="13579" max="13579" width="2" style="7" customWidth="1"/>
    <col min="13580" max="13580" width="12.140625" style="7" customWidth="1"/>
    <col min="13581" max="13581" width="13.85546875" style="7" customWidth="1"/>
    <col min="13582" max="13582" width="12.42578125" style="7" customWidth="1"/>
    <col min="13583" max="13583" width="21.42578125" style="7" bestFit="1" customWidth="1"/>
    <col min="13584" max="13679" width="9.7109375" style="7" customWidth="1"/>
    <col min="13680" max="13824" width="11.7109375" style="7"/>
    <col min="13825" max="13825" width="48" style="7" customWidth="1"/>
    <col min="13826" max="13826" width="11.140625" style="7" customWidth="1"/>
    <col min="13827" max="13827" width="9.85546875" style="7" bestFit="1" customWidth="1"/>
    <col min="13828" max="13828" width="12.85546875" style="7" customWidth="1"/>
    <col min="13829" max="13829" width="9" style="7" customWidth="1"/>
    <col min="13830" max="13830" width="6" style="7" customWidth="1"/>
    <col min="13831" max="13831" width="13.42578125" style="7" customWidth="1"/>
    <col min="13832" max="13832" width="11.85546875" style="7" customWidth="1"/>
    <col min="13833" max="13833" width="13.42578125" style="7" customWidth="1"/>
    <col min="13834" max="13834" width="11.42578125" style="7" customWidth="1"/>
    <col min="13835" max="13835" width="2" style="7" customWidth="1"/>
    <col min="13836" max="13836" width="12.140625" style="7" customWidth="1"/>
    <col min="13837" max="13837" width="13.85546875" style="7" customWidth="1"/>
    <col min="13838" max="13838" width="12.42578125" style="7" customWidth="1"/>
    <col min="13839" max="13839" width="21.42578125" style="7" bestFit="1" customWidth="1"/>
    <col min="13840" max="13935" width="9.7109375" style="7" customWidth="1"/>
    <col min="13936" max="14080" width="11.7109375" style="7"/>
    <col min="14081" max="14081" width="48" style="7" customWidth="1"/>
    <col min="14082" max="14082" width="11.140625" style="7" customWidth="1"/>
    <col min="14083" max="14083" width="9.85546875" style="7" bestFit="1" customWidth="1"/>
    <col min="14084" max="14084" width="12.85546875" style="7" customWidth="1"/>
    <col min="14085" max="14085" width="9" style="7" customWidth="1"/>
    <col min="14086" max="14086" width="6" style="7" customWidth="1"/>
    <col min="14087" max="14087" width="13.42578125" style="7" customWidth="1"/>
    <col min="14088" max="14088" width="11.85546875" style="7" customWidth="1"/>
    <col min="14089" max="14089" width="13.42578125" style="7" customWidth="1"/>
    <col min="14090" max="14090" width="11.42578125" style="7" customWidth="1"/>
    <col min="14091" max="14091" width="2" style="7" customWidth="1"/>
    <col min="14092" max="14092" width="12.140625" style="7" customWidth="1"/>
    <col min="14093" max="14093" width="13.85546875" style="7" customWidth="1"/>
    <col min="14094" max="14094" width="12.42578125" style="7" customWidth="1"/>
    <col min="14095" max="14095" width="21.42578125" style="7" bestFit="1" customWidth="1"/>
    <col min="14096" max="14191" width="9.7109375" style="7" customWidth="1"/>
    <col min="14192" max="14336" width="11.7109375" style="7"/>
    <col min="14337" max="14337" width="48" style="7" customWidth="1"/>
    <col min="14338" max="14338" width="11.140625" style="7" customWidth="1"/>
    <col min="14339" max="14339" width="9.85546875" style="7" bestFit="1" customWidth="1"/>
    <col min="14340" max="14340" width="12.85546875" style="7" customWidth="1"/>
    <col min="14341" max="14341" width="9" style="7" customWidth="1"/>
    <col min="14342" max="14342" width="6" style="7" customWidth="1"/>
    <col min="14343" max="14343" width="13.42578125" style="7" customWidth="1"/>
    <col min="14344" max="14344" width="11.85546875" style="7" customWidth="1"/>
    <col min="14345" max="14345" width="13.42578125" style="7" customWidth="1"/>
    <col min="14346" max="14346" width="11.42578125" style="7" customWidth="1"/>
    <col min="14347" max="14347" width="2" style="7" customWidth="1"/>
    <col min="14348" max="14348" width="12.140625" style="7" customWidth="1"/>
    <col min="14349" max="14349" width="13.85546875" style="7" customWidth="1"/>
    <col min="14350" max="14350" width="12.42578125" style="7" customWidth="1"/>
    <col min="14351" max="14351" width="21.42578125" style="7" bestFit="1" customWidth="1"/>
    <col min="14352" max="14447" width="9.7109375" style="7" customWidth="1"/>
    <col min="14448" max="14592" width="11.7109375" style="7"/>
    <col min="14593" max="14593" width="48" style="7" customWidth="1"/>
    <col min="14594" max="14594" width="11.140625" style="7" customWidth="1"/>
    <col min="14595" max="14595" width="9.85546875" style="7" bestFit="1" customWidth="1"/>
    <col min="14596" max="14596" width="12.85546875" style="7" customWidth="1"/>
    <col min="14597" max="14597" width="9" style="7" customWidth="1"/>
    <col min="14598" max="14598" width="6" style="7" customWidth="1"/>
    <col min="14599" max="14599" width="13.42578125" style="7" customWidth="1"/>
    <col min="14600" max="14600" width="11.85546875" style="7" customWidth="1"/>
    <col min="14601" max="14601" width="13.42578125" style="7" customWidth="1"/>
    <col min="14602" max="14602" width="11.42578125" style="7" customWidth="1"/>
    <col min="14603" max="14603" width="2" style="7" customWidth="1"/>
    <col min="14604" max="14604" width="12.140625" style="7" customWidth="1"/>
    <col min="14605" max="14605" width="13.85546875" style="7" customWidth="1"/>
    <col min="14606" max="14606" width="12.42578125" style="7" customWidth="1"/>
    <col min="14607" max="14607" width="21.42578125" style="7" bestFit="1" customWidth="1"/>
    <col min="14608" max="14703" width="9.7109375" style="7" customWidth="1"/>
    <col min="14704" max="14848" width="11.7109375" style="7"/>
    <col min="14849" max="14849" width="48" style="7" customWidth="1"/>
    <col min="14850" max="14850" width="11.140625" style="7" customWidth="1"/>
    <col min="14851" max="14851" width="9.85546875" style="7" bestFit="1" customWidth="1"/>
    <col min="14852" max="14852" width="12.85546875" style="7" customWidth="1"/>
    <col min="14853" max="14853" width="9" style="7" customWidth="1"/>
    <col min="14854" max="14854" width="6" style="7" customWidth="1"/>
    <col min="14855" max="14855" width="13.42578125" style="7" customWidth="1"/>
    <col min="14856" max="14856" width="11.85546875" style="7" customWidth="1"/>
    <col min="14857" max="14857" width="13.42578125" style="7" customWidth="1"/>
    <col min="14858" max="14858" width="11.42578125" style="7" customWidth="1"/>
    <col min="14859" max="14859" width="2" style="7" customWidth="1"/>
    <col min="14860" max="14860" width="12.140625" style="7" customWidth="1"/>
    <col min="14861" max="14861" width="13.85546875" style="7" customWidth="1"/>
    <col min="14862" max="14862" width="12.42578125" style="7" customWidth="1"/>
    <col min="14863" max="14863" width="21.42578125" style="7" bestFit="1" customWidth="1"/>
    <col min="14864" max="14959" width="9.7109375" style="7" customWidth="1"/>
    <col min="14960" max="15104" width="11.7109375" style="7"/>
    <col min="15105" max="15105" width="48" style="7" customWidth="1"/>
    <col min="15106" max="15106" width="11.140625" style="7" customWidth="1"/>
    <col min="15107" max="15107" width="9.85546875" style="7" bestFit="1" customWidth="1"/>
    <col min="15108" max="15108" width="12.85546875" style="7" customWidth="1"/>
    <col min="15109" max="15109" width="9" style="7" customWidth="1"/>
    <col min="15110" max="15110" width="6" style="7" customWidth="1"/>
    <col min="15111" max="15111" width="13.42578125" style="7" customWidth="1"/>
    <col min="15112" max="15112" width="11.85546875" style="7" customWidth="1"/>
    <col min="15113" max="15113" width="13.42578125" style="7" customWidth="1"/>
    <col min="15114" max="15114" width="11.42578125" style="7" customWidth="1"/>
    <col min="15115" max="15115" width="2" style="7" customWidth="1"/>
    <col min="15116" max="15116" width="12.140625" style="7" customWidth="1"/>
    <col min="15117" max="15117" width="13.85546875" style="7" customWidth="1"/>
    <col min="15118" max="15118" width="12.42578125" style="7" customWidth="1"/>
    <col min="15119" max="15119" width="21.42578125" style="7" bestFit="1" customWidth="1"/>
    <col min="15120" max="15215" width="9.7109375" style="7" customWidth="1"/>
    <col min="15216" max="15360" width="11.7109375" style="7"/>
    <col min="15361" max="15361" width="48" style="7" customWidth="1"/>
    <col min="15362" max="15362" width="11.140625" style="7" customWidth="1"/>
    <col min="15363" max="15363" width="9.85546875" style="7" bestFit="1" customWidth="1"/>
    <col min="15364" max="15364" width="12.85546875" style="7" customWidth="1"/>
    <col min="15365" max="15365" width="9" style="7" customWidth="1"/>
    <col min="15366" max="15366" width="6" style="7" customWidth="1"/>
    <col min="15367" max="15367" width="13.42578125" style="7" customWidth="1"/>
    <col min="15368" max="15368" width="11.85546875" style="7" customWidth="1"/>
    <col min="15369" max="15369" width="13.42578125" style="7" customWidth="1"/>
    <col min="15370" max="15370" width="11.42578125" style="7" customWidth="1"/>
    <col min="15371" max="15371" width="2" style="7" customWidth="1"/>
    <col min="15372" max="15372" width="12.140625" style="7" customWidth="1"/>
    <col min="15373" max="15373" width="13.85546875" style="7" customWidth="1"/>
    <col min="15374" max="15374" width="12.42578125" style="7" customWidth="1"/>
    <col min="15375" max="15375" width="21.42578125" style="7" bestFit="1" customWidth="1"/>
    <col min="15376" max="15471" width="9.7109375" style="7" customWidth="1"/>
    <col min="15472" max="15616" width="11.7109375" style="7"/>
    <col min="15617" max="15617" width="48" style="7" customWidth="1"/>
    <col min="15618" max="15618" width="11.140625" style="7" customWidth="1"/>
    <col min="15619" max="15619" width="9.85546875" style="7" bestFit="1" customWidth="1"/>
    <col min="15620" max="15620" width="12.85546875" style="7" customWidth="1"/>
    <col min="15621" max="15621" width="9" style="7" customWidth="1"/>
    <col min="15622" max="15622" width="6" style="7" customWidth="1"/>
    <col min="15623" max="15623" width="13.42578125" style="7" customWidth="1"/>
    <col min="15624" max="15624" width="11.85546875" style="7" customWidth="1"/>
    <col min="15625" max="15625" width="13.42578125" style="7" customWidth="1"/>
    <col min="15626" max="15626" width="11.42578125" style="7" customWidth="1"/>
    <col min="15627" max="15627" width="2" style="7" customWidth="1"/>
    <col min="15628" max="15628" width="12.140625" style="7" customWidth="1"/>
    <col min="15629" max="15629" width="13.85546875" style="7" customWidth="1"/>
    <col min="15630" max="15630" width="12.42578125" style="7" customWidth="1"/>
    <col min="15631" max="15631" width="21.42578125" style="7" bestFit="1" customWidth="1"/>
    <col min="15632" max="15727" width="9.7109375" style="7" customWidth="1"/>
    <col min="15728" max="15872" width="11.7109375" style="7"/>
    <col min="15873" max="15873" width="48" style="7" customWidth="1"/>
    <col min="15874" max="15874" width="11.140625" style="7" customWidth="1"/>
    <col min="15875" max="15875" width="9.85546875" style="7" bestFit="1" customWidth="1"/>
    <col min="15876" max="15876" width="12.85546875" style="7" customWidth="1"/>
    <col min="15877" max="15877" width="9" style="7" customWidth="1"/>
    <col min="15878" max="15878" width="6" style="7" customWidth="1"/>
    <col min="15879" max="15879" width="13.42578125" style="7" customWidth="1"/>
    <col min="15880" max="15880" width="11.85546875" style="7" customWidth="1"/>
    <col min="15881" max="15881" width="13.42578125" style="7" customWidth="1"/>
    <col min="15882" max="15882" width="11.42578125" style="7" customWidth="1"/>
    <col min="15883" max="15883" width="2" style="7" customWidth="1"/>
    <col min="15884" max="15884" width="12.140625" style="7" customWidth="1"/>
    <col min="15885" max="15885" width="13.85546875" style="7" customWidth="1"/>
    <col min="15886" max="15886" width="12.42578125" style="7" customWidth="1"/>
    <col min="15887" max="15887" width="21.42578125" style="7" bestFit="1" customWidth="1"/>
    <col min="15888" max="15983" width="9.7109375" style="7" customWidth="1"/>
    <col min="15984" max="16128" width="11.7109375" style="7"/>
    <col min="16129" max="16129" width="48" style="7" customWidth="1"/>
    <col min="16130" max="16130" width="11.140625" style="7" customWidth="1"/>
    <col min="16131" max="16131" width="9.85546875" style="7" bestFit="1" customWidth="1"/>
    <col min="16132" max="16132" width="12.85546875" style="7" customWidth="1"/>
    <col min="16133" max="16133" width="9" style="7" customWidth="1"/>
    <col min="16134" max="16134" width="6" style="7" customWidth="1"/>
    <col min="16135" max="16135" width="13.42578125" style="7" customWidth="1"/>
    <col min="16136" max="16136" width="11.85546875" style="7" customWidth="1"/>
    <col min="16137" max="16137" width="13.42578125" style="7" customWidth="1"/>
    <col min="16138" max="16138" width="11.42578125" style="7" customWidth="1"/>
    <col min="16139" max="16139" width="2" style="7" customWidth="1"/>
    <col min="16140" max="16140" width="12.140625" style="7" customWidth="1"/>
    <col min="16141" max="16141" width="13.85546875" style="7" customWidth="1"/>
    <col min="16142" max="16142" width="12.42578125" style="7" customWidth="1"/>
    <col min="16143" max="16143" width="21.42578125" style="7" bestFit="1" customWidth="1"/>
    <col min="16144" max="16239" width="9.7109375" style="7" customWidth="1"/>
    <col min="16240" max="16384" width="11.7109375" style="7"/>
  </cols>
  <sheetData>
    <row r="1" spans="1:15" ht="12.75" x14ac:dyDescent="0.2">
      <c r="A1" s="2" t="s">
        <v>0</v>
      </c>
    </row>
    <row r="2" spans="1:15" ht="12.75" x14ac:dyDescent="0.2">
      <c r="A2" s="8" t="s">
        <v>1010</v>
      </c>
    </row>
    <row r="3" spans="1:15" x14ac:dyDescent="0.1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2.75" customHeight="1" x14ac:dyDescent="0.2">
      <c r="A4" s="365" t="s">
        <v>2</v>
      </c>
      <c r="B4" s="13"/>
      <c r="C4" s="368" t="s">
        <v>3</v>
      </c>
      <c r="D4" s="334"/>
      <c r="E4" s="335"/>
      <c r="F4" s="355" t="s">
        <v>4</v>
      </c>
      <c r="G4" s="369"/>
      <c r="H4" s="373" t="s">
        <v>5</v>
      </c>
      <c r="I4" s="374"/>
      <c r="J4" s="374"/>
      <c r="K4" s="375"/>
      <c r="L4" s="378" t="s">
        <v>6</v>
      </c>
      <c r="M4" s="379"/>
      <c r="N4" s="355" t="s">
        <v>7</v>
      </c>
      <c r="O4" s="357" t="s">
        <v>8</v>
      </c>
    </row>
    <row r="5" spans="1:15" ht="12.75" customHeight="1" x14ac:dyDescent="0.2">
      <c r="A5" s="366"/>
      <c r="B5" s="14"/>
      <c r="C5" s="336"/>
      <c r="D5" s="337"/>
      <c r="E5" s="338"/>
      <c r="F5" s="364"/>
      <c r="G5" s="370"/>
      <c r="H5" s="355" t="s">
        <v>9</v>
      </c>
      <c r="I5" s="357" t="s">
        <v>10</v>
      </c>
      <c r="J5" s="360" t="s">
        <v>11</v>
      </c>
      <c r="K5" s="376"/>
      <c r="L5" s="362" t="s">
        <v>12</v>
      </c>
      <c r="M5" s="355" t="s">
        <v>13</v>
      </c>
      <c r="N5" s="356"/>
      <c r="O5" s="358"/>
    </row>
    <row r="6" spans="1:15" ht="12.75" x14ac:dyDescent="0.2">
      <c r="A6" s="366"/>
      <c r="B6" s="14"/>
      <c r="C6" s="380" t="s">
        <v>14</v>
      </c>
      <c r="D6" s="355" t="s">
        <v>15</v>
      </c>
      <c r="E6" s="382"/>
      <c r="F6" s="364"/>
      <c r="G6" s="370"/>
      <c r="H6" s="356"/>
      <c r="I6" s="358"/>
      <c r="J6" s="361"/>
      <c r="K6" s="376"/>
      <c r="L6" s="363"/>
      <c r="M6" s="364"/>
      <c r="N6" s="356"/>
      <c r="O6" s="358"/>
    </row>
    <row r="7" spans="1:15" ht="12.75" x14ac:dyDescent="0.2">
      <c r="A7" s="367"/>
      <c r="B7" s="15"/>
      <c r="C7" s="381"/>
      <c r="D7" s="383"/>
      <c r="E7" s="384"/>
      <c r="F7" s="371"/>
      <c r="G7" s="372"/>
      <c r="H7" s="16" t="s">
        <v>16</v>
      </c>
      <c r="I7" s="17" t="s">
        <v>16</v>
      </c>
      <c r="J7" s="17" t="s">
        <v>16</v>
      </c>
      <c r="K7" s="377"/>
      <c r="L7" s="18" t="s">
        <v>16</v>
      </c>
      <c r="M7" s="18" t="s">
        <v>16</v>
      </c>
      <c r="N7" s="16" t="s">
        <v>17</v>
      </c>
      <c r="O7" s="359"/>
    </row>
    <row r="8" spans="1:15" s="25" customFormat="1" ht="12.75" x14ac:dyDescent="0.2">
      <c r="A8" s="323" t="s">
        <v>479</v>
      </c>
      <c r="B8" s="40"/>
      <c r="C8" s="324"/>
      <c r="D8" s="325"/>
      <c r="E8" s="325"/>
      <c r="F8" s="326"/>
      <c r="G8" s="327"/>
      <c r="H8" s="328"/>
      <c r="I8" s="328"/>
      <c r="J8" s="328"/>
      <c r="K8" s="329"/>
      <c r="L8" s="328"/>
      <c r="M8" s="328"/>
      <c r="N8" s="328"/>
      <c r="O8" s="326"/>
    </row>
    <row r="9" spans="1:15" s="25" customFormat="1" ht="12.75" x14ac:dyDescent="0.2">
      <c r="A9" s="26" t="s">
        <v>33</v>
      </c>
      <c r="B9" s="26" t="s">
        <v>19</v>
      </c>
      <c r="C9" s="27" t="s">
        <v>957</v>
      </c>
      <c r="D9" s="28">
        <v>37648</v>
      </c>
      <c r="E9" s="29"/>
      <c r="F9" s="30"/>
      <c r="G9" s="31">
        <v>35000000</v>
      </c>
      <c r="H9" s="32"/>
      <c r="I9" s="23"/>
      <c r="J9" s="23"/>
      <c r="K9" s="23"/>
      <c r="L9" s="23"/>
      <c r="M9" s="23"/>
      <c r="N9" s="23"/>
      <c r="O9" s="22"/>
    </row>
    <row r="10" spans="1:15" s="25" customFormat="1" ht="12.75" x14ac:dyDescent="0.2">
      <c r="A10" s="37"/>
      <c r="B10" s="37"/>
      <c r="C10" s="38"/>
      <c r="D10" s="35"/>
      <c r="E10" s="21"/>
      <c r="F10" s="22"/>
      <c r="G10" s="36"/>
      <c r="H10" s="32"/>
      <c r="I10" s="23"/>
      <c r="J10" s="23"/>
      <c r="K10" s="23"/>
      <c r="L10" s="23"/>
      <c r="M10" s="23"/>
      <c r="N10" s="23"/>
      <c r="O10" s="22"/>
    </row>
    <row r="11" spans="1:15" s="25" customFormat="1" ht="12.75" x14ac:dyDescent="0.2">
      <c r="A11" s="26" t="s">
        <v>470</v>
      </c>
      <c r="B11" s="26" t="s">
        <v>19</v>
      </c>
      <c r="C11" s="27" t="s">
        <v>958</v>
      </c>
      <c r="D11" s="28">
        <v>37659</v>
      </c>
      <c r="E11" s="29"/>
      <c r="F11" s="30"/>
      <c r="G11" s="31" t="s">
        <v>27</v>
      </c>
      <c r="H11" s="32"/>
      <c r="I11" s="23"/>
      <c r="J11" s="23"/>
      <c r="K11" s="23"/>
      <c r="L11" s="23"/>
      <c r="M11" s="23"/>
      <c r="N11" s="23"/>
      <c r="O11" s="22"/>
    </row>
    <row r="12" spans="1:15" s="25" customFormat="1" x14ac:dyDescent="0.15">
      <c r="A12" s="19"/>
      <c r="B12" s="47"/>
      <c r="C12" s="20"/>
      <c r="D12" s="22"/>
      <c r="E12" s="53"/>
      <c r="F12" s="22"/>
      <c r="G12" s="46"/>
      <c r="H12" s="23"/>
      <c r="I12" s="23"/>
      <c r="J12" s="23"/>
      <c r="K12" s="23"/>
      <c r="L12" s="23"/>
      <c r="M12" s="23"/>
      <c r="N12" s="23"/>
      <c r="O12" s="24"/>
    </row>
    <row r="13" spans="1:15" s="25" customFormat="1" ht="12.75" x14ac:dyDescent="0.2">
      <c r="A13" s="26" t="s">
        <v>47</v>
      </c>
      <c r="B13" s="26" t="s">
        <v>19</v>
      </c>
      <c r="C13" s="27" t="s">
        <v>959</v>
      </c>
      <c r="D13" s="28">
        <v>37698</v>
      </c>
      <c r="E13" s="29"/>
      <c r="F13" s="30"/>
      <c r="G13" s="31" t="s">
        <v>209</v>
      </c>
      <c r="H13" s="32"/>
      <c r="I13" s="23"/>
      <c r="J13" s="23"/>
      <c r="K13" s="23"/>
      <c r="L13" s="23"/>
      <c r="M13" s="23"/>
      <c r="N13" s="23"/>
      <c r="O13" s="22"/>
    </row>
    <row r="14" spans="1:15" s="25" customFormat="1" ht="12.75" x14ac:dyDescent="0.2">
      <c r="A14" s="40"/>
      <c r="B14" s="40"/>
      <c r="C14" s="41"/>
      <c r="D14" s="42"/>
      <c r="E14" s="43"/>
      <c r="F14" s="44"/>
      <c r="G14" s="45"/>
      <c r="H14" s="32"/>
      <c r="I14" s="23"/>
      <c r="J14" s="23"/>
      <c r="K14" s="23"/>
      <c r="L14" s="23"/>
      <c r="M14" s="23"/>
      <c r="N14" s="23"/>
      <c r="O14" s="22"/>
    </row>
    <row r="15" spans="1:15" s="25" customFormat="1" ht="12.75" x14ac:dyDescent="0.2">
      <c r="A15" s="19" t="s">
        <v>47</v>
      </c>
      <c r="B15" s="19" t="s">
        <v>960</v>
      </c>
      <c r="C15" s="38"/>
      <c r="D15" s="35"/>
      <c r="E15" s="21"/>
      <c r="F15" s="22"/>
      <c r="G15" s="36">
        <v>11000000</v>
      </c>
      <c r="H15" s="23"/>
      <c r="I15" s="23"/>
      <c r="J15" s="23"/>
      <c r="K15" s="23"/>
      <c r="L15" s="23"/>
      <c r="M15" s="23"/>
      <c r="N15" s="23"/>
      <c r="O15" s="24"/>
    </row>
    <row r="16" spans="1:15" s="25" customFormat="1" x14ac:dyDescent="0.15">
      <c r="A16" s="19" t="s">
        <v>47</v>
      </c>
      <c r="B16" s="47"/>
      <c r="C16" s="20"/>
      <c r="D16" s="22" t="s">
        <v>43</v>
      </c>
      <c r="E16" s="53" t="s">
        <v>961</v>
      </c>
      <c r="F16" s="22" t="s">
        <v>42</v>
      </c>
      <c r="G16" s="139">
        <v>11000000</v>
      </c>
      <c r="H16" s="23"/>
      <c r="I16" s="23">
        <v>1000000</v>
      </c>
      <c r="J16" s="23"/>
      <c r="K16" s="23"/>
      <c r="L16" s="23">
        <v>10000000</v>
      </c>
      <c r="M16" s="23"/>
      <c r="N16" s="23"/>
      <c r="O16" s="24">
        <v>41292</v>
      </c>
    </row>
    <row r="17" spans="1:15" s="25" customFormat="1" x14ac:dyDescent="0.15">
      <c r="A17" s="19" t="s">
        <v>47</v>
      </c>
      <c r="B17" s="47"/>
      <c r="C17" s="20"/>
      <c r="D17" s="22" t="s">
        <v>43</v>
      </c>
      <c r="E17" s="53" t="s">
        <v>962</v>
      </c>
      <c r="F17" s="22" t="s">
        <v>42</v>
      </c>
      <c r="G17" s="139">
        <v>11000000</v>
      </c>
      <c r="H17" s="23"/>
      <c r="I17" s="23">
        <v>1200000</v>
      </c>
      <c r="J17" s="23"/>
      <c r="K17" s="23"/>
      <c r="L17" s="23">
        <v>9800000</v>
      </c>
      <c r="M17" s="23"/>
      <c r="N17" s="23"/>
      <c r="O17" s="24">
        <v>41298</v>
      </c>
    </row>
    <row r="18" spans="1:15" s="25" customFormat="1" x14ac:dyDescent="0.15">
      <c r="A18" s="19" t="s">
        <v>47</v>
      </c>
      <c r="B18" s="47"/>
      <c r="C18" s="20"/>
      <c r="D18" s="22" t="s">
        <v>43</v>
      </c>
      <c r="E18" s="53" t="s">
        <v>963</v>
      </c>
      <c r="F18" s="22" t="s">
        <v>42</v>
      </c>
      <c r="G18" s="139">
        <v>11000000</v>
      </c>
      <c r="H18" s="23"/>
      <c r="I18" s="23">
        <v>2000000</v>
      </c>
      <c r="J18" s="23"/>
      <c r="K18" s="23"/>
      <c r="L18" s="23">
        <v>9000000</v>
      </c>
      <c r="M18" s="23"/>
      <c r="N18" s="23"/>
      <c r="O18" s="24">
        <v>41305</v>
      </c>
    </row>
    <row r="19" spans="1:15" s="25" customFormat="1" x14ac:dyDescent="0.15">
      <c r="A19" s="19" t="s">
        <v>47</v>
      </c>
      <c r="B19" s="47"/>
      <c r="C19" s="20"/>
      <c r="D19" s="22" t="s">
        <v>43</v>
      </c>
      <c r="E19" s="53" t="s">
        <v>964</v>
      </c>
      <c r="F19" s="22" t="s">
        <v>42</v>
      </c>
      <c r="G19" s="139">
        <v>11000000</v>
      </c>
      <c r="H19" s="23">
        <v>1550000</v>
      </c>
      <c r="I19" s="23"/>
      <c r="J19" s="23"/>
      <c r="K19" s="23"/>
      <c r="L19" s="23">
        <v>9450000</v>
      </c>
      <c r="M19" s="23"/>
      <c r="N19" s="23">
        <v>1550000</v>
      </c>
      <c r="O19" s="24">
        <v>41312</v>
      </c>
    </row>
    <row r="20" spans="1:15" s="25" customFormat="1" x14ac:dyDescent="0.15">
      <c r="A20" s="19" t="s">
        <v>47</v>
      </c>
      <c r="B20" s="47"/>
      <c r="C20" s="20"/>
      <c r="D20" s="22" t="s">
        <v>43</v>
      </c>
      <c r="E20" s="53" t="s">
        <v>965</v>
      </c>
      <c r="F20" s="22" t="s">
        <v>42</v>
      </c>
      <c r="G20" s="139">
        <v>11000000</v>
      </c>
      <c r="H20" s="23">
        <v>2000000</v>
      </c>
      <c r="I20" s="23"/>
      <c r="J20" s="23"/>
      <c r="K20" s="23"/>
      <c r="L20" s="23">
        <v>9000000</v>
      </c>
      <c r="M20" s="23"/>
      <c r="N20" s="23">
        <v>2000000</v>
      </c>
      <c r="O20" s="24">
        <v>41319</v>
      </c>
    </row>
    <row r="21" spans="1:15" s="25" customFormat="1" x14ac:dyDescent="0.15">
      <c r="A21" s="19" t="s">
        <v>47</v>
      </c>
      <c r="B21" s="47"/>
      <c r="C21" s="20"/>
      <c r="D21" s="22" t="s">
        <v>43</v>
      </c>
      <c r="E21" s="53" t="s">
        <v>966</v>
      </c>
      <c r="F21" s="22" t="s">
        <v>42</v>
      </c>
      <c r="G21" s="139">
        <v>11000000</v>
      </c>
      <c r="H21" s="23">
        <v>2000000</v>
      </c>
      <c r="I21" s="23"/>
      <c r="J21" s="23"/>
      <c r="K21" s="23"/>
      <c r="L21" s="23">
        <v>9000000</v>
      </c>
      <c r="M21" s="23"/>
      <c r="N21" s="23">
        <v>2000000</v>
      </c>
      <c r="O21" s="24">
        <v>41326</v>
      </c>
    </row>
    <row r="22" spans="1:15" s="25" customFormat="1" x14ac:dyDescent="0.15">
      <c r="A22" s="19" t="s">
        <v>47</v>
      </c>
      <c r="B22" s="47"/>
      <c r="C22" s="20"/>
      <c r="D22" s="22" t="s">
        <v>43</v>
      </c>
      <c r="E22" s="53" t="s">
        <v>967</v>
      </c>
      <c r="F22" s="22" t="s">
        <v>42</v>
      </c>
      <c r="G22" s="139">
        <v>11000000</v>
      </c>
      <c r="H22" s="23">
        <v>1250000</v>
      </c>
      <c r="I22" s="23"/>
      <c r="J22" s="23"/>
      <c r="K22" s="23"/>
      <c r="L22" s="23">
        <v>9750000</v>
      </c>
      <c r="M22" s="23"/>
      <c r="N22" s="23">
        <v>1250000</v>
      </c>
      <c r="O22" s="24">
        <v>41333</v>
      </c>
    </row>
    <row r="23" spans="1:15" s="25" customFormat="1" x14ac:dyDescent="0.15">
      <c r="A23" s="19" t="s">
        <v>968</v>
      </c>
      <c r="B23" s="19"/>
      <c r="C23" s="20"/>
      <c r="D23" s="21"/>
      <c r="E23" s="21"/>
      <c r="F23" s="22"/>
      <c r="G23" s="23"/>
      <c r="H23" s="23"/>
      <c r="I23" s="23"/>
      <c r="J23" s="23"/>
      <c r="K23" s="23"/>
      <c r="L23" s="23"/>
      <c r="M23" s="23"/>
      <c r="O23" s="24"/>
    </row>
    <row r="24" spans="1:15" s="25" customFormat="1" x14ac:dyDescent="0.15">
      <c r="A24" s="19" t="s">
        <v>969</v>
      </c>
      <c r="B24" s="19"/>
      <c r="C24" s="20"/>
      <c r="D24" s="21"/>
      <c r="E24" s="21"/>
      <c r="F24" s="22"/>
      <c r="G24" s="23"/>
      <c r="H24" s="23"/>
      <c r="I24" s="23"/>
      <c r="J24" s="23"/>
      <c r="K24" s="23"/>
      <c r="L24" s="23"/>
      <c r="M24" s="23"/>
      <c r="N24" s="23"/>
      <c r="O24" s="24"/>
    </row>
    <row r="25" spans="1:15" s="25" customFormat="1" x14ac:dyDescent="0.15">
      <c r="A25" s="19"/>
      <c r="B25" s="19"/>
      <c r="C25" s="20"/>
      <c r="D25" s="21"/>
      <c r="E25" s="21"/>
      <c r="F25" s="22"/>
      <c r="G25" s="23"/>
      <c r="H25" s="23"/>
      <c r="I25" s="23"/>
      <c r="J25" s="23"/>
      <c r="K25" s="23"/>
      <c r="L25" s="23"/>
      <c r="M25" s="23"/>
      <c r="N25" s="23"/>
      <c r="O25" s="24"/>
    </row>
    <row r="26" spans="1:15" s="25" customFormat="1" ht="12.75" x14ac:dyDescent="0.2">
      <c r="A26" s="26" t="s">
        <v>225</v>
      </c>
      <c r="B26" s="26" t="s">
        <v>19</v>
      </c>
      <c r="C26" s="27" t="s">
        <v>655</v>
      </c>
      <c r="D26" s="28">
        <v>37886</v>
      </c>
      <c r="E26" s="29"/>
      <c r="F26" s="30"/>
      <c r="G26" s="31" t="s">
        <v>40</v>
      </c>
      <c r="H26" s="23"/>
      <c r="I26" s="23"/>
      <c r="J26" s="23"/>
      <c r="K26" s="23"/>
      <c r="L26" s="23"/>
      <c r="M26" s="23"/>
      <c r="N26" s="23"/>
      <c r="O26" s="22"/>
    </row>
    <row r="27" spans="1:15" s="25" customFormat="1" x14ac:dyDescent="0.15">
      <c r="A27" s="19"/>
      <c r="B27" s="19"/>
      <c r="C27" s="20"/>
      <c r="D27" s="21"/>
      <c r="E27" s="21"/>
      <c r="F27" s="22"/>
      <c r="G27" s="21"/>
      <c r="H27" s="23"/>
      <c r="I27" s="23"/>
      <c r="J27" s="23"/>
      <c r="K27" s="23"/>
      <c r="L27" s="23"/>
      <c r="M27" s="23"/>
      <c r="N27" s="23"/>
      <c r="O27" s="22"/>
    </row>
    <row r="28" spans="1:15" s="25" customFormat="1" ht="12.75" x14ac:dyDescent="0.2">
      <c r="A28" s="26" t="s">
        <v>18</v>
      </c>
      <c r="B28" s="26" t="s">
        <v>19</v>
      </c>
      <c r="C28" s="27" t="s">
        <v>20</v>
      </c>
      <c r="D28" s="28">
        <v>37903</v>
      </c>
      <c r="E28" s="29"/>
      <c r="F28" s="30"/>
      <c r="G28" s="31" t="s">
        <v>21</v>
      </c>
      <c r="H28" s="32"/>
      <c r="I28" s="23"/>
      <c r="J28" s="23"/>
      <c r="K28" s="23"/>
      <c r="L28" s="23"/>
      <c r="M28" s="23"/>
      <c r="N28" s="23"/>
      <c r="O28" s="22"/>
    </row>
    <row r="29" spans="1:15" s="25" customFormat="1" x14ac:dyDescent="0.15">
      <c r="A29" s="19"/>
      <c r="B29" s="19"/>
      <c r="C29" s="20"/>
      <c r="D29" s="21"/>
      <c r="E29" s="21"/>
      <c r="F29" s="22"/>
      <c r="G29" s="21"/>
      <c r="H29" s="23"/>
      <c r="I29" s="23"/>
      <c r="J29" s="23"/>
      <c r="K29" s="23"/>
      <c r="L29" s="23"/>
      <c r="M29" s="23"/>
      <c r="N29" s="23"/>
      <c r="O29" s="24"/>
    </row>
    <row r="30" spans="1:15" s="25" customFormat="1" ht="12.75" x14ac:dyDescent="0.2">
      <c r="A30" s="26" t="s">
        <v>22</v>
      </c>
      <c r="B30" s="26" t="s">
        <v>19</v>
      </c>
      <c r="C30" s="27" t="s">
        <v>23</v>
      </c>
      <c r="D30" s="28">
        <v>37908</v>
      </c>
      <c r="E30" s="29"/>
      <c r="F30" s="30"/>
      <c r="G30" s="31" t="s">
        <v>24</v>
      </c>
      <c r="H30" s="23"/>
      <c r="I30" s="23"/>
      <c r="J30" s="23"/>
      <c r="K30" s="23"/>
      <c r="L30" s="23"/>
      <c r="M30" s="23"/>
      <c r="N30" s="23"/>
      <c r="O30" s="22"/>
    </row>
    <row r="31" spans="1:15" s="25" customFormat="1" x14ac:dyDescent="0.15">
      <c r="A31" s="19"/>
      <c r="B31" s="33"/>
      <c r="C31" s="34"/>
      <c r="D31" s="35"/>
      <c r="E31" s="21"/>
      <c r="F31" s="22"/>
      <c r="G31" s="36"/>
      <c r="H31" s="23"/>
      <c r="I31" s="23"/>
      <c r="J31" s="23"/>
      <c r="K31" s="23"/>
      <c r="L31" s="23"/>
      <c r="M31" s="23"/>
      <c r="N31" s="23"/>
      <c r="O31" s="22"/>
    </row>
    <row r="32" spans="1:15" s="25" customFormat="1" ht="12.75" x14ac:dyDescent="0.2">
      <c r="A32" s="26" t="s">
        <v>25</v>
      </c>
      <c r="B32" s="26" t="s">
        <v>19</v>
      </c>
      <c r="C32" s="27" t="s">
        <v>26</v>
      </c>
      <c r="D32" s="28">
        <v>37936</v>
      </c>
      <c r="E32" s="29"/>
      <c r="F32" s="30"/>
      <c r="G32" s="31" t="s">
        <v>27</v>
      </c>
      <c r="H32" s="23"/>
      <c r="I32" s="23"/>
      <c r="J32" s="23"/>
      <c r="K32" s="23"/>
      <c r="L32" s="23"/>
      <c r="M32" s="23"/>
      <c r="N32" s="23"/>
      <c r="O32" s="22"/>
    </row>
    <row r="33" spans="1:15" s="25" customFormat="1" x14ac:dyDescent="0.15">
      <c r="A33" s="19"/>
      <c r="B33" s="19"/>
      <c r="C33" s="20"/>
      <c r="D33" s="21"/>
      <c r="E33" s="21"/>
      <c r="F33" s="22"/>
      <c r="G33" s="23"/>
      <c r="H33" s="23"/>
      <c r="I33" s="23"/>
      <c r="J33" s="23"/>
      <c r="K33" s="23"/>
      <c r="L33" s="23"/>
      <c r="M33" s="23"/>
      <c r="N33" s="23"/>
      <c r="O33" s="22"/>
    </row>
    <row r="34" spans="1:15" s="25" customFormat="1" ht="12.75" x14ac:dyDescent="0.2">
      <c r="A34" s="26" t="s">
        <v>28</v>
      </c>
      <c r="B34" s="26" t="s">
        <v>19</v>
      </c>
      <c r="C34" s="27" t="s">
        <v>29</v>
      </c>
      <c r="D34" s="28">
        <v>37952</v>
      </c>
      <c r="E34" s="29"/>
      <c r="F34" s="30"/>
      <c r="G34" s="31" t="s">
        <v>30</v>
      </c>
      <c r="H34" s="23"/>
      <c r="I34" s="23"/>
      <c r="J34" s="23"/>
      <c r="K34" s="23"/>
      <c r="L34" s="23"/>
      <c r="M34" s="23"/>
      <c r="N34" s="23"/>
      <c r="O34" s="22"/>
    </row>
    <row r="35" spans="1:15" s="25" customFormat="1" ht="12.75" x14ac:dyDescent="0.2">
      <c r="A35" s="40"/>
      <c r="B35" s="40"/>
      <c r="C35" s="41"/>
      <c r="D35" s="42"/>
      <c r="E35" s="43"/>
      <c r="F35" s="44"/>
      <c r="G35" s="45"/>
      <c r="H35" s="23"/>
      <c r="I35" s="23"/>
      <c r="J35" s="23"/>
      <c r="K35" s="23"/>
      <c r="L35" s="23"/>
      <c r="M35" s="23"/>
      <c r="N35" s="23"/>
      <c r="O35" s="22"/>
    </row>
    <row r="36" spans="1:15" s="25" customFormat="1" x14ac:dyDescent="0.15">
      <c r="A36" s="19" t="s">
        <v>28</v>
      </c>
      <c r="B36" s="19" t="s">
        <v>373</v>
      </c>
      <c r="C36" s="34"/>
      <c r="D36" s="35"/>
      <c r="E36" s="21"/>
      <c r="F36" s="22"/>
      <c r="G36" s="23">
        <v>15610000</v>
      </c>
      <c r="H36" s="23"/>
      <c r="I36" s="23"/>
      <c r="J36" s="23"/>
      <c r="K36" s="23"/>
      <c r="L36" s="23"/>
      <c r="M36" s="23"/>
      <c r="N36" s="23"/>
      <c r="O36" s="22"/>
    </row>
    <row r="37" spans="1:15" s="25" customFormat="1" x14ac:dyDescent="0.15">
      <c r="A37" s="19" t="s">
        <v>28</v>
      </c>
      <c r="B37" s="33"/>
      <c r="C37" s="34"/>
      <c r="D37" s="22" t="s">
        <v>546</v>
      </c>
      <c r="E37" s="53"/>
      <c r="F37" s="22" t="s">
        <v>42</v>
      </c>
      <c r="G37" s="46">
        <v>4840000</v>
      </c>
      <c r="I37" s="23"/>
      <c r="J37" s="23"/>
      <c r="K37" s="23"/>
      <c r="M37" s="23">
        <v>4840000</v>
      </c>
      <c r="N37" s="23"/>
      <c r="O37" s="24">
        <v>41025</v>
      </c>
    </row>
    <row r="38" spans="1:15" s="25" customFormat="1" ht="12.75" x14ac:dyDescent="0.2">
      <c r="A38" s="19" t="s">
        <v>28</v>
      </c>
      <c r="B38" s="37"/>
      <c r="C38" s="38"/>
      <c r="D38" s="22" t="s">
        <v>547</v>
      </c>
      <c r="E38" s="21"/>
      <c r="F38" s="22" t="s">
        <v>42</v>
      </c>
      <c r="G38" s="46">
        <v>4840000</v>
      </c>
      <c r="H38" s="23"/>
      <c r="I38" s="23">
        <v>4840000</v>
      </c>
      <c r="J38" s="23"/>
      <c r="K38" s="23"/>
      <c r="L38" s="23"/>
      <c r="M38" s="23"/>
      <c r="N38" s="23"/>
      <c r="O38" s="24">
        <v>41074</v>
      </c>
    </row>
    <row r="39" spans="1:15" s="25" customFormat="1" ht="12.75" x14ac:dyDescent="0.2">
      <c r="A39" s="19" t="s">
        <v>28</v>
      </c>
      <c r="B39" s="37"/>
      <c r="C39" s="38"/>
      <c r="D39" s="22" t="s">
        <v>548</v>
      </c>
      <c r="E39" s="21"/>
      <c r="F39" s="22" t="s">
        <v>42</v>
      </c>
      <c r="G39" s="46">
        <v>4930000</v>
      </c>
      <c r="I39" s="23">
        <v>2500000</v>
      </c>
      <c r="J39" s="23"/>
      <c r="K39" s="23"/>
      <c r="L39" s="23"/>
      <c r="M39" s="23">
        <v>2430000</v>
      </c>
      <c r="N39" s="23"/>
      <c r="O39" s="24">
        <v>41116</v>
      </c>
    </row>
    <row r="40" spans="1:15" s="25" customFormat="1" ht="12.75" x14ac:dyDescent="0.2">
      <c r="A40" s="19" t="s">
        <v>28</v>
      </c>
      <c r="B40" s="37"/>
      <c r="C40" s="38"/>
      <c r="D40" s="22" t="s">
        <v>549</v>
      </c>
      <c r="E40" s="21"/>
      <c r="F40" s="22" t="s">
        <v>42</v>
      </c>
      <c r="G40" s="46">
        <v>4930000</v>
      </c>
      <c r="H40" s="23"/>
      <c r="I40" s="23"/>
      <c r="J40" s="23"/>
      <c r="K40" s="23"/>
      <c r="L40" s="23"/>
      <c r="M40" s="23">
        <v>4930000</v>
      </c>
      <c r="N40" s="23"/>
      <c r="O40" s="24">
        <v>41164</v>
      </c>
    </row>
    <row r="41" spans="1:15" s="25" customFormat="1" ht="12.75" x14ac:dyDescent="0.2">
      <c r="A41" s="19" t="s">
        <v>28</v>
      </c>
      <c r="B41" s="37"/>
      <c r="C41" s="38"/>
      <c r="D41" s="22" t="s">
        <v>550</v>
      </c>
      <c r="E41" s="21"/>
      <c r="F41" s="22" t="s">
        <v>42</v>
      </c>
      <c r="G41" s="46">
        <v>5020000</v>
      </c>
      <c r="I41" s="23">
        <v>5020000</v>
      </c>
      <c r="J41" s="23"/>
      <c r="K41" s="23"/>
      <c r="M41" s="23"/>
      <c r="N41" s="23"/>
      <c r="O41" s="24">
        <v>41207</v>
      </c>
    </row>
    <row r="42" spans="1:15" s="25" customFormat="1" ht="12.75" x14ac:dyDescent="0.2">
      <c r="A42" s="19" t="s">
        <v>28</v>
      </c>
      <c r="B42" s="37"/>
      <c r="C42" s="38"/>
      <c r="D42" s="22" t="s">
        <v>551</v>
      </c>
      <c r="E42" s="21"/>
      <c r="F42" s="22" t="s">
        <v>42</v>
      </c>
      <c r="G42" s="46">
        <v>5020000</v>
      </c>
      <c r="H42" s="23"/>
      <c r="I42" s="23"/>
      <c r="J42" s="23"/>
      <c r="K42" s="23"/>
      <c r="M42" s="23">
        <v>5020000</v>
      </c>
      <c r="N42" s="23"/>
      <c r="O42" s="24">
        <v>41256</v>
      </c>
    </row>
    <row r="43" spans="1:15" s="25" customFormat="1" ht="12.75" x14ac:dyDescent="0.2">
      <c r="A43" s="19" t="s">
        <v>28</v>
      </c>
      <c r="B43" s="37"/>
      <c r="C43" s="38"/>
      <c r="D43" s="22" t="s">
        <v>552</v>
      </c>
      <c r="E43" s="21"/>
      <c r="F43" s="22" t="s">
        <v>42</v>
      </c>
      <c r="G43" s="46">
        <v>5110000</v>
      </c>
      <c r="H43" s="23"/>
      <c r="I43" s="23">
        <v>5110000</v>
      </c>
      <c r="J43" s="23"/>
      <c r="K43" s="23"/>
      <c r="M43" s="23"/>
      <c r="N43" s="23"/>
      <c r="O43" s="24">
        <v>41298</v>
      </c>
    </row>
    <row r="44" spans="1:15" s="25" customFormat="1" ht="12.75" x14ac:dyDescent="0.2">
      <c r="A44" s="19" t="s">
        <v>28</v>
      </c>
      <c r="B44" s="37"/>
      <c r="C44" s="38"/>
      <c r="D44" s="22" t="s">
        <v>553</v>
      </c>
      <c r="E44" s="21"/>
      <c r="F44" s="22" t="s">
        <v>42</v>
      </c>
      <c r="G44" s="46">
        <v>5110000</v>
      </c>
      <c r="H44" s="23">
        <v>5110000</v>
      </c>
      <c r="I44" s="23"/>
      <c r="J44" s="23"/>
      <c r="K44" s="23"/>
      <c r="M44" s="23"/>
      <c r="N44" s="23">
        <v>5110000</v>
      </c>
      <c r="O44" s="24">
        <v>41347</v>
      </c>
    </row>
    <row r="45" spans="1:15" s="25" customFormat="1" ht="12.75" x14ac:dyDescent="0.2">
      <c r="A45" s="19" t="s">
        <v>28</v>
      </c>
      <c r="B45" s="37"/>
      <c r="C45" s="38"/>
      <c r="D45" s="22" t="s">
        <v>554</v>
      </c>
      <c r="E45" s="21"/>
      <c r="F45" s="22" t="s">
        <v>42</v>
      </c>
      <c r="G45" s="46">
        <v>5200000</v>
      </c>
      <c r="H45" s="23">
        <v>5200000</v>
      </c>
      <c r="I45" s="23"/>
      <c r="J45" s="23"/>
      <c r="K45" s="23"/>
      <c r="L45" s="23"/>
      <c r="M45" s="23"/>
      <c r="N45" s="23">
        <v>5200000</v>
      </c>
      <c r="O45" s="24">
        <v>41389</v>
      </c>
    </row>
    <row r="46" spans="1:15" s="25" customFormat="1" ht="12.75" x14ac:dyDescent="0.2">
      <c r="A46" s="19" t="s">
        <v>28</v>
      </c>
      <c r="B46" s="37"/>
      <c r="C46" s="38"/>
      <c r="D46" s="22" t="s">
        <v>555</v>
      </c>
      <c r="E46" s="21"/>
      <c r="F46" s="22" t="s">
        <v>42</v>
      </c>
      <c r="G46" s="46">
        <v>5200000</v>
      </c>
      <c r="H46" s="23"/>
      <c r="I46" s="23"/>
      <c r="J46" s="23"/>
      <c r="K46" s="23"/>
      <c r="L46" s="23">
        <v>5200000</v>
      </c>
      <c r="M46" s="23"/>
      <c r="N46" s="23"/>
      <c r="O46" s="24">
        <v>41438</v>
      </c>
    </row>
    <row r="47" spans="1:15" s="25" customFormat="1" ht="12.75" x14ac:dyDescent="0.2">
      <c r="A47" s="19" t="s">
        <v>28</v>
      </c>
      <c r="B47" s="37"/>
      <c r="C47" s="38"/>
      <c r="D47" s="22" t="s">
        <v>556</v>
      </c>
      <c r="E47" s="21"/>
      <c r="F47" s="22" t="s">
        <v>42</v>
      </c>
      <c r="G47" s="46">
        <v>5200000</v>
      </c>
      <c r="H47" s="23"/>
      <c r="I47" s="23"/>
      <c r="J47" s="23"/>
      <c r="K47" s="23"/>
      <c r="L47" s="23">
        <v>5200000</v>
      </c>
      <c r="M47" s="23"/>
      <c r="N47" s="23"/>
      <c r="O47" s="24">
        <v>41480</v>
      </c>
    </row>
    <row r="48" spans="1:15" s="25" customFormat="1" ht="12.75" x14ac:dyDescent="0.2">
      <c r="A48" s="19" t="s">
        <v>28</v>
      </c>
      <c r="B48" s="37"/>
      <c r="C48" s="38"/>
      <c r="D48" s="22" t="s">
        <v>557</v>
      </c>
      <c r="E48" s="21"/>
      <c r="F48" s="22" t="s">
        <v>42</v>
      </c>
      <c r="G48" s="46">
        <v>5200000</v>
      </c>
      <c r="H48" s="23"/>
      <c r="I48" s="23"/>
      <c r="J48" s="23"/>
      <c r="K48" s="23"/>
      <c r="L48" s="23">
        <v>5200000</v>
      </c>
      <c r="M48" s="23"/>
      <c r="N48" s="23"/>
      <c r="O48" s="24">
        <v>41529</v>
      </c>
    </row>
    <row r="49" spans="1:15" s="25" customFormat="1" ht="12.75" x14ac:dyDescent="0.2">
      <c r="A49" s="19" t="s">
        <v>28</v>
      </c>
      <c r="B49" s="37"/>
      <c r="C49" s="38"/>
      <c r="D49" s="22" t="s">
        <v>558</v>
      </c>
      <c r="E49" s="21"/>
      <c r="F49" s="22" t="s">
        <v>42</v>
      </c>
      <c r="G49" s="46">
        <v>5200000</v>
      </c>
      <c r="H49" s="23"/>
      <c r="I49" s="23"/>
      <c r="J49" s="23"/>
      <c r="K49" s="23"/>
      <c r="L49" s="23">
        <v>5200000</v>
      </c>
      <c r="M49" s="23"/>
      <c r="N49" s="23"/>
      <c r="O49" s="24">
        <v>41571</v>
      </c>
    </row>
    <row r="50" spans="1:15" s="25" customFormat="1" ht="12.75" x14ac:dyDescent="0.2">
      <c r="A50" s="19" t="s">
        <v>559</v>
      </c>
      <c r="B50" s="37"/>
      <c r="C50" s="38"/>
      <c r="D50" s="35"/>
      <c r="E50" s="21"/>
      <c r="F50" s="22"/>
      <c r="G50" s="36"/>
      <c r="H50" s="23"/>
      <c r="I50" s="23"/>
      <c r="J50" s="23"/>
      <c r="K50" s="23"/>
      <c r="L50" s="23"/>
      <c r="M50" s="23"/>
      <c r="N50" s="23"/>
      <c r="O50" s="22"/>
    </row>
    <row r="51" spans="1:15" s="25" customFormat="1" ht="12.75" x14ac:dyDescent="0.2">
      <c r="A51" s="19" t="s">
        <v>560</v>
      </c>
      <c r="B51" s="37"/>
      <c r="C51" s="38"/>
      <c r="D51" s="35"/>
      <c r="E51" s="21"/>
      <c r="F51" s="22"/>
      <c r="G51" s="36"/>
      <c r="H51" s="23"/>
      <c r="I51" s="23"/>
      <c r="J51" s="23"/>
      <c r="K51" s="23"/>
      <c r="L51" s="23"/>
      <c r="M51" s="23"/>
      <c r="N51" s="23"/>
      <c r="O51" s="22"/>
    </row>
    <row r="52" spans="1:15" s="25" customFormat="1" ht="12.75" x14ac:dyDescent="0.2">
      <c r="A52" s="37"/>
      <c r="B52" s="37"/>
      <c r="C52" s="38"/>
      <c r="D52" s="35"/>
      <c r="E52" s="21"/>
      <c r="F52" s="22"/>
      <c r="G52" s="36"/>
      <c r="H52" s="23"/>
      <c r="I52" s="23"/>
      <c r="J52" s="23"/>
      <c r="K52" s="23"/>
      <c r="L52" s="23"/>
      <c r="M52" s="23"/>
      <c r="N52" s="23"/>
      <c r="O52" s="22"/>
    </row>
    <row r="53" spans="1:15" s="25" customFormat="1" ht="12.75" x14ac:dyDescent="0.2">
      <c r="A53" s="26" t="s">
        <v>31</v>
      </c>
      <c r="B53" s="26" t="s">
        <v>19</v>
      </c>
      <c r="C53" s="27" t="s">
        <v>32</v>
      </c>
      <c r="D53" s="28">
        <v>37964</v>
      </c>
      <c r="E53" s="29"/>
      <c r="F53" s="30"/>
      <c r="G53" s="31">
        <v>4000000</v>
      </c>
      <c r="H53" s="32"/>
      <c r="I53" s="23"/>
      <c r="J53" s="23"/>
      <c r="K53" s="23"/>
      <c r="L53" s="23"/>
      <c r="M53" s="23"/>
      <c r="N53" s="23"/>
      <c r="O53" s="22"/>
    </row>
    <row r="54" spans="1:15" s="25" customFormat="1" x14ac:dyDescent="0.15">
      <c r="A54" s="19"/>
      <c r="B54" s="19"/>
      <c r="C54" s="20"/>
      <c r="D54" s="21"/>
      <c r="E54" s="21"/>
      <c r="F54" s="22"/>
      <c r="G54" s="23"/>
      <c r="H54" s="23"/>
      <c r="I54" s="23"/>
      <c r="J54" s="23"/>
      <c r="K54" s="23"/>
      <c r="M54" s="23"/>
      <c r="N54" s="23"/>
      <c r="O54" s="22"/>
    </row>
    <row r="55" spans="1:15" s="25" customFormat="1" x14ac:dyDescent="0.15">
      <c r="A55" s="19" t="s">
        <v>31</v>
      </c>
      <c r="B55" s="19" t="s">
        <v>890</v>
      </c>
      <c r="C55" s="20"/>
      <c r="D55" s="21"/>
      <c r="E55" s="21"/>
      <c r="F55" s="22"/>
      <c r="G55" s="23">
        <v>2000000</v>
      </c>
      <c r="H55" s="23"/>
      <c r="J55" s="23"/>
      <c r="K55" s="23"/>
      <c r="L55" s="23"/>
      <c r="M55" s="23"/>
      <c r="N55" s="23"/>
      <c r="O55" s="24"/>
    </row>
    <row r="56" spans="1:15" s="25" customFormat="1" x14ac:dyDescent="0.15">
      <c r="A56" s="19" t="s">
        <v>31</v>
      </c>
      <c r="B56" s="47"/>
      <c r="C56" s="20"/>
      <c r="D56" s="22" t="s">
        <v>52</v>
      </c>
      <c r="E56" s="21"/>
      <c r="F56" s="22" t="s">
        <v>42</v>
      </c>
      <c r="G56" s="32">
        <v>1000000</v>
      </c>
      <c r="H56" s="23"/>
      <c r="I56" s="23">
        <v>1000000</v>
      </c>
      <c r="J56" s="23"/>
      <c r="K56" s="23"/>
      <c r="M56" s="23"/>
      <c r="N56" s="23"/>
      <c r="O56" s="24">
        <v>41277</v>
      </c>
    </row>
    <row r="57" spans="1:15" s="25" customFormat="1" x14ac:dyDescent="0.15">
      <c r="A57" s="19" t="s">
        <v>31</v>
      </c>
      <c r="B57" s="47"/>
      <c r="C57" s="20"/>
      <c r="D57" s="22" t="s">
        <v>52</v>
      </c>
      <c r="E57" s="21"/>
      <c r="F57" s="22" t="s">
        <v>42</v>
      </c>
      <c r="G57" s="32">
        <v>1000000</v>
      </c>
      <c r="H57" s="23"/>
      <c r="I57" s="23">
        <v>1000000</v>
      </c>
      <c r="J57" s="23"/>
      <c r="K57" s="23"/>
      <c r="M57" s="23"/>
      <c r="N57" s="23"/>
      <c r="O57" s="24">
        <v>41277</v>
      </c>
    </row>
    <row r="58" spans="1:15" s="25" customFormat="1" x14ac:dyDescent="0.15">
      <c r="A58" s="19" t="s">
        <v>1011</v>
      </c>
      <c r="B58" s="19"/>
      <c r="C58" s="20"/>
      <c r="D58" s="21"/>
      <c r="E58" s="21"/>
      <c r="F58" s="22"/>
      <c r="G58" s="23"/>
      <c r="H58" s="23"/>
      <c r="I58" s="23"/>
      <c r="J58" s="23"/>
      <c r="K58" s="23"/>
      <c r="M58" s="23"/>
      <c r="N58" s="23"/>
      <c r="O58" s="22"/>
    </row>
    <row r="59" spans="1:15" s="25" customFormat="1" x14ac:dyDescent="0.15">
      <c r="A59" s="19"/>
      <c r="B59" s="19"/>
      <c r="C59" s="20"/>
      <c r="D59" s="21"/>
      <c r="E59" s="21"/>
      <c r="F59" s="22"/>
      <c r="G59" s="23"/>
      <c r="H59" s="23"/>
      <c r="I59" s="23"/>
      <c r="J59" s="23"/>
      <c r="K59" s="23"/>
      <c r="M59" s="23"/>
      <c r="N59" s="23"/>
      <c r="O59" s="22"/>
    </row>
    <row r="60" spans="1:15" s="25" customFormat="1" x14ac:dyDescent="0.15">
      <c r="A60" s="19" t="s">
        <v>31</v>
      </c>
      <c r="B60" s="19" t="s">
        <v>860</v>
      </c>
      <c r="C60" s="20"/>
      <c r="D60" s="21"/>
      <c r="E60" s="21"/>
      <c r="F60" s="22"/>
      <c r="G60" s="23">
        <v>1000000</v>
      </c>
      <c r="H60" s="23"/>
      <c r="I60" s="23"/>
      <c r="J60" s="23"/>
      <c r="K60" s="23"/>
      <c r="L60" s="23"/>
      <c r="M60" s="23"/>
      <c r="N60" s="23"/>
      <c r="O60" s="24"/>
    </row>
    <row r="61" spans="1:15" s="25" customFormat="1" x14ac:dyDescent="0.15">
      <c r="A61" s="19" t="s">
        <v>31</v>
      </c>
      <c r="B61" s="47"/>
      <c r="C61" s="20"/>
      <c r="D61" s="22" t="s">
        <v>52</v>
      </c>
      <c r="E61" s="21"/>
      <c r="F61" s="22" t="s">
        <v>42</v>
      </c>
      <c r="G61" s="32">
        <v>1000000</v>
      </c>
      <c r="H61" s="23"/>
      <c r="I61" s="23">
        <v>1000000</v>
      </c>
      <c r="J61" s="23"/>
      <c r="K61" s="23"/>
      <c r="M61" s="23"/>
      <c r="N61" s="23"/>
      <c r="O61" s="24">
        <v>41289</v>
      </c>
    </row>
    <row r="62" spans="1:15" s="25" customFormat="1" x14ac:dyDescent="0.15">
      <c r="A62" s="19" t="s">
        <v>1012</v>
      </c>
      <c r="B62" s="19"/>
      <c r="C62" s="20"/>
      <c r="D62" s="21"/>
      <c r="E62" s="21"/>
      <c r="F62" s="22"/>
      <c r="G62" s="23"/>
      <c r="H62" s="23"/>
      <c r="I62" s="23"/>
      <c r="J62" s="23"/>
      <c r="K62" s="23"/>
      <c r="M62" s="23"/>
      <c r="N62" s="23"/>
      <c r="O62" s="22"/>
    </row>
    <row r="63" spans="1:15" s="25" customFormat="1" x14ac:dyDescent="0.15">
      <c r="A63" s="19"/>
      <c r="B63" s="19"/>
      <c r="C63" s="20"/>
      <c r="D63" s="21"/>
      <c r="E63" s="21"/>
      <c r="F63" s="22"/>
      <c r="G63" s="23"/>
      <c r="H63" s="23"/>
      <c r="I63" s="23"/>
      <c r="J63" s="23"/>
      <c r="K63" s="23"/>
      <c r="M63" s="23"/>
      <c r="N63" s="23"/>
      <c r="O63" s="22"/>
    </row>
    <row r="64" spans="1:15" s="25" customFormat="1" x14ac:dyDescent="0.15">
      <c r="A64" s="19" t="s">
        <v>31</v>
      </c>
      <c r="B64" s="19" t="s">
        <v>775</v>
      </c>
      <c r="C64" s="20"/>
      <c r="D64" s="21"/>
      <c r="E64" s="21"/>
      <c r="F64" s="22"/>
      <c r="G64" s="23">
        <v>500000</v>
      </c>
      <c r="H64" s="23"/>
      <c r="J64" s="23"/>
      <c r="K64" s="23"/>
      <c r="M64" s="23"/>
      <c r="N64" s="23"/>
      <c r="O64" s="24"/>
    </row>
    <row r="65" spans="1:15" s="25" customFormat="1" x14ac:dyDescent="0.15">
      <c r="A65" s="19" t="s">
        <v>31</v>
      </c>
      <c r="B65" s="47"/>
      <c r="C65" s="20"/>
      <c r="D65" s="22" t="s">
        <v>52</v>
      </c>
      <c r="E65" s="21"/>
      <c r="F65" s="22" t="s">
        <v>42</v>
      </c>
      <c r="G65" s="32">
        <v>500000</v>
      </c>
      <c r="H65" s="23">
        <v>500000</v>
      </c>
      <c r="J65" s="23"/>
      <c r="K65" s="23"/>
      <c r="M65" s="23"/>
      <c r="N65" s="23">
        <v>500000</v>
      </c>
      <c r="O65" s="24">
        <v>41352</v>
      </c>
    </row>
    <row r="66" spans="1:15" s="25" customFormat="1" x14ac:dyDescent="0.15">
      <c r="A66" s="19" t="s">
        <v>930</v>
      </c>
      <c r="B66" s="19"/>
      <c r="C66" s="20"/>
      <c r="D66" s="21"/>
      <c r="E66" s="21"/>
      <c r="F66" s="22"/>
      <c r="G66" s="23"/>
      <c r="H66" s="23"/>
      <c r="I66" s="23"/>
      <c r="J66" s="23"/>
      <c r="K66" s="23"/>
      <c r="M66" s="23"/>
      <c r="N66" s="23"/>
      <c r="O66" s="22"/>
    </row>
    <row r="67" spans="1:15" s="25" customFormat="1" x14ac:dyDescent="0.15">
      <c r="A67" s="19"/>
      <c r="B67" s="19"/>
      <c r="C67" s="20"/>
      <c r="D67" s="21"/>
      <c r="E67" s="21"/>
      <c r="F67" s="22"/>
      <c r="G67" s="23"/>
      <c r="H67" s="23"/>
      <c r="I67" s="23"/>
      <c r="J67" s="23"/>
      <c r="K67" s="23"/>
      <c r="M67" s="23"/>
      <c r="N67" s="23"/>
      <c r="O67" s="22"/>
    </row>
    <row r="68" spans="1:15" s="25" customFormat="1" x14ac:dyDescent="0.15">
      <c r="A68" s="19" t="s">
        <v>31</v>
      </c>
      <c r="B68" s="19" t="s">
        <v>778</v>
      </c>
      <c r="C68" s="20"/>
      <c r="D68" s="21"/>
      <c r="E68" s="21"/>
      <c r="F68" s="22"/>
      <c r="G68" s="23">
        <v>500000</v>
      </c>
      <c r="H68" s="23"/>
      <c r="J68" s="23"/>
      <c r="K68" s="23"/>
      <c r="M68" s="23"/>
      <c r="N68" s="23"/>
      <c r="O68" s="24"/>
    </row>
    <row r="69" spans="1:15" s="25" customFormat="1" x14ac:dyDescent="0.15">
      <c r="A69" s="19" t="s">
        <v>31</v>
      </c>
      <c r="B69" s="47"/>
      <c r="C69" s="20"/>
      <c r="D69" s="22" t="s">
        <v>52</v>
      </c>
      <c r="E69" s="21"/>
      <c r="F69" s="22" t="s">
        <v>42</v>
      </c>
      <c r="G69" s="32">
        <v>500000</v>
      </c>
      <c r="H69" s="23">
        <v>500000</v>
      </c>
      <c r="J69" s="23"/>
      <c r="K69" s="23"/>
      <c r="M69" s="23"/>
      <c r="N69" s="23">
        <v>500000</v>
      </c>
      <c r="O69" s="24">
        <v>41310</v>
      </c>
    </row>
    <row r="70" spans="1:15" s="25" customFormat="1" x14ac:dyDescent="0.15">
      <c r="A70" s="19" t="s">
        <v>970</v>
      </c>
      <c r="B70" s="19"/>
      <c r="C70" s="20"/>
      <c r="D70" s="21"/>
      <c r="E70" s="21"/>
      <c r="F70" s="22"/>
      <c r="G70" s="23"/>
      <c r="H70" s="23"/>
      <c r="I70" s="23"/>
      <c r="J70" s="23"/>
      <c r="K70" s="23"/>
      <c r="M70" s="23"/>
      <c r="N70" s="23"/>
      <c r="O70" s="22"/>
    </row>
    <row r="71" spans="1:15" s="25" customFormat="1" x14ac:dyDescent="0.15">
      <c r="A71" s="19"/>
      <c r="B71" s="19"/>
      <c r="C71" s="20"/>
      <c r="D71" s="21"/>
      <c r="E71" s="21"/>
      <c r="F71" s="22"/>
      <c r="G71" s="23"/>
      <c r="H71" s="23"/>
      <c r="I71" s="23"/>
      <c r="J71" s="23"/>
      <c r="K71" s="23"/>
      <c r="M71" s="23"/>
      <c r="N71" s="23"/>
      <c r="O71" s="22"/>
    </row>
    <row r="72" spans="1:15" s="25" customFormat="1" x14ac:dyDescent="0.15">
      <c r="A72" s="19" t="s">
        <v>31</v>
      </c>
      <c r="B72" s="19" t="s">
        <v>883</v>
      </c>
      <c r="C72" s="20"/>
      <c r="D72" s="21"/>
      <c r="E72" s="21"/>
      <c r="F72" s="22"/>
      <c r="G72" s="23">
        <v>2000000</v>
      </c>
      <c r="H72" s="23"/>
      <c r="J72" s="23"/>
      <c r="K72" s="23"/>
      <c r="L72" s="23"/>
      <c r="M72" s="23"/>
      <c r="N72" s="23"/>
      <c r="O72" s="24"/>
    </row>
    <row r="73" spans="1:15" s="25" customFormat="1" x14ac:dyDescent="0.15">
      <c r="A73" s="19" t="s">
        <v>31</v>
      </c>
      <c r="B73" s="47"/>
      <c r="C73" s="20"/>
      <c r="D73" s="22" t="s">
        <v>52</v>
      </c>
      <c r="E73" s="21"/>
      <c r="F73" s="22" t="s">
        <v>42</v>
      </c>
      <c r="G73" s="32">
        <v>1000000</v>
      </c>
      <c r="H73" s="23">
        <v>1000000</v>
      </c>
      <c r="J73" s="23"/>
      <c r="K73" s="23"/>
      <c r="L73" s="23"/>
      <c r="M73" s="23"/>
      <c r="N73" s="23">
        <v>1000000</v>
      </c>
      <c r="O73" s="24">
        <v>41394</v>
      </c>
    </row>
    <row r="74" spans="1:15" s="25" customFormat="1" x14ac:dyDescent="0.15">
      <c r="A74" s="19" t="s">
        <v>31</v>
      </c>
      <c r="B74" s="47"/>
      <c r="C74" s="20"/>
      <c r="D74" s="22" t="s">
        <v>52</v>
      </c>
      <c r="E74" s="21"/>
      <c r="F74" s="22" t="s">
        <v>42</v>
      </c>
      <c r="G74" s="32">
        <v>1000000</v>
      </c>
      <c r="H74" s="23">
        <v>1000000</v>
      </c>
      <c r="J74" s="23"/>
      <c r="K74" s="23"/>
      <c r="L74" s="23"/>
      <c r="M74" s="23"/>
      <c r="N74" s="23">
        <v>1000000</v>
      </c>
      <c r="O74" s="24">
        <v>41394</v>
      </c>
    </row>
    <row r="75" spans="1:15" s="25" customFormat="1" x14ac:dyDescent="0.15">
      <c r="A75" s="19" t="s">
        <v>884</v>
      </c>
      <c r="B75" s="19"/>
      <c r="C75" s="20"/>
      <c r="D75" s="21"/>
      <c r="E75" s="21"/>
      <c r="F75" s="22"/>
      <c r="G75" s="23"/>
      <c r="I75" s="23"/>
      <c r="J75" s="23"/>
      <c r="K75" s="23"/>
      <c r="M75" s="23"/>
      <c r="O75" s="22"/>
    </row>
    <row r="76" spans="1:15" s="25" customFormat="1" x14ac:dyDescent="0.15">
      <c r="A76" s="19"/>
      <c r="B76" s="19"/>
      <c r="C76" s="20"/>
      <c r="D76" s="21"/>
      <c r="E76" s="21"/>
      <c r="F76" s="22"/>
      <c r="G76" s="23"/>
      <c r="I76" s="23"/>
      <c r="J76" s="23"/>
      <c r="K76" s="23"/>
      <c r="M76" s="23"/>
      <c r="O76" s="22"/>
    </row>
    <row r="77" spans="1:15" s="25" customFormat="1" x14ac:dyDescent="0.15">
      <c r="A77" s="19" t="s">
        <v>31</v>
      </c>
      <c r="B77" s="19" t="s">
        <v>627</v>
      </c>
      <c r="C77" s="20"/>
      <c r="D77" s="21"/>
      <c r="E77" s="21"/>
      <c r="F77" s="22"/>
      <c r="G77" s="23">
        <v>1000000</v>
      </c>
      <c r="H77" s="23"/>
      <c r="J77" s="23"/>
      <c r="K77" s="23"/>
      <c r="L77" s="23"/>
      <c r="M77" s="23"/>
      <c r="N77" s="23"/>
      <c r="O77" s="24"/>
    </row>
    <row r="78" spans="1:15" s="25" customFormat="1" x14ac:dyDescent="0.15">
      <c r="A78" s="19" t="s">
        <v>31</v>
      </c>
      <c r="B78" s="47"/>
      <c r="C78" s="20"/>
      <c r="D78" s="22" t="s">
        <v>52</v>
      </c>
      <c r="E78" s="21"/>
      <c r="F78" s="22" t="s">
        <v>42</v>
      </c>
      <c r="G78" s="32">
        <v>500000</v>
      </c>
      <c r="H78" s="23">
        <v>500000</v>
      </c>
      <c r="J78" s="23"/>
      <c r="K78" s="23"/>
      <c r="L78" s="23"/>
      <c r="M78" s="23"/>
      <c r="N78" s="23">
        <v>500000</v>
      </c>
      <c r="O78" s="24">
        <v>41401</v>
      </c>
    </row>
    <row r="79" spans="1:15" s="25" customFormat="1" x14ac:dyDescent="0.15">
      <c r="A79" s="19" t="s">
        <v>31</v>
      </c>
      <c r="B79" s="47"/>
      <c r="C79" s="20"/>
      <c r="D79" s="22" t="s">
        <v>52</v>
      </c>
      <c r="E79" s="21"/>
      <c r="F79" s="22" t="s">
        <v>42</v>
      </c>
      <c r="G79" s="32">
        <v>500000</v>
      </c>
      <c r="H79" s="23">
        <v>500000</v>
      </c>
      <c r="J79" s="23"/>
      <c r="K79" s="23"/>
      <c r="L79" s="23"/>
      <c r="M79" s="23"/>
      <c r="N79" s="23">
        <v>500000</v>
      </c>
      <c r="O79" s="24">
        <v>41401</v>
      </c>
    </row>
    <row r="80" spans="1:15" s="25" customFormat="1" x14ac:dyDescent="0.15">
      <c r="A80" s="19" t="s">
        <v>841</v>
      </c>
      <c r="B80" s="19"/>
      <c r="C80" s="20"/>
      <c r="D80" s="21"/>
      <c r="E80" s="21"/>
      <c r="F80" s="22"/>
      <c r="G80" s="23"/>
      <c r="H80" s="23"/>
      <c r="I80" s="23"/>
      <c r="J80" s="23"/>
      <c r="K80" s="23"/>
      <c r="M80" s="23"/>
      <c r="N80" s="23"/>
      <c r="O80" s="22"/>
    </row>
    <row r="81" spans="1:15" s="25" customFormat="1" x14ac:dyDescent="0.15">
      <c r="A81" s="19"/>
      <c r="B81" s="19"/>
      <c r="C81" s="20"/>
      <c r="D81" s="21"/>
      <c r="E81" s="21"/>
      <c r="F81" s="22"/>
      <c r="G81" s="23"/>
      <c r="H81" s="23"/>
      <c r="I81" s="23"/>
      <c r="J81" s="23"/>
      <c r="K81" s="23"/>
      <c r="M81" s="23"/>
      <c r="N81" s="23"/>
      <c r="O81" s="22"/>
    </row>
    <row r="82" spans="1:15" s="25" customFormat="1" x14ac:dyDescent="0.15">
      <c r="A82" s="19" t="s">
        <v>31</v>
      </c>
      <c r="B82" s="19" t="s">
        <v>629</v>
      </c>
      <c r="C82" s="20"/>
      <c r="D82" s="21"/>
      <c r="E82" s="21"/>
      <c r="F82" s="22"/>
      <c r="G82" s="23">
        <v>500000</v>
      </c>
      <c r="H82" s="23"/>
      <c r="J82" s="23"/>
      <c r="K82" s="23"/>
      <c r="M82" s="23"/>
      <c r="N82" s="23"/>
      <c r="O82" s="24"/>
    </row>
    <row r="83" spans="1:15" s="25" customFormat="1" x14ac:dyDescent="0.15">
      <c r="A83" s="19" t="s">
        <v>31</v>
      </c>
      <c r="B83" s="47"/>
      <c r="C83" s="20"/>
      <c r="D83" s="22" t="s">
        <v>52</v>
      </c>
      <c r="E83" s="21"/>
      <c r="F83" s="22" t="s">
        <v>42</v>
      </c>
      <c r="G83" s="32">
        <v>500000</v>
      </c>
      <c r="H83" s="23"/>
      <c r="J83" s="23"/>
      <c r="K83" s="23"/>
      <c r="M83" s="23"/>
      <c r="N83" s="23"/>
      <c r="O83" s="24">
        <v>41429</v>
      </c>
    </row>
    <row r="84" spans="1:15" s="25" customFormat="1" x14ac:dyDescent="0.15">
      <c r="A84" s="19" t="s">
        <v>762</v>
      </c>
      <c r="B84" s="19"/>
      <c r="C84" s="20"/>
      <c r="D84" s="21"/>
      <c r="E84" s="21"/>
      <c r="F84" s="22"/>
      <c r="G84" s="23"/>
      <c r="H84" s="23"/>
      <c r="I84" s="23"/>
      <c r="J84" s="23"/>
      <c r="K84" s="23"/>
      <c r="L84" s="23">
        <v>500000</v>
      </c>
      <c r="M84" s="23"/>
      <c r="N84" s="23"/>
      <c r="O84" s="22"/>
    </row>
    <row r="85" spans="1:15" s="25" customFormat="1" x14ac:dyDescent="0.15">
      <c r="A85" s="19"/>
      <c r="B85" s="19"/>
      <c r="C85" s="20"/>
      <c r="D85" s="21"/>
      <c r="E85" s="21"/>
      <c r="F85" s="22"/>
      <c r="G85" s="23"/>
      <c r="H85" s="23"/>
      <c r="I85" s="23"/>
      <c r="J85" s="23"/>
      <c r="K85" s="23"/>
      <c r="L85" s="23"/>
      <c r="M85" s="23"/>
      <c r="N85" s="23"/>
      <c r="O85" s="22"/>
    </row>
    <row r="86" spans="1:15" s="25" customFormat="1" x14ac:dyDescent="0.15">
      <c r="A86" s="19" t="s">
        <v>31</v>
      </c>
      <c r="B86" s="19" t="s">
        <v>631</v>
      </c>
      <c r="C86" s="20"/>
      <c r="D86" s="21"/>
      <c r="E86" s="21"/>
      <c r="F86" s="22"/>
      <c r="G86" s="23">
        <v>500000</v>
      </c>
      <c r="H86" s="23"/>
      <c r="J86" s="23"/>
      <c r="K86" s="23"/>
      <c r="L86" s="23"/>
      <c r="M86" s="23"/>
      <c r="N86" s="23"/>
      <c r="O86" s="24"/>
    </row>
    <row r="87" spans="1:15" s="25" customFormat="1" x14ac:dyDescent="0.15">
      <c r="A87" s="19" t="s">
        <v>31</v>
      </c>
      <c r="B87" s="47"/>
      <c r="C87" s="20"/>
      <c r="D87" s="22" t="s">
        <v>52</v>
      </c>
      <c r="E87" s="21"/>
      <c r="F87" s="22" t="s">
        <v>42</v>
      </c>
      <c r="G87" s="32">
        <v>500000</v>
      </c>
      <c r="H87" s="23"/>
      <c r="J87" s="23"/>
      <c r="K87" s="23"/>
      <c r="L87" s="23"/>
      <c r="M87" s="23"/>
      <c r="N87" s="23"/>
      <c r="O87" s="24">
        <v>41464</v>
      </c>
    </row>
    <row r="88" spans="1:15" s="25" customFormat="1" x14ac:dyDescent="0.15">
      <c r="A88" s="19" t="s">
        <v>704</v>
      </c>
      <c r="B88" s="19"/>
      <c r="C88" s="20"/>
      <c r="D88" s="21"/>
      <c r="E88" s="21"/>
      <c r="F88" s="22"/>
      <c r="G88" s="23"/>
      <c r="H88" s="23"/>
      <c r="I88" s="23"/>
      <c r="J88" s="23"/>
      <c r="K88" s="23"/>
      <c r="L88" s="23">
        <v>500000</v>
      </c>
      <c r="M88" s="23"/>
      <c r="N88" s="23"/>
      <c r="O88" s="22"/>
    </row>
    <row r="89" spans="1:15" s="25" customFormat="1" x14ac:dyDescent="0.15">
      <c r="A89" s="19"/>
      <c r="B89" s="19"/>
      <c r="C89" s="20"/>
      <c r="D89" s="21"/>
      <c r="E89" s="21"/>
      <c r="F89" s="22"/>
      <c r="G89" s="23"/>
      <c r="H89" s="23"/>
      <c r="I89" s="23"/>
      <c r="J89" s="23"/>
      <c r="K89" s="23"/>
      <c r="M89" s="23"/>
      <c r="N89" s="23"/>
      <c r="O89" s="22"/>
    </row>
    <row r="90" spans="1:15" s="25" customFormat="1" ht="12.75" x14ac:dyDescent="0.2">
      <c r="A90" s="26" t="s">
        <v>33</v>
      </c>
      <c r="B90" s="26" t="s">
        <v>19</v>
      </c>
      <c r="C90" s="27" t="s">
        <v>34</v>
      </c>
      <c r="D90" s="28">
        <v>38119</v>
      </c>
      <c r="E90" s="29"/>
      <c r="F90" s="30"/>
      <c r="G90" s="31">
        <v>35000000</v>
      </c>
      <c r="H90" s="32"/>
      <c r="I90" s="23"/>
      <c r="J90" s="23"/>
      <c r="K90" s="23"/>
      <c r="L90" s="23"/>
      <c r="M90" s="23"/>
      <c r="N90" s="23"/>
      <c r="O90" s="22"/>
    </row>
    <row r="91" spans="1:15" s="25" customFormat="1" x14ac:dyDescent="0.15">
      <c r="A91" s="19"/>
      <c r="B91" s="19"/>
      <c r="C91" s="20"/>
      <c r="D91" s="22"/>
      <c r="E91" s="21"/>
      <c r="F91" s="22"/>
      <c r="G91" s="23"/>
      <c r="H91" s="32"/>
      <c r="I91" s="23"/>
      <c r="J91" s="23"/>
      <c r="K91" s="23"/>
      <c r="L91" s="23"/>
      <c r="M91" s="23"/>
      <c r="N91" s="23"/>
      <c r="O91" s="24"/>
    </row>
    <row r="92" spans="1:15" s="25" customFormat="1" ht="12.75" x14ac:dyDescent="0.2">
      <c r="A92" s="26" t="s">
        <v>35</v>
      </c>
      <c r="B92" s="26" t="s">
        <v>19</v>
      </c>
      <c r="C92" s="27" t="s">
        <v>36</v>
      </c>
      <c r="D92" s="28">
        <v>38142</v>
      </c>
      <c r="E92" s="29"/>
      <c r="F92" s="30"/>
      <c r="G92" s="31" t="s">
        <v>37</v>
      </c>
      <c r="H92" s="32"/>
      <c r="I92" s="23"/>
      <c r="J92" s="23"/>
      <c r="K92" s="23"/>
      <c r="L92" s="23"/>
      <c r="M92" s="23"/>
      <c r="N92" s="23"/>
      <c r="O92" s="22"/>
    </row>
    <row r="93" spans="1:15" s="25" customFormat="1" x14ac:dyDescent="0.15">
      <c r="A93" s="19"/>
      <c r="B93" s="19"/>
      <c r="C93" s="20"/>
      <c r="D93" s="21"/>
      <c r="E93" s="21"/>
      <c r="F93" s="22"/>
      <c r="G93" s="21"/>
      <c r="H93" s="32"/>
      <c r="I93" s="23"/>
      <c r="J93" s="23"/>
      <c r="K93" s="23"/>
      <c r="L93" s="23"/>
      <c r="M93" s="23"/>
      <c r="N93" s="23"/>
      <c r="O93" s="22"/>
    </row>
    <row r="94" spans="1:15" s="25" customFormat="1" ht="12.75" x14ac:dyDescent="0.2">
      <c r="A94" s="26" t="s">
        <v>38</v>
      </c>
      <c r="B94" s="26" t="s">
        <v>19</v>
      </c>
      <c r="C94" s="27" t="s">
        <v>39</v>
      </c>
      <c r="D94" s="28">
        <v>38331</v>
      </c>
      <c r="E94" s="29"/>
      <c r="F94" s="30"/>
      <c r="G94" s="31" t="s">
        <v>40</v>
      </c>
      <c r="H94" s="39"/>
      <c r="I94" s="23"/>
      <c r="J94" s="23"/>
      <c r="K94" s="23"/>
      <c r="L94" s="23"/>
      <c r="M94" s="23"/>
      <c r="N94" s="23"/>
      <c r="O94" s="22"/>
    </row>
    <row r="95" spans="1:15" s="25" customFormat="1" x14ac:dyDescent="0.15">
      <c r="A95" s="19"/>
      <c r="B95" s="33"/>
      <c r="C95" s="34"/>
      <c r="D95" s="35"/>
      <c r="E95" s="21"/>
      <c r="F95" s="22"/>
      <c r="G95" s="36"/>
      <c r="H95" s="39"/>
      <c r="I95" s="23"/>
      <c r="J95" s="23"/>
      <c r="K95" s="23"/>
      <c r="L95" s="23"/>
      <c r="M95" s="23"/>
      <c r="N95" s="23"/>
      <c r="O95" s="22"/>
    </row>
    <row r="96" spans="1:15" s="25" customFormat="1" x14ac:dyDescent="0.15">
      <c r="A96" s="19" t="s">
        <v>38</v>
      </c>
      <c r="B96" s="19" t="s">
        <v>373</v>
      </c>
      <c r="C96" s="20"/>
      <c r="D96" s="21"/>
      <c r="E96" s="21"/>
      <c r="F96" s="22"/>
      <c r="G96" s="36" t="s">
        <v>842</v>
      </c>
      <c r="H96" s="23"/>
      <c r="I96" s="23"/>
      <c r="J96" s="23"/>
      <c r="K96" s="23"/>
      <c r="L96" s="23"/>
      <c r="M96" s="23"/>
      <c r="N96" s="23"/>
      <c r="O96" s="22"/>
    </row>
    <row r="97" spans="1:15" s="25" customFormat="1" x14ac:dyDescent="0.15">
      <c r="A97" s="19" t="s">
        <v>38</v>
      </c>
      <c r="B97" s="19"/>
      <c r="C97" s="20"/>
      <c r="D97" s="22" t="s">
        <v>43</v>
      </c>
      <c r="E97" s="21" t="s">
        <v>843</v>
      </c>
      <c r="F97" s="22" t="s">
        <v>365</v>
      </c>
      <c r="G97" s="32">
        <v>95</v>
      </c>
      <c r="H97" s="23">
        <v>186755</v>
      </c>
      <c r="I97" s="23">
        <v>1979961</v>
      </c>
      <c r="J97" s="23"/>
      <c r="K97" s="23"/>
      <c r="L97" s="23"/>
      <c r="M97" s="23"/>
      <c r="N97" s="23">
        <v>200089</v>
      </c>
      <c r="O97" s="24">
        <v>41365</v>
      </c>
    </row>
    <row r="98" spans="1:15" s="25" customFormat="1" x14ac:dyDescent="0.15">
      <c r="A98" s="19" t="s">
        <v>38</v>
      </c>
      <c r="B98" s="19"/>
      <c r="C98" s="20"/>
      <c r="D98" s="22" t="s">
        <v>43</v>
      </c>
      <c r="E98" s="21" t="s">
        <v>844</v>
      </c>
      <c r="F98" s="22" t="s">
        <v>365</v>
      </c>
      <c r="G98" s="32">
        <v>95</v>
      </c>
      <c r="H98" s="23">
        <v>372358</v>
      </c>
      <c r="I98" s="23">
        <v>1794358</v>
      </c>
      <c r="J98" s="23"/>
      <c r="K98" s="23"/>
      <c r="L98" s="23"/>
      <c r="M98" s="23"/>
      <c r="N98" s="23">
        <v>398163</v>
      </c>
      <c r="O98" s="24">
        <v>41395</v>
      </c>
    </row>
    <row r="99" spans="1:15" s="25" customFormat="1" x14ac:dyDescent="0.15">
      <c r="A99" s="19" t="s">
        <v>845</v>
      </c>
      <c r="B99" s="19"/>
      <c r="C99" s="20"/>
      <c r="D99" s="22"/>
      <c r="E99" s="21"/>
      <c r="F99" s="22"/>
      <c r="G99" s="32"/>
      <c r="H99" s="23"/>
      <c r="I99" s="23"/>
      <c r="J99" s="23"/>
      <c r="K99" s="23"/>
      <c r="L99" s="23"/>
      <c r="M99" s="23"/>
      <c r="N99" s="23"/>
      <c r="O99" s="24"/>
    </row>
    <row r="100" spans="1:15" s="25" customFormat="1" x14ac:dyDescent="0.15">
      <c r="A100" s="19"/>
      <c r="B100" s="19"/>
      <c r="C100" s="20"/>
      <c r="D100" s="22"/>
      <c r="E100" s="21"/>
      <c r="F100" s="22"/>
      <c r="G100" s="32"/>
      <c r="H100" s="23"/>
      <c r="I100" s="23"/>
      <c r="J100" s="23"/>
      <c r="K100" s="23"/>
      <c r="L100" s="23"/>
      <c r="M100" s="23"/>
      <c r="N100" s="23"/>
      <c r="O100" s="24"/>
    </row>
    <row r="101" spans="1:15" s="25" customFormat="1" x14ac:dyDescent="0.15">
      <c r="A101" s="19" t="s">
        <v>38</v>
      </c>
      <c r="B101" s="19" t="s">
        <v>41</v>
      </c>
      <c r="C101" s="20"/>
      <c r="D101" s="21"/>
      <c r="E101" s="21"/>
      <c r="F101" s="22" t="s">
        <v>42</v>
      </c>
      <c r="G101" s="32">
        <v>4000000</v>
      </c>
      <c r="H101" s="23"/>
      <c r="I101" s="23"/>
      <c r="J101" s="23"/>
      <c r="K101" s="23"/>
      <c r="L101" s="23"/>
      <c r="M101" s="23"/>
      <c r="N101" s="23"/>
      <c r="O101" s="22"/>
    </row>
    <row r="102" spans="1:15" s="25" customFormat="1" x14ac:dyDescent="0.15">
      <c r="A102" s="19" t="s">
        <v>38</v>
      </c>
      <c r="B102" s="19"/>
      <c r="C102" s="20"/>
      <c r="D102" s="22" t="s">
        <v>43</v>
      </c>
      <c r="E102" s="21" t="s">
        <v>44</v>
      </c>
      <c r="F102" s="22" t="s">
        <v>42</v>
      </c>
      <c r="G102" s="32">
        <v>4000000</v>
      </c>
      <c r="H102" s="23">
        <v>3704732</v>
      </c>
      <c r="I102" s="23">
        <v>295268</v>
      </c>
      <c r="J102" s="23"/>
      <c r="K102" s="23"/>
      <c r="L102" s="23"/>
      <c r="M102" s="23"/>
      <c r="N102" s="23">
        <v>3788187</v>
      </c>
      <c r="O102" s="24">
        <v>42221</v>
      </c>
    </row>
    <row r="103" spans="1:15" s="25" customFormat="1" x14ac:dyDescent="0.15">
      <c r="A103" s="19" t="s">
        <v>45</v>
      </c>
      <c r="B103" s="19"/>
      <c r="C103" s="20"/>
      <c r="D103" s="22"/>
      <c r="E103" s="21"/>
      <c r="F103" s="22"/>
      <c r="G103" s="32"/>
      <c r="H103" s="23"/>
      <c r="I103" s="23"/>
      <c r="J103" s="23"/>
      <c r="K103" s="23"/>
      <c r="L103" s="23"/>
      <c r="M103" s="23"/>
      <c r="N103" s="23"/>
      <c r="O103" s="24"/>
    </row>
    <row r="104" spans="1:15" s="25" customFormat="1" x14ac:dyDescent="0.15">
      <c r="A104" s="19" t="s">
        <v>46</v>
      </c>
      <c r="B104" s="19"/>
      <c r="C104" s="20"/>
      <c r="D104" s="22"/>
      <c r="E104" s="21"/>
      <c r="F104" s="22"/>
      <c r="G104" s="32"/>
      <c r="H104" s="23"/>
      <c r="I104" s="23"/>
      <c r="J104" s="23"/>
      <c r="K104" s="23"/>
      <c r="L104" s="23"/>
      <c r="M104" s="23"/>
      <c r="N104" s="23"/>
      <c r="O104" s="24"/>
    </row>
    <row r="105" spans="1:15" s="25" customFormat="1" x14ac:dyDescent="0.15">
      <c r="A105" s="19"/>
      <c r="B105" s="19"/>
      <c r="C105" s="20"/>
      <c r="D105" s="22"/>
      <c r="E105" s="21"/>
      <c r="F105" s="22"/>
      <c r="G105" s="32"/>
      <c r="H105" s="23"/>
      <c r="I105" s="23"/>
      <c r="J105" s="23"/>
      <c r="K105" s="23"/>
      <c r="L105" s="23"/>
      <c r="M105" s="23"/>
      <c r="N105" s="23"/>
      <c r="O105" s="24"/>
    </row>
    <row r="106" spans="1:15" s="25" customFormat="1" ht="12.75" x14ac:dyDescent="0.2">
      <c r="A106" s="26" t="s">
        <v>47</v>
      </c>
      <c r="B106" s="26" t="s">
        <v>19</v>
      </c>
      <c r="C106" s="27" t="s">
        <v>48</v>
      </c>
      <c r="D106" s="28">
        <v>38369</v>
      </c>
      <c r="E106" s="29"/>
      <c r="F106" s="30"/>
      <c r="G106" s="31" t="s">
        <v>49</v>
      </c>
      <c r="H106" s="39"/>
      <c r="I106" s="23"/>
      <c r="J106" s="23"/>
      <c r="K106" s="23"/>
      <c r="L106" s="23"/>
      <c r="M106" s="23"/>
      <c r="N106" s="23"/>
      <c r="O106" s="22"/>
    </row>
    <row r="107" spans="1:15" s="25" customFormat="1" ht="12.75" x14ac:dyDescent="0.2">
      <c r="A107" s="19"/>
      <c r="B107" s="40"/>
      <c r="C107" s="41"/>
      <c r="D107" s="42"/>
      <c r="E107" s="43"/>
      <c r="F107" s="44"/>
      <c r="G107" s="45"/>
      <c r="H107" s="39"/>
      <c r="I107" s="23"/>
      <c r="J107" s="23"/>
      <c r="K107" s="23"/>
      <c r="L107" s="23"/>
      <c r="M107" s="23"/>
      <c r="N107" s="23"/>
      <c r="O107" s="22"/>
    </row>
    <row r="108" spans="1:15" s="25" customFormat="1" ht="12.75" x14ac:dyDescent="0.2">
      <c r="A108" s="26" t="s">
        <v>31</v>
      </c>
      <c r="B108" s="26" t="s">
        <v>19</v>
      </c>
      <c r="C108" s="27" t="s">
        <v>50</v>
      </c>
      <c r="D108" s="28">
        <v>38385</v>
      </c>
      <c r="E108" s="29"/>
      <c r="F108" s="30"/>
      <c r="G108" s="31">
        <v>7000000</v>
      </c>
      <c r="H108" s="32"/>
      <c r="I108" s="23"/>
      <c r="J108" s="23"/>
      <c r="K108" s="23"/>
      <c r="L108" s="23"/>
      <c r="M108" s="23"/>
      <c r="N108" s="23"/>
      <c r="O108" s="22"/>
    </row>
    <row r="109" spans="1:15" s="25" customFormat="1" x14ac:dyDescent="0.15">
      <c r="A109" s="19"/>
      <c r="B109" s="19"/>
      <c r="C109" s="20"/>
      <c r="D109" s="21"/>
      <c r="E109" s="21"/>
      <c r="F109" s="22"/>
      <c r="G109" s="23"/>
      <c r="H109" s="23"/>
      <c r="I109" s="23"/>
      <c r="J109" s="23"/>
      <c r="K109" s="23"/>
      <c r="M109" s="23"/>
      <c r="N109" s="23"/>
      <c r="O109" s="22"/>
    </row>
    <row r="110" spans="1:15" s="25" customFormat="1" x14ac:dyDescent="0.15">
      <c r="A110" s="19" t="s">
        <v>31</v>
      </c>
      <c r="B110" s="19" t="s">
        <v>1013</v>
      </c>
      <c r="C110" s="20"/>
      <c r="D110" s="21"/>
      <c r="E110" s="21"/>
      <c r="F110" s="22"/>
      <c r="G110" s="23">
        <v>500000</v>
      </c>
      <c r="H110" s="32"/>
      <c r="I110" s="23"/>
      <c r="J110" s="23"/>
      <c r="K110" s="23"/>
      <c r="L110" s="23"/>
      <c r="M110" s="23"/>
      <c r="N110" s="23"/>
      <c r="O110" s="22"/>
    </row>
    <row r="111" spans="1:15" s="25" customFormat="1" x14ac:dyDescent="0.15">
      <c r="A111" s="19" t="s">
        <v>31</v>
      </c>
      <c r="B111" s="19"/>
      <c r="C111" s="20"/>
      <c r="D111" s="22" t="s">
        <v>52</v>
      </c>
      <c r="E111" s="21"/>
      <c r="F111" s="22" t="s">
        <v>42</v>
      </c>
      <c r="G111" s="32">
        <v>500000</v>
      </c>
      <c r="H111" s="23"/>
      <c r="I111" s="23">
        <v>500000</v>
      </c>
      <c r="J111" s="23"/>
      <c r="K111" s="23"/>
      <c r="M111" s="23"/>
      <c r="N111" s="23"/>
      <c r="O111" s="24">
        <v>41289</v>
      </c>
    </row>
    <row r="112" spans="1:15" s="25" customFormat="1" x14ac:dyDescent="0.15">
      <c r="A112" s="19" t="s">
        <v>1014</v>
      </c>
      <c r="B112" s="19"/>
      <c r="C112" s="20"/>
      <c r="D112" s="21"/>
      <c r="E112" s="21"/>
      <c r="F112" s="22"/>
      <c r="G112" s="23"/>
      <c r="J112" s="23"/>
      <c r="K112" s="23"/>
      <c r="M112" s="23"/>
      <c r="O112" s="22"/>
    </row>
    <row r="113" spans="1:15" s="25" customFormat="1" x14ac:dyDescent="0.15">
      <c r="A113" s="19"/>
      <c r="B113" s="19"/>
      <c r="C113" s="20"/>
      <c r="D113" s="21"/>
      <c r="E113" s="21"/>
      <c r="F113" s="22"/>
      <c r="G113" s="23"/>
      <c r="J113" s="23"/>
      <c r="K113" s="23"/>
      <c r="M113" s="23"/>
      <c r="O113" s="22"/>
    </row>
    <row r="114" spans="1:15" s="25" customFormat="1" x14ac:dyDescent="0.15">
      <c r="A114" s="19" t="s">
        <v>31</v>
      </c>
      <c r="B114" s="19" t="s">
        <v>1015</v>
      </c>
      <c r="C114" s="20"/>
      <c r="D114" s="21"/>
      <c r="E114" s="21"/>
      <c r="F114" s="22"/>
      <c r="G114" s="23">
        <v>500000</v>
      </c>
      <c r="H114" s="23"/>
      <c r="I114" s="23"/>
      <c r="J114" s="23"/>
      <c r="K114" s="23"/>
      <c r="M114" s="23"/>
      <c r="N114" s="23"/>
      <c r="O114" s="22"/>
    </row>
    <row r="115" spans="1:15" s="25" customFormat="1" x14ac:dyDescent="0.15">
      <c r="A115" s="19" t="s">
        <v>31</v>
      </c>
      <c r="B115" s="19"/>
      <c r="C115" s="20"/>
      <c r="D115" s="22" t="s">
        <v>52</v>
      </c>
      <c r="E115" s="21"/>
      <c r="F115" s="22" t="s">
        <v>42</v>
      </c>
      <c r="G115" s="32">
        <v>500000</v>
      </c>
      <c r="H115" s="23"/>
      <c r="I115" s="23">
        <v>500000</v>
      </c>
      <c r="J115" s="23"/>
      <c r="K115" s="23"/>
      <c r="M115" s="23"/>
      <c r="N115" s="23"/>
      <c r="O115" s="24">
        <v>41296</v>
      </c>
    </row>
    <row r="116" spans="1:15" s="25" customFormat="1" x14ac:dyDescent="0.15">
      <c r="A116" s="19" t="s">
        <v>1016</v>
      </c>
      <c r="B116" s="19"/>
      <c r="C116" s="20"/>
      <c r="D116" s="21"/>
      <c r="E116" s="21"/>
      <c r="F116" s="22"/>
      <c r="G116" s="23"/>
      <c r="J116" s="23"/>
      <c r="K116" s="23"/>
      <c r="M116" s="23"/>
      <c r="O116" s="22"/>
    </row>
    <row r="117" spans="1:15" s="25" customFormat="1" x14ac:dyDescent="0.15">
      <c r="A117" s="19"/>
      <c r="B117" s="19"/>
      <c r="C117" s="20"/>
      <c r="D117" s="21"/>
      <c r="E117" s="21"/>
      <c r="F117" s="22"/>
      <c r="G117" s="23"/>
      <c r="J117" s="23"/>
      <c r="K117" s="23"/>
      <c r="M117" s="23"/>
      <c r="O117" s="22"/>
    </row>
    <row r="118" spans="1:15" s="25" customFormat="1" x14ac:dyDescent="0.15">
      <c r="A118" s="19" t="s">
        <v>31</v>
      </c>
      <c r="B118" s="19" t="s">
        <v>1017</v>
      </c>
      <c r="C118" s="20"/>
      <c r="D118" s="21"/>
      <c r="E118" s="21"/>
      <c r="F118" s="22"/>
      <c r="G118" s="23">
        <v>500000</v>
      </c>
      <c r="H118" s="23"/>
      <c r="I118" s="23"/>
      <c r="J118" s="23"/>
      <c r="K118" s="23"/>
      <c r="M118" s="23"/>
      <c r="N118" s="23"/>
      <c r="O118" s="22"/>
    </row>
    <row r="119" spans="1:15" s="25" customFormat="1" x14ac:dyDescent="0.15">
      <c r="A119" s="19" t="s">
        <v>31</v>
      </c>
      <c r="B119" s="19"/>
      <c r="C119" s="20"/>
      <c r="D119" s="22" t="s">
        <v>52</v>
      </c>
      <c r="E119" s="21"/>
      <c r="F119" s="22" t="s">
        <v>42</v>
      </c>
      <c r="G119" s="32">
        <v>500000</v>
      </c>
      <c r="H119" s="23"/>
      <c r="I119" s="23">
        <v>500000</v>
      </c>
      <c r="J119" s="23"/>
      <c r="K119" s="23"/>
      <c r="M119" s="23"/>
      <c r="N119" s="23"/>
      <c r="O119" s="24">
        <v>41303</v>
      </c>
    </row>
    <row r="120" spans="1:15" s="25" customFormat="1" x14ac:dyDescent="0.15">
      <c r="A120" s="19" t="s">
        <v>1018</v>
      </c>
      <c r="B120" s="19"/>
      <c r="C120" s="20"/>
      <c r="D120" s="21"/>
      <c r="E120" s="21"/>
      <c r="F120" s="22"/>
      <c r="G120" s="23"/>
      <c r="H120" s="23"/>
      <c r="I120" s="23"/>
      <c r="J120" s="23"/>
      <c r="K120" s="23"/>
      <c r="M120" s="23"/>
      <c r="N120" s="23"/>
      <c r="O120" s="22"/>
    </row>
    <row r="121" spans="1:15" s="25" customFormat="1" x14ac:dyDescent="0.15">
      <c r="A121" s="19"/>
      <c r="B121" s="19"/>
      <c r="C121" s="20"/>
      <c r="D121" s="21"/>
      <c r="E121" s="21"/>
      <c r="F121" s="22"/>
      <c r="G121" s="23"/>
      <c r="H121" s="23"/>
      <c r="I121" s="23"/>
      <c r="J121" s="23"/>
      <c r="K121" s="23"/>
      <c r="M121" s="23"/>
      <c r="N121" s="23"/>
      <c r="O121" s="22"/>
    </row>
    <row r="122" spans="1:15" s="25" customFormat="1" x14ac:dyDescent="0.15">
      <c r="A122" s="19" t="s">
        <v>31</v>
      </c>
      <c r="B122" s="19" t="s">
        <v>971</v>
      </c>
      <c r="C122" s="20"/>
      <c r="D122" s="21"/>
      <c r="E122" s="21"/>
      <c r="F122" s="22"/>
      <c r="G122" s="23">
        <v>3000000</v>
      </c>
      <c r="H122" s="23"/>
      <c r="I122" s="23"/>
      <c r="J122" s="23"/>
      <c r="K122" s="23"/>
      <c r="M122" s="23"/>
      <c r="N122" s="23"/>
      <c r="O122" s="22"/>
    </row>
    <row r="123" spans="1:15" s="25" customFormat="1" x14ac:dyDescent="0.15">
      <c r="A123" s="19" t="s">
        <v>31</v>
      </c>
      <c r="B123" s="19"/>
      <c r="C123" s="20"/>
      <c r="D123" s="22" t="s">
        <v>52</v>
      </c>
      <c r="E123" s="21"/>
      <c r="F123" s="22" t="s">
        <v>42</v>
      </c>
      <c r="G123" s="32">
        <v>2000000</v>
      </c>
      <c r="H123" s="23">
        <v>2000000</v>
      </c>
      <c r="I123" s="23"/>
      <c r="J123" s="23"/>
      <c r="K123" s="23"/>
      <c r="M123" s="23"/>
      <c r="N123" s="23">
        <v>2000000</v>
      </c>
      <c r="O123" s="24">
        <v>41324</v>
      </c>
    </row>
    <row r="124" spans="1:15" s="25" customFormat="1" x14ac:dyDescent="0.15">
      <c r="A124" s="19" t="s">
        <v>972</v>
      </c>
      <c r="B124" s="19"/>
      <c r="C124" s="20"/>
      <c r="D124" s="22" t="s">
        <v>52</v>
      </c>
      <c r="E124" s="21"/>
      <c r="F124" s="22" t="s">
        <v>42</v>
      </c>
      <c r="G124" s="32">
        <v>1000000</v>
      </c>
      <c r="H124" s="23">
        <v>1000000</v>
      </c>
      <c r="I124" s="23"/>
      <c r="J124" s="23"/>
      <c r="K124" s="23"/>
      <c r="M124" s="23"/>
      <c r="N124" s="23">
        <v>1000000</v>
      </c>
      <c r="O124" s="24">
        <v>41324</v>
      </c>
    </row>
    <row r="125" spans="1:15" s="25" customFormat="1" x14ac:dyDescent="0.15">
      <c r="A125" s="19"/>
      <c r="B125" s="19"/>
      <c r="C125" s="20"/>
      <c r="D125" s="21"/>
      <c r="E125" s="21"/>
      <c r="F125" s="22"/>
      <c r="G125" s="23"/>
      <c r="H125" s="23"/>
      <c r="I125" s="23"/>
      <c r="J125" s="23"/>
      <c r="K125" s="23"/>
      <c r="M125" s="23"/>
      <c r="N125" s="23"/>
      <c r="O125" s="22"/>
    </row>
    <row r="126" spans="1:15" s="25" customFormat="1" x14ac:dyDescent="0.15">
      <c r="A126" s="19" t="s">
        <v>31</v>
      </c>
      <c r="B126" s="19" t="s">
        <v>931</v>
      </c>
      <c r="C126" s="20"/>
      <c r="D126" s="21"/>
      <c r="E126" s="21"/>
      <c r="F126" s="22"/>
      <c r="G126" s="23">
        <v>1000000</v>
      </c>
      <c r="H126" s="32"/>
      <c r="I126" s="23"/>
      <c r="J126" s="23"/>
      <c r="K126" s="23"/>
      <c r="L126" s="23"/>
      <c r="M126" s="23"/>
      <c r="N126" s="23"/>
      <c r="O126" s="24"/>
    </row>
    <row r="127" spans="1:15" s="25" customFormat="1" x14ac:dyDescent="0.15">
      <c r="A127" s="19" t="s">
        <v>31</v>
      </c>
      <c r="B127" s="19"/>
      <c r="C127" s="20"/>
      <c r="D127" s="22" t="s">
        <v>52</v>
      </c>
      <c r="E127" s="21"/>
      <c r="F127" s="22" t="s">
        <v>42</v>
      </c>
      <c r="G127" s="32">
        <v>500000</v>
      </c>
      <c r="H127" s="23">
        <v>500000</v>
      </c>
      <c r="I127" s="23"/>
      <c r="J127" s="23"/>
      <c r="K127" s="23"/>
      <c r="M127" s="23"/>
      <c r="N127" s="23">
        <v>500000</v>
      </c>
      <c r="O127" s="24">
        <v>41338</v>
      </c>
    </row>
    <row r="128" spans="1:15" s="25" customFormat="1" x14ac:dyDescent="0.15">
      <c r="A128" s="19" t="s">
        <v>31</v>
      </c>
      <c r="B128" s="19"/>
      <c r="C128" s="20"/>
      <c r="D128" s="22" t="s">
        <v>52</v>
      </c>
      <c r="E128" s="21"/>
      <c r="F128" s="22" t="s">
        <v>42</v>
      </c>
      <c r="G128" s="32">
        <v>500000</v>
      </c>
      <c r="H128" s="23">
        <v>500000</v>
      </c>
      <c r="I128" s="23"/>
      <c r="J128" s="23"/>
      <c r="K128" s="23"/>
      <c r="M128" s="23"/>
      <c r="N128" s="23">
        <v>500000</v>
      </c>
      <c r="O128" s="24">
        <v>41338</v>
      </c>
    </row>
    <row r="129" spans="1:15" s="25" customFormat="1" x14ac:dyDescent="0.15">
      <c r="A129" s="19" t="s">
        <v>932</v>
      </c>
      <c r="B129" s="19"/>
      <c r="C129" s="20"/>
      <c r="D129" s="21"/>
      <c r="E129" s="21"/>
      <c r="F129" s="22"/>
      <c r="G129" s="23"/>
      <c r="H129" s="23"/>
      <c r="I129" s="23"/>
      <c r="J129" s="23"/>
      <c r="K129" s="23"/>
      <c r="M129" s="23"/>
      <c r="N129" s="23"/>
      <c r="O129" s="22"/>
    </row>
    <row r="130" spans="1:15" s="25" customFormat="1" x14ac:dyDescent="0.15">
      <c r="A130" s="19"/>
      <c r="B130" s="19"/>
      <c r="C130" s="20"/>
      <c r="D130" s="21"/>
      <c r="E130" s="21"/>
      <c r="F130" s="22"/>
      <c r="G130" s="23"/>
      <c r="H130" s="23"/>
      <c r="I130" s="23"/>
      <c r="J130" s="23"/>
      <c r="K130" s="23"/>
      <c r="M130" s="23"/>
      <c r="N130" s="23"/>
      <c r="O130" s="22"/>
    </row>
    <row r="131" spans="1:15" s="25" customFormat="1" x14ac:dyDescent="0.15">
      <c r="A131" s="19" t="s">
        <v>31</v>
      </c>
      <c r="B131" s="19" t="s">
        <v>973</v>
      </c>
      <c r="C131" s="20"/>
      <c r="D131" s="21"/>
      <c r="E131" s="21"/>
      <c r="F131" s="22"/>
      <c r="G131" s="23">
        <v>1000000</v>
      </c>
      <c r="H131" s="32"/>
      <c r="I131" s="23"/>
      <c r="J131" s="23"/>
      <c r="K131" s="23"/>
      <c r="L131" s="23"/>
      <c r="M131" s="23"/>
      <c r="N131" s="23"/>
      <c r="O131" s="24"/>
    </row>
    <row r="132" spans="1:15" s="25" customFormat="1" x14ac:dyDescent="0.15">
      <c r="A132" s="19" t="s">
        <v>31</v>
      </c>
      <c r="B132" s="19"/>
      <c r="C132" s="20"/>
      <c r="D132" s="22" t="s">
        <v>52</v>
      </c>
      <c r="E132" s="21"/>
      <c r="F132" s="22" t="s">
        <v>42</v>
      </c>
      <c r="G132" s="32">
        <v>500000</v>
      </c>
      <c r="H132" s="23">
        <v>500000</v>
      </c>
      <c r="I132" s="23"/>
      <c r="J132" s="23"/>
      <c r="K132" s="23"/>
      <c r="M132" s="23"/>
      <c r="N132" s="23">
        <v>500000</v>
      </c>
      <c r="O132" s="24">
        <v>41310</v>
      </c>
    </row>
    <row r="133" spans="1:15" s="25" customFormat="1" x14ac:dyDescent="0.15">
      <c r="A133" s="19" t="s">
        <v>31</v>
      </c>
      <c r="B133" s="19"/>
      <c r="C133" s="20"/>
      <c r="D133" s="22" t="s">
        <v>52</v>
      </c>
      <c r="E133" s="21"/>
      <c r="F133" s="22" t="s">
        <v>42</v>
      </c>
      <c r="G133" s="32">
        <v>500000</v>
      </c>
      <c r="H133" s="23">
        <v>500000</v>
      </c>
      <c r="I133" s="23"/>
      <c r="J133" s="23"/>
      <c r="K133" s="23"/>
      <c r="M133" s="23"/>
      <c r="N133" s="23">
        <v>500000</v>
      </c>
      <c r="O133" s="24">
        <v>41310</v>
      </c>
    </row>
    <row r="134" spans="1:15" s="25" customFormat="1" x14ac:dyDescent="0.15">
      <c r="A134" s="19" t="s">
        <v>974</v>
      </c>
      <c r="B134" s="19"/>
      <c r="C134" s="20"/>
      <c r="D134" s="21"/>
      <c r="E134" s="21"/>
      <c r="F134" s="22"/>
      <c r="G134" s="23"/>
      <c r="H134" s="23"/>
      <c r="I134" s="23"/>
      <c r="J134" s="23"/>
      <c r="K134" s="23"/>
      <c r="M134" s="23"/>
      <c r="N134" s="23"/>
      <c r="O134" s="22"/>
    </row>
    <row r="135" spans="1:15" s="25" customFormat="1" x14ac:dyDescent="0.15">
      <c r="A135" s="19"/>
      <c r="B135" s="19"/>
      <c r="C135" s="20"/>
      <c r="D135" s="21"/>
      <c r="E135" s="21"/>
      <c r="F135" s="22"/>
      <c r="G135" s="23"/>
      <c r="H135" s="23"/>
      <c r="I135" s="23"/>
      <c r="J135" s="23"/>
      <c r="K135" s="23"/>
      <c r="M135" s="23"/>
      <c r="N135" s="23"/>
      <c r="O135" s="22"/>
    </row>
    <row r="136" spans="1:15" s="25" customFormat="1" x14ac:dyDescent="0.15">
      <c r="A136" s="19" t="s">
        <v>31</v>
      </c>
      <c r="B136" s="19" t="s">
        <v>933</v>
      </c>
      <c r="C136" s="20"/>
      <c r="D136" s="21"/>
      <c r="E136" s="21"/>
      <c r="F136" s="22"/>
      <c r="G136" s="23">
        <v>500000</v>
      </c>
      <c r="H136" s="23"/>
      <c r="I136" s="23"/>
      <c r="J136" s="23"/>
      <c r="K136" s="23"/>
      <c r="M136" s="23"/>
      <c r="N136" s="23"/>
      <c r="O136" s="22"/>
    </row>
    <row r="137" spans="1:15" s="25" customFormat="1" x14ac:dyDescent="0.15">
      <c r="A137" s="19" t="s">
        <v>31</v>
      </c>
      <c r="B137" s="19"/>
      <c r="C137" s="20"/>
      <c r="D137" s="22" t="s">
        <v>52</v>
      </c>
      <c r="E137" s="21"/>
      <c r="F137" s="22" t="s">
        <v>42</v>
      </c>
      <c r="G137" s="32">
        <v>500000</v>
      </c>
      <c r="H137" s="23">
        <v>500000</v>
      </c>
      <c r="I137" s="23"/>
      <c r="J137" s="23"/>
      <c r="K137" s="23"/>
      <c r="M137" s="23"/>
      <c r="N137" s="23">
        <v>500000</v>
      </c>
      <c r="O137" s="24">
        <v>41352</v>
      </c>
    </row>
    <row r="138" spans="1:15" s="25" customFormat="1" x14ac:dyDescent="0.15">
      <c r="A138" s="19" t="s">
        <v>934</v>
      </c>
      <c r="B138" s="19"/>
      <c r="C138" s="20"/>
      <c r="D138" s="21"/>
      <c r="E138" s="21"/>
      <c r="F138" s="22"/>
      <c r="G138" s="23"/>
      <c r="I138" s="23"/>
      <c r="J138" s="23"/>
      <c r="K138" s="23"/>
      <c r="M138" s="23"/>
      <c r="O138" s="22"/>
    </row>
    <row r="139" spans="1:15" s="25" customFormat="1" x14ac:dyDescent="0.15">
      <c r="A139" s="19"/>
      <c r="B139" s="19"/>
      <c r="C139" s="20"/>
      <c r="D139" s="21"/>
      <c r="E139" s="21"/>
      <c r="F139" s="22"/>
      <c r="G139" s="23"/>
      <c r="I139" s="23"/>
      <c r="J139" s="23"/>
      <c r="K139" s="23"/>
      <c r="M139" s="23"/>
      <c r="O139" s="22"/>
    </row>
    <row r="140" spans="1:15" s="25" customFormat="1" x14ac:dyDescent="0.15">
      <c r="A140" s="19" t="s">
        <v>31</v>
      </c>
      <c r="B140" s="19" t="s">
        <v>846</v>
      </c>
      <c r="C140" s="20"/>
      <c r="D140" s="21"/>
      <c r="E140" s="21"/>
      <c r="F140" s="22"/>
      <c r="G140" s="23">
        <v>500000</v>
      </c>
      <c r="H140" s="23"/>
      <c r="I140" s="23"/>
      <c r="J140" s="23"/>
      <c r="K140" s="23"/>
      <c r="M140" s="23"/>
      <c r="N140" s="23"/>
      <c r="O140" s="22"/>
    </row>
    <row r="141" spans="1:15" s="25" customFormat="1" x14ac:dyDescent="0.15">
      <c r="A141" s="19" t="s">
        <v>31</v>
      </c>
      <c r="B141" s="19"/>
      <c r="C141" s="20"/>
      <c r="D141" s="22" t="s">
        <v>52</v>
      </c>
      <c r="E141" s="21"/>
      <c r="F141" s="22" t="s">
        <v>42</v>
      </c>
      <c r="G141" s="32">
        <v>500000</v>
      </c>
      <c r="H141" s="23">
        <v>500000</v>
      </c>
      <c r="I141" s="23"/>
      <c r="J141" s="23"/>
      <c r="K141" s="23"/>
      <c r="L141" s="23"/>
      <c r="M141" s="23"/>
      <c r="N141" s="23">
        <v>500000</v>
      </c>
      <c r="O141" s="24">
        <v>41401</v>
      </c>
    </row>
    <row r="142" spans="1:15" s="25" customFormat="1" x14ac:dyDescent="0.15">
      <c r="A142" s="19" t="s">
        <v>847</v>
      </c>
      <c r="B142" s="19"/>
      <c r="C142" s="20"/>
      <c r="D142" s="21"/>
      <c r="E142" s="21"/>
      <c r="F142" s="22"/>
      <c r="G142" s="23"/>
      <c r="I142" s="23"/>
      <c r="J142" s="23"/>
      <c r="K142" s="23"/>
      <c r="M142" s="23"/>
      <c r="O142" s="22"/>
    </row>
    <row r="143" spans="1:15" s="25" customFormat="1" x14ac:dyDescent="0.15">
      <c r="A143" s="19"/>
      <c r="B143" s="19"/>
      <c r="C143" s="20"/>
      <c r="D143" s="21"/>
      <c r="E143" s="21"/>
      <c r="F143" s="22"/>
      <c r="G143" s="23"/>
      <c r="I143" s="23"/>
      <c r="J143" s="23"/>
      <c r="K143" s="23"/>
      <c r="M143" s="23"/>
      <c r="O143" s="22"/>
    </row>
    <row r="144" spans="1:15" s="25" customFormat="1" x14ac:dyDescent="0.15">
      <c r="A144" s="19" t="s">
        <v>31</v>
      </c>
      <c r="B144" s="19" t="s">
        <v>848</v>
      </c>
      <c r="C144" s="20"/>
      <c r="D144" s="21"/>
      <c r="E144" s="21"/>
      <c r="F144" s="22"/>
      <c r="G144" s="23">
        <v>500000</v>
      </c>
      <c r="I144" s="23"/>
      <c r="J144" s="23"/>
      <c r="K144" s="23"/>
      <c r="M144" s="23"/>
      <c r="O144" s="22"/>
    </row>
    <row r="145" spans="1:15" s="25" customFormat="1" x14ac:dyDescent="0.15">
      <c r="A145" s="19" t="s">
        <v>31</v>
      </c>
      <c r="B145" s="19"/>
      <c r="C145" s="20"/>
      <c r="D145" s="22" t="s">
        <v>52</v>
      </c>
      <c r="E145" s="21"/>
      <c r="F145" s="22" t="s">
        <v>42</v>
      </c>
      <c r="G145" s="32">
        <v>500000</v>
      </c>
      <c r="H145" s="23">
        <v>500000</v>
      </c>
      <c r="I145" s="23"/>
      <c r="J145" s="23"/>
      <c r="K145" s="23"/>
      <c r="L145" s="23"/>
      <c r="M145" s="23"/>
      <c r="N145" s="23">
        <v>500000</v>
      </c>
      <c r="O145" s="24">
        <v>41408</v>
      </c>
    </row>
    <row r="146" spans="1:15" s="25" customFormat="1" x14ac:dyDescent="0.15">
      <c r="A146" s="19" t="s">
        <v>849</v>
      </c>
      <c r="B146" s="19"/>
      <c r="C146" s="20"/>
      <c r="D146" s="21"/>
      <c r="E146" s="21"/>
      <c r="F146" s="22"/>
      <c r="G146" s="23"/>
      <c r="I146" s="23"/>
      <c r="J146" s="23"/>
      <c r="K146" s="23"/>
      <c r="M146" s="23"/>
      <c r="O146" s="22"/>
    </row>
    <row r="147" spans="1:15" s="25" customFormat="1" x14ac:dyDescent="0.15">
      <c r="A147" s="19"/>
      <c r="B147" s="19"/>
      <c r="C147" s="20"/>
      <c r="D147" s="21"/>
      <c r="E147" s="21"/>
      <c r="F147" s="22"/>
      <c r="G147" s="23"/>
      <c r="I147" s="23"/>
      <c r="J147" s="23"/>
      <c r="K147" s="23"/>
      <c r="M147" s="23"/>
      <c r="O147" s="22"/>
    </row>
    <row r="148" spans="1:15" s="25" customFormat="1" x14ac:dyDescent="0.15">
      <c r="A148" s="19" t="s">
        <v>31</v>
      </c>
      <c r="B148" s="19" t="s">
        <v>850</v>
      </c>
      <c r="C148" s="20"/>
      <c r="D148" s="21"/>
      <c r="E148" s="21"/>
      <c r="F148" s="22"/>
      <c r="G148" s="23">
        <v>500000</v>
      </c>
      <c r="I148" s="23"/>
      <c r="J148" s="23"/>
      <c r="K148" s="23"/>
      <c r="M148" s="23"/>
      <c r="O148" s="22"/>
    </row>
    <row r="149" spans="1:15" s="25" customFormat="1" x14ac:dyDescent="0.15">
      <c r="A149" s="19" t="s">
        <v>31</v>
      </c>
      <c r="B149" s="19"/>
      <c r="C149" s="20"/>
      <c r="D149" s="22" t="s">
        <v>52</v>
      </c>
      <c r="E149" s="21"/>
      <c r="F149" s="22" t="s">
        <v>42</v>
      </c>
      <c r="G149" s="32">
        <v>500000</v>
      </c>
      <c r="H149" s="23">
        <v>500000</v>
      </c>
      <c r="I149" s="23"/>
      <c r="J149" s="23"/>
      <c r="K149" s="23"/>
      <c r="L149" s="23"/>
      <c r="M149" s="23"/>
      <c r="N149" s="23">
        <v>500000</v>
      </c>
      <c r="O149" s="24">
        <v>41417</v>
      </c>
    </row>
    <row r="150" spans="1:15" s="25" customFormat="1" x14ac:dyDescent="0.15">
      <c r="A150" s="19" t="s">
        <v>851</v>
      </c>
      <c r="B150" s="19"/>
      <c r="C150" s="20"/>
      <c r="D150" s="21"/>
      <c r="E150" s="21"/>
      <c r="F150" s="22"/>
      <c r="G150" s="23"/>
      <c r="I150" s="23"/>
      <c r="J150" s="23"/>
      <c r="K150" s="23"/>
      <c r="M150" s="23"/>
      <c r="O150" s="22"/>
    </row>
    <row r="151" spans="1:15" s="25" customFormat="1" x14ac:dyDescent="0.15">
      <c r="A151" s="19"/>
      <c r="B151" s="19"/>
      <c r="C151" s="20"/>
      <c r="D151" s="21"/>
      <c r="E151" s="21"/>
      <c r="F151" s="22"/>
      <c r="G151" s="23"/>
      <c r="I151" s="23"/>
      <c r="J151" s="23"/>
      <c r="K151" s="23"/>
      <c r="M151" s="23"/>
      <c r="O151" s="22"/>
    </row>
    <row r="152" spans="1:15" s="25" customFormat="1" x14ac:dyDescent="0.15">
      <c r="A152" s="19" t="s">
        <v>31</v>
      </c>
      <c r="B152" s="19" t="s">
        <v>770</v>
      </c>
      <c r="C152" s="20"/>
      <c r="D152" s="21"/>
      <c r="E152" s="21"/>
      <c r="F152" s="22"/>
      <c r="G152" s="23">
        <v>1000000</v>
      </c>
      <c r="H152" s="32"/>
      <c r="I152" s="23"/>
      <c r="J152" s="23"/>
      <c r="K152" s="23"/>
      <c r="L152" s="23"/>
      <c r="M152" s="23"/>
      <c r="N152" s="23"/>
      <c r="O152" s="24"/>
    </row>
    <row r="153" spans="1:15" s="25" customFormat="1" x14ac:dyDescent="0.15">
      <c r="A153" s="19" t="s">
        <v>31</v>
      </c>
      <c r="B153" s="19"/>
      <c r="C153" s="20"/>
      <c r="D153" s="22" t="s">
        <v>52</v>
      </c>
      <c r="E153" s="21"/>
      <c r="F153" s="22" t="s">
        <v>42</v>
      </c>
      <c r="G153" s="32">
        <v>500000</v>
      </c>
      <c r="H153" s="23"/>
      <c r="I153" s="23"/>
      <c r="J153" s="23"/>
      <c r="K153" s="23"/>
      <c r="L153" s="23">
        <v>500000</v>
      </c>
      <c r="M153" s="23"/>
      <c r="N153" s="23"/>
      <c r="O153" s="24">
        <v>41429</v>
      </c>
    </row>
    <row r="154" spans="1:15" s="25" customFormat="1" x14ac:dyDescent="0.15">
      <c r="A154" s="19" t="s">
        <v>31</v>
      </c>
      <c r="B154" s="19"/>
      <c r="C154" s="20"/>
      <c r="D154" s="22" t="s">
        <v>52</v>
      </c>
      <c r="E154" s="21"/>
      <c r="F154" s="22" t="s">
        <v>42</v>
      </c>
      <c r="G154" s="32">
        <v>500000</v>
      </c>
      <c r="H154" s="23"/>
      <c r="I154" s="23"/>
      <c r="J154" s="23"/>
      <c r="K154" s="23"/>
      <c r="L154" s="23">
        <v>500000</v>
      </c>
      <c r="M154" s="23"/>
      <c r="N154" s="23"/>
      <c r="O154" s="24">
        <v>41429</v>
      </c>
    </row>
    <row r="155" spans="1:15" s="25" customFormat="1" x14ac:dyDescent="0.15">
      <c r="A155" s="19" t="s">
        <v>771</v>
      </c>
      <c r="B155" s="19"/>
      <c r="C155" s="20"/>
      <c r="D155" s="21"/>
      <c r="E155" s="21"/>
      <c r="F155" s="22"/>
      <c r="G155" s="23"/>
      <c r="H155" s="23"/>
      <c r="I155" s="23"/>
      <c r="J155" s="23"/>
      <c r="K155" s="23"/>
      <c r="M155" s="23"/>
      <c r="N155" s="23"/>
      <c r="O155" s="22"/>
    </row>
    <row r="156" spans="1:15" s="25" customFormat="1" x14ac:dyDescent="0.15">
      <c r="A156" s="19"/>
      <c r="B156" s="19"/>
      <c r="C156" s="20"/>
      <c r="D156" s="21"/>
      <c r="E156" s="21"/>
      <c r="F156" s="22"/>
      <c r="G156" s="23"/>
      <c r="I156" s="23"/>
      <c r="J156" s="23"/>
      <c r="K156" s="23"/>
      <c r="M156" s="23"/>
      <c r="O156" s="22"/>
    </row>
    <row r="157" spans="1:15" s="25" customFormat="1" x14ac:dyDescent="0.15">
      <c r="A157" s="19" t="s">
        <v>31</v>
      </c>
      <c r="B157" s="19" t="s">
        <v>772</v>
      </c>
      <c r="C157" s="20"/>
      <c r="D157" s="21"/>
      <c r="E157" s="21"/>
      <c r="F157" s="22"/>
      <c r="G157" s="23">
        <v>3000000</v>
      </c>
      <c r="H157" s="23"/>
      <c r="I157" s="23"/>
      <c r="J157" s="23"/>
      <c r="K157" s="23"/>
      <c r="M157" s="23"/>
      <c r="N157" s="23"/>
      <c r="O157" s="22"/>
    </row>
    <row r="158" spans="1:15" s="25" customFormat="1" x14ac:dyDescent="0.15">
      <c r="A158" s="19" t="s">
        <v>31</v>
      </c>
      <c r="B158" s="19"/>
      <c r="C158" s="20"/>
      <c r="D158" s="22" t="s">
        <v>52</v>
      </c>
      <c r="E158" s="21"/>
      <c r="F158" s="22" t="s">
        <v>42</v>
      </c>
      <c r="G158" s="32">
        <v>2000000</v>
      </c>
      <c r="H158" s="23"/>
      <c r="I158" s="23"/>
      <c r="J158" s="23"/>
      <c r="K158" s="23"/>
      <c r="L158" s="23">
        <v>2000000</v>
      </c>
      <c r="M158" s="23"/>
      <c r="N158" s="23"/>
      <c r="O158" s="24">
        <v>41443</v>
      </c>
    </row>
    <row r="159" spans="1:15" s="25" customFormat="1" x14ac:dyDescent="0.15">
      <c r="A159" s="19" t="s">
        <v>773</v>
      </c>
      <c r="B159" s="19"/>
      <c r="C159" s="20"/>
      <c r="D159" s="22" t="s">
        <v>52</v>
      </c>
      <c r="E159" s="21"/>
      <c r="F159" s="22" t="s">
        <v>42</v>
      </c>
      <c r="G159" s="32">
        <v>1000000</v>
      </c>
      <c r="H159" s="23"/>
      <c r="I159" s="23"/>
      <c r="J159" s="23"/>
      <c r="K159" s="23"/>
      <c r="L159" s="23">
        <v>1000000</v>
      </c>
      <c r="M159" s="23"/>
      <c r="N159" s="23"/>
      <c r="O159" s="24">
        <v>41443</v>
      </c>
    </row>
    <row r="160" spans="1:15" s="25" customFormat="1" x14ac:dyDescent="0.15">
      <c r="A160" s="19"/>
      <c r="B160" s="19"/>
      <c r="C160" s="20"/>
      <c r="D160" s="21"/>
      <c r="E160" s="21"/>
      <c r="F160" s="22"/>
      <c r="G160" s="23"/>
      <c r="I160" s="23"/>
      <c r="J160" s="23"/>
      <c r="K160" s="23"/>
      <c r="M160" s="23"/>
      <c r="O160" s="22"/>
    </row>
    <row r="161" spans="1:15" s="25" customFormat="1" x14ac:dyDescent="0.15">
      <c r="A161" s="19" t="s">
        <v>31</v>
      </c>
      <c r="B161" s="19" t="s">
        <v>705</v>
      </c>
      <c r="C161" s="20"/>
      <c r="D161" s="21"/>
      <c r="E161" s="21"/>
      <c r="F161" s="22"/>
      <c r="G161" s="23">
        <v>1000000</v>
      </c>
      <c r="H161" s="32"/>
      <c r="I161" s="23"/>
      <c r="J161" s="23"/>
      <c r="K161" s="23"/>
      <c r="L161" s="23"/>
      <c r="M161" s="23"/>
      <c r="N161" s="23"/>
      <c r="O161" s="24"/>
    </row>
    <row r="162" spans="1:15" s="25" customFormat="1" x14ac:dyDescent="0.15">
      <c r="A162" s="19" t="s">
        <v>31</v>
      </c>
      <c r="B162" s="19"/>
      <c r="C162" s="20"/>
      <c r="D162" s="22" t="s">
        <v>52</v>
      </c>
      <c r="E162" s="21"/>
      <c r="F162" s="22" t="s">
        <v>42</v>
      </c>
      <c r="G162" s="32">
        <v>500000</v>
      </c>
      <c r="H162" s="23"/>
      <c r="I162" s="23"/>
      <c r="J162" s="23"/>
      <c r="K162" s="23"/>
      <c r="L162" s="23">
        <v>500000</v>
      </c>
      <c r="M162" s="23"/>
      <c r="N162" s="23"/>
      <c r="O162" s="24">
        <v>41457</v>
      </c>
    </row>
    <row r="163" spans="1:15" s="25" customFormat="1" x14ac:dyDescent="0.15">
      <c r="A163" s="19" t="s">
        <v>31</v>
      </c>
      <c r="B163" s="19"/>
      <c r="C163" s="20"/>
      <c r="D163" s="22" t="s">
        <v>52</v>
      </c>
      <c r="E163" s="21"/>
      <c r="F163" s="22" t="s">
        <v>42</v>
      </c>
      <c r="G163" s="32">
        <v>500000</v>
      </c>
      <c r="H163" s="23"/>
      <c r="I163" s="23"/>
      <c r="J163" s="23"/>
      <c r="K163" s="23"/>
      <c r="L163" s="23">
        <v>500000</v>
      </c>
      <c r="M163" s="23"/>
      <c r="N163" s="23"/>
      <c r="O163" s="24">
        <v>41457</v>
      </c>
    </row>
    <row r="164" spans="1:15" s="25" customFormat="1" x14ac:dyDescent="0.15">
      <c r="A164" s="19" t="s">
        <v>706</v>
      </c>
      <c r="B164" s="19"/>
      <c r="C164" s="20"/>
      <c r="D164" s="21"/>
      <c r="E164" s="21"/>
      <c r="F164" s="22"/>
      <c r="G164" s="23"/>
      <c r="H164" s="23"/>
      <c r="I164" s="23"/>
      <c r="J164" s="23"/>
      <c r="K164" s="23"/>
      <c r="M164" s="23"/>
      <c r="N164" s="23"/>
      <c r="O164" s="22"/>
    </row>
    <row r="165" spans="1:15" s="25" customFormat="1" x14ac:dyDescent="0.15">
      <c r="A165" s="19"/>
      <c r="B165" s="19"/>
      <c r="C165" s="20"/>
      <c r="D165" s="21"/>
      <c r="E165" s="21"/>
      <c r="F165" s="22"/>
      <c r="G165" s="23"/>
      <c r="I165" s="23"/>
      <c r="J165" s="23"/>
      <c r="K165" s="23"/>
      <c r="M165" s="23"/>
      <c r="O165" s="22"/>
    </row>
    <row r="166" spans="1:15" s="25" customFormat="1" x14ac:dyDescent="0.15">
      <c r="A166" s="19" t="s">
        <v>31</v>
      </c>
      <c r="B166" s="19" t="s">
        <v>707</v>
      </c>
      <c r="C166" s="20"/>
      <c r="D166" s="21"/>
      <c r="E166" s="21"/>
      <c r="F166" s="22"/>
      <c r="G166" s="23">
        <v>500000</v>
      </c>
      <c r="I166" s="23"/>
      <c r="J166" s="23"/>
      <c r="K166" s="23"/>
      <c r="M166" s="23"/>
      <c r="O166" s="22"/>
    </row>
    <row r="167" spans="1:15" s="25" customFormat="1" x14ac:dyDescent="0.15">
      <c r="A167" s="19" t="s">
        <v>31</v>
      </c>
      <c r="B167" s="19"/>
      <c r="C167" s="20"/>
      <c r="D167" s="22" t="s">
        <v>52</v>
      </c>
      <c r="E167" s="21"/>
      <c r="F167" s="22" t="s">
        <v>42</v>
      </c>
      <c r="G167" s="32">
        <v>500000</v>
      </c>
      <c r="I167" s="23"/>
      <c r="J167" s="23"/>
      <c r="K167" s="23"/>
      <c r="L167" s="23">
        <v>500000</v>
      </c>
      <c r="M167" s="23"/>
      <c r="N167" s="23"/>
      <c r="O167" s="24">
        <v>41464</v>
      </c>
    </row>
    <row r="168" spans="1:15" s="25" customFormat="1" x14ac:dyDescent="0.15">
      <c r="A168" s="19" t="s">
        <v>708</v>
      </c>
      <c r="B168" s="19"/>
      <c r="C168" s="20"/>
      <c r="D168" s="21"/>
      <c r="E168" s="21"/>
      <c r="F168" s="22"/>
      <c r="G168" s="23"/>
      <c r="I168" s="23"/>
      <c r="J168" s="23"/>
      <c r="K168" s="23"/>
      <c r="M168" s="23"/>
      <c r="O168" s="22"/>
    </row>
    <row r="169" spans="1:15" s="25" customFormat="1" x14ac:dyDescent="0.15">
      <c r="A169" s="19"/>
      <c r="B169" s="19"/>
      <c r="C169" s="20"/>
      <c r="D169" s="21"/>
      <c r="E169" s="21"/>
      <c r="F169" s="22"/>
      <c r="G169" s="23"/>
      <c r="I169" s="23"/>
      <c r="J169" s="23"/>
      <c r="K169" s="23"/>
      <c r="M169" s="23"/>
      <c r="O169" s="22"/>
    </row>
    <row r="170" spans="1:15" s="25" customFormat="1" ht="12.75" x14ac:dyDescent="0.2">
      <c r="A170" s="26" t="s">
        <v>68</v>
      </c>
      <c r="B170" s="26" t="s">
        <v>19</v>
      </c>
      <c r="C170" s="27" t="s">
        <v>69</v>
      </c>
      <c r="D170" s="28">
        <v>38574</v>
      </c>
      <c r="E170" s="29"/>
      <c r="F170" s="30"/>
      <c r="G170" s="31" t="s">
        <v>70</v>
      </c>
      <c r="H170" s="32"/>
      <c r="I170" s="23"/>
      <c r="J170" s="23"/>
      <c r="K170" s="23"/>
      <c r="L170" s="23"/>
      <c r="M170" s="23"/>
      <c r="N170" s="23"/>
      <c r="O170" s="22"/>
    </row>
    <row r="171" spans="1:15" s="25" customFormat="1" x14ac:dyDescent="0.15">
      <c r="A171" s="19"/>
      <c r="B171" s="19"/>
      <c r="C171" s="20"/>
      <c r="D171" s="22"/>
      <c r="E171" s="21"/>
      <c r="F171" s="22"/>
      <c r="G171" s="21"/>
      <c r="H171" s="32"/>
      <c r="I171" s="23"/>
      <c r="J171" s="23"/>
      <c r="K171" s="23"/>
      <c r="L171" s="23"/>
      <c r="M171" s="23"/>
      <c r="N171" s="23"/>
      <c r="O171" s="22"/>
    </row>
    <row r="172" spans="1:15" s="25" customFormat="1" ht="12.75" x14ac:dyDescent="0.2">
      <c r="A172" s="26" t="s">
        <v>47</v>
      </c>
      <c r="B172" s="26" t="s">
        <v>19</v>
      </c>
      <c r="C172" s="27" t="s">
        <v>71</v>
      </c>
      <c r="D172" s="28">
        <v>38897</v>
      </c>
      <c r="E172" s="29"/>
      <c r="F172" s="30"/>
      <c r="G172" s="31" t="s">
        <v>40</v>
      </c>
      <c r="H172" s="39"/>
      <c r="I172" s="23"/>
      <c r="J172" s="23"/>
      <c r="K172" s="23"/>
      <c r="L172" s="23"/>
      <c r="M172" s="23"/>
      <c r="N172" s="23"/>
      <c r="O172" s="22"/>
    </row>
    <row r="173" spans="1:15" s="25" customFormat="1" ht="12.75" x14ac:dyDescent="0.2">
      <c r="A173" s="40"/>
      <c r="B173" s="40"/>
      <c r="C173" s="41"/>
      <c r="D173" s="42"/>
      <c r="E173" s="43"/>
      <c r="F173" s="44"/>
      <c r="G173" s="45"/>
      <c r="H173" s="39"/>
      <c r="I173" s="23"/>
      <c r="J173" s="23"/>
      <c r="K173" s="23"/>
      <c r="L173" s="23"/>
      <c r="M173" s="23"/>
      <c r="N173" s="23"/>
      <c r="O173" s="22"/>
    </row>
    <row r="174" spans="1:15" s="25" customFormat="1" ht="12.75" x14ac:dyDescent="0.2">
      <c r="A174" s="19" t="s">
        <v>47</v>
      </c>
      <c r="B174" s="19" t="s">
        <v>435</v>
      </c>
      <c r="C174" s="38"/>
      <c r="D174" s="35"/>
      <c r="E174" s="21"/>
      <c r="F174" s="22"/>
      <c r="G174" s="36">
        <v>6500000</v>
      </c>
      <c r="H174" s="23"/>
      <c r="I174" s="23"/>
      <c r="J174" s="23"/>
      <c r="K174" s="23"/>
      <c r="L174" s="23"/>
      <c r="M174" s="23"/>
      <c r="N174" s="23"/>
      <c r="O174" s="24"/>
    </row>
    <row r="175" spans="1:15" s="25" customFormat="1" x14ac:dyDescent="0.15">
      <c r="A175" s="19" t="s">
        <v>47</v>
      </c>
      <c r="B175" s="47"/>
      <c r="C175" s="20"/>
      <c r="D175" s="22" t="s">
        <v>43</v>
      </c>
      <c r="E175" s="53" t="s">
        <v>852</v>
      </c>
      <c r="F175" s="22" t="s">
        <v>42</v>
      </c>
      <c r="G175" s="139">
        <v>6500000</v>
      </c>
      <c r="H175" s="23">
        <v>2000000</v>
      </c>
      <c r="I175" s="23"/>
      <c r="J175" s="23"/>
      <c r="K175" s="23"/>
      <c r="L175" s="23">
        <v>4500000</v>
      </c>
      <c r="M175" s="23"/>
      <c r="N175" s="23">
        <v>2000000</v>
      </c>
      <c r="O175" s="24">
        <v>41375</v>
      </c>
    </row>
    <row r="176" spans="1:15" s="25" customFormat="1" x14ac:dyDescent="0.15">
      <c r="A176" s="19" t="s">
        <v>47</v>
      </c>
      <c r="B176" s="47"/>
      <c r="C176" s="20"/>
      <c r="D176" s="22" t="s">
        <v>43</v>
      </c>
      <c r="E176" s="53" t="s">
        <v>853</v>
      </c>
      <c r="F176" s="22" t="s">
        <v>42</v>
      </c>
      <c r="G176" s="139">
        <v>6500000</v>
      </c>
      <c r="H176" s="23">
        <v>2000000</v>
      </c>
      <c r="I176" s="23"/>
      <c r="J176" s="23"/>
      <c r="K176" s="23"/>
      <c r="L176" s="23">
        <v>4500000</v>
      </c>
      <c r="M176" s="23"/>
      <c r="N176" s="23">
        <v>2000000</v>
      </c>
      <c r="O176" s="24">
        <v>41382</v>
      </c>
    </row>
    <row r="177" spans="1:15" s="25" customFormat="1" x14ac:dyDescent="0.15">
      <c r="A177" s="19" t="s">
        <v>47</v>
      </c>
      <c r="B177" s="47"/>
      <c r="C177" s="20"/>
      <c r="D177" s="22" t="s">
        <v>43</v>
      </c>
      <c r="E177" s="53" t="s">
        <v>854</v>
      </c>
      <c r="F177" s="22" t="s">
        <v>42</v>
      </c>
      <c r="G177" s="139">
        <v>6500000</v>
      </c>
      <c r="H177" s="23">
        <v>2000000</v>
      </c>
      <c r="I177" s="23"/>
      <c r="J177" s="23"/>
      <c r="K177" s="23"/>
      <c r="L177" s="23">
        <v>4500000</v>
      </c>
      <c r="M177" s="23"/>
      <c r="N177" s="23">
        <v>2000000</v>
      </c>
      <c r="O177" s="24">
        <v>41389</v>
      </c>
    </row>
    <row r="178" spans="1:15" s="25" customFormat="1" x14ac:dyDescent="0.15">
      <c r="A178" s="19" t="s">
        <v>47</v>
      </c>
      <c r="B178" s="47"/>
      <c r="C178" s="20"/>
      <c r="D178" s="22" t="s">
        <v>43</v>
      </c>
      <c r="E178" s="53" t="s">
        <v>855</v>
      </c>
      <c r="F178" s="22" t="s">
        <v>42</v>
      </c>
      <c r="G178" s="139">
        <v>6500000</v>
      </c>
      <c r="H178" s="23"/>
      <c r="I178" s="23"/>
      <c r="J178" s="23"/>
      <c r="K178" s="23"/>
      <c r="L178" s="23">
        <v>6500000</v>
      </c>
      <c r="M178" s="23"/>
      <c r="N178" s="23"/>
      <c r="O178" s="24">
        <v>41396</v>
      </c>
    </row>
    <row r="179" spans="1:15" s="25" customFormat="1" x14ac:dyDescent="0.15">
      <c r="A179" s="19" t="s">
        <v>47</v>
      </c>
      <c r="B179" s="47"/>
      <c r="C179" s="20"/>
      <c r="D179" s="22" t="s">
        <v>43</v>
      </c>
      <c r="E179" s="53" t="s">
        <v>856</v>
      </c>
      <c r="F179" s="22" t="s">
        <v>42</v>
      </c>
      <c r="G179" s="139">
        <v>6500000</v>
      </c>
      <c r="H179" s="23"/>
      <c r="I179" s="23"/>
      <c r="J179" s="23"/>
      <c r="K179" s="23"/>
      <c r="L179" s="23">
        <v>6500000</v>
      </c>
      <c r="M179" s="23"/>
      <c r="N179" s="23"/>
      <c r="O179" s="24">
        <v>41403</v>
      </c>
    </row>
    <row r="180" spans="1:15" s="25" customFormat="1" x14ac:dyDescent="0.15">
      <c r="A180" s="19" t="s">
        <v>47</v>
      </c>
      <c r="B180" s="47"/>
      <c r="C180" s="20"/>
      <c r="D180" s="22" t="s">
        <v>43</v>
      </c>
      <c r="E180" s="53" t="s">
        <v>857</v>
      </c>
      <c r="F180" s="22" t="s">
        <v>42</v>
      </c>
      <c r="G180" s="139">
        <v>6500000</v>
      </c>
      <c r="H180" s="23"/>
      <c r="I180" s="23"/>
      <c r="J180" s="23"/>
      <c r="K180" s="23"/>
      <c r="L180" s="23">
        <v>6500000</v>
      </c>
      <c r="M180" s="23"/>
      <c r="N180" s="23"/>
      <c r="O180" s="24">
        <v>41410</v>
      </c>
    </row>
    <row r="181" spans="1:15" s="25" customFormat="1" x14ac:dyDescent="0.15">
      <c r="A181" s="19" t="s">
        <v>858</v>
      </c>
      <c r="B181" s="19"/>
      <c r="C181" s="20"/>
      <c r="D181" s="21"/>
      <c r="E181" s="21"/>
      <c r="F181" s="22"/>
      <c r="G181" s="23"/>
      <c r="H181" s="23"/>
      <c r="I181" s="23"/>
      <c r="J181" s="23"/>
      <c r="K181" s="23"/>
      <c r="L181" s="23"/>
      <c r="M181" s="23"/>
      <c r="O181" s="24"/>
    </row>
    <row r="182" spans="1:15" s="25" customFormat="1" x14ac:dyDescent="0.15">
      <c r="A182" s="19" t="s">
        <v>666</v>
      </c>
      <c r="B182" s="19"/>
      <c r="C182" s="20"/>
      <c r="D182" s="21"/>
      <c r="E182" s="21"/>
      <c r="F182" s="22"/>
      <c r="G182" s="23"/>
      <c r="H182" s="23"/>
      <c r="I182" s="23"/>
      <c r="J182" s="23"/>
      <c r="K182" s="23"/>
      <c r="L182" s="23"/>
      <c r="M182" s="23"/>
      <c r="N182" s="23"/>
      <c r="O182" s="24"/>
    </row>
    <row r="183" spans="1:15" s="25" customFormat="1" ht="12.75" x14ac:dyDescent="0.2">
      <c r="A183" s="40"/>
      <c r="B183" s="40"/>
      <c r="C183" s="41"/>
      <c r="D183" s="42"/>
      <c r="E183" s="43"/>
      <c r="F183" s="44"/>
      <c r="G183" s="45"/>
      <c r="H183" s="39"/>
      <c r="I183" s="23"/>
      <c r="J183" s="23"/>
      <c r="K183" s="23"/>
      <c r="L183" s="23"/>
      <c r="M183" s="23"/>
      <c r="N183" s="23"/>
      <c r="O183" s="22"/>
    </row>
    <row r="184" spans="1:15" s="25" customFormat="1" ht="12.75" x14ac:dyDescent="0.2">
      <c r="A184" s="26" t="s">
        <v>31</v>
      </c>
      <c r="B184" s="26" t="s">
        <v>19</v>
      </c>
      <c r="C184" s="27" t="s">
        <v>80</v>
      </c>
      <c r="D184" s="28">
        <v>38958</v>
      </c>
      <c r="E184" s="29"/>
      <c r="F184" s="30"/>
      <c r="G184" s="31">
        <v>10000000</v>
      </c>
      <c r="H184" s="39"/>
      <c r="I184" s="23"/>
      <c r="J184" s="23"/>
      <c r="K184" s="23"/>
      <c r="L184" s="23"/>
      <c r="M184" s="23"/>
      <c r="N184" s="23"/>
      <c r="O184" s="22"/>
    </row>
    <row r="185" spans="1:15" s="25" customFormat="1" x14ac:dyDescent="0.15">
      <c r="A185" s="19"/>
      <c r="B185" s="19"/>
      <c r="C185" s="20"/>
      <c r="D185" s="21"/>
      <c r="E185" s="21"/>
      <c r="F185" s="22"/>
      <c r="G185" s="32"/>
      <c r="H185" s="23"/>
      <c r="I185" s="23"/>
      <c r="J185" s="23"/>
      <c r="K185" s="23"/>
      <c r="L185" s="23"/>
      <c r="M185" s="23"/>
      <c r="N185" s="23"/>
      <c r="O185" s="24"/>
    </row>
    <row r="186" spans="1:15" s="25" customFormat="1" x14ac:dyDescent="0.15">
      <c r="A186" s="19" t="s">
        <v>31</v>
      </c>
      <c r="B186" s="19" t="s">
        <v>1019</v>
      </c>
      <c r="C186" s="20"/>
      <c r="D186" s="21"/>
      <c r="E186" s="21"/>
      <c r="F186" s="22"/>
      <c r="G186" s="23">
        <v>500000</v>
      </c>
      <c r="H186" s="23"/>
      <c r="I186" s="23"/>
      <c r="J186" s="23"/>
      <c r="K186" s="23"/>
      <c r="L186" s="23"/>
      <c r="M186" s="23"/>
      <c r="N186" s="23"/>
      <c r="O186" s="22"/>
    </row>
    <row r="187" spans="1:15" s="25" customFormat="1" x14ac:dyDescent="0.15">
      <c r="A187" s="19" t="s">
        <v>31</v>
      </c>
      <c r="B187" s="47"/>
      <c r="C187" s="20"/>
      <c r="D187" s="22" t="s">
        <v>52</v>
      </c>
      <c r="E187" s="21"/>
      <c r="F187" s="22" t="s">
        <v>42</v>
      </c>
      <c r="G187" s="32">
        <v>500000</v>
      </c>
      <c r="H187" s="23"/>
      <c r="I187" s="23">
        <v>500000</v>
      </c>
      <c r="J187" s="23"/>
      <c r="K187" s="23"/>
      <c r="L187" s="23"/>
      <c r="M187" s="23"/>
      <c r="N187" s="23"/>
      <c r="O187" s="24">
        <v>41277</v>
      </c>
    </row>
    <row r="188" spans="1:15" s="25" customFormat="1" x14ac:dyDescent="0.15">
      <c r="A188" s="19" t="s">
        <v>1020</v>
      </c>
      <c r="B188" s="19"/>
      <c r="C188" s="20"/>
      <c r="D188" s="21"/>
      <c r="E188" s="21"/>
      <c r="F188" s="22"/>
      <c r="G188" s="32"/>
      <c r="J188" s="23"/>
      <c r="K188" s="23"/>
      <c r="L188" s="23"/>
      <c r="M188" s="23"/>
      <c r="O188" s="24"/>
    </row>
    <row r="189" spans="1:15" s="25" customFormat="1" x14ac:dyDescent="0.15">
      <c r="A189" s="19"/>
      <c r="B189" s="19"/>
      <c r="C189" s="20"/>
      <c r="D189" s="21"/>
      <c r="E189" s="21"/>
      <c r="F189" s="22"/>
      <c r="G189" s="32"/>
      <c r="J189" s="23"/>
      <c r="K189" s="23"/>
      <c r="L189" s="23"/>
      <c r="M189" s="23"/>
      <c r="O189" s="24"/>
    </row>
    <row r="190" spans="1:15" s="25" customFormat="1" x14ac:dyDescent="0.15">
      <c r="A190" s="19" t="s">
        <v>31</v>
      </c>
      <c r="B190" s="19" t="s">
        <v>1021</v>
      </c>
      <c r="C190" s="20"/>
      <c r="D190" s="21"/>
      <c r="E190" s="21"/>
      <c r="F190" s="22"/>
      <c r="G190" s="23">
        <v>1500000</v>
      </c>
      <c r="H190" s="23"/>
      <c r="I190" s="23"/>
      <c r="J190" s="23"/>
      <c r="K190" s="23"/>
      <c r="L190" s="23"/>
      <c r="M190" s="23"/>
      <c r="N190" s="23"/>
      <c r="O190" s="22"/>
    </row>
    <row r="191" spans="1:15" s="25" customFormat="1" x14ac:dyDescent="0.15">
      <c r="A191" s="19" t="s">
        <v>31</v>
      </c>
      <c r="B191" s="47"/>
      <c r="C191" s="20"/>
      <c r="D191" s="22" t="s">
        <v>52</v>
      </c>
      <c r="E191" s="21"/>
      <c r="F191" s="22" t="s">
        <v>42</v>
      </c>
      <c r="G191" s="32">
        <v>1000000</v>
      </c>
      <c r="H191" s="23"/>
      <c r="I191" s="23">
        <v>1000000</v>
      </c>
      <c r="J191" s="23"/>
      <c r="K191" s="23"/>
      <c r="M191" s="23"/>
      <c r="N191" s="23"/>
      <c r="O191" s="24">
        <v>41296</v>
      </c>
    </row>
    <row r="192" spans="1:15" s="25" customFormat="1" x14ac:dyDescent="0.15">
      <c r="A192" s="19" t="s">
        <v>31</v>
      </c>
      <c r="B192" s="19"/>
      <c r="C192" s="20"/>
      <c r="D192" s="22" t="s">
        <v>52</v>
      </c>
      <c r="E192" s="21"/>
      <c r="F192" s="22" t="s">
        <v>42</v>
      </c>
      <c r="G192" s="32">
        <v>500000</v>
      </c>
      <c r="H192" s="23"/>
      <c r="I192" s="23">
        <v>500000</v>
      </c>
      <c r="J192" s="23"/>
      <c r="K192" s="23"/>
      <c r="M192" s="23"/>
      <c r="N192" s="23"/>
      <c r="O192" s="24">
        <v>41296</v>
      </c>
    </row>
    <row r="193" spans="1:15" s="25" customFormat="1" x14ac:dyDescent="0.15">
      <c r="A193" s="19" t="s">
        <v>1022</v>
      </c>
      <c r="B193" s="19"/>
      <c r="C193" s="20"/>
      <c r="D193" s="22"/>
      <c r="E193" s="21"/>
      <c r="F193" s="22"/>
      <c r="G193" s="32"/>
      <c r="H193" s="23"/>
      <c r="I193" s="23"/>
      <c r="J193" s="23"/>
      <c r="K193" s="23"/>
      <c r="M193" s="23"/>
      <c r="N193" s="23"/>
      <c r="O193" s="24"/>
    </row>
    <row r="194" spans="1:15" s="25" customFormat="1" x14ac:dyDescent="0.15">
      <c r="A194" s="19"/>
      <c r="B194" s="19"/>
      <c r="C194" s="20"/>
      <c r="D194" s="22"/>
      <c r="E194" s="21"/>
      <c r="F194" s="22"/>
      <c r="G194" s="32"/>
      <c r="H194" s="23"/>
      <c r="I194" s="23"/>
      <c r="J194" s="23"/>
      <c r="K194" s="23"/>
      <c r="L194" s="23"/>
      <c r="M194" s="23"/>
      <c r="N194" s="23"/>
      <c r="O194" s="24"/>
    </row>
    <row r="195" spans="1:15" s="25" customFormat="1" x14ac:dyDescent="0.15">
      <c r="A195" s="19" t="s">
        <v>31</v>
      </c>
      <c r="B195" s="19" t="s">
        <v>975</v>
      </c>
      <c r="C195" s="20"/>
      <c r="D195" s="21"/>
      <c r="E195" s="21"/>
      <c r="F195" s="22"/>
      <c r="G195" s="23">
        <v>3000000</v>
      </c>
      <c r="H195" s="23"/>
      <c r="I195" s="23"/>
      <c r="J195" s="23"/>
      <c r="K195" s="23"/>
      <c r="L195" s="23"/>
      <c r="M195" s="23"/>
      <c r="N195" s="23"/>
      <c r="O195" s="22"/>
    </row>
    <row r="196" spans="1:15" s="25" customFormat="1" x14ac:dyDescent="0.15">
      <c r="A196" s="19" t="s">
        <v>31</v>
      </c>
      <c r="B196" s="47"/>
      <c r="C196" s="20"/>
      <c r="D196" s="22" t="s">
        <v>52</v>
      </c>
      <c r="E196" s="21"/>
      <c r="F196" s="22" t="s">
        <v>42</v>
      </c>
      <c r="G196" s="32">
        <v>2000000</v>
      </c>
      <c r="H196" s="23">
        <v>2000000</v>
      </c>
      <c r="I196" s="23"/>
      <c r="J196" s="23"/>
      <c r="K196" s="23"/>
      <c r="M196" s="23"/>
      <c r="N196" s="23">
        <v>2000000</v>
      </c>
      <c r="O196" s="24">
        <v>41331</v>
      </c>
    </row>
    <row r="197" spans="1:15" s="25" customFormat="1" x14ac:dyDescent="0.15">
      <c r="A197" s="19" t="s">
        <v>31</v>
      </c>
      <c r="B197" s="19"/>
      <c r="C197" s="20"/>
      <c r="D197" s="22" t="s">
        <v>52</v>
      </c>
      <c r="E197" s="21"/>
      <c r="F197" s="22" t="s">
        <v>42</v>
      </c>
      <c r="G197" s="32">
        <v>1000000</v>
      </c>
      <c r="H197" s="23">
        <v>1000000</v>
      </c>
      <c r="I197" s="23"/>
      <c r="J197" s="23"/>
      <c r="K197" s="23"/>
      <c r="M197" s="23"/>
      <c r="N197" s="23">
        <v>1000000</v>
      </c>
      <c r="O197" s="24">
        <v>41331</v>
      </c>
    </row>
    <row r="198" spans="1:15" s="25" customFormat="1" x14ac:dyDescent="0.15">
      <c r="A198" s="19" t="s">
        <v>976</v>
      </c>
      <c r="B198" s="19"/>
      <c r="C198" s="20"/>
      <c r="D198" s="22"/>
      <c r="E198" s="21"/>
      <c r="F198" s="22"/>
      <c r="G198" s="32"/>
      <c r="I198" s="23"/>
      <c r="J198" s="23"/>
      <c r="K198" s="23"/>
      <c r="L198" s="23"/>
      <c r="M198" s="23"/>
      <c r="N198" s="23"/>
      <c r="O198" s="24"/>
    </row>
    <row r="199" spans="1:15" s="25" customFormat="1" x14ac:dyDescent="0.15">
      <c r="A199" s="19"/>
      <c r="B199" s="19"/>
      <c r="C199" s="20"/>
      <c r="D199" s="22"/>
      <c r="E199" s="21"/>
      <c r="F199" s="22"/>
      <c r="G199" s="32"/>
      <c r="H199" s="23"/>
      <c r="I199" s="23"/>
      <c r="J199" s="23"/>
      <c r="K199" s="23"/>
      <c r="L199" s="23"/>
      <c r="M199" s="23"/>
      <c r="N199" s="23"/>
      <c r="O199" s="24"/>
    </row>
    <row r="200" spans="1:15" s="25" customFormat="1" x14ac:dyDescent="0.15">
      <c r="A200" s="19" t="s">
        <v>31</v>
      </c>
      <c r="B200" s="19" t="s">
        <v>935</v>
      </c>
      <c r="C200" s="20"/>
      <c r="D200" s="21"/>
      <c r="E200" s="21"/>
      <c r="F200" s="22"/>
      <c r="G200" s="23">
        <v>500000</v>
      </c>
      <c r="H200" s="23"/>
      <c r="I200" s="23"/>
      <c r="J200" s="23"/>
      <c r="K200" s="23"/>
      <c r="L200" s="23"/>
      <c r="M200" s="23"/>
      <c r="N200" s="23"/>
      <c r="O200" s="22"/>
    </row>
    <row r="201" spans="1:15" s="25" customFormat="1" x14ac:dyDescent="0.15">
      <c r="A201" s="19" t="s">
        <v>31</v>
      </c>
      <c r="B201" s="47"/>
      <c r="C201" s="20"/>
      <c r="D201" s="22" t="s">
        <v>52</v>
      </c>
      <c r="E201" s="21"/>
      <c r="F201" s="22" t="s">
        <v>42</v>
      </c>
      <c r="G201" s="32">
        <v>500000</v>
      </c>
      <c r="H201" s="23">
        <v>500000</v>
      </c>
      <c r="I201" s="23"/>
      <c r="J201" s="23"/>
      <c r="K201" s="23"/>
      <c r="M201" s="23"/>
      <c r="N201" s="23">
        <v>500000</v>
      </c>
      <c r="O201" s="24">
        <v>41338</v>
      </c>
    </row>
    <row r="202" spans="1:15" s="25" customFormat="1" x14ac:dyDescent="0.15">
      <c r="A202" s="19" t="s">
        <v>936</v>
      </c>
      <c r="B202" s="19"/>
      <c r="C202" s="20"/>
      <c r="D202" s="21"/>
      <c r="E202" s="21"/>
      <c r="F202" s="22"/>
      <c r="G202" s="32"/>
      <c r="I202" s="23"/>
      <c r="J202" s="23"/>
      <c r="K202" s="23"/>
      <c r="L202" s="23"/>
      <c r="M202" s="23"/>
      <c r="O202" s="24"/>
    </row>
    <row r="203" spans="1:15" s="25" customFormat="1" x14ac:dyDescent="0.15">
      <c r="A203" s="19"/>
      <c r="B203" s="19"/>
      <c r="C203" s="20"/>
      <c r="D203" s="22"/>
      <c r="E203" s="21"/>
      <c r="F203" s="22"/>
      <c r="G203" s="32"/>
      <c r="H203" s="23"/>
      <c r="I203" s="23"/>
      <c r="J203" s="23"/>
      <c r="K203" s="23"/>
      <c r="L203" s="23"/>
      <c r="M203" s="23"/>
      <c r="N203" s="23"/>
      <c r="O203" s="24"/>
    </row>
    <row r="204" spans="1:15" s="25" customFormat="1" x14ac:dyDescent="0.15">
      <c r="A204" s="19" t="s">
        <v>31</v>
      </c>
      <c r="B204" s="19" t="s">
        <v>937</v>
      </c>
      <c r="C204" s="20"/>
      <c r="D204" s="21"/>
      <c r="E204" s="21"/>
      <c r="F204" s="22"/>
      <c r="G204" s="23">
        <v>2500000</v>
      </c>
      <c r="H204" s="23"/>
      <c r="I204" s="23"/>
      <c r="J204" s="23"/>
      <c r="K204" s="23"/>
      <c r="L204" s="23"/>
      <c r="M204" s="23"/>
      <c r="N204" s="23"/>
      <c r="O204" s="22"/>
    </row>
    <row r="205" spans="1:15" s="25" customFormat="1" x14ac:dyDescent="0.15">
      <c r="A205" s="19" t="s">
        <v>31</v>
      </c>
      <c r="B205" s="47"/>
      <c r="C205" s="20"/>
      <c r="D205" s="22" t="s">
        <v>52</v>
      </c>
      <c r="E205" s="21"/>
      <c r="F205" s="22" t="s">
        <v>42</v>
      </c>
      <c r="G205" s="32">
        <v>1500000</v>
      </c>
      <c r="H205" s="23">
        <v>1500000</v>
      </c>
      <c r="J205" s="23"/>
      <c r="K205" s="23"/>
      <c r="L205" s="23"/>
      <c r="M205" s="23"/>
      <c r="N205" s="23">
        <v>1500000</v>
      </c>
      <c r="O205" s="24">
        <v>41352</v>
      </c>
    </row>
    <row r="206" spans="1:15" s="25" customFormat="1" x14ac:dyDescent="0.15">
      <c r="A206" s="19" t="s">
        <v>31</v>
      </c>
      <c r="B206" s="19"/>
      <c r="C206" s="20"/>
      <c r="D206" s="22" t="s">
        <v>52</v>
      </c>
      <c r="E206" s="21"/>
      <c r="F206" s="22" t="s">
        <v>42</v>
      </c>
      <c r="G206" s="32">
        <v>1000000</v>
      </c>
      <c r="H206" s="23">
        <v>1000000</v>
      </c>
      <c r="J206" s="23"/>
      <c r="K206" s="23"/>
      <c r="L206" s="23"/>
      <c r="M206" s="23"/>
      <c r="N206" s="23">
        <v>1000000</v>
      </c>
      <c r="O206" s="24">
        <v>41352</v>
      </c>
    </row>
    <row r="207" spans="1:15" s="25" customFormat="1" x14ac:dyDescent="0.15">
      <c r="A207" s="19" t="s">
        <v>938</v>
      </c>
      <c r="B207" s="19"/>
      <c r="C207" s="20"/>
      <c r="D207" s="22"/>
      <c r="E207" s="21"/>
      <c r="F207" s="22"/>
      <c r="G207" s="32"/>
      <c r="H207" s="23"/>
      <c r="I207" s="23"/>
      <c r="J207" s="23"/>
      <c r="K207" s="23"/>
      <c r="L207" s="23"/>
      <c r="M207" s="23"/>
      <c r="N207" s="23"/>
      <c r="O207" s="24"/>
    </row>
    <row r="208" spans="1:15" s="25" customFormat="1" x14ac:dyDescent="0.15">
      <c r="A208" s="19"/>
      <c r="B208" s="19"/>
      <c r="C208" s="20"/>
      <c r="D208" s="22"/>
      <c r="E208" s="21"/>
      <c r="F208" s="22"/>
      <c r="G208" s="32"/>
      <c r="H208" s="23"/>
      <c r="I208" s="23"/>
      <c r="J208" s="23"/>
      <c r="K208" s="23"/>
      <c r="L208" s="23"/>
      <c r="M208" s="23"/>
      <c r="N208" s="23"/>
      <c r="O208" s="24"/>
    </row>
    <row r="209" spans="1:15" s="25" customFormat="1" x14ac:dyDescent="0.15">
      <c r="A209" s="19" t="s">
        <v>31</v>
      </c>
      <c r="B209" s="19" t="s">
        <v>885</v>
      </c>
      <c r="C209" s="20"/>
      <c r="D209" s="21"/>
      <c r="E209" s="21"/>
      <c r="F209" s="22"/>
      <c r="G209" s="23">
        <v>2000000</v>
      </c>
      <c r="H209" s="23"/>
      <c r="I209" s="23"/>
      <c r="J209" s="23"/>
      <c r="K209" s="23"/>
      <c r="L209" s="23"/>
      <c r="M209" s="23"/>
      <c r="N209" s="23"/>
      <c r="O209" s="22"/>
    </row>
    <row r="210" spans="1:15" s="25" customFormat="1" x14ac:dyDescent="0.15">
      <c r="A210" s="19" t="s">
        <v>31</v>
      </c>
      <c r="B210" s="47"/>
      <c r="C210" s="20"/>
      <c r="D210" s="22" t="s">
        <v>52</v>
      </c>
      <c r="E210" s="21"/>
      <c r="F210" s="22" t="s">
        <v>42</v>
      </c>
      <c r="G210" s="32">
        <v>1000000</v>
      </c>
      <c r="H210" s="23">
        <v>1000000</v>
      </c>
      <c r="J210" s="23"/>
      <c r="K210" s="23"/>
      <c r="L210" s="23"/>
      <c r="M210" s="23"/>
      <c r="N210" s="23">
        <v>1000000</v>
      </c>
      <c r="O210" s="24">
        <v>41366</v>
      </c>
    </row>
    <row r="211" spans="1:15" s="25" customFormat="1" x14ac:dyDescent="0.15">
      <c r="A211" s="19" t="s">
        <v>31</v>
      </c>
      <c r="B211" s="19"/>
      <c r="C211" s="20"/>
      <c r="D211" s="22" t="s">
        <v>52</v>
      </c>
      <c r="E211" s="21"/>
      <c r="F211" s="22" t="s">
        <v>42</v>
      </c>
      <c r="G211" s="32">
        <v>1000000</v>
      </c>
      <c r="H211" s="23">
        <v>1000000</v>
      </c>
      <c r="J211" s="23"/>
      <c r="K211" s="23"/>
      <c r="L211" s="23"/>
      <c r="M211" s="23"/>
      <c r="N211" s="23">
        <v>1000000</v>
      </c>
      <c r="O211" s="24">
        <v>41366</v>
      </c>
    </row>
    <row r="212" spans="1:15" s="25" customFormat="1" x14ac:dyDescent="0.15">
      <c r="A212" s="19" t="s">
        <v>886</v>
      </c>
      <c r="B212" s="19"/>
      <c r="C212" s="20"/>
      <c r="D212" s="22"/>
      <c r="E212" s="21"/>
      <c r="F212" s="22"/>
      <c r="G212" s="32"/>
      <c r="H212" s="23"/>
      <c r="I212" s="23"/>
      <c r="J212" s="23"/>
      <c r="K212" s="23"/>
      <c r="L212" s="23"/>
      <c r="M212" s="23"/>
      <c r="N212" s="23"/>
      <c r="O212" s="24"/>
    </row>
    <row r="213" spans="1:15" s="25" customFormat="1" x14ac:dyDescent="0.15">
      <c r="A213" s="19"/>
      <c r="B213" s="19"/>
      <c r="C213" s="20"/>
      <c r="D213" s="22"/>
      <c r="E213" s="21"/>
      <c r="F213" s="22"/>
      <c r="G213" s="32"/>
      <c r="H213" s="23"/>
      <c r="I213" s="23"/>
      <c r="J213" s="23"/>
      <c r="K213" s="23"/>
      <c r="L213" s="23"/>
      <c r="M213" s="23"/>
      <c r="N213" s="23"/>
      <c r="O213" s="24"/>
    </row>
    <row r="214" spans="1:15" s="25" customFormat="1" x14ac:dyDescent="0.15">
      <c r="A214" s="19" t="s">
        <v>31</v>
      </c>
      <c r="B214" s="19" t="s">
        <v>782</v>
      </c>
      <c r="C214" s="20"/>
      <c r="D214" s="21"/>
      <c r="E214" s="21"/>
      <c r="F214" s="22"/>
      <c r="G214" s="23">
        <v>500000</v>
      </c>
      <c r="H214" s="23"/>
      <c r="I214" s="23"/>
      <c r="J214" s="23"/>
      <c r="K214" s="23"/>
      <c r="L214" s="23"/>
      <c r="M214" s="23"/>
      <c r="N214" s="23"/>
      <c r="O214" s="22"/>
    </row>
    <row r="215" spans="1:15" s="25" customFormat="1" x14ac:dyDescent="0.15">
      <c r="A215" s="19" t="s">
        <v>31</v>
      </c>
      <c r="B215" s="47"/>
      <c r="C215" s="20"/>
      <c r="D215" s="22" t="s">
        <v>52</v>
      </c>
      <c r="E215" s="21"/>
      <c r="F215" s="22" t="s">
        <v>42</v>
      </c>
      <c r="G215" s="32">
        <v>500000</v>
      </c>
      <c r="H215" s="23">
        <v>500000</v>
      </c>
      <c r="I215" s="23"/>
      <c r="J215" s="23"/>
      <c r="K215" s="23"/>
      <c r="L215" s="23"/>
      <c r="M215" s="23"/>
      <c r="N215" s="23">
        <v>500000</v>
      </c>
      <c r="O215" s="24">
        <v>41394</v>
      </c>
    </row>
    <row r="216" spans="1:15" s="25" customFormat="1" x14ac:dyDescent="0.15">
      <c r="A216" s="19" t="s">
        <v>887</v>
      </c>
      <c r="B216" s="19"/>
      <c r="C216" s="20"/>
      <c r="D216" s="21"/>
      <c r="E216" s="21"/>
      <c r="F216" s="22"/>
      <c r="G216" s="32"/>
      <c r="H216" s="23"/>
      <c r="I216" s="23"/>
      <c r="J216" s="23"/>
      <c r="K216" s="23"/>
      <c r="L216" s="23"/>
      <c r="M216" s="23"/>
      <c r="N216" s="23"/>
      <c r="O216" s="24"/>
    </row>
    <row r="217" spans="1:15" s="25" customFormat="1" x14ac:dyDescent="0.15">
      <c r="A217" s="19"/>
      <c r="B217" s="19"/>
      <c r="C217" s="20"/>
      <c r="D217" s="22"/>
      <c r="E217" s="21"/>
      <c r="F217" s="22"/>
      <c r="G217" s="32"/>
      <c r="H217" s="23"/>
      <c r="I217" s="23"/>
      <c r="J217" s="23"/>
      <c r="K217" s="23"/>
      <c r="L217" s="23"/>
      <c r="M217" s="23"/>
      <c r="N217" s="23"/>
      <c r="O217" s="24"/>
    </row>
    <row r="218" spans="1:15" s="25" customFormat="1" x14ac:dyDescent="0.15">
      <c r="A218" s="19" t="s">
        <v>31</v>
      </c>
      <c r="B218" s="19" t="s">
        <v>715</v>
      </c>
      <c r="C218" s="20"/>
      <c r="D218" s="21"/>
      <c r="E218" s="21"/>
      <c r="F218" s="22"/>
      <c r="G218" s="23">
        <v>1500000</v>
      </c>
      <c r="H218" s="23"/>
      <c r="I218" s="23"/>
      <c r="J218" s="23"/>
      <c r="K218" s="23"/>
      <c r="L218" s="23"/>
      <c r="M218" s="23"/>
      <c r="N218" s="23"/>
      <c r="O218" s="22"/>
    </row>
    <row r="219" spans="1:15" s="25" customFormat="1" x14ac:dyDescent="0.15">
      <c r="A219" s="19" t="s">
        <v>31</v>
      </c>
      <c r="B219" s="47"/>
      <c r="C219" s="20"/>
      <c r="D219" s="22" t="s">
        <v>52</v>
      </c>
      <c r="E219" s="21"/>
      <c r="F219" s="22" t="s">
        <v>42</v>
      </c>
      <c r="G219" s="32">
        <v>1000000</v>
      </c>
      <c r="H219" s="23">
        <v>1000000</v>
      </c>
      <c r="I219" s="23"/>
      <c r="J219" s="23"/>
      <c r="K219" s="23"/>
      <c r="L219" s="23"/>
      <c r="M219" s="23"/>
      <c r="N219" s="23">
        <v>1000000</v>
      </c>
      <c r="O219" s="24">
        <v>41408</v>
      </c>
    </row>
    <row r="220" spans="1:15" s="25" customFormat="1" x14ac:dyDescent="0.15">
      <c r="A220" s="19" t="s">
        <v>31</v>
      </c>
      <c r="B220" s="19"/>
      <c r="C220" s="20"/>
      <c r="D220" s="22" t="s">
        <v>52</v>
      </c>
      <c r="E220" s="21"/>
      <c r="F220" s="22" t="s">
        <v>42</v>
      </c>
      <c r="G220" s="32">
        <v>500000</v>
      </c>
      <c r="H220" s="23">
        <v>500000</v>
      </c>
      <c r="I220" s="23"/>
      <c r="J220" s="23"/>
      <c r="K220" s="23"/>
      <c r="L220" s="23"/>
      <c r="M220" s="23"/>
      <c r="N220" s="23">
        <v>500000</v>
      </c>
      <c r="O220" s="24">
        <v>41408</v>
      </c>
    </row>
    <row r="221" spans="1:15" s="25" customFormat="1" x14ac:dyDescent="0.15">
      <c r="A221" s="19" t="s">
        <v>859</v>
      </c>
      <c r="B221" s="19"/>
      <c r="C221" s="20"/>
      <c r="D221" s="22"/>
      <c r="E221" s="21"/>
      <c r="F221" s="22"/>
      <c r="G221" s="32"/>
      <c r="H221" s="23"/>
      <c r="I221" s="23"/>
      <c r="J221" s="23"/>
      <c r="K221" s="23"/>
      <c r="M221" s="23"/>
      <c r="N221" s="23"/>
      <c r="O221" s="24"/>
    </row>
    <row r="222" spans="1:15" s="25" customFormat="1" x14ac:dyDescent="0.15">
      <c r="A222" s="19"/>
      <c r="B222" s="19"/>
      <c r="C222" s="20"/>
      <c r="D222" s="22"/>
      <c r="E222" s="21"/>
      <c r="F222" s="22"/>
      <c r="G222" s="32"/>
      <c r="H222" s="23"/>
      <c r="I222" s="23"/>
      <c r="J222" s="23"/>
      <c r="K222" s="23"/>
      <c r="M222" s="23"/>
      <c r="N222" s="23"/>
      <c r="O222" s="24"/>
    </row>
    <row r="223" spans="1:15" s="25" customFormat="1" x14ac:dyDescent="0.15">
      <c r="A223" s="19" t="s">
        <v>31</v>
      </c>
      <c r="B223" s="19" t="s">
        <v>717</v>
      </c>
      <c r="C223" s="20"/>
      <c r="D223" s="21"/>
      <c r="E223" s="21"/>
      <c r="F223" s="22"/>
      <c r="G223" s="23">
        <v>3000000</v>
      </c>
      <c r="H223" s="23"/>
      <c r="I223" s="23"/>
      <c r="J223" s="23"/>
      <c r="K223" s="23"/>
      <c r="L223" s="23"/>
      <c r="M223" s="23"/>
      <c r="N223" s="23"/>
      <c r="O223" s="22"/>
    </row>
    <row r="224" spans="1:15" s="25" customFormat="1" x14ac:dyDescent="0.15">
      <c r="A224" s="19" t="s">
        <v>31</v>
      </c>
      <c r="B224" s="47"/>
      <c r="C224" s="20"/>
      <c r="D224" s="22" t="s">
        <v>52</v>
      </c>
      <c r="E224" s="21"/>
      <c r="F224" s="22" t="s">
        <v>42</v>
      </c>
      <c r="G224" s="32">
        <v>2000000</v>
      </c>
      <c r="H224" s="23"/>
      <c r="I224" s="23"/>
      <c r="J224" s="23"/>
      <c r="K224" s="23"/>
      <c r="L224" s="23">
        <v>2000000</v>
      </c>
      <c r="M224" s="23"/>
      <c r="N224" s="23"/>
      <c r="O224" s="24">
        <v>41450</v>
      </c>
    </row>
    <row r="225" spans="1:15" s="25" customFormat="1" x14ac:dyDescent="0.15">
      <c r="A225" s="19" t="s">
        <v>31</v>
      </c>
      <c r="B225" s="19"/>
      <c r="C225" s="20"/>
      <c r="D225" s="22" t="s">
        <v>52</v>
      </c>
      <c r="E225" s="21"/>
      <c r="F225" s="22" t="s">
        <v>42</v>
      </c>
      <c r="G225" s="32">
        <v>1000000</v>
      </c>
      <c r="H225" s="23"/>
      <c r="I225" s="23"/>
      <c r="J225" s="23"/>
      <c r="K225" s="23"/>
      <c r="L225" s="23">
        <v>1000000</v>
      </c>
      <c r="M225" s="23"/>
      <c r="N225" s="23"/>
      <c r="O225" s="24">
        <v>41450</v>
      </c>
    </row>
    <row r="226" spans="1:15" s="25" customFormat="1" x14ac:dyDescent="0.15">
      <c r="A226" s="19" t="s">
        <v>774</v>
      </c>
      <c r="B226" s="19"/>
      <c r="C226" s="20"/>
      <c r="D226" s="22"/>
      <c r="E226" s="21"/>
      <c r="F226" s="22"/>
      <c r="G226" s="32"/>
      <c r="I226" s="23"/>
      <c r="J226" s="23"/>
      <c r="K226" s="23"/>
      <c r="L226" s="23"/>
      <c r="M226" s="23"/>
      <c r="N226" s="23"/>
      <c r="O226" s="24"/>
    </row>
    <row r="227" spans="1:15" s="25" customFormat="1" x14ac:dyDescent="0.15">
      <c r="A227" s="19"/>
      <c r="B227" s="19"/>
      <c r="C227" s="20"/>
      <c r="D227" s="22"/>
      <c r="E227" s="21"/>
      <c r="F227" s="22"/>
      <c r="G227" s="32"/>
      <c r="H227" s="23"/>
      <c r="I227" s="23"/>
      <c r="J227" s="23"/>
      <c r="K227" s="23"/>
      <c r="M227" s="23"/>
      <c r="N227" s="23"/>
      <c r="O227" s="24"/>
    </row>
    <row r="228" spans="1:15" s="25" customFormat="1" x14ac:dyDescent="0.15">
      <c r="A228" s="19" t="s">
        <v>31</v>
      </c>
      <c r="B228" s="19" t="s">
        <v>709</v>
      </c>
      <c r="C228" s="20"/>
      <c r="D228" s="21"/>
      <c r="E228" s="21"/>
      <c r="F228" s="22"/>
      <c r="G228" s="23">
        <v>500000</v>
      </c>
      <c r="H228" s="23"/>
      <c r="I228" s="23"/>
      <c r="J228" s="23"/>
      <c r="K228" s="23"/>
      <c r="L228" s="23"/>
      <c r="M228" s="23"/>
      <c r="N228" s="23"/>
      <c r="O228" s="22"/>
    </row>
    <row r="229" spans="1:15" s="25" customFormat="1" x14ac:dyDescent="0.15">
      <c r="A229" s="19" t="s">
        <v>31</v>
      </c>
      <c r="B229" s="47"/>
      <c r="C229" s="20"/>
      <c r="D229" s="22" t="s">
        <v>52</v>
      </c>
      <c r="E229" s="21"/>
      <c r="F229" s="22" t="s">
        <v>42</v>
      </c>
      <c r="G229" s="32">
        <v>500000</v>
      </c>
      <c r="H229" s="23"/>
      <c r="I229" s="23"/>
      <c r="J229" s="23"/>
      <c r="K229" s="23"/>
      <c r="L229" s="23">
        <v>500000</v>
      </c>
      <c r="M229" s="23"/>
      <c r="N229" s="23"/>
      <c r="O229" s="24">
        <v>41457</v>
      </c>
    </row>
    <row r="230" spans="1:15" s="25" customFormat="1" x14ac:dyDescent="0.15">
      <c r="A230" s="19" t="s">
        <v>710</v>
      </c>
      <c r="B230" s="19"/>
      <c r="C230" s="20"/>
      <c r="D230" s="21"/>
      <c r="E230" s="21"/>
      <c r="F230" s="22"/>
      <c r="G230" s="32"/>
      <c r="H230" s="23"/>
      <c r="I230" s="23"/>
      <c r="J230" s="23"/>
      <c r="K230" s="23"/>
      <c r="L230" s="23"/>
      <c r="M230" s="23"/>
      <c r="N230" s="23"/>
      <c r="O230" s="24"/>
    </row>
    <row r="231" spans="1:15" s="25" customFormat="1" x14ac:dyDescent="0.15">
      <c r="A231" s="19"/>
      <c r="B231" s="19"/>
      <c r="C231" s="20"/>
      <c r="D231" s="22"/>
      <c r="E231" s="21"/>
      <c r="F231" s="22"/>
      <c r="G231" s="32"/>
      <c r="H231" s="23"/>
      <c r="I231" s="23"/>
      <c r="J231" s="23"/>
      <c r="K231" s="23"/>
      <c r="M231" s="23"/>
      <c r="N231" s="23"/>
      <c r="O231" s="24"/>
    </row>
    <row r="232" spans="1:15" s="25" customFormat="1" x14ac:dyDescent="0.15">
      <c r="A232" s="19" t="s">
        <v>31</v>
      </c>
      <c r="B232" s="19" t="s">
        <v>668</v>
      </c>
      <c r="C232" s="20"/>
      <c r="D232" s="21"/>
      <c r="E232" s="21"/>
      <c r="F232" s="22"/>
      <c r="G232" s="23">
        <v>2500000</v>
      </c>
      <c r="H232" s="23"/>
      <c r="I232" s="23"/>
      <c r="J232" s="23"/>
      <c r="K232" s="23"/>
      <c r="L232" s="23"/>
      <c r="M232" s="23"/>
      <c r="N232" s="23"/>
      <c r="O232" s="22"/>
    </row>
    <row r="233" spans="1:15" s="25" customFormat="1" x14ac:dyDescent="0.15">
      <c r="A233" s="19" t="s">
        <v>31</v>
      </c>
      <c r="B233" s="47"/>
      <c r="C233" s="20"/>
      <c r="D233" s="22" t="s">
        <v>52</v>
      </c>
      <c r="E233" s="21"/>
      <c r="F233" s="22" t="s">
        <v>42</v>
      </c>
      <c r="G233" s="32">
        <v>1500000</v>
      </c>
      <c r="H233" s="23"/>
      <c r="J233" s="23"/>
      <c r="K233" s="23"/>
      <c r="L233" s="23">
        <v>1500000</v>
      </c>
      <c r="M233" s="23"/>
      <c r="N233" s="23"/>
      <c r="O233" s="24">
        <v>41464</v>
      </c>
    </row>
    <row r="234" spans="1:15" s="25" customFormat="1" x14ac:dyDescent="0.15">
      <c r="A234" s="19" t="s">
        <v>31</v>
      </c>
      <c r="B234" s="19"/>
      <c r="C234" s="20"/>
      <c r="D234" s="22" t="s">
        <v>52</v>
      </c>
      <c r="E234" s="21"/>
      <c r="F234" s="22" t="s">
        <v>42</v>
      </c>
      <c r="G234" s="32">
        <v>1000000</v>
      </c>
      <c r="H234" s="23"/>
      <c r="J234" s="23"/>
      <c r="K234" s="23"/>
      <c r="L234" s="23">
        <v>1000000</v>
      </c>
      <c r="M234" s="23"/>
      <c r="N234" s="23"/>
      <c r="O234" s="24">
        <v>41464</v>
      </c>
    </row>
    <row r="235" spans="1:15" s="25" customFormat="1" x14ac:dyDescent="0.15">
      <c r="A235" s="19" t="s">
        <v>711</v>
      </c>
      <c r="B235" s="19"/>
      <c r="C235" s="20"/>
      <c r="D235" s="22"/>
      <c r="E235" s="21"/>
      <c r="F235" s="22"/>
      <c r="G235" s="32"/>
      <c r="H235" s="23"/>
      <c r="I235" s="23"/>
      <c r="J235" s="23"/>
      <c r="K235" s="23"/>
      <c r="L235" s="23"/>
      <c r="M235" s="23"/>
      <c r="N235" s="23"/>
      <c r="O235" s="24"/>
    </row>
    <row r="236" spans="1:15" s="25" customFormat="1" x14ac:dyDescent="0.15">
      <c r="A236" s="19"/>
      <c r="B236" s="19"/>
      <c r="C236" s="20"/>
      <c r="D236" s="22"/>
      <c r="E236" s="21"/>
      <c r="F236" s="22"/>
      <c r="G236" s="32"/>
      <c r="H236" s="23"/>
      <c r="I236" s="23"/>
      <c r="J236" s="23"/>
      <c r="K236" s="23"/>
      <c r="L236" s="23"/>
      <c r="M236" s="23"/>
      <c r="N236" s="23"/>
      <c r="O236" s="24"/>
    </row>
    <row r="237" spans="1:15" s="25" customFormat="1" ht="12.75" x14ac:dyDescent="0.2">
      <c r="A237" s="26" t="s">
        <v>28</v>
      </c>
      <c r="B237" s="26" t="s">
        <v>19</v>
      </c>
      <c r="C237" s="27" t="s">
        <v>99</v>
      </c>
      <c r="D237" s="28">
        <v>39198</v>
      </c>
      <c r="E237" s="29"/>
      <c r="F237" s="30"/>
      <c r="G237" s="31" t="s">
        <v>100</v>
      </c>
      <c r="H237" s="23"/>
      <c r="I237" s="23"/>
      <c r="J237" s="23"/>
      <c r="K237" s="23"/>
      <c r="L237" s="23"/>
      <c r="M237" s="23"/>
      <c r="N237" s="23"/>
      <c r="O237" s="22"/>
    </row>
    <row r="238" spans="1:15" s="25" customFormat="1" ht="12.75" x14ac:dyDescent="0.2">
      <c r="A238" s="37"/>
      <c r="B238" s="37"/>
      <c r="C238" s="38"/>
      <c r="D238" s="35"/>
      <c r="E238" s="21"/>
      <c r="F238" s="22"/>
      <c r="G238" s="36"/>
      <c r="H238" s="23"/>
      <c r="I238" s="23"/>
      <c r="J238" s="23"/>
      <c r="K238" s="23"/>
      <c r="L238" s="23"/>
      <c r="M238" s="23"/>
      <c r="N238" s="23"/>
      <c r="O238" s="22"/>
    </row>
    <row r="239" spans="1:15" s="25" customFormat="1" ht="12.75" x14ac:dyDescent="0.2">
      <c r="A239" s="26" t="s">
        <v>105</v>
      </c>
      <c r="B239" s="26" t="s">
        <v>19</v>
      </c>
      <c r="C239" s="27" t="s">
        <v>106</v>
      </c>
      <c r="D239" s="28">
        <v>39209</v>
      </c>
      <c r="E239" s="29"/>
      <c r="F239" s="30"/>
      <c r="G239" s="31">
        <v>5000000</v>
      </c>
      <c r="H239" s="23"/>
      <c r="I239" s="23"/>
      <c r="J239" s="23"/>
      <c r="K239" s="23"/>
      <c r="L239" s="23"/>
      <c r="M239" s="23"/>
      <c r="N239" s="23"/>
      <c r="O239" s="22"/>
    </row>
    <row r="240" spans="1:15" s="25" customFormat="1" ht="12.75" x14ac:dyDescent="0.2">
      <c r="A240" s="19"/>
      <c r="B240" s="40"/>
      <c r="C240" s="41"/>
      <c r="D240" s="42"/>
      <c r="E240" s="43"/>
      <c r="F240" s="44"/>
      <c r="G240" s="45"/>
      <c r="H240" s="23"/>
      <c r="I240" s="23"/>
      <c r="J240" s="23"/>
      <c r="K240" s="23"/>
      <c r="L240" s="23"/>
      <c r="M240" s="23"/>
      <c r="N240" s="23"/>
      <c r="O240" s="22"/>
    </row>
    <row r="241" spans="1:15" s="25" customFormat="1" ht="12.75" x14ac:dyDescent="0.2">
      <c r="A241" s="19" t="s">
        <v>105</v>
      </c>
      <c r="B241" s="19" t="s">
        <v>1023</v>
      </c>
      <c r="C241" s="41"/>
      <c r="D241" s="21"/>
      <c r="E241" s="21"/>
      <c r="F241" s="22"/>
      <c r="G241" s="23">
        <v>1000000</v>
      </c>
      <c r="H241" s="23"/>
      <c r="I241" s="23"/>
      <c r="J241" s="23"/>
      <c r="K241" s="23"/>
      <c r="L241" s="23"/>
      <c r="M241" s="23"/>
      <c r="N241" s="23"/>
      <c r="O241" s="22"/>
    </row>
    <row r="242" spans="1:15" s="25" customFormat="1" ht="12.75" x14ac:dyDescent="0.2">
      <c r="A242" s="19" t="s">
        <v>105</v>
      </c>
      <c r="B242" s="40"/>
      <c r="C242" s="41"/>
      <c r="D242" s="22" t="s">
        <v>52</v>
      </c>
      <c r="E242" s="21"/>
      <c r="F242" s="22" t="s">
        <v>42</v>
      </c>
      <c r="G242" s="32">
        <v>1000000</v>
      </c>
      <c r="H242" s="23"/>
      <c r="I242" s="23">
        <v>1000000</v>
      </c>
      <c r="J242" s="23"/>
      <c r="K242" s="23"/>
      <c r="N242" s="23"/>
      <c r="O242" s="24">
        <v>41287</v>
      </c>
    </row>
    <row r="243" spans="1:15" s="25" customFormat="1" ht="12.75" x14ac:dyDescent="0.2">
      <c r="A243" s="19" t="s">
        <v>1024</v>
      </c>
      <c r="B243" s="40"/>
      <c r="C243" s="41"/>
      <c r="D243" s="42"/>
      <c r="E243" s="43"/>
      <c r="F243" s="44"/>
      <c r="G243" s="45"/>
      <c r="H243" s="23"/>
      <c r="I243" s="23"/>
      <c r="J243" s="23"/>
      <c r="K243" s="23"/>
      <c r="L243" s="23"/>
      <c r="M243" s="23"/>
      <c r="N243" s="23"/>
      <c r="O243" s="22"/>
    </row>
    <row r="244" spans="1:15" s="25" customFormat="1" ht="12.75" x14ac:dyDescent="0.2">
      <c r="A244" s="19"/>
      <c r="B244" s="40"/>
      <c r="C244" s="41"/>
      <c r="D244" s="42"/>
      <c r="E244" s="43"/>
      <c r="F244" s="44"/>
      <c r="G244" s="45"/>
      <c r="H244" s="23"/>
      <c r="I244" s="23"/>
      <c r="J244" s="23"/>
      <c r="K244" s="23"/>
      <c r="L244" s="23"/>
      <c r="M244" s="23"/>
      <c r="N244" s="23"/>
      <c r="O244" s="22"/>
    </row>
    <row r="245" spans="1:15" s="25" customFormat="1" ht="12.75" x14ac:dyDescent="0.2">
      <c r="A245" s="19" t="s">
        <v>105</v>
      </c>
      <c r="B245" s="19" t="s">
        <v>977</v>
      </c>
      <c r="C245" s="41"/>
      <c r="D245" s="21"/>
      <c r="E245" s="21"/>
      <c r="F245" s="22"/>
      <c r="G245" s="23">
        <v>1000000</v>
      </c>
      <c r="H245" s="23"/>
      <c r="I245" s="23"/>
      <c r="J245" s="23"/>
      <c r="K245" s="23"/>
      <c r="L245" s="23"/>
      <c r="M245" s="23"/>
      <c r="N245" s="23"/>
      <c r="O245" s="22"/>
    </row>
    <row r="246" spans="1:15" s="25" customFormat="1" ht="12.75" x14ac:dyDescent="0.2">
      <c r="A246" s="19" t="s">
        <v>105</v>
      </c>
      <c r="B246" s="40"/>
      <c r="C246" s="41"/>
      <c r="D246" s="22" t="s">
        <v>52</v>
      </c>
      <c r="E246" s="21"/>
      <c r="F246" s="22" t="s">
        <v>42</v>
      </c>
      <c r="G246" s="32">
        <v>1000000</v>
      </c>
      <c r="H246" s="23">
        <v>1000000</v>
      </c>
      <c r="I246" s="23"/>
      <c r="J246" s="23"/>
      <c r="K246" s="23"/>
      <c r="N246" s="23">
        <v>1000000</v>
      </c>
      <c r="O246" s="24">
        <v>41318</v>
      </c>
    </row>
    <row r="247" spans="1:15" s="25" customFormat="1" ht="12.75" x14ac:dyDescent="0.2">
      <c r="A247" s="19" t="s">
        <v>978</v>
      </c>
      <c r="B247" s="40"/>
      <c r="C247" s="41"/>
      <c r="D247" s="42"/>
      <c r="E247" s="43"/>
      <c r="F247" s="44"/>
      <c r="G247" s="45"/>
      <c r="H247" s="23"/>
      <c r="I247" s="23"/>
      <c r="J247" s="23"/>
      <c r="K247" s="23"/>
      <c r="L247" s="23"/>
      <c r="M247" s="23"/>
      <c r="N247" s="23"/>
      <c r="O247" s="22"/>
    </row>
    <row r="248" spans="1:15" s="25" customFormat="1" ht="12.75" x14ac:dyDescent="0.2">
      <c r="A248" s="19"/>
      <c r="B248" s="40"/>
      <c r="C248" s="41"/>
      <c r="D248" s="42"/>
      <c r="E248" s="43"/>
      <c r="F248" s="44"/>
      <c r="G248" s="45"/>
      <c r="H248" s="23"/>
      <c r="I248" s="23"/>
      <c r="J248" s="23"/>
      <c r="K248" s="23"/>
      <c r="L248" s="23"/>
      <c r="M248" s="23"/>
      <c r="N248" s="23"/>
      <c r="O248" s="22"/>
    </row>
    <row r="249" spans="1:15" s="25" customFormat="1" ht="12.75" x14ac:dyDescent="0.2">
      <c r="A249" s="19" t="s">
        <v>105</v>
      </c>
      <c r="B249" s="19" t="s">
        <v>979</v>
      </c>
      <c r="C249" s="41"/>
      <c r="D249" s="21"/>
      <c r="E249" s="21"/>
      <c r="F249" s="22"/>
      <c r="G249" s="23">
        <v>1000000</v>
      </c>
      <c r="H249" s="23"/>
      <c r="I249" s="23"/>
      <c r="J249" s="23"/>
      <c r="K249" s="23"/>
      <c r="L249" s="23"/>
      <c r="M249" s="23"/>
      <c r="N249" s="23"/>
      <c r="O249" s="22"/>
    </row>
    <row r="250" spans="1:15" s="25" customFormat="1" ht="12.75" x14ac:dyDescent="0.2">
      <c r="A250" s="19" t="s">
        <v>105</v>
      </c>
      <c r="B250" s="40"/>
      <c r="C250" s="41"/>
      <c r="D250" s="22" t="s">
        <v>52</v>
      </c>
      <c r="E250" s="21"/>
      <c r="F250" s="22" t="s">
        <v>42</v>
      </c>
      <c r="G250" s="32">
        <v>1000000</v>
      </c>
      <c r="H250" s="23">
        <v>1000000</v>
      </c>
      <c r="I250" s="23"/>
      <c r="J250" s="23"/>
      <c r="K250" s="23"/>
      <c r="L250" s="23"/>
      <c r="N250" s="23">
        <v>1000000</v>
      </c>
      <c r="O250" s="24">
        <v>41331</v>
      </c>
    </row>
    <row r="251" spans="1:15" s="25" customFormat="1" ht="12.75" x14ac:dyDescent="0.2">
      <c r="A251" s="19" t="s">
        <v>980</v>
      </c>
      <c r="B251" s="40"/>
      <c r="C251" s="41"/>
      <c r="D251" s="42"/>
      <c r="E251" s="43"/>
      <c r="F251" s="44"/>
      <c r="G251" s="45"/>
      <c r="H251" s="23"/>
      <c r="I251" s="23"/>
      <c r="J251" s="23"/>
      <c r="K251" s="23"/>
      <c r="L251" s="23"/>
      <c r="M251" s="23"/>
      <c r="N251" s="23"/>
      <c r="O251" s="22"/>
    </row>
    <row r="252" spans="1:15" s="25" customFormat="1" ht="12.75" x14ac:dyDescent="0.2">
      <c r="A252" s="19"/>
      <c r="B252" s="40"/>
      <c r="C252" s="41"/>
      <c r="D252" s="42"/>
      <c r="E252" s="43"/>
      <c r="F252" s="44"/>
      <c r="G252" s="45"/>
      <c r="H252" s="23"/>
      <c r="I252" s="23"/>
      <c r="J252" s="23"/>
      <c r="K252" s="23"/>
      <c r="L252" s="23"/>
      <c r="M252" s="23"/>
      <c r="N252" s="23"/>
      <c r="O252" s="22"/>
    </row>
    <row r="253" spans="1:15" s="25" customFormat="1" ht="12.75" x14ac:dyDescent="0.2">
      <c r="A253" s="19" t="s">
        <v>105</v>
      </c>
      <c r="B253" s="19" t="s">
        <v>888</v>
      </c>
      <c r="C253" s="41"/>
      <c r="D253" s="21"/>
      <c r="E253" s="21"/>
      <c r="F253" s="22"/>
      <c r="G253" s="23">
        <v>1000000</v>
      </c>
      <c r="H253" s="23"/>
      <c r="I253" s="23"/>
      <c r="J253" s="23"/>
      <c r="K253" s="23"/>
      <c r="L253" s="23"/>
      <c r="M253" s="23"/>
      <c r="N253" s="23"/>
      <c r="O253" s="22"/>
    </row>
    <row r="254" spans="1:15" s="25" customFormat="1" ht="12.75" x14ac:dyDescent="0.2">
      <c r="A254" s="19" t="s">
        <v>105</v>
      </c>
      <c r="B254" s="40"/>
      <c r="C254" s="41"/>
      <c r="D254" s="22" t="s">
        <v>52</v>
      </c>
      <c r="E254" s="21"/>
      <c r="F254" s="22" t="s">
        <v>42</v>
      </c>
      <c r="G254" s="32">
        <v>1000000</v>
      </c>
      <c r="H254" s="23">
        <v>1000000</v>
      </c>
      <c r="I254" s="23"/>
      <c r="J254" s="23"/>
      <c r="K254" s="23"/>
      <c r="L254" s="23"/>
      <c r="N254" s="23">
        <v>1000000</v>
      </c>
      <c r="O254" s="24">
        <v>41375</v>
      </c>
    </row>
    <row r="255" spans="1:15" s="25" customFormat="1" ht="12.75" x14ac:dyDescent="0.2">
      <c r="A255" s="19" t="s">
        <v>889</v>
      </c>
      <c r="B255" s="40"/>
      <c r="C255" s="41"/>
      <c r="D255" s="42"/>
      <c r="E255" s="43"/>
      <c r="F255" s="44"/>
      <c r="G255" s="45"/>
      <c r="H255" s="23"/>
      <c r="I255" s="23"/>
      <c r="J255" s="23"/>
      <c r="K255" s="23"/>
      <c r="L255" s="23"/>
      <c r="M255" s="23"/>
      <c r="N255" s="23"/>
      <c r="O255" s="22"/>
    </row>
    <row r="256" spans="1:15" s="25" customFormat="1" ht="12.75" x14ac:dyDescent="0.2">
      <c r="A256" s="19"/>
      <c r="B256" s="40"/>
      <c r="C256" s="41"/>
      <c r="D256" s="42"/>
      <c r="E256" s="43"/>
      <c r="F256" s="44"/>
      <c r="G256" s="45"/>
      <c r="H256" s="23"/>
      <c r="I256" s="23"/>
      <c r="J256" s="23"/>
      <c r="K256" s="23"/>
      <c r="L256" s="23"/>
      <c r="M256" s="23"/>
      <c r="N256" s="23"/>
      <c r="O256" s="22"/>
    </row>
    <row r="257" spans="1:15" s="25" customFormat="1" ht="12.75" x14ac:dyDescent="0.2">
      <c r="A257" s="19" t="s">
        <v>105</v>
      </c>
      <c r="B257" s="19" t="s">
        <v>890</v>
      </c>
      <c r="C257" s="41"/>
      <c r="D257" s="21"/>
      <c r="E257" s="21"/>
      <c r="F257" s="22"/>
      <c r="G257" s="23">
        <v>1000000</v>
      </c>
      <c r="H257" s="23"/>
      <c r="I257" s="23"/>
      <c r="J257" s="23"/>
      <c r="K257" s="23"/>
      <c r="L257" s="23"/>
      <c r="M257" s="23"/>
      <c r="N257" s="23"/>
      <c r="O257" s="22"/>
    </row>
    <row r="258" spans="1:15" s="25" customFormat="1" ht="12.75" x14ac:dyDescent="0.2">
      <c r="A258" s="19" t="s">
        <v>105</v>
      </c>
      <c r="B258" s="40"/>
      <c r="C258" s="41"/>
      <c r="D258" s="22" t="s">
        <v>52</v>
      </c>
      <c r="E258" s="21"/>
      <c r="F258" s="22" t="s">
        <v>42</v>
      </c>
      <c r="G258" s="32">
        <v>1000000</v>
      </c>
      <c r="H258" s="23">
        <v>1000000</v>
      </c>
      <c r="I258" s="23"/>
      <c r="J258" s="23"/>
      <c r="K258" s="23"/>
      <c r="L258" s="23"/>
      <c r="N258" s="23">
        <v>1000000</v>
      </c>
      <c r="O258" s="24">
        <v>41388</v>
      </c>
    </row>
    <row r="259" spans="1:15" s="25" customFormat="1" ht="12.75" x14ac:dyDescent="0.2">
      <c r="A259" s="19" t="s">
        <v>891</v>
      </c>
      <c r="B259" s="40"/>
      <c r="C259" s="41"/>
      <c r="D259" s="42"/>
      <c r="E259" s="43"/>
      <c r="F259" s="44"/>
      <c r="G259" s="45"/>
      <c r="H259" s="23"/>
      <c r="I259" s="23"/>
      <c r="J259" s="23"/>
      <c r="K259" s="23"/>
      <c r="L259" s="23"/>
      <c r="M259" s="23"/>
      <c r="N259" s="23"/>
      <c r="O259" s="22"/>
    </row>
    <row r="260" spans="1:15" s="25" customFormat="1" ht="12.75" x14ac:dyDescent="0.2">
      <c r="A260" s="19"/>
      <c r="B260" s="40"/>
      <c r="C260" s="41"/>
      <c r="D260" s="42"/>
      <c r="E260" s="43"/>
      <c r="F260" s="44"/>
      <c r="G260" s="45"/>
      <c r="H260" s="23"/>
      <c r="I260" s="23"/>
      <c r="J260" s="23"/>
      <c r="K260" s="23"/>
      <c r="L260" s="23"/>
      <c r="M260" s="23"/>
      <c r="N260" s="23"/>
      <c r="O260" s="22"/>
    </row>
    <row r="261" spans="1:15" s="25" customFormat="1" ht="12.75" x14ac:dyDescent="0.2">
      <c r="A261" s="26" t="s">
        <v>31</v>
      </c>
      <c r="B261" s="26" t="s">
        <v>19</v>
      </c>
      <c r="C261" s="27" t="s">
        <v>117</v>
      </c>
      <c r="D261" s="28">
        <v>39244</v>
      </c>
      <c r="E261" s="29"/>
      <c r="F261" s="30"/>
      <c r="G261" s="31">
        <v>10000000</v>
      </c>
      <c r="H261" s="23"/>
      <c r="I261" s="23"/>
      <c r="J261" s="23"/>
      <c r="K261" s="23"/>
      <c r="L261" s="23"/>
      <c r="M261" s="23"/>
      <c r="N261" s="23"/>
      <c r="O261" s="22"/>
    </row>
    <row r="262" spans="1:15" s="25" customFormat="1" ht="12.75" x14ac:dyDescent="0.2">
      <c r="A262" s="19"/>
      <c r="B262" s="40"/>
      <c r="C262" s="41"/>
      <c r="D262" s="42"/>
      <c r="E262" s="43"/>
      <c r="F262" s="44"/>
      <c r="G262" s="45"/>
      <c r="H262" s="23"/>
      <c r="I262" s="23"/>
      <c r="J262" s="23"/>
      <c r="K262" s="23"/>
      <c r="L262" s="23"/>
      <c r="M262" s="23"/>
      <c r="N262" s="23"/>
      <c r="O262" s="22"/>
    </row>
    <row r="263" spans="1:15" s="25" customFormat="1" x14ac:dyDescent="0.15">
      <c r="A263" s="19" t="s">
        <v>31</v>
      </c>
      <c r="B263" s="19" t="s">
        <v>1025</v>
      </c>
      <c r="C263" s="20"/>
      <c r="D263" s="21"/>
      <c r="E263" s="21"/>
      <c r="F263" s="22"/>
      <c r="G263" s="23">
        <v>500000</v>
      </c>
      <c r="H263" s="23"/>
      <c r="I263" s="23"/>
      <c r="J263" s="23"/>
      <c r="K263" s="23"/>
      <c r="L263" s="23"/>
      <c r="M263" s="23"/>
      <c r="N263" s="23"/>
      <c r="O263" s="22"/>
    </row>
    <row r="264" spans="1:15" s="25" customFormat="1" x14ac:dyDescent="0.15">
      <c r="A264" s="19" t="s">
        <v>31</v>
      </c>
      <c r="B264" s="19"/>
      <c r="C264" s="20"/>
      <c r="D264" s="22" t="s">
        <v>52</v>
      </c>
      <c r="E264" s="21"/>
      <c r="F264" s="22" t="s">
        <v>42</v>
      </c>
      <c r="G264" s="46">
        <v>500000</v>
      </c>
      <c r="H264" s="23"/>
      <c r="I264" s="23">
        <v>500000</v>
      </c>
      <c r="J264" s="23"/>
      <c r="K264" s="23"/>
      <c r="L264" s="23"/>
      <c r="M264" s="23"/>
      <c r="N264" s="23"/>
      <c r="O264" s="24">
        <v>41277</v>
      </c>
    </row>
    <row r="265" spans="1:15" s="25" customFormat="1" ht="12.75" x14ac:dyDescent="0.2">
      <c r="A265" s="19" t="s">
        <v>1026</v>
      </c>
      <c r="B265" s="40"/>
      <c r="C265" s="41"/>
      <c r="D265" s="42"/>
      <c r="E265" s="43"/>
      <c r="F265" s="44"/>
      <c r="G265" s="45"/>
      <c r="H265" s="23"/>
      <c r="I265" s="23"/>
      <c r="J265" s="23"/>
      <c r="K265" s="23"/>
      <c r="L265" s="23"/>
      <c r="M265" s="23"/>
      <c r="N265" s="23"/>
      <c r="O265" s="22"/>
    </row>
    <row r="266" spans="1:15" s="25" customFormat="1" ht="12.75" x14ac:dyDescent="0.2">
      <c r="A266" s="19"/>
      <c r="B266" s="40"/>
      <c r="C266" s="41"/>
      <c r="D266" s="42"/>
      <c r="E266" s="43"/>
      <c r="F266" s="44"/>
      <c r="G266" s="45"/>
      <c r="H266" s="23"/>
      <c r="I266" s="23"/>
      <c r="J266" s="23"/>
      <c r="K266" s="23"/>
      <c r="L266" s="23"/>
      <c r="M266" s="23"/>
      <c r="N266" s="23"/>
      <c r="O266" s="22"/>
    </row>
    <row r="267" spans="1:15" s="25" customFormat="1" x14ac:dyDescent="0.15">
      <c r="A267" s="19" t="s">
        <v>31</v>
      </c>
      <c r="B267" s="19" t="s">
        <v>1027</v>
      </c>
      <c r="C267" s="20"/>
      <c r="D267" s="21"/>
      <c r="E267" s="21"/>
      <c r="F267" s="22"/>
      <c r="G267" s="23">
        <v>500000</v>
      </c>
      <c r="H267" s="23"/>
      <c r="I267" s="23"/>
      <c r="J267" s="23"/>
      <c r="K267" s="23"/>
      <c r="L267" s="23"/>
      <c r="M267" s="23"/>
      <c r="N267" s="23"/>
      <c r="O267" s="22"/>
    </row>
    <row r="268" spans="1:15" s="25" customFormat="1" x14ac:dyDescent="0.15">
      <c r="A268" s="19" t="s">
        <v>31</v>
      </c>
      <c r="B268" s="19"/>
      <c r="C268" s="20"/>
      <c r="D268" s="22" t="s">
        <v>52</v>
      </c>
      <c r="E268" s="21"/>
      <c r="F268" s="22" t="s">
        <v>42</v>
      </c>
      <c r="G268" s="46">
        <v>500000</v>
      </c>
      <c r="H268" s="23"/>
      <c r="I268" s="23">
        <v>500000</v>
      </c>
      <c r="J268" s="23"/>
      <c r="K268" s="23"/>
      <c r="M268" s="23"/>
      <c r="N268" s="23"/>
      <c r="O268" s="24">
        <v>41289</v>
      </c>
    </row>
    <row r="269" spans="1:15" s="25" customFormat="1" ht="12.75" x14ac:dyDescent="0.2">
      <c r="A269" s="19" t="s">
        <v>1028</v>
      </c>
      <c r="B269" s="40"/>
      <c r="C269" s="41"/>
      <c r="D269" s="42"/>
      <c r="E269" s="43"/>
      <c r="F269" s="44"/>
      <c r="G269" s="45"/>
      <c r="H269" s="23"/>
      <c r="I269" s="23"/>
      <c r="J269" s="23"/>
      <c r="K269" s="23"/>
      <c r="L269" s="23"/>
      <c r="M269" s="23"/>
      <c r="N269" s="23"/>
      <c r="O269" s="22"/>
    </row>
    <row r="270" spans="1:15" s="25" customFormat="1" ht="12.75" x14ac:dyDescent="0.2">
      <c r="A270" s="19"/>
      <c r="B270" s="40"/>
      <c r="C270" s="41"/>
      <c r="D270" s="42"/>
      <c r="E270" s="43"/>
      <c r="F270" s="44"/>
      <c r="G270" s="45"/>
      <c r="H270" s="23"/>
      <c r="I270" s="23"/>
      <c r="J270" s="23"/>
      <c r="K270" s="23"/>
      <c r="L270" s="23"/>
      <c r="M270" s="23"/>
      <c r="N270" s="23"/>
      <c r="O270" s="22"/>
    </row>
    <row r="271" spans="1:15" s="25" customFormat="1" x14ac:dyDescent="0.15">
      <c r="A271" s="19" t="s">
        <v>31</v>
      </c>
      <c r="B271" s="19" t="s">
        <v>1029</v>
      </c>
      <c r="C271" s="20"/>
      <c r="D271" s="21"/>
      <c r="E271" s="21"/>
      <c r="F271" s="22"/>
      <c r="G271" s="23">
        <v>3000000</v>
      </c>
      <c r="H271" s="23"/>
      <c r="I271" s="23"/>
      <c r="J271" s="23"/>
      <c r="K271" s="23"/>
      <c r="L271" s="23"/>
      <c r="M271" s="23"/>
      <c r="N271" s="23"/>
      <c r="O271" s="22"/>
    </row>
    <row r="272" spans="1:15" s="25" customFormat="1" x14ac:dyDescent="0.15">
      <c r="A272" s="19" t="s">
        <v>31</v>
      </c>
      <c r="B272" s="19"/>
      <c r="C272" s="20"/>
      <c r="D272" s="22" t="s">
        <v>52</v>
      </c>
      <c r="E272" s="21"/>
      <c r="F272" s="22" t="s">
        <v>42</v>
      </c>
      <c r="G272" s="46">
        <v>2000000</v>
      </c>
      <c r="H272" s="23"/>
      <c r="I272" s="23">
        <v>2000000</v>
      </c>
      <c r="J272" s="23"/>
      <c r="K272" s="23"/>
      <c r="M272" s="23"/>
      <c r="N272" s="23"/>
      <c r="O272" s="24">
        <v>41303</v>
      </c>
    </row>
    <row r="273" spans="1:15" s="25" customFormat="1" x14ac:dyDescent="0.15">
      <c r="A273" s="19" t="s">
        <v>31</v>
      </c>
      <c r="B273" s="19"/>
      <c r="C273" s="20"/>
      <c r="D273" s="22" t="s">
        <v>52</v>
      </c>
      <c r="E273" s="21"/>
      <c r="F273" s="22" t="s">
        <v>42</v>
      </c>
      <c r="G273" s="46">
        <v>1000000</v>
      </c>
      <c r="H273" s="23"/>
      <c r="I273" s="23">
        <v>1000000</v>
      </c>
      <c r="J273" s="23"/>
      <c r="K273" s="23"/>
      <c r="M273" s="23"/>
      <c r="N273" s="23"/>
      <c r="O273" s="24">
        <v>41303</v>
      </c>
    </row>
    <row r="274" spans="1:15" s="25" customFormat="1" ht="12.75" x14ac:dyDescent="0.2">
      <c r="A274" s="19" t="s">
        <v>1030</v>
      </c>
      <c r="B274" s="40"/>
      <c r="C274" s="41"/>
      <c r="D274" s="42"/>
      <c r="E274" s="43"/>
      <c r="F274" s="44"/>
      <c r="G274" s="45"/>
      <c r="H274" s="23"/>
      <c r="I274" s="23"/>
      <c r="J274" s="23"/>
      <c r="K274" s="23"/>
      <c r="L274" s="23"/>
      <c r="M274" s="23"/>
      <c r="N274" s="23"/>
      <c r="O274" s="22"/>
    </row>
    <row r="275" spans="1:15" s="25" customFormat="1" ht="12.75" x14ac:dyDescent="0.2">
      <c r="A275" s="19"/>
      <c r="B275" s="40"/>
      <c r="C275" s="41"/>
      <c r="D275" s="42"/>
      <c r="E275" s="43"/>
      <c r="F275" s="44"/>
      <c r="G275" s="45"/>
      <c r="H275" s="23"/>
      <c r="I275" s="23"/>
      <c r="J275" s="23"/>
      <c r="K275" s="23"/>
      <c r="L275" s="23"/>
      <c r="M275" s="23"/>
      <c r="N275" s="23"/>
      <c r="O275" s="22"/>
    </row>
    <row r="276" spans="1:15" s="25" customFormat="1" x14ac:dyDescent="0.15">
      <c r="A276" s="19" t="s">
        <v>31</v>
      </c>
      <c r="B276" s="19" t="s">
        <v>981</v>
      </c>
      <c r="C276" s="20"/>
      <c r="D276" s="21"/>
      <c r="E276" s="21"/>
      <c r="F276" s="22"/>
      <c r="G276" s="23">
        <v>500000</v>
      </c>
      <c r="H276" s="23"/>
      <c r="I276" s="23"/>
      <c r="J276" s="23"/>
      <c r="K276" s="23"/>
      <c r="L276" s="23"/>
      <c r="M276" s="23"/>
      <c r="N276" s="23"/>
      <c r="O276" s="22"/>
    </row>
    <row r="277" spans="1:15" s="25" customFormat="1" x14ac:dyDescent="0.15">
      <c r="A277" s="19" t="s">
        <v>31</v>
      </c>
      <c r="B277" s="19"/>
      <c r="C277" s="20"/>
      <c r="D277" s="22" t="s">
        <v>52</v>
      </c>
      <c r="E277" s="21"/>
      <c r="F277" s="22" t="s">
        <v>42</v>
      </c>
      <c r="G277" s="46">
        <v>500000</v>
      </c>
      <c r="H277" s="23">
        <v>500000</v>
      </c>
      <c r="I277" s="23"/>
      <c r="J277" s="23"/>
      <c r="K277" s="23"/>
      <c r="M277" s="23"/>
      <c r="N277" s="23">
        <v>500000</v>
      </c>
      <c r="O277" s="24">
        <v>41331</v>
      </c>
    </row>
    <row r="278" spans="1:15" s="25" customFormat="1" ht="12.75" x14ac:dyDescent="0.2">
      <c r="A278" s="19" t="s">
        <v>982</v>
      </c>
      <c r="B278" s="40"/>
      <c r="C278" s="41"/>
      <c r="D278" s="42"/>
      <c r="E278" s="43"/>
      <c r="F278" s="44"/>
      <c r="G278" s="45"/>
      <c r="H278" s="23"/>
      <c r="I278" s="23"/>
      <c r="J278" s="23"/>
      <c r="K278" s="23"/>
      <c r="M278" s="23"/>
      <c r="N278" s="23"/>
      <c r="O278" s="22"/>
    </row>
    <row r="279" spans="1:15" s="25" customFormat="1" ht="12.75" x14ac:dyDescent="0.2">
      <c r="A279" s="19"/>
      <c r="B279" s="40"/>
      <c r="C279" s="41"/>
      <c r="D279" s="42"/>
      <c r="E279" s="43"/>
      <c r="F279" s="44"/>
      <c r="G279" s="45"/>
      <c r="H279" s="23"/>
      <c r="I279" s="23"/>
      <c r="J279" s="23"/>
      <c r="K279" s="23"/>
      <c r="M279" s="23"/>
      <c r="N279" s="23"/>
      <c r="O279" s="22"/>
    </row>
    <row r="280" spans="1:15" s="25" customFormat="1" x14ac:dyDescent="0.15">
      <c r="A280" s="19" t="s">
        <v>31</v>
      </c>
      <c r="B280" s="19" t="s">
        <v>939</v>
      </c>
      <c r="C280" s="20"/>
      <c r="D280" s="21"/>
      <c r="E280" s="21"/>
      <c r="F280" s="22"/>
      <c r="G280" s="23">
        <v>500000</v>
      </c>
      <c r="H280" s="23"/>
      <c r="I280" s="23"/>
      <c r="J280" s="23"/>
      <c r="K280" s="23"/>
      <c r="M280" s="23"/>
      <c r="N280" s="23"/>
      <c r="O280" s="22"/>
    </row>
    <row r="281" spans="1:15" s="25" customFormat="1" x14ac:dyDescent="0.15">
      <c r="A281" s="19" t="s">
        <v>31</v>
      </c>
      <c r="B281" s="19"/>
      <c r="C281" s="20"/>
      <c r="D281" s="22" t="s">
        <v>52</v>
      </c>
      <c r="E281" s="21"/>
      <c r="F281" s="22" t="s">
        <v>42</v>
      </c>
      <c r="G281" s="46">
        <v>500000</v>
      </c>
      <c r="H281" s="23">
        <v>500000</v>
      </c>
      <c r="I281" s="23"/>
      <c r="J281" s="23"/>
      <c r="K281" s="23"/>
      <c r="M281" s="23"/>
      <c r="N281" s="23">
        <v>500000</v>
      </c>
      <c r="O281" s="24">
        <v>41338</v>
      </c>
    </row>
    <row r="282" spans="1:15" s="25" customFormat="1" ht="12.75" x14ac:dyDescent="0.2">
      <c r="A282" s="19" t="s">
        <v>940</v>
      </c>
      <c r="B282" s="40"/>
      <c r="C282" s="41"/>
      <c r="D282" s="42"/>
      <c r="E282" s="43"/>
      <c r="F282" s="44"/>
      <c r="G282" s="45"/>
      <c r="H282" s="23"/>
      <c r="I282" s="23"/>
      <c r="J282" s="23"/>
      <c r="K282" s="23"/>
      <c r="M282" s="23"/>
      <c r="N282" s="23"/>
      <c r="O282" s="22"/>
    </row>
    <row r="283" spans="1:15" s="25" customFormat="1" ht="12.75" x14ac:dyDescent="0.2">
      <c r="A283" s="19"/>
      <c r="B283" s="40"/>
      <c r="C283" s="41"/>
      <c r="D283" s="42"/>
      <c r="E283" s="43"/>
      <c r="F283" s="44"/>
      <c r="G283" s="45"/>
      <c r="H283" s="23"/>
      <c r="I283" s="23"/>
      <c r="J283" s="23"/>
      <c r="K283" s="23"/>
      <c r="M283" s="23"/>
      <c r="N283" s="23"/>
      <c r="O283" s="22"/>
    </row>
    <row r="284" spans="1:15" s="25" customFormat="1" x14ac:dyDescent="0.15">
      <c r="A284" s="19" t="s">
        <v>31</v>
      </c>
      <c r="B284" s="19" t="s">
        <v>983</v>
      </c>
      <c r="C284" s="20"/>
      <c r="D284" s="21"/>
      <c r="E284" s="21"/>
      <c r="F284" s="22"/>
      <c r="G284" s="23">
        <v>1000000</v>
      </c>
      <c r="H284" s="23"/>
      <c r="I284" s="23"/>
      <c r="J284" s="23"/>
      <c r="K284" s="23"/>
      <c r="M284" s="23"/>
      <c r="N284" s="23"/>
      <c r="O284" s="22"/>
    </row>
    <row r="285" spans="1:15" s="25" customFormat="1" x14ac:dyDescent="0.15">
      <c r="A285" s="19" t="s">
        <v>31</v>
      </c>
      <c r="B285" s="19"/>
      <c r="C285" s="20"/>
      <c r="D285" s="22" t="s">
        <v>52</v>
      </c>
      <c r="E285" s="21"/>
      <c r="F285" s="22" t="s">
        <v>42</v>
      </c>
      <c r="G285" s="46">
        <v>500000</v>
      </c>
      <c r="H285" s="23">
        <v>500000</v>
      </c>
      <c r="I285" s="23"/>
      <c r="J285" s="23"/>
      <c r="K285" s="23"/>
      <c r="M285" s="23"/>
      <c r="N285" s="23">
        <v>500000</v>
      </c>
      <c r="O285" s="24">
        <v>41310</v>
      </c>
    </row>
    <row r="286" spans="1:15" s="25" customFormat="1" x14ac:dyDescent="0.15">
      <c r="A286" s="19" t="s">
        <v>31</v>
      </c>
      <c r="B286" s="19"/>
      <c r="C286" s="20"/>
      <c r="D286" s="22" t="s">
        <v>52</v>
      </c>
      <c r="E286" s="21"/>
      <c r="F286" s="22" t="s">
        <v>42</v>
      </c>
      <c r="G286" s="46">
        <v>500000</v>
      </c>
      <c r="H286" s="23">
        <v>500000</v>
      </c>
      <c r="I286" s="23"/>
      <c r="J286" s="23"/>
      <c r="K286" s="23"/>
      <c r="M286" s="23"/>
      <c r="N286" s="23">
        <v>500000</v>
      </c>
      <c r="O286" s="24">
        <v>41310</v>
      </c>
    </row>
    <row r="287" spans="1:15" s="25" customFormat="1" ht="12.75" x14ac:dyDescent="0.2">
      <c r="A287" s="19" t="s">
        <v>984</v>
      </c>
      <c r="B287" s="40"/>
      <c r="C287" s="41"/>
      <c r="D287" s="42"/>
      <c r="E287" s="43"/>
      <c r="F287" s="44"/>
      <c r="G287" s="45"/>
      <c r="H287" s="23"/>
      <c r="I287" s="23"/>
      <c r="J287" s="23"/>
      <c r="K287" s="23"/>
      <c r="L287" s="23"/>
      <c r="M287" s="23"/>
      <c r="N287" s="23"/>
      <c r="O287" s="22"/>
    </row>
    <row r="288" spans="1:15" s="25" customFormat="1" ht="12.75" x14ac:dyDescent="0.2">
      <c r="A288" s="19"/>
      <c r="B288" s="40"/>
      <c r="C288" s="41"/>
      <c r="D288" s="42"/>
      <c r="E288" s="43"/>
      <c r="F288" s="44"/>
      <c r="G288" s="45"/>
      <c r="H288" s="23"/>
      <c r="I288" s="23"/>
      <c r="J288" s="23"/>
      <c r="K288" s="23"/>
      <c r="L288" s="23"/>
      <c r="M288" s="23"/>
      <c r="N288" s="23"/>
      <c r="O288" s="22"/>
    </row>
    <row r="289" spans="1:15" s="25" customFormat="1" x14ac:dyDescent="0.15">
      <c r="A289" s="19" t="s">
        <v>31</v>
      </c>
      <c r="B289" s="19" t="s">
        <v>941</v>
      </c>
      <c r="C289" s="20"/>
      <c r="D289" s="21"/>
      <c r="E289" s="21"/>
      <c r="F289" s="22"/>
      <c r="G289" s="23">
        <v>500000</v>
      </c>
      <c r="H289" s="23"/>
      <c r="I289" s="23"/>
      <c r="J289" s="23"/>
      <c r="K289" s="23"/>
      <c r="L289" s="23"/>
      <c r="M289" s="23"/>
      <c r="N289" s="23"/>
      <c r="O289" s="22"/>
    </row>
    <row r="290" spans="1:15" s="25" customFormat="1" x14ac:dyDescent="0.15">
      <c r="A290" s="19" t="s">
        <v>31</v>
      </c>
      <c r="B290" s="19"/>
      <c r="C290" s="20"/>
      <c r="D290" s="22" t="s">
        <v>52</v>
      </c>
      <c r="E290" s="21"/>
      <c r="F290" s="22" t="s">
        <v>42</v>
      </c>
      <c r="G290" s="46">
        <v>500000</v>
      </c>
      <c r="H290" s="23">
        <v>500000</v>
      </c>
      <c r="I290" s="23"/>
      <c r="J290" s="23"/>
      <c r="K290" s="23"/>
      <c r="M290" s="23"/>
      <c r="N290" s="23">
        <v>500000</v>
      </c>
      <c r="O290" s="24">
        <v>41359</v>
      </c>
    </row>
    <row r="291" spans="1:15" s="25" customFormat="1" ht="12.75" x14ac:dyDescent="0.2">
      <c r="A291" s="19" t="s">
        <v>942</v>
      </c>
      <c r="B291" s="40"/>
      <c r="C291" s="41"/>
      <c r="D291" s="42"/>
      <c r="E291" s="43"/>
      <c r="F291" s="44"/>
      <c r="G291" s="45"/>
      <c r="H291" s="23"/>
      <c r="I291" s="23"/>
      <c r="J291" s="23"/>
      <c r="K291" s="23"/>
      <c r="M291" s="23"/>
      <c r="N291" s="23"/>
      <c r="O291" s="22"/>
    </row>
    <row r="292" spans="1:15" s="25" customFormat="1" ht="12.75" x14ac:dyDescent="0.2">
      <c r="A292" s="19"/>
      <c r="B292" s="40"/>
      <c r="C292" s="41"/>
      <c r="D292" s="42"/>
      <c r="E292" s="43"/>
      <c r="F292" s="44"/>
      <c r="G292" s="45"/>
      <c r="H292" s="23"/>
      <c r="I292" s="23"/>
      <c r="J292" s="23"/>
      <c r="K292" s="23"/>
      <c r="L292" s="23"/>
      <c r="M292" s="23"/>
      <c r="N292" s="23"/>
      <c r="O292" s="22"/>
    </row>
    <row r="293" spans="1:15" s="25" customFormat="1" x14ac:dyDescent="0.15">
      <c r="A293" s="19" t="s">
        <v>31</v>
      </c>
      <c r="B293" s="19" t="s">
        <v>943</v>
      </c>
      <c r="C293" s="20"/>
      <c r="D293" s="21"/>
      <c r="E293" s="21"/>
      <c r="F293" s="22"/>
      <c r="G293" s="23">
        <v>3000000</v>
      </c>
      <c r="H293" s="23"/>
      <c r="I293" s="23"/>
      <c r="J293" s="23"/>
      <c r="K293" s="23"/>
      <c r="L293" s="23"/>
      <c r="M293" s="23"/>
      <c r="N293" s="23"/>
      <c r="O293" s="22"/>
    </row>
    <row r="294" spans="1:15" s="25" customFormat="1" x14ac:dyDescent="0.15">
      <c r="A294" s="19" t="s">
        <v>31</v>
      </c>
      <c r="B294" s="19"/>
      <c r="C294" s="20"/>
      <c r="D294" s="22" t="s">
        <v>52</v>
      </c>
      <c r="E294" s="21"/>
      <c r="F294" s="22" t="s">
        <v>42</v>
      </c>
      <c r="G294" s="46">
        <v>2000000</v>
      </c>
      <c r="H294" s="23">
        <v>2000000</v>
      </c>
      <c r="I294" s="23"/>
      <c r="J294" s="23"/>
      <c r="K294" s="23"/>
      <c r="L294" s="23"/>
      <c r="M294" s="23"/>
      <c r="N294" s="23">
        <v>2000000</v>
      </c>
      <c r="O294" s="24">
        <v>41359</v>
      </c>
    </row>
    <row r="295" spans="1:15" s="25" customFormat="1" x14ac:dyDescent="0.15">
      <c r="A295" s="19" t="s">
        <v>31</v>
      </c>
      <c r="B295" s="19"/>
      <c r="C295" s="20"/>
      <c r="D295" s="22" t="s">
        <v>52</v>
      </c>
      <c r="E295" s="21"/>
      <c r="F295" s="22" t="s">
        <v>42</v>
      </c>
      <c r="G295" s="46">
        <v>1000000</v>
      </c>
      <c r="H295" s="23">
        <v>1000000</v>
      </c>
      <c r="I295" s="23"/>
      <c r="J295" s="23"/>
      <c r="K295" s="23"/>
      <c r="L295" s="23"/>
      <c r="M295" s="23"/>
      <c r="N295" s="23">
        <v>1000000</v>
      </c>
      <c r="O295" s="24">
        <v>41359</v>
      </c>
    </row>
    <row r="296" spans="1:15" s="25" customFormat="1" ht="12.75" x14ac:dyDescent="0.2">
      <c r="A296" s="19" t="s">
        <v>944</v>
      </c>
      <c r="B296" s="40"/>
      <c r="C296" s="41"/>
      <c r="D296" s="42"/>
      <c r="E296" s="43"/>
      <c r="F296" s="44"/>
      <c r="G296" s="45"/>
      <c r="H296" s="23"/>
      <c r="I296" s="23"/>
      <c r="J296" s="23"/>
      <c r="K296" s="23"/>
      <c r="L296" s="23"/>
      <c r="M296" s="23"/>
      <c r="N296" s="23"/>
      <c r="O296" s="22"/>
    </row>
    <row r="297" spans="1:15" s="25" customFormat="1" ht="12.75" x14ac:dyDescent="0.2">
      <c r="A297" s="19"/>
      <c r="B297" s="40"/>
      <c r="C297" s="41"/>
      <c r="D297" s="42"/>
      <c r="E297" s="43"/>
      <c r="F297" s="44"/>
      <c r="G297" s="45"/>
      <c r="H297" s="23"/>
      <c r="I297" s="23"/>
      <c r="J297" s="23"/>
      <c r="K297" s="23"/>
      <c r="L297" s="23"/>
      <c r="M297" s="23"/>
      <c r="N297" s="23"/>
      <c r="O297" s="22"/>
    </row>
    <row r="298" spans="1:15" s="25" customFormat="1" x14ac:dyDescent="0.15">
      <c r="A298" s="19" t="s">
        <v>31</v>
      </c>
      <c r="B298" s="19" t="s">
        <v>892</v>
      </c>
      <c r="C298" s="20"/>
      <c r="D298" s="21"/>
      <c r="E298" s="21"/>
      <c r="F298" s="22"/>
      <c r="G298" s="23">
        <v>500000</v>
      </c>
      <c r="H298" s="23"/>
      <c r="I298" s="23"/>
      <c r="J298" s="23"/>
      <c r="K298" s="23"/>
      <c r="L298" s="23"/>
      <c r="M298" s="23"/>
      <c r="N298" s="23"/>
      <c r="O298" s="22"/>
    </row>
    <row r="299" spans="1:15" s="25" customFormat="1" x14ac:dyDescent="0.15">
      <c r="A299" s="19" t="s">
        <v>31</v>
      </c>
      <c r="B299" s="19"/>
      <c r="C299" s="20"/>
      <c r="D299" s="22" t="s">
        <v>52</v>
      </c>
      <c r="E299" s="21"/>
      <c r="F299" s="22" t="s">
        <v>42</v>
      </c>
      <c r="G299" s="46">
        <v>500000</v>
      </c>
      <c r="H299" s="23">
        <v>500000</v>
      </c>
      <c r="I299" s="23"/>
      <c r="J299" s="23"/>
      <c r="K299" s="23"/>
      <c r="L299" s="23"/>
      <c r="M299" s="23"/>
      <c r="N299" s="23">
        <v>500000</v>
      </c>
      <c r="O299" s="24">
        <v>41366</v>
      </c>
    </row>
    <row r="300" spans="1:15" s="25" customFormat="1" ht="12.75" x14ac:dyDescent="0.2">
      <c r="A300" s="19" t="s">
        <v>893</v>
      </c>
      <c r="B300" s="40"/>
      <c r="C300" s="41"/>
      <c r="D300" s="42"/>
      <c r="E300" s="43"/>
      <c r="F300" s="44"/>
      <c r="G300" s="45"/>
      <c r="H300" s="23"/>
      <c r="I300" s="23"/>
      <c r="J300" s="23"/>
      <c r="K300" s="23"/>
      <c r="M300" s="23"/>
      <c r="N300" s="23"/>
      <c r="O300" s="22"/>
    </row>
    <row r="301" spans="1:15" s="25" customFormat="1" ht="12.75" x14ac:dyDescent="0.2">
      <c r="A301" s="19"/>
      <c r="B301" s="40"/>
      <c r="C301" s="41"/>
      <c r="D301" s="42"/>
      <c r="E301" s="43"/>
      <c r="F301" s="44"/>
      <c r="G301" s="45"/>
      <c r="H301" s="23"/>
      <c r="I301" s="23"/>
      <c r="J301" s="23"/>
      <c r="K301" s="23"/>
      <c r="L301" s="23"/>
      <c r="M301" s="23"/>
      <c r="N301" s="23"/>
      <c r="O301" s="22"/>
    </row>
    <row r="302" spans="1:15" s="25" customFormat="1" x14ac:dyDescent="0.15">
      <c r="A302" s="19" t="s">
        <v>31</v>
      </c>
      <c r="B302" s="19" t="s">
        <v>894</v>
      </c>
      <c r="C302" s="20"/>
      <c r="D302" s="21"/>
      <c r="E302" s="21"/>
      <c r="F302" s="22"/>
      <c r="G302" s="23">
        <v>500000</v>
      </c>
      <c r="H302" s="23"/>
      <c r="I302" s="23"/>
      <c r="J302" s="23"/>
      <c r="K302" s="23"/>
      <c r="L302" s="23"/>
      <c r="M302" s="23"/>
      <c r="N302" s="23"/>
      <c r="O302" s="22"/>
    </row>
    <row r="303" spans="1:15" s="25" customFormat="1" x14ac:dyDescent="0.15">
      <c r="A303" s="19" t="s">
        <v>31</v>
      </c>
      <c r="B303" s="19"/>
      <c r="C303" s="20"/>
      <c r="D303" s="22" t="s">
        <v>52</v>
      </c>
      <c r="E303" s="21"/>
      <c r="F303" s="22" t="s">
        <v>42</v>
      </c>
      <c r="G303" s="46">
        <v>500000</v>
      </c>
      <c r="H303" s="23">
        <v>500000</v>
      </c>
      <c r="I303" s="23"/>
      <c r="J303" s="23"/>
      <c r="K303" s="23"/>
      <c r="L303" s="23"/>
      <c r="M303" s="23"/>
      <c r="N303" s="23">
        <v>500000</v>
      </c>
      <c r="O303" s="24">
        <v>41394</v>
      </c>
    </row>
    <row r="304" spans="1:15" s="25" customFormat="1" ht="12.75" x14ac:dyDescent="0.2">
      <c r="A304" s="19" t="s">
        <v>895</v>
      </c>
      <c r="B304" s="40"/>
      <c r="C304" s="41"/>
      <c r="D304" s="42"/>
      <c r="E304" s="43"/>
      <c r="F304" s="44"/>
      <c r="G304" s="45"/>
      <c r="I304" s="23"/>
      <c r="J304" s="23"/>
      <c r="K304" s="23"/>
      <c r="M304" s="23"/>
      <c r="O304" s="22"/>
    </row>
    <row r="305" spans="1:15" s="25" customFormat="1" ht="12.75" x14ac:dyDescent="0.2">
      <c r="A305" s="19"/>
      <c r="B305" s="40"/>
      <c r="C305" s="41"/>
      <c r="D305" s="42"/>
      <c r="E305" s="43"/>
      <c r="F305" s="44"/>
      <c r="G305" s="45"/>
      <c r="H305" s="23"/>
      <c r="I305" s="23"/>
      <c r="J305" s="23"/>
      <c r="K305" s="23"/>
      <c r="L305" s="23"/>
      <c r="M305" s="23"/>
      <c r="N305" s="23"/>
      <c r="O305" s="22"/>
    </row>
    <row r="306" spans="1:15" s="25" customFormat="1" x14ac:dyDescent="0.15">
      <c r="A306" s="19" t="s">
        <v>31</v>
      </c>
      <c r="B306" s="19" t="s">
        <v>862</v>
      </c>
      <c r="C306" s="20"/>
      <c r="D306" s="21"/>
      <c r="E306" s="21"/>
      <c r="F306" s="22"/>
      <c r="G306" s="23">
        <v>500000</v>
      </c>
      <c r="H306" s="23"/>
      <c r="I306" s="23"/>
      <c r="J306" s="23"/>
      <c r="K306" s="23"/>
      <c r="L306" s="23"/>
      <c r="M306" s="23"/>
      <c r="N306" s="23"/>
      <c r="O306" s="22"/>
    </row>
    <row r="307" spans="1:15" s="25" customFormat="1" x14ac:dyDescent="0.15">
      <c r="A307" s="19" t="s">
        <v>31</v>
      </c>
      <c r="B307" s="19"/>
      <c r="C307" s="20"/>
      <c r="D307" s="22" t="s">
        <v>52</v>
      </c>
      <c r="E307" s="21"/>
      <c r="F307" s="22" t="s">
        <v>42</v>
      </c>
      <c r="G307" s="46">
        <v>500000</v>
      </c>
      <c r="H307" s="23">
        <v>500000</v>
      </c>
      <c r="I307" s="23"/>
      <c r="J307" s="23"/>
      <c r="K307" s="23"/>
      <c r="L307" s="23"/>
      <c r="M307" s="23"/>
      <c r="N307" s="23">
        <v>500000</v>
      </c>
      <c r="O307" s="24">
        <v>41401</v>
      </c>
    </row>
    <row r="308" spans="1:15" s="25" customFormat="1" ht="12.75" x14ac:dyDescent="0.2">
      <c r="A308" s="19" t="s">
        <v>863</v>
      </c>
      <c r="B308" s="40"/>
      <c r="C308" s="41"/>
      <c r="D308" s="42"/>
      <c r="E308" s="43"/>
      <c r="F308" s="44"/>
      <c r="G308" s="45"/>
      <c r="H308" s="23"/>
      <c r="I308" s="23"/>
      <c r="J308" s="23"/>
      <c r="K308" s="23"/>
      <c r="M308" s="23"/>
      <c r="N308" s="23"/>
      <c r="O308" s="22"/>
    </row>
    <row r="309" spans="1:15" s="25" customFormat="1" ht="12.75" x14ac:dyDescent="0.2">
      <c r="A309" s="19"/>
      <c r="B309" s="40"/>
      <c r="C309" s="41"/>
      <c r="D309" s="42"/>
      <c r="E309" s="43"/>
      <c r="F309" s="44"/>
      <c r="G309" s="45"/>
      <c r="H309" s="23"/>
      <c r="I309" s="23"/>
      <c r="J309" s="23"/>
      <c r="K309" s="23"/>
      <c r="M309" s="23"/>
      <c r="N309" s="23"/>
      <c r="O309" s="22"/>
    </row>
    <row r="310" spans="1:15" s="25" customFormat="1" x14ac:dyDescent="0.15">
      <c r="A310" s="19" t="s">
        <v>31</v>
      </c>
      <c r="B310" s="19" t="s">
        <v>864</v>
      </c>
      <c r="C310" s="20"/>
      <c r="D310" s="21"/>
      <c r="E310" s="21"/>
      <c r="F310" s="22"/>
      <c r="G310" s="23">
        <v>3000000</v>
      </c>
      <c r="H310" s="23"/>
      <c r="I310" s="23"/>
      <c r="J310" s="23"/>
      <c r="K310" s="23"/>
      <c r="L310" s="23"/>
      <c r="M310" s="23"/>
      <c r="N310" s="23"/>
      <c r="O310" s="22"/>
    </row>
    <row r="311" spans="1:15" s="25" customFormat="1" x14ac:dyDescent="0.15">
      <c r="A311" s="19" t="s">
        <v>31</v>
      </c>
      <c r="B311" s="19"/>
      <c r="C311" s="20"/>
      <c r="D311" s="22" t="s">
        <v>52</v>
      </c>
      <c r="E311" s="21"/>
      <c r="F311" s="22" t="s">
        <v>42</v>
      </c>
      <c r="G311" s="46">
        <v>2000000</v>
      </c>
      <c r="H311" s="23">
        <v>2000000</v>
      </c>
      <c r="I311" s="23"/>
      <c r="J311" s="23"/>
      <c r="K311" s="23"/>
      <c r="L311" s="23"/>
      <c r="M311" s="23"/>
      <c r="N311" s="23">
        <v>2000000</v>
      </c>
      <c r="O311" s="24">
        <v>41417</v>
      </c>
    </row>
    <row r="312" spans="1:15" s="25" customFormat="1" x14ac:dyDescent="0.15">
      <c r="A312" s="19" t="s">
        <v>31</v>
      </c>
      <c r="B312" s="19"/>
      <c r="C312" s="20"/>
      <c r="D312" s="22" t="s">
        <v>52</v>
      </c>
      <c r="E312" s="21"/>
      <c r="F312" s="22" t="s">
        <v>42</v>
      </c>
      <c r="G312" s="46">
        <v>1000000</v>
      </c>
      <c r="H312" s="23">
        <v>1000000</v>
      </c>
      <c r="I312" s="23"/>
      <c r="J312" s="23"/>
      <c r="K312" s="23"/>
      <c r="L312" s="23"/>
      <c r="M312" s="23"/>
      <c r="N312" s="23">
        <v>1000000</v>
      </c>
      <c r="O312" s="24">
        <v>41417</v>
      </c>
    </row>
    <row r="313" spans="1:15" s="25" customFormat="1" ht="12.75" x14ac:dyDescent="0.2">
      <c r="A313" s="19" t="s">
        <v>865</v>
      </c>
      <c r="B313" s="40"/>
      <c r="C313" s="41"/>
      <c r="D313" s="42"/>
      <c r="E313" s="43"/>
      <c r="F313" s="44"/>
      <c r="G313" s="45"/>
      <c r="H313" s="23"/>
      <c r="I313" s="23"/>
      <c r="J313" s="23"/>
      <c r="K313" s="23"/>
      <c r="L313" s="23"/>
      <c r="M313" s="23"/>
      <c r="N313" s="23"/>
      <c r="O313" s="22"/>
    </row>
    <row r="314" spans="1:15" s="25" customFormat="1" ht="12.75" x14ac:dyDescent="0.2">
      <c r="A314" s="19"/>
      <c r="B314" s="40"/>
      <c r="C314" s="41"/>
      <c r="D314" s="42"/>
      <c r="E314" s="43"/>
      <c r="F314" s="44"/>
      <c r="G314" s="45"/>
      <c r="H314" s="23"/>
      <c r="I314" s="23"/>
      <c r="J314" s="23"/>
      <c r="K314" s="23"/>
      <c r="M314" s="23"/>
      <c r="N314" s="23"/>
      <c r="O314" s="22"/>
    </row>
    <row r="315" spans="1:15" s="25" customFormat="1" x14ac:dyDescent="0.15">
      <c r="A315" s="19" t="s">
        <v>31</v>
      </c>
      <c r="B315" s="19" t="s">
        <v>780</v>
      </c>
      <c r="C315" s="20"/>
      <c r="D315" s="21"/>
      <c r="E315" s="21"/>
      <c r="F315" s="22"/>
      <c r="G315" s="23">
        <v>1000000</v>
      </c>
      <c r="H315" s="23"/>
      <c r="I315" s="23"/>
      <c r="J315" s="23"/>
      <c r="K315" s="23"/>
      <c r="M315" s="23"/>
      <c r="N315" s="23"/>
      <c r="O315" s="22"/>
    </row>
    <row r="316" spans="1:15" s="25" customFormat="1" x14ac:dyDescent="0.15">
      <c r="A316" s="19" t="s">
        <v>31</v>
      </c>
      <c r="B316" s="19"/>
      <c r="C316" s="20"/>
      <c r="D316" s="22" t="s">
        <v>52</v>
      </c>
      <c r="E316" s="21"/>
      <c r="F316" s="22" t="s">
        <v>42</v>
      </c>
      <c r="G316" s="46">
        <v>500000</v>
      </c>
      <c r="H316" s="23"/>
      <c r="I316" s="23"/>
      <c r="J316" s="23"/>
      <c r="K316" s="23"/>
      <c r="L316" s="23">
        <v>500000</v>
      </c>
      <c r="M316" s="23"/>
      <c r="N316" s="23"/>
      <c r="O316" s="24">
        <v>41429</v>
      </c>
    </row>
    <row r="317" spans="1:15" s="25" customFormat="1" x14ac:dyDescent="0.15">
      <c r="A317" s="19" t="s">
        <v>31</v>
      </c>
      <c r="B317" s="19"/>
      <c r="C317" s="20"/>
      <c r="D317" s="22" t="s">
        <v>52</v>
      </c>
      <c r="E317" s="21"/>
      <c r="F317" s="22" t="s">
        <v>42</v>
      </c>
      <c r="G317" s="46">
        <v>500000</v>
      </c>
      <c r="H317" s="23"/>
      <c r="I317" s="23"/>
      <c r="J317" s="23"/>
      <c r="K317" s="23"/>
      <c r="L317" s="23">
        <v>500000</v>
      </c>
      <c r="M317" s="23"/>
      <c r="N317" s="23"/>
      <c r="O317" s="24">
        <v>41429</v>
      </c>
    </row>
    <row r="318" spans="1:15" s="25" customFormat="1" ht="12.75" x14ac:dyDescent="0.2">
      <c r="A318" s="19" t="s">
        <v>781</v>
      </c>
      <c r="B318" s="40"/>
      <c r="C318" s="41"/>
      <c r="D318" s="42"/>
      <c r="E318" s="43"/>
      <c r="F318" s="44"/>
      <c r="G318" s="45"/>
      <c r="H318" s="23"/>
      <c r="I318" s="23"/>
      <c r="J318" s="23"/>
      <c r="K318" s="23"/>
      <c r="L318" s="23"/>
      <c r="M318" s="23"/>
      <c r="N318" s="23"/>
      <c r="O318" s="22"/>
    </row>
    <row r="319" spans="1:15" s="25" customFormat="1" ht="12.75" x14ac:dyDescent="0.2">
      <c r="A319" s="19"/>
      <c r="B319" s="40"/>
      <c r="C319" s="41"/>
      <c r="D319" s="42"/>
      <c r="E319" s="43"/>
      <c r="F319" s="44"/>
      <c r="G319" s="45"/>
      <c r="H319" s="23"/>
      <c r="I319" s="23"/>
      <c r="J319" s="23"/>
      <c r="K319" s="23"/>
      <c r="M319" s="23"/>
      <c r="N319" s="23"/>
      <c r="O319" s="22"/>
    </row>
    <row r="320" spans="1:15" s="25" customFormat="1" x14ac:dyDescent="0.15">
      <c r="A320" s="19" t="s">
        <v>31</v>
      </c>
      <c r="B320" s="19" t="s">
        <v>782</v>
      </c>
      <c r="C320" s="20"/>
      <c r="D320" s="21"/>
      <c r="E320" s="21"/>
      <c r="F320" s="22"/>
      <c r="G320" s="23">
        <v>500000</v>
      </c>
      <c r="H320" s="23"/>
      <c r="I320" s="23"/>
      <c r="J320" s="23"/>
      <c r="K320" s="23"/>
      <c r="L320" s="23"/>
      <c r="M320" s="23"/>
      <c r="N320" s="23"/>
      <c r="O320" s="22"/>
    </row>
    <row r="321" spans="1:15" s="25" customFormat="1" x14ac:dyDescent="0.15">
      <c r="A321" s="19" t="s">
        <v>31</v>
      </c>
      <c r="B321" s="19"/>
      <c r="C321" s="20"/>
      <c r="D321" s="22" t="s">
        <v>52</v>
      </c>
      <c r="E321" s="21"/>
      <c r="F321" s="22" t="s">
        <v>42</v>
      </c>
      <c r="G321" s="46">
        <v>500000</v>
      </c>
      <c r="H321" s="23"/>
      <c r="I321" s="23"/>
      <c r="J321" s="23"/>
      <c r="K321" s="23"/>
      <c r="L321" s="23">
        <v>500000</v>
      </c>
      <c r="M321" s="23"/>
      <c r="N321" s="23"/>
      <c r="O321" s="24">
        <v>41450</v>
      </c>
    </row>
    <row r="322" spans="1:15" s="25" customFormat="1" ht="12.75" x14ac:dyDescent="0.2">
      <c r="A322" s="19" t="s">
        <v>783</v>
      </c>
      <c r="B322" s="40"/>
      <c r="C322" s="41"/>
      <c r="D322" s="42"/>
      <c r="E322" s="43"/>
      <c r="F322" s="44"/>
      <c r="G322" s="45"/>
      <c r="H322" s="23"/>
      <c r="I322" s="23"/>
      <c r="J322" s="23"/>
      <c r="K322" s="23"/>
      <c r="M322" s="23"/>
      <c r="N322" s="23"/>
      <c r="O322" s="22"/>
    </row>
    <row r="323" spans="1:15" s="25" customFormat="1" ht="12.75" x14ac:dyDescent="0.2">
      <c r="A323" s="19"/>
      <c r="B323" s="40"/>
      <c r="C323" s="41"/>
      <c r="D323" s="42"/>
      <c r="E323" s="43"/>
      <c r="F323" s="44"/>
      <c r="G323" s="45"/>
      <c r="H323" s="23"/>
      <c r="I323" s="23"/>
      <c r="J323" s="23"/>
      <c r="K323" s="23"/>
      <c r="M323" s="23"/>
      <c r="N323" s="23"/>
      <c r="O323" s="22"/>
    </row>
    <row r="324" spans="1:15" s="25" customFormat="1" x14ac:dyDescent="0.15">
      <c r="A324" s="19" t="s">
        <v>31</v>
      </c>
      <c r="B324" s="19" t="s">
        <v>715</v>
      </c>
      <c r="C324" s="20"/>
      <c r="D324" s="21"/>
      <c r="E324" s="21"/>
      <c r="F324" s="22"/>
      <c r="G324" s="23">
        <v>500000</v>
      </c>
      <c r="H324" s="23"/>
      <c r="I324" s="23"/>
      <c r="J324" s="23"/>
      <c r="K324" s="23"/>
      <c r="L324" s="23"/>
      <c r="M324" s="23"/>
      <c r="N324" s="23"/>
      <c r="O324" s="22"/>
    </row>
    <row r="325" spans="1:15" s="25" customFormat="1" x14ac:dyDescent="0.15">
      <c r="A325" s="19" t="s">
        <v>31</v>
      </c>
      <c r="B325" s="19"/>
      <c r="C325" s="20"/>
      <c r="D325" s="22" t="s">
        <v>52</v>
      </c>
      <c r="E325" s="21"/>
      <c r="F325" s="22" t="s">
        <v>42</v>
      </c>
      <c r="G325" s="46">
        <v>500000</v>
      </c>
      <c r="H325" s="23"/>
      <c r="I325" s="23"/>
      <c r="J325" s="23"/>
      <c r="K325" s="23"/>
      <c r="L325" s="23">
        <v>500000</v>
      </c>
      <c r="M325" s="23"/>
      <c r="N325" s="23"/>
      <c r="O325" s="24">
        <v>41457</v>
      </c>
    </row>
    <row r="326" spans="1:15" s="25" customFormat="1" ht="12.75" x14ac:dyDescent="0.2">
      <c r="A326" s="19" t="s">
        <v>716</v>
      </c>
      <c r="B326" s="40"/>
      <c r="C326" s="41"/>
      <c r="D326" s="42"/>
      <c r="E326" s="43"/>
      <c r="F326" s="44"/>
      <c r="G326" s="45"/>
      <c r="H326" s="23"/>
      <c r="I326" s="23"/>
      <c r="J326" s="23"/>
      <c r="K326" s="23"/>
      <c r="M326" s="23"/>
      <c r="N326" s="23"/>
      <c r="O326" s="22"/>
    </row>
    <row r="327" spans="1:15" s="25" customFormat="1" ht="12.75" x14ac:dyDescent="0.2">
      <c r="A327" s="19"/>
      <c r="B327" s="40"/>
      <c r="C327" s="41"/>
      <c r="D327" s="42"/>
      <c r="E327" s="43"/>
      <c r="F327" s="44"/>
      <c r="G327" s="45"/>
      <c r="H327" s="23"/>
      <c r="I327" s="23"/>
      <c r="J327" s="23"/>
      <c r="K327" s="23"/>
      <c r="M327" s="23"/>
      <c r="N327" s="23"/>
      <c r="O327" s="22"/>
    </row>
    <row r="328" spans="1:15" s="25" customFormat="1" ht="12.75" x14ac:dyDescent="0.2">
      <c r="A328" s="26" t="s">
        <v>47</v>
      </c>
      <c r="B328" s="26" t="s">
        <v>19</v>
      </c>
      <c r="C328" s="27" t="s">
        <v>137</v>
      </c>
      <c r="D328" s="28">
        <v>39286</v>
      </c>
      <c r="E328" s="29"/>
      <c r="F328" s="30"/>
      <c r="G328" s="31" t="s">
        <v>40</v>
      </c>
      <c r="H328" s="39"/>
      <c r="I328" s="23"/>
      <c r="J328" s="23"/>
      <c r="K328" s="23"/>
      <c r="L328" s="23"/>
      <c r="M328" s="23"/>
      <c r="N328" s="23"/>
      <c r="O328" s="22"/>
    </row>
    <row r="329" spans="1:15" s="25" customFormat="1" ht="12.75" x14ac:dyDescent="0.2">
      <c r="A329" s="40"/>
      <c r="B329" s="40"/>
      <c r="C329" s="41"/>
      <c r="D329" s="42"/>
      <c r="E329" s="43"/>
      <c r="F329" s="44"/>
      <c r="G329" s="45"/>
      <c r="H329" s="39"/>
      <c r="I329" s="23"/>
      <c r="J329" s="23"/>
      <c r="K329" s="23"/>
      <c r="L329" s="23"/>
      <c r="M329" s="23"/>
      <c r="N329" s="23"/>
      <c r="O329" s="22"/>
    </row>
    <row r="330" spans="1:15" s="25" customFormat="1" ht="12.75" x14ac:dyDescent="0.2">
      <c r="A330" s="19" t="s">
        <v>47</v>
      </c>
      <c r="B330" s="19" t="s">
        <v>896</v>
      </c>
      <c r="C330" s="38"/>
      <c r="D330" s="35"/>
      <c r="E330" s="21"/>
      <c r="F330" s="22"/>
      <c r="G330" s="36">
        <v>6500000</v>
      </c>
      <c r="H330" s="23"/>
      <c r="I330" s="23"/>
      <c r="J330" s="23"/>
      <c r="K330" s="23"/>
      <c r="L330" s="23"/>
      <c r="M330" s="23"/>
      <c r="N330" s="23"/>
      <c r="O330" s="24"/>
    </row>
    <row r="331" spans="1:15" s="25" customFormat="1" x14ac:dyDescent="0.15">
      <c r="A331" s="19" t="s">
        <v>47</v>
      </c>
      <c r="B331" s="47"/>
      <c r="C331" s="20"/>
      <c r="D331" s="22" t="s">
        <v>43</v>
      </c>
      <c r="E331" s="53" t="s">
        <v>897</v>
      </c>
      <c r="F331" s="22" t="s">
        <v>42</v>
      </c>
      <c r="G331" s="139">
        <v>6500000</v>
      </c>
      <c r="H331" s="23"/>
      <c r="I331" s="23"/>
      <c r="J331" s="23"/>
      <c r="K331" s="23"/>
      <c r="L331" s="23">
        <v>6500000</v>
      </c>
      <c r="M331" s="23"/>
      <c r="N331" s="23"/>
      <c r="O331" s="24">
        <v>41340</v>
      </c>
    </row>
    <row r="332" spans="1:15" s="25" customFormat="1" x14ac:dyDescent="0.15">
      <c r="A332" s="19" t="s">
        <v>47</v>
      </c>
      <c r="B332" s="47"/>
      <c r="C332" s="20"/>
      <c r="D332" s="22" t="s">
        <v>43</v>
      </c>
      <c r="E332" s="53" t="s">
        <v>898</v>
      </c>
      <c r="F332" s="22" t="s">
        <v>42</v>
      </c>
      <c r="G332" s="139">
        <v>6500000</v>
      </c>
      <c r="H332" s="23">
        <v>2000000</v>
      </c>
      <c r="I332" s="23"/>
      <c r="J332" s="23"/>
      <c r="K332" s="23"/>
      <c r="L332" s="23">
        <v>4500000</v>
      </c>
      <c r="M332" s="23"/>
      <c r="N332" s="23">
        <v>2000000</v>
      </c>
      <c r="O332" s="24">
        <v>41347</v>
      </c>
    </row>
    <row r="333" spans="1:15" s="25" customFormat="1" x14ac:dyDescent="0.15">
      <c r="A333" s="19" t="s">
        <v>47</v>
      </c>
      <c r="B333" s="47"/>
      <c r="C333" s="20"/>
      <c r="D333" s="22" t="s">
        <v>43</v>
      </c>
      <c r="E333" s="53" t="s">
        <v>899</v>
      </c>
      <c r="F333" s="22" t="s">
        <v>42</v>
      </c>
      <c r="G333" s="139">
        <v>6500000</v>
      </c>
      <c r="H333" s="23"/>
      <c r="I333" s="23"/>
      <c r="J333" s="23"/>
      <c r="K333" s="23"/>
      <c r="L333" s="23">
        <v>6500000</v>
      </c>
      <c r="M333" s="23"/>
      <c r="N333" s="23"/>
      <c r="O333" s="24">
        <v>41354</v>
      </c>
    </row>
    <row r="334" spans="1:15" s="25" customFormat="1" x14ac:dyDescent="0.15">
      <c r="A334" s="19" t="s">
        <v>47</v>
      </c>
      <c r="B334" s="47"/>
      <c r="C334" s="20"/>
      <c r="D334" s="22" t="s">
        <v>43</v>
      </c>
      <c r="E334" s="53" t="s">
        <v>900</v>
      </c>
      <c r="F334" s="22" t="s">
        <v>42</v>
      </c>
      <c r="G334" s="139">
        <v>6500000</v>
      </c>
      <c r="H334" s="23">
        <v>2000000</v>
      </c>
      <c r="I334" s="23"/>
      <c r="J334" s="23"/>
      <c r="K334" s="23"/>
      <c r="L334" s="23">
        <v>4500000</v>
      </c>
      <c r="M334" s="23"/>
      <c r="N334" s="23">
        <v>2000000</v>
      </c>
      <c r="O334" s="24">
        <v>41361</v>
      </c>
    </row>
    <row r="335" spans="1:15" s="25" customFormat="1" x14ac:dyDescent="0.15">
      <c r="A335" s="19" t="s">
        <v>47</v>
      </c>
      <c r="B335" s="47"/>
      <c r="C335" s="20"/>
      <c r="D335" s="22" t="s">
        <v>43</v>
      </c>
      <c r="E335" s="53" t="s">
        <v>901</v>
      </c>
      <c r="F335" s="22" t="s">
        <v>42</v>
      </c>
      <c r="G335" s="139">
        <v>6500000</v>
      </c>
      <c r="H335" s="23">
        <v>2500000</v>
      </c>
      <c r="I335" s="23"/>
      <c r="J335" s="23"/>
      <c r="K335" s="23"/>
      <c r="L335" s="23">
        <v>4000000</v>
      </c>
      <c r="M335" s="23"/>
      <c r="N335" s="23">
        <v>2500000</v>
      </c>
      <c r="O335" s="24">
        <v>41368</v>
      </c>
    </row>
    <row r="336" spans="1:15" s="25" customFormat="1" x14ac:dyDescent="0.15">
      <c r="A336" s="19" t="s">
        <v>902</v>
      </c>
      <c r="B336" s="19"/>
      <c r="C336" s="20"/>
      <c r="D336" s="21"/>
      <c r="E336" s="21"/>
      <c r="F336" s="22"/>
      <c r="G336" s="23"/>
      <c r="H336" s="23"/>
      <c r="I336" s="23"/>
      <c r="J336" s="23"/>
      <c r="K336" s="23"/>
      <c r="L336" s="23"/>
      <c r="M336" s="23"/>
      <c r="O336" s="24"/>
    </row>
    <row r="337" spans="1:15" s="25" customFormat="1" x14ac:dyDescent="0.15">
      <c r="A337" s="19" t="s">
        <v>666</v>
      </c>
      <c r="B337" s="19"/>
      <c r="C337" s="20"/>
      <c r="D337" s="21"/>
      <c r="E337" s="21"/>
      <c r="F337" s="22"/>
      <c r="G337" s="23"/>
      <c r="H337" s="23"/>
      <c r="I337" s="23"/>
      <c r="J337" s="23"/>
      <c r="K337" s="23"/>
      <c r="L337" s="23"/>
      <c r="M337" s="23"/>
      <c r="N337" s="23"/>
      <c r="O337" s="24"/>
    </row>
    <row r="338" spans="1:15" s="25" customFormat="1" x14ac:dyDescent="0.15">
      <c r="A338" s="19"/>
      <c r="B338" s="19"/>
      <c r="C338" s="20"/>
      <c r="D338" s="21"/>
      <c r="E338" s="21"/>
      <c r="F338" s="22"/>
      <c r="G338" s="23"/>
      <c r="H338" s="23"/>
      <c r="I338" s="23"/>
      <c r="J338" s="23"/>
      <c r="K338" s="23"/>
      <c r="L338" s="23"/>
      <c r="M338" s="23"/>
      <c r="N338" s="23"/>
      <c r="O338" s="24"/>
    </row>
    <row r="339" spans="1:15" s="25" customFormat="1" ht="12.75" x14ac:dyDescent="0.2">
      <c r="A339" s="26" t="s">
        <v>146</v>
      </c>
      <c r="B339" s="26" t="s">
        <v>19</v>
      </c>
      <c r="C339" s="27" t="s">
        <v>147</v>
      </c>
      <c r="D339" s="28">
        <v>39365</v>
      </c>
      <c r="E339" s="29"/>
      <c r="F339" s="30"/>
      <c r="G339" s="31" t="s">
        <v>148</v>
      </c>
      <c r="H339" s="39"/>
      <c r="I339" s="23"/>
      <c r="J339" s="23"/>
      <c r="K339" s="23"/>
      <c r="L339" s="23"/>
      <c r="M339" s="23"/>
      <c r="N339" s="23"/>
      <c r="O339" s="22"/>
    </row>
    <row r="340" spans="1:15" s="25" customFormat="1" x14ac:dyDescent="0.15">
      <c r="A340" s="19"/>
      <c r="B340" s="19"/>
      <c r="C340" s="20"/>
      <c r="D340" s="22"/>
      <c r="E340" s="21"/>
      <c r="F340" s="22"/>
      <c r="G340" s="23"/>
      <c r="H340" s="23"/>
      <c r="I340" s="23"/>
      <c r="J340" s="23"/>
      <c r="K340" s="23"/>
      <c r="L340" s="23"/>
      <c r="M340" s="23"/>
      <c r="N340" s="23"/>
      <c r="O340" s="24"/>
    </row>
    <row r="341" spans="1:15" s="25" customFormat="1" x14ac:dyDescent="0.15">
      <c r="A341" s="19" t="s">
        <v>146</v>
      </c>
      <c r="B341" s="19" t="s">
        <v>739</v>
      </c>
      <c r="C341" s="20"/>
      <c r="D341" s="22"/>
      <c r="E341" s="21"/>
      <c r="F341" s="22"/>
      <c r="G341" s="23">
        <v>5000000</v>
      </c>
      <c r="H341" s="23"/>
      <c r="I341" s="23"/>
      <c r="J341" s="23"/>
      <c r="K341" s="23"/>
      <c r="M341" s="23"/>
      <c r="N341" s="23"/>
      <c r="O341" s="24"/>
    </row>
    <row r="342" spans="1:15" s="25" customFormat="1" x14ac:dyDescent="0.15">
      <c r="A342" s="19" t="s">
        <v>146</v>
      </c>
      <c r="B342" s="19"/>
      <c r="C342" s="20"/>
      <c r="D342" s="22" t="s">
        <v>985</v>
      </c>
      <c r="E342" s="21"/>
      <c r="F342" s="22" t="s">
        <v>42</v>
      </c>
      <c r="G342" s="32">
        <v>5000000</v>
      </c>
      <c r="H342" s="23"/>
      <c r="I342" s="23">
        <v>5000000</v>
      </c>
      <c r="J342" s="23"/>
      <c r="K342" s="23"/>
      <c r="M342" s="23"/>
      <c r="N342" s="23"/>
      <c r="O342" s="24">
        <v>41290</v>
      </c>
    </row>
    <row r="343" spans="1:15" s="25" customFormat="1" x14ac:dyDescent="0.15">
      <c r="A343" s="19" t="s">
        <v>986</v>
      </c>
      <c r="B343" s="19"/>
      <c r="C343" s="20"/>
      <c r="D343" s="22"/>
      <c r="E343" s="21"/>
      <c r="F343" s="22"/>
      <c r="G343" s="23"/>
      <c r="H343" s="23"/>
      <c r="I343" s="23"/>
      <c r="J343" s="23"/>
      <c r="K343" s="23"/>
      <c r="M343" s="23"/>
      <c r="N343" s="23"/>
      <c r="O343" s="24"/>
    </row>
    <row r="344" spans="1:15" s="25" customFormat="1" x14ac:dyDescent="0.15">
      <c r="A344" s="19"/>
      <c r="B344" s="19"/>
      <c r="C344" s="20"/>
      <c r="D344" s="22"/>
      <c r="E344" s="21"/>
      <c r="F344" s="22"/>
      <c r="G344" s="23"/>
      <c r="H344" s="23"/>
      <c r="I344" s="23"/>
      <c r="J344" s="23"/>
      <c r="K344" s="23"/>
      <c r="M344" s="23"/>
      <c r="N344" s="23"/>
      <c r="O344" s="24"/>
    </row>
    <row r="345" spans="1:15" s="25" customFormat="1" x14ac:dyDescent="0.15">
      <c r="A345" s="19" t="s">
        <v>146</v>
      </c>
      <c r="B345" s="19" t="s">
        <v>640</v>
      </c>
      <c r="C345" s="20"/>
      <c r="D345" s="22"/>
      <c r="E345" s="21"/>
      <c r="F345" s="22"/>
      <c r="G345" s="23">
        <v>5000000</v>
      </c>
      <c r="H345" s="23"/>
      <c r="I345" s="23"/>
      <c r="J345" s="23"/>
      <c r="K345" s="23"/>
      <c r="M345" s="23"/>
      <c r="N345" s="23"/>
      <c r="O345" s="24"/>
    </row>
    <row r="346" spans="1:15" s="25" customFormat="1" x14ac:dyDescent="0.15">
      <c r="A346" s="19" t="s">
        <v>146</v>
      </c>
      <c r="B346" s="19"/>
      <c r="C346" s="20"/>
      <c r="D346" s="22" t="s">
        <v>987</v>
      </c>
      <c r="E346" s="21"/>
      <c r="F346" s="22" t="s">
        <v>42</v>
      </c>
      <c r="G346" s="32">
        <v>5000000</v>
      </c>
      <c r="H346" s="23">
        <v>5000000</v>
      </c>
      <c r="I346" s="23"/>
      <c r="J346" s="23"/>
      <c r="K346" s="23"/>
      <c r="M346" s="23"/>
      <c r="N346" s="23">
        <v>5000000</v>
      </c>
      <c r="O346" s="24">
        <v>41317</v>
      </c>
    </row>
    <row r="347" spans="1:15" s="25" customFormat="1" x14ac:dyDescent="0.15">
      <c r="A347" s="19" t="s">
        <v>988</v>
      </c>
      <c r="B347" s="19"/>
      <c r="C347" s="20"/>
      <c r="D347" s="22"/>
      <c r="E347" s="21"/>
      <c r="F347" s="22"/>
      <c r="G347" s="23"/>
      <c r="H347" s="23"/>
      <c r="I347" s="23"/>
      <c r="J347" s="23"/>
      <c r="K347" s="23"/>
      <c r="L347" s="23"/>
      <c r="M347" s="23"/>
      <c r="N347" s="23"/>
      <c r="O347" s="24"/>
    </row>
    <row r="348" spans="1:15" s="25" customFormat="1" x14ac:dyDescent="0.15">
      <c r="A348" s="19"/>
      <c r="B348" s="19"/>
      <c r="C348" s="20"/>
      <c r="D348" s="22"/>
      <c r="E348" s="21"/>
      <c r="F348" s="22"/>
      <c r="G348" s="23"/>
      <c r="H348" s="23"/>
      <c r="I348" s="23"/>
      <c r="J348" s="23"/>
      <c r="K348" s="23"/>
      <c r="L348" s="23"/>
      <c r="M348" s="23"/>
      <c r="N348" s="23"/>
      <c r="O348" s="24"/>
    </row>
    <row r="349" spans="1:15" s="25" customFormat="1" x14ac:dyDescent="0.15">
      <c r="A349" s="19" t="s">
        <v>146</v>
      </c>
      <c r="B349" s="19" t="s">
        <v>945</v>
      </c>
      <c r="C349" s="20"/>
      <c r="D349" s="22"/>
      <c r="E349" s="21"/>
      <c r="F349" s="22"/>
      <c r="G349" s="23">
        <v>5000000</v>
      </c>
      <c r="H349" s="23"/>
      <c r="I349" s="23"/>
      <c r="J349" s="23"/>
      <c r="K349" s="23"/>
      <c r="M349" s="23"/>
      <c r="N349" s="23"/>
      <c r="O349" s="24"/>
    </row>
    <row r="350" spans="1:15" s="25" customFormat="1" x14ac:dyDescent="0.15">
      <c r="A350" s="19" t="s">
        <v>146</v>
      </c>
      <c r="B350" s="19"/>
      <c r="C350" s="20"/>
      <c r="D350" s="22" t="s">
        <v>946</v>
      </c>
      <c r="E350" s="21"/>
      <c r="F350" s="22" t="s">
        <v>42</v>
      </c>
      <c r="G350" s="32">
        <v>5000000</v>
      </c>
      <c r="H350" s="23">
        <v>5000000</v>
      </c>
      <c r="I350" s="23"/>
      <c r="J350" s="23"/>
      <c r="K350" s="23"/>
      <c r="M350" s="23"/>
      <c r="N350" s="23">
        <v>5000000</v>
      </c>
      <c r="O350" s="24">
        <v>41345</v>
      </c>
    </row>
    <row r="351" spans="1:15" s="25" customFormat="1" x14ac:dyDescent="0.15">
      <c r="A351" s="19" t="s">
        <v>947</v>
      </c>
      <c r="B351" s="19"/>
      <c r="C351" s="20"/>
      <c r="D351" s="22"/>
      <c r="E351" s="21"/>
      <c r="F351" s="22"/>
      <c r="G351" s="23"/>
      <c r="H351" s="23"/>
      <c r="I351" s="23"/>
      <c r="J351" s="23"/>
      <c r="K351" s="23"/>
      <c r="L351" s="23"/>
      <c r="M351" s="23"/>
      <c r="N351" s="23"/>
      <c r="O351" s="24"/>
    </row>
    <row r="352" spans="1:15" s="25" customFormat="1" x14ac:dyDescent="0.15">
      <c r="A352" s="19"/>
      <c r="B352" s="19"/>
      <c r="C352" s="20"/>
      <c r="D352" s="22"/>
      <c r="E352" s="21"/>
      <c r="F352" s="22"/>
      <c r="G352" s="23"/>
      <c r="H352" s="23"/>
      <c r="I352" s="23"/>
      <c r="J352" s="23"/>
      <c r="K352" s="23"/>
      <c r="L352" s="23"/>
      <c r="M352" s="23"/>
      <c r="N352" s="23"/>
      <c r="O352" s="24"/>
    </row>
    <row r="353" spans="1:15" s="25" customFormat="1" x14ac:dyDescent="0.15">
      <c r="A353" s="19" t="s">
        <v>146</v>
      </c>
      <c r="B353" s="19" t="s">
        <v>903</v>
      </c>
      <c r="C353" s="20"/>
      <c r="D353" s="22"/>
      <c r="E353" s="21"/>
      <c r="F353" s="22"/>
      <c r="G353" s="23">
        <v>5000000</v>
      </c>
      <c r="H353" s="23"/>
      <c r="I353" s="23"/>
      <c r="J353" s="23"/>
      <c r="K353" s="23"/>
      <c r="M353" s="23"/>
      <c r="N353" s="23"/>
      <c r="O353" s="24"/>
    </row>
    <row r="354" spans="1:15" s="25" customFormat="1" x14ac:dyDescent="0.15">
      <c r="A354" s="19" t="s">
        <v>146</v>
      </c>
      <c r="B354" s="19"/>
      <c r="C354" s="20"/>
      <c r="D354" s="22" t="s">
        <v>904</v>
      </c>
      <c r="E354" s="21"/>
      <c r="F354" s="22" t="s">
        <v>42</v>
      </c>
      <c r="G354" s="32">
        <v>5000000</v>
      </c>
      <c r="H354" s="23">
        <v>5000000</v>
      </c>
      <c r="I354" s="23"/>
      <c r="J354" s="23"/>
      <c r="K354" s="23"/>
      <c r="L354" s="23"/>
      <c r="M354" s="23"/>
      <c r="N354" s="23">
        <v>5000000</v>
      </c>
      <c r="O354" s="24">
        <v>41373</v>
      </c>
    </row>
    <row r="355" spans="1:15" s="25" customFormat="1" x14ac:dyDescent="0.15">
      <c r="A355" s="19" t="s">
        <v>905</v>
      </c>
      <c r="B355" s="19"/>
      <c r="C355" s="20"/>
      <c r="D355" s="22"/>
      <c r="E355" s="21"/>
      <c r="F355" s="22"/>
      <c r="G355" s="23"/>
      <c r="H355" s="23"/>
      <c r="I355" s="23"/>
      <c r="J355" s="23"/>
      <c r="K355" s="23"/>
      <c r="L355" s="23"/>
      <c r="M355" s="23"/>
      <c r="N355" s="23"/>
      <c r="O355" s="24"/>
    </row>
    <row r="356" spans="1:15" s="25" customFormat="1" x14ac:dyDescent="0.15">
      <c r="A356" s="19"/>
      <c r="B356" s="19"/>
      <c r="C356" s="20"/>
      <c r="D356" s="22"/>
      <c r="E356" s="21"/>
      <c r="F356" s="22"/>
      <c r="G356" s="23"/>
      <c r="H356" s="23"/>
      <c r="I356" s="23"/>
      <c r="J356" s="23"/>
      <c r="K356" s="23"/>
      <c r="L356" s="23"/>
      <c r="M356" s="23"/>
      <c r="N356" s="23"/>
      <c r="O356" s="24"/>
    </row>
    <row r="357" spans="1:15" s="25" customFormat="1" x14ac:dyDescent="0.15">
      <c r="A357" s="19" t="s">
        <v>146</v>
      </c>
      <c r="B357" s="19" t="s">
        <v>784</v>
      </c>
      <c r="C357" s="20"/>
      <c r="D357" s="22"/>
      <c r="E357" s="21"/>
      <c r="F357" s="22"/>
      <c r="G357" s="23">
        <v>5000000</v>
      </c>
      <c r="H357" s="23"/>
      <c r="I357" s="23"/>
      <c r="J357" s="23"/>
      <c r="K357" s="23"/>
      <c r="M357" s="23"/>
      <c r="N357" s="23"/>
      <c r="O357" s="24"/>
    </row>
    <row r="358" spans="1:15" s="25" customFormat="1" x14ac:dyDescent="0.15">
      <c r="A358" s="19" t="s">
        <v>146</v>
      </c>
      <c r="B358" s="19"/>
      <c r="C358" s="20"/>
      <c r="D358" s="22" t="s">
        <v>785</v>
      </c>
      <c r="E358" s="21"/>
      <c r="F358" s="22" t="s">
        <v>42</v>
      </c>
      <c r="G358" s="32">
        <v>5000000</v>
      </c>
      <c r="H358" s="23"/>
      <c r="I358" s="23"/>
      <c r="J358" s="23"/>
      <c r="K358" s="23"/>
      <c r="L358" s="23">
        <v>5000000</v>
      </c>
      <c r="M358" s="23"/>
      <c r="N358" s="23"/>
      <c r="O358" s="24">
        <v>41408</v>
      </c>
    </row>
    <row r="359" spans="1:15" s="25" customFormat="1" x14ac:dyDescent="0.15">
      <c r="A359" s="19" t="s">
        <v>787</v>
      </c>
      <c r="B359" s="19"/>
      <c r="C359" s="20"/>
      <c r="D359" s="22"/>
      <c r="E359" s="21"/>
      <c r="F359" s="22"/>
      <c r="G359" s="23"/>
      <c r="H359" s="23"/>
      <c r="I359" s="23"/>
      <c r="J359" s="23"/>
      <c r="K359" s="23"/>
      <c r="L359" s="23"/>
      <c r="M359" s="23"/>
      <c r="N359" s="23"/>
      <c r="O359" s="24"/>
    </row>
    <row r="360" spans="1:15" s="25" customFormat="1" x14ac:dyDescent="0.15">
      <c r="A360" s="19"/>
      <c r="B360" s="19"/>
      <c r="C360" s="20"/>
      <c r="D360" s="22"/>
      <c r="E360" s="21"/>
      <c r="F360" s="22"/>
      <c r="G360" s="23"/>
      <c r="H360" s="23"/>
      <c r="I360" s="23"/>
      <c r="J360" s="23"/>
      <c r="K360" s="23"/>
      <c r="L360" s="23"/>
      <c r="M360" s="23"/>
      <c r="N360" s="23"/>
      <c r="O360" s="24"/>
    </row>
    <row r="361" spans="1:15" s="25" customFormat="1" x14ac:dyDescent="0.15">
      <c r="A361" s="19" t="s">
        <v>146</v>
      </c>
      <c r="B361" s="19" t="s">
        <v>138</v>
      </c>
      <c r="C361" s="20"/>
      <c r="D361" s="22"/>
      <c r="E361" s="21"/>
      <c r="F361" s="22"/>
      <c r="G361" s="23">
        <v>5000000</v>
      </c>
      <c r="H361" s="23"/>
      <c r="I361" s="23"/>
      <c r="J361" s="23"/>
      <c r="K361" s="23"/>
      <c r="M361" s="23"/>
      <c r="N361" s="23"/>
      <c r="O361" s="24"/>
    </row>
    <row r="362" spans="1:15" s="25" customFormat="1" x14ac:dyDescent="0.15">
      <c r="A362" s="19" t="s">
        <v>146</v>
      </c>
      <c r="B362" s="19"/>
      <c r="C362" s="20"/>
      <c r="D362" s="22" t="s">
        <v>788</v>
      </c>
      <c r="E362" s="21"/>
      <c r="F362" s="22" t="s">
        <v>42</v>
      </c>
      <c r="G362" s="32">
        <v>5000000</v>
      </c>
      <c r="H362" s="23"/>
      <c r="I362" s="23"/>
      <c r="J362" s="23"/>
      <c r="K362" s="23"/>
      <c r="L362" s="23">
        <v>5000000</v>
      </c>
      <c r="M362" s="23"/>
      <c r="N362" s="23"/>
      <c r="O362" s="24">
        <v>41436</v>
      </c>
    </row>
    <row r="363" spans="1:15" s="25" customFormat="1" x14ac:dyDescent="0.15">
      <c r="A363" s="19" t="s">
        <v>789</v>
      </c>
      <c r="B363" s="19"/>
      <c r="C363" s="20"/>
      <c r="D363" s="22"/>
      <c r="E363" s="21"/>
      <c r="F363" s="22"/>
      <c r="G363" s="23"/>
      <c r="H363" s="23"/>
      <c r="I363" s="23"/>
      <c r="J363" s="23"/>
      <c r="K363" s="23"/>
      <c r="L363" s="23"/>
      <c r="M363" s="23"/>
      <c r="N363" s="23"/>
      <c r="O363" s="24"/>
    </row>
    <row r="364" spans="1:15" s="25" customFormat="1" x14ac:dyDescent="0.15">
      <c r="A364" s="19"/>
      <c r="B364" s="19"/>
      <c r="C364" s="20"/>
      <c r="D364" s="22"/>
      <c r="E364" s="21"/>
      <c r="F364" s="22"/>
      <c r="G364" s="23"/>
      <c r="H364" s="23"/>
      <c r="I364" s="23"/>
      <c r="J364" s="23"/>
      <c r="K364" s="23"/>
      <c r="L364" s="23"/>
      <c r="M364" s="23"/>
      <c r="N364" s="23"/>
      <c r="O364" s="24"/>
    </row>
    <row r="365" spans="1:15" s="25" customFormat="1" ht="12.75" x14ac:dyDescent="0.2">
      <c r="A365" s="26" t="s">
        <v>155</v>
      </c>
      <c r="B365" s="26" t="s">
        <v>19</v>
      </c>
      <c r="C365" s="27" t="s">
        <v>156</v>
      </c>
      <c r="D365" s="28">
        <v>39629</v>
      </c>
      <c r="E365" s="29"/>
      <c r="F365" s="30"/>
      <c r="G365" s="31" t="s">
        <v>157</v>
      </c>
      <c r="H365" s="23"/>
      <c r="I365" s="23"/>
      <c r="J365" s="23"/>
      <c r="K365" s="23"/>
      <c r="L365" s="23"/>
      <c r="M365" s="23"/>
      <c r="N365" s="23"/>
      <c r="O365" s="24"/>
    </row>
    <row r="366" spans="1:15" s="25" customFormat="1" ht="12.75" x14ac:dyDescent="0.2">
      <c r="A366" s="40"/>
      <c r="B366" s="40"/>
      <c r="C366" s="41"/>
      <c r="D366" s="42"/>
      <c r="E366" s="43"/>
      <c r="F366" s="44"/>
      <c r="G366" s="45"/>
      <c r="H366" s="23"/>
      <c r="I366" s="23"/>
      <c r="J366" s="23"/>
      <c r="K366" s="23"/>
      <c r="L366" s="23"/>
      <c r="M366" s="23"/>
      <c r="N366" s="23"/>
      <c r="O366" s="24"/>
    </row>
    <row r="367" spans="1:15" s="25" customFormat="1" ht="12.75" x14ac:dyDescent="0.2">
      <c r="A367" s="26" t="s">
        <v>158</v>
      </c>
      <c r="B367" s="26" t="s">
        <v>19</v>
      </c>
      <c r="C367" s="27" t="s">
        <v>159</v>
      </c>
      <c r="D367" s="28">
        <v>39632</v>
      </c>
      <c r="E367" s="29"/>
      <c r="F367" s="30"/>
      <c r="G367" s="31" t="s">
        <v>160</v>
      </c>
      <c r="H367" s="23"/>
      <c r="I367" s="23"/>
      <c r="J367" s="23"/>
      <c r="K367" s="23"/>
      <c r="L367" s="23"/>
      <c r="M367" s="23"/>
      <c r="N367" s="23"/>
      <c r="O367" s="24"/>
    </row>
    <row r="368" spans="1:15" s="25" customFormat="1" ht="12.75" x14ac:dyDescent="0.2">
      <c r="A368" s="40"/>
      <c r="B368" s="40"/>
      <c r="C368" s="41"/>
      <c r="D368" s="42"/>
      <c r="E368" s="43"/>
      <c r="F368" s="44"/>
      <c r="G368" s="45"/>
      <c r="H368" s="23"/>
      <c r="I368" s="23"/>
      <c r="J368" s="23"/>
      <c r="K368" s="23"/>
      <c r="L368" s="23"/>
      <c r="M368" s="23"/>
      <c r="N368" s="23"/>
      <c r="O368" s="24"/>
    </row>
    <row r="369" spans="1:15" s="25" customFormat="1" ht="12.75" x14ac:dyDescent="0.2">
      <c r="A369" s="26" t="s">
        <v>161</v>
      </c>
      <c r="B369" s="26" t="s">
        <v>19</v>
      </c>
      <c r="C369" s="27" t="s">
        <v>162</v>
      </c>
      <c r="D369" s="28">
        <v>39639</v>
      </c>
      <c r="E369" s="29"/>
      <c r="F369" s="30"/>
      <c r="G369" s="31" t="s">
        <v>21</v>
      </c>
      <c r="H369" s="23"/>
      <c r="I369" s="23"/>
      <c r="J369" s="23"/>
      <c r="K369" s="23"/>
      <c r="L369" s="23"/>
      <c r="M369" s="23"/>
      <c r="N369" s="23"/>
      <c r="O369" s="24"/>
    </row>
    <row r="370" spans="1:15" s="25" customFormat="1" ht="12.75" x14ac:dyDescent="0.2">
      <c r="A370" s="40"/>
      <c r="B370" s="40"/>
      <c r="C370" s="41"/>
      <c r="D370" s="42"/>
      <c r="E370" s="43"/>
      <c r="F370" s="44"/>
      <c r="G370" s="45"/>
      <c r="H370" s="23"/>
      <c r="I370" s="23"/>
      <c r="J370" s="23"/>
      <c r="K370" s="23"/>
      <c r="L370" s="23"/>
      <c r="M370" s="23"/>
      <c r="N370" s="23"/>
      <c r="O370" s="24"/>
    </row>
    <row r="371" spans="1:15" s="25" customFormat="1" ht="12.75" x14ac:dyDescent="0.2">
      <c r="A371" s="26" t="s">
        <v>31</v>
      </c>
      <c r="B371" s="26" t="s">
        <v>19</v>
      </c>
      <c r="C371" s="27" t="s">
        <v>163</v>
      </c>
      <c r="D371" s="28">
        <v>39646</v>
      </c>
      <c r="E371" s="29"/>
      <c r="F371" s="30"/>
      <c r="G371" s="31">
        <v>15000000</v>
      </c>
      <c r="H371" s="23"/>
      <c r="I371" s="23"/>
      <c r="J371" s="23"/>
      <c r="K371" s="23"/>
      <c r="L371" s="23"/>
      <c r="M371" s="23"/>
      <c r="N371" s="23"/>
      <c r="O371" s="22"/>
    </row>
    <row r="372" spans="1:15" s="25" customFormat="1" ht="12.75" x14ac:dyDescent="0.2">
      <c r="A372" s="19"/>
      <c r="B372" s="40"/>
      <c r="C372" s="41"/>
      <c r="D372" s="42"/>
      <c r="E372" s="43"/>
      <c r="F372" s="44"/>
      <c r="G372" s="45"/>
      <c r="H372" s="23"/>
      <c r="I372" s="23"/>
      <c r="J372" s="23"/>
      <c r="K372" s="23"/>
      <c r="L372" s="23"/>
      <c r="M372" s="23"/>
      <c r="N372" s="23"/>
      <c r="O372" s="22"/>
    </row>
    <row r="373" spans="1:15" s="25" customFormat="1" x14ac:dyDescent="0.15">
      <c r="A373" s="19" t="s">
        <v>31</v>
      </c>
      <c r="B373" s="19" t="s">
        <v>118</v>
      </c>
      <c r="C373" s="20"/>
      <c r="D373" s="22"/>
      <c r="E373" s="21"/>
      <c r="F373" s="22"/>
      <c r="G373" s="23">
        <v>500000</v>
      </c>
      <c r="H373" s="23"/>
      <c r="I373" s="23"/>
      <c r="J373" s="23"/>
      <c r="K373" s="23"/>
      <c r="L373" s="23"/>
      <c r="M373" s="23"/>
      <c r="N373" s="23"/>
      <c r="O373" s="22"/>
    </row>
    <row r="374" spans="1:15" s="25" customFormat="1" x14ac:dyDescent="0.15">
      <c r="A374" s="19" t="s">
        <v>31</v>
      </c>
      <c r="B374" s="19"/>
      <c r="C374" s="20"/>
      <c r="D374" s="22" t="s">
        <v>52</v>
      </c>
      <c r="E374" s="21"/>
      <c r="F374" s="22" t="s">
        <v>42</v>
      </c>
      <c r="G374" s="32">
        <v>500000</v>
      </c>
      <c r="H374" s="23"/>
      <c r="I374" s="23">
        <v>500000</v>
      </c>
      <c r="J374" s="23"/>
      <c r="K374" s="23"/>
      <c r="L374" s="23"/>
      <c r="M374" s="23"/>
      <c r="N374" s="23"/>
      <c r="O374" s="24">
        <v>41277</v>
      </c>
    </row>
    <row r="375" spans="1:15" s="25" customFormat="1" ht="12.75" x14ac:dyDescent="0.2">
      <c r="A375" s="19" t="s">
        <v>1031</v>
      </c>
      <c r="B375" s="40"/>
      <c r="C375" s="41"/>
      <c r="D375" s="42"/>
      <c r="E375" s="43"/>
      <c r="F375" s="44"/>
      <c r="G375" s="45"/>
      <c r="H375" s="23"/>
      <c r="I375" s="23"/>
      <c r="J375" s="23"/>
      <c r="K375" s="23"/>
      <c r="L375" s="23"/>
      <c r="M375" s="23"/>
      <c r="N375" s="23"/>
      <c r="O375" s="22"/>
    </row>
    <row r="376" spans="1:15" s="25" customFormat="1" ht="12.75" x14ac:dyDescent="0.2">
      <c r="A376" s="19"/>
      <c r="B376" s="40"/>
      <c r="C376" s="41"/>
      <c r="D376" s="42"/>
      <c r="E376" s="43"/>
      <c r="F376" s="44"/>
      <c r="G376" s="45"/>
      <c r="H376" s="23"/>
      <c r="I376" s="23"/>
      <c r="J376" s="23"/>
      <c r="K376" s="23"/>
      <c r="L376" s="23"/>
      <c r="M376" s="23"/>
      <c r="N376" s="23"/>
      <c r="O376" s="22"/>
    </row>
    <row r="377" spans="1:15" s="25" customFormat="1" x14ac:dyDescent="0.15">
      <c r="A377" s="19" t="s">
        <v>31</v>
      </c>
      <c r="B377" s="19" t="s">
        <v>81</v>
      </c>
      <c r="C377" s="20"/>
      <c r="D377" s="22"/>
      <c r="E377" s="21"/>
      <c r="F377" s="22"/>
      <c r="G377" s="23">
        <v>1500000</v>
      </c>
      <c r="H377" s="23"/>
      <c r="I377" s="23"/>
      <c r="J377" s="23"/>
      <c r="K377" s="23"/>
      <c r="L377" s="23"/>
      <c r="M377" s="23"/>
      <c r="N377" s="23"/>
      <c r="O377" s="22"/>
    </row>
    <row r="378" spans="1:15" s="25" customFormat="1" x14ac:dyDescent="0.15">
      <c r="A378" s="19" t="s">
        <v>31</v>
      </c>
      <c r="B378" s="19"/>
      <c r="C378" s="20"/>
      <c r="D378" s="22" t="s">
        <v>52</v>
      </c>
      <c r="E378" s="21"/>
      <c r="F378" s="22" t="s">
        <v>42</v>
      </c>
      <c r="G378" s="32">
        <v>1000000</v>
      </c>
      <c r="H378" s="23"/>
      <c r="I378" s="23">
        <v>1000000</v>
      </c>
      <c r="J378" s="23"/>
      <c r="K378" s="23"/>
      <c r="L378" s="23"/>
      <c r="M378" s="23"/>
      <c r="N378" s="23"/>
      <c r="O378" s="24">
        <v>41289</v>
      </c>
    </row>
    <row r="379" spans="1:15" s="25" customFormat="1" x14ac:dyDescent="0.15">
      <c r="A379" s="19" t="s">
        <v>31</v>
      </c>
      <c r="B379" s="19"/>
      <c r="C379" s="20"/>
      <c r="D379" s="22" t="s">
        <v>52</v>
      </c>
      <c r="E379" s="21"/>
      <c r="F379" s="22" t="s">
        <v>42</v>
      </c>
      <c r="G379" s="32">
        <v>500000</v>
      </c>
      <c r="H379" s="23"/>
      <c r="I379" s="23">
        <v>500000</v>
      </c>
      <c r="J379" s="23"/>
      <c r="K379" s="23"/>
      <c r="L379" s="23"/>
      <c r="M379" s="23"/>
      <c r="N379" s="23"/>
      <c r="O379" s="24">
        <v>41289</v>
      </c>
    </row>
    <row r="380" spans="1:15" s="25" customFormat="1" ht="12.75" x14ac:dyDescent="0.2">
      <c r="A380" s="19" t="s">
        <v>1032</v>
      </c>
      <c r="B380" s="40"/>
      <c r="C380" s="41"/>
      <c r="D380" s="42"/>
      <c r="E380" s="43"/>
      <c r="F380" s="44"/>
      <c r="G380" s="45"/>
      <c r="H380" s="23"/>
      <c r="I380" s="23"/>
      <c r="J380" s="23"/>
      <c r="K380" s="23"/>
      <c r="L380" s="23"/>
      <c r="M380" s="23"/>
      <c r="N380" s="23"/>
      <c r="O380" s="22"/>
    </row>
    <row r="381" spans="1:15" s="25" customFormat="1" ht="12.75" x14ac:dyDescent="0.2">
      <c r="A381" s="19"/>
      <c r="B381" s="40"/>
      <c r="C381" s="41"/>
      <c r="D381" s="42"/>
      <c r="E381" s="43"/>
      <c r="F381" s="44"/>
      <c r="G381" s="45"/>
      <c r="H381" s="23"/>
      <c r="I381" s="23"/>
      <c r="J381" s="23"/>
      <c r="K381" s="23"/>
      <c r="L381" s="23"/>
      <c r="M381" s="23"/>
      <c r="N381" s="23"/>
      <c r="O381" s="22"/>
    </row>
    <row r="382" spans="1:15" s="25" customFormat="1" x14ac:dyDescent="0.15">
      <c r="A382" s="19" t="s">
        <v>31</v>
      </c>
      <c r="B382" s="19" t="s">
        <v>83</v>
      </c>
      <c r="C382" s="20"/>
      <c r="D382" s="22"/>
      <c r="E382" s="21"/>
      <c r="F382" s="22"/>
      <c r="G382" s="23">
        <v>1500000</v>
      </c>
      <c r="H382" s="23"/>
      <c r="I382" s="23"/>
      <c r="J382" s="23"/>
      <c r="K382" s="23"/>
      <c r="L382" s="23"/>
      <c r="M382" s="23"/>
      <c r="N382" s="23"/>
      <c r="O382" s="22"/>
    </row>
    <row r="383" spans="1:15" s="25" customFormat="1" x14ac:dyDescent="0.15">
      <c r="A383" s="19" t="s">
        <v>31</v>
      </c>
      <c r="B383" s="19"/>
      <c r="C383" s="20"/>
      <c r="D383" s="22" t="s">
        <v>52</v>
      </c>
      <c r="E383" s="21"/>
      <c r="F383" s="22" t="s">
        <v>42</v>
      </c>
      <c r="G383" s="32">
        <v>1000000</v>
      </c>
      <c r="H383" s="23"/>
      <c r="I383" s="23">
        <v>1000000</v>
      </c>
      <c r="J383" s="23"/>
      <c r="K383" s="23"/>
      <c r="M383" s="23"/>
      <c r="N383" s="23"/>
      <c r="O383" s="24">
        <v>41296</v>
      </c>
    </row>
    <row r="384" spans="1:15" s="25" customFormat="1" x14ac:dyDescent="0.15">
      <c r="A384" s="19" t="s">
        <v>31</v>
      </c>
      <c r="B384" s="19"/>
      <c r="C384" s="20"/>
      <c r="D384" s="22" t="s">
        <v>52</v>
      </c>
      <c r="E384" s="21"/>
      <c r="F384" s="22" t="s">
        <v>42</v>
      </c>
      <c r="G384" s="32">
        <v>500000</v>
      </c>
      <c r="H384" s="23"/>
      <c r="I384" s="23">
        <v>500000</v>
      </c>
      <c r="J384" s="23"/>
      <c r="K384" s="23"/>
      <c r="M384" s="23"/>
      <c r="N384" s="23"/>
      <c r="O384" s="24">
        <v>41296</v>
      </c>
    </row>
    <row r="385" spans="1:15" s="25" customFormat="1" ht="12.75" x14ac:dyDescent="0.2">
      <c r="A385" s="19" t="s">
        <v>1033</v>
      </c>
      <c r="B385" s="40"/>
      <c r="C385" s="41"/>
      <c r="D385" s="42"/>
      <c r="E385" s="43"/>
      <c r="F385" s="44"/>
      <c r="G385" s="45"/>
      <c r="H385" s="23"/>
      <c r="I385" s="23"/>
      <c r="J385" s="23"/>
      <c r="K385" s="23"/>
      <c r="L385" s="23"/>
      <c r="M385" s="23"/>
      <c r="N385" s="23"/>
      <c r="O385" s="22"/>
    </row>
    <row r="386" spans="1:15" s="25" customFormat="1" ht="12.75" x14ac:dyDescent="0.2">
      <c r="A386" s="19"/>
      <c r="B386" s="40"/>
      <c r="C386" s="41"/>
      <c r="D386" s="42"/>
      <c r="E386" s="43"/>
      <c r="F386" s="44"/>
      <c r="G386" s="45"/>
      <c r="H386" s="23"/>
      <c r="I386" s="23"/>
      <c r="J386" s="23"/>
      <c r="K386" s="23"/>
      <c r="L386" s="23"/>
      <c r="M386" s="23"/>
      <c r="N386" s="23"/>
      <c r="O386" s="22"/>
    </row>
    <row r="387" spans="1:15" s="25" customFormat="1" x14ac:dyDescent="0.15">
      <c r="A387" s="19" t="s">
        <v>31</v>
      </c>
      <c r="B387" s="19" t="s">
        <v>85</v>
      </c>
      <c r="C387" s="20"/>
      <c r="D387" s="22"/>
      <c r="E387" s="21"/>
      <c r="F387" s="22"/>
      <c r="G387" s="23">
        <v>500000</v>
      </c>
      <c r="H387" s="23"/>
      <c r="I387" s="23"/>
      <c r="J387" s="23"/>
      <c r="K387" s="23"/>
      <c r="L387" s="23"/>
      <c r="M387" s="23"/>
      <c r="N387" s="23"/>
      <c r="O387" s="22"/>
    </row>
    <row r="388" spans="1:15" s="25" customFormat="1" x14ac:dyDescent="0.15">
      <c r="A388" s="19" t="s">
        <v>31</v>
      </c>
      <c r="B388" s="19"/>
      <c r="C388" s="20"/>
      <c r="D388" s="22" t="s">
        <v>52</v>
      </c>
      <c r="E388" s="21"/>
      <c r="F388" s="22" t="s">
        <v>42</v>
      </c>
      <c r="G388" s="32">
        <v>500000</v>
      </c>
      <c r="H388" s="23">
        <v>500000</v>
      </c>
      <c r="I388" s="23"/>
      <c r="J388" s="23"/>
      <c r="K388" s="23"/>
      <c r="L388" s="23"/>
      <c r="M388" s="23"/>
      <c r="N388" s="23">
        <v>500000</v>
      </c>
      <c r="O388" s="24">
        <v>41324</v>
      </c>
    </row>
    <row r="389" spans="1:15" s="25" customFormat="1" ht="12.75" x14ac:dyDescent="0.2">
      <c r="A389" s="19" t="s">
        <v>989</v>
      </c>
      <c r="B389" s="40"/>
      <c r="C389" s="41"/>
      <c r="D389" s="42"/>
      <c r="E389" s="43"/>
      <c r="F389" s="44"/>
      <c r="G389" s="45"/>
      <c r="H389" s="23"/>
      <c r="I389" s="23"/>
      <c r="J389" s="23"/>
      <c r="K389" s="23"/>
      <c r="L389" s="23"/>
      <c r="M389" s="23"/>
      <c r="N389" s="23"/>
      <c r="O389" s="22"/>
    </row>
    <row r="390" spans="1:15" s="25" customFormat="1" ht="12.75" x14ac:dyDescent="0.2">
      <c r="A390" s="19"/>
      <c r="B390" s="40"/>
      <c r="C390" s="41"/>
      <c r="D390" s="42"/>
      <c r="E390" s="43"/>
      <c r="F390" s="44"/>
      <c r="G390" s="45"/>
      <c r="H390" s="23"/>
      <c r="I390" s="23"/>
      <c r="J390" s="23"/>
      <c r="K390" s="23"/>
      <c r="L390" s="23"/>
      <c r="M390" s="23"/>
      <c r="N390" s="23"/>
      <c r="O390" s="22"/>
    </row>
    <row r="391" spans="1:15" s="25" customFormat="1" x14ac:dyDescent="0.15">
      <c r="A391" s="19" t="s">
        <v>31</v>
      </c>
      <c r="B391" s="19" t="s">
        <v>87</v>
      </c>
      <c r="C391" s="20"/>
      <c r="D391" s="22"/>
      <c r="E391" s="21"/>
      <c r="F391" s="22"/>
      <c r="G391" s="23">
        <v>1500000</v>
      </c>
      <c r="H391" s="23"/>
      <c r="I391" s="23"/>
      <c r="J391" s="23"/>
      <c r="K391" s="23"/>
      <c r="L391" s="23"/>
      <c r="M391" s="23"/>
      <c r="N391" s="23"/>
      <c r="O391" s="22"/>
    </row>
    <row r="392" spans="1:15" s="25" customFormat="1" x14ac:dyDescent="0.15">
      <c r="A392" s="19" t="s">
        <v>31</v>
      </c>
      <c r="B392" s="19"/>
      <c r="C392" s="20"/>
      <c r="D392" s="22" t="s">
        <v>52</v>
      </c>
      <c r="E392" s="21"/>
      <c r="F392" s="22" t="s">
        <v>42</v>
      </c>
      <c r="G392" s="32">
        <v>1000000</v>
      </c>
      <c r="H392" s="23">
        <v>1000000</v>
      </c>
      <c r="I392" s="23"/>
      <c r="J392" s="23"/>
      <c r="K392" s="23"/>
      <c r="L392" s="23"/>
      <c r="M392" s="23"/>
      <c r="N392" s="23">
        <v>1000000</v>
      </c>
      <c r="O392" s="24">
        <v>41338</v>
      </c>
    </row>
    <row r="393" spans="1:15" s="25" customFormat="1" ht="12.75" x14ac:dyDescent="0.2">
      <c r="A393" s="19" t="s">
        <v>31</v>
      </c>
      <c r="B393" s="40"/>
      <c r="C393" s="41"/>
      <c r="D393" s="22" t="s">
        <v>52</v>
      </c>
      <c r="E393" s="43"/>
      <c r="F393" s="22" t="s">
        <v>42</v>
      </c>
      <c r="G393" s="32">
        <v>500000</v>
      </c>
      <c r="H393" s="23">
        <v>500000</v>
      </c>
      <c r="I393" s="23"/>
      <c r="J393" s="23"/>
      <c r="K393" s="23"/>
      <c r="L393" s="23"/>
      <c r="M393" s="23"/>
      <c r="N393" s="23">
        <v>500000</v>
      </c>
      <c r="O393" s="24">
        <v>41338</v>
      </c>
    </row>
    <row r="394" spans="1:15" s="25" customFormat="1" ht="12.75" x14ac:dyDescent="0.2">
      <c r="A394" s="19" t="s">
        <v>948</v>
      </c>
      <c r="B394" s="40"/>
      <c r="C394" s="41"/>
      <c r="D394" s="42"/>
      <c r="E394" s="43"/>
      <c r="F394" s="44"/>
      <c r="G394" s="45"/>
      <c r="H394" s="23"/>
      <c r="I394" s="23"/>
      <c r="J394" s="23"/>
      <c r="K394" s="23"/>
      <c r="L394" s="23"/>
      <c r="M394" s="23"/>
      <c r="N394" s="23"/>
      <c r="O394" s="22"/>
    </row>
    <row r="395" spans="1:15" s="25" customFormat="1" ht="12.75" x14ac:dyDescent="0.2">
      <c r="A395" s="19"/>
      <c r="B395" s="40"/>
      <c r="C395" s="41"/>
      <c r="D395" s="42"/>
      <c r="E395" s="43"/>
      <c r="F395" s="44"/>
      <c r="G395" s="45"/>
      <c r="H395" s="23"/>
      <c r="I395" s="23"/>
      <c r="J395" s="23"/>
      <c r="K395" s="23"/>
      <c r="L395" s="23"/>
      <c r="M395" s="23"/>
      <c r="N395" s="23"/>
      <c r="O395" s="22"/>
    </row>
    <row r="396" spans="1:15" s="25" customFormat="1" x14ac:dyDescent="0.15">
      <c r="A396" s="19" t="s">
        <v>31</v>
      </c>
      <c r="B396" s="19" t="s">
        <v>89</v>
      </c>
      <c r="C396" s="20"/>
      <c r="D396" s="22"/>
      <c r="E396" s="21"/>
      <c r="F396" s="22"/>
      <c r="G396" s="23">
        <v>1000000</v>
      </c>
      <c r="H396" s="23"/>
      <c r="I396" s="23"/>
      <c r="J396" s="23"/>
      <c r="K396" s="23"/>
      <c r="L396" s="23"/>
      <c r="M396" s="23"/>
      <c r="N396" s="23"/>
      <c r="O396" s="22"/>
    </row>
    <row r="397" spans="1:15" s="25" customFormat="1" x14ac:dyDescent="0.15">
      <c r="A397" s="19" t="s">
        <v>31</v>
      </c>
      <c r="B397" s="19"/>
      <c r="C397" s="20"/>
      <c r="D397" s="22" t="s">
        <v>52</v>
      </c>
      <c r="E397" s="21"/>
      <c r="F397" s="22" t="s">
        <v>42</v>
      </c>
      <c r="G397" s="32">
        <v>500000</v>
      </c>
      <c r="H397" s="23">
        <v>500000</v>
      </c>
      <c r="I397" s="23"/>
      <c r="J397" s="23"/>
      <c r="K397" s="23"/>
      <c r="L397" s="23"/>
      <c r="M397" s="23"/>
      <c r="N397" s="23">
        <v>500000</v>
      </c>
      <c r="O397" s="24">
        <v>41310</v>
      </c>
    </row>
    <row r="398" spans="1:15" s="25" customFormat="1" ht="12.75" x14ac:dyDescent="0.2">
      <c r="A398" s="19" t="s">
        <v>31</v>
      </c>
      <c r="B398" s="40"/>
      <c r="C398" s="41"/>
      <c r="D398" s="22" t="s">
        <v>52</v>
      </c>
      <c r="E398" s="43"/>
      <c r="F398" s="22" t="s">
        <v>42</v>
      </c>
      <c r="G398" s="32">
        <v>500000</v>
      </c>
      <c r="H398" s="23">
        <v>500000</v>
      </c>
      <c r="I398" s="23"/>
      <c r="J398" s="23"/>
      <c r="K398" s="23"/>
      <c r="L398" s="23"/>
      <c r="M398" s="23"/>
      <c r="N398" s="23">
        <v>500000</v>
      </c>
      <c r="O398" s="24">
        <v>41310</v>
      </c>
    </row>
    <row r="399" spans="1:15" s="25" customFormat="1" ht="12.75" x14ac:dyDescent="0.2">
      <c r="A399" s="19" t="s">
        <v>990</v>
      </c>
      <c r="B399" s="40"/>
      <c r="C399" s="41"/>
      <c r="D399" s="42"/>
      <c r="E399" s="43"/>
      <c r="F399" s="44"/>
      <c r="G399" s="45"/>
      <c r="H399" s="23"/>
      <c r="I399" s="23"/>
      <c r="J399" s="23"/>
      <c r="K399" s="23"/>
      <c r="L399" s="23"/>
      <c r="M399" s="23"/>
      <c r="N399" s="23"/>
      <c r="O399" s="22"/>
    </row>
    <row r="400" spans="1:15" s="25" customFormat="1" ht="12.75" x14ac:dyDescent="0.2">
      <c r="A400" s="19"/>
      <c r="B400" s="40"/>
      <c r="C400" s="41"/>
      <c r="D400" s="42"/>
      <c r="E400" s="43"/>
      <c r="F400" s="44"/>
      <c r="G400" s="45"/>
      <c r="H400" s="23"/>
      <c r="I400" s="23"/>
      <c r="J400" s="23"/>
      <c r="K400" s="23"/>
      <c r="L400" s="23"/>
      <c r="M400" s="23"/>
      <c r="N400" s="23"/>
      <c r="O400" s="24"/>
    </row>
    <row r="401" spans="1:15" s="25" customFormat="1" x14ac:dyDescent="0.15">
      <c r="A401" s="19" t="s">
        <v>31</v>
      </c>
      <c r="B401" s="19" t="s">
        <v>91</v>
      </c>
      <c r="C401" s="20"/>
      <c r="D401" s="22"/>
      <c r="E401" s="21"/>
      <c r="F401" s="22"/>
      <c r="G401" s="23">
        <v>1000000</v>
      </c>
      <c r="H401" s="23"/>
      <c r="I401" s="23"/>
      <c r="J401" s="23"/>
      <c r="K401" s="23"/>
      <c r="L401" s="23"/>
      <c r="M401" s="23"/>
      <c r="N401" s="23"/>
      <c r="O401" s="22"/>
    </row>
    <row r="402" spans="1:15" s="25" customFormat="1" x14ac:dyDescent="0.15">
      <c r="A402" s="19" t="s">
        <v>31</v>
      </c>
      <c r="B402" s="19"/>
      <c r="C402" s="20"/>
      <c r="D402" s="22" t="s">
        <v>52</v>
      </c>
      <c r="E402" s="21"/>
      <c r="F402" s="22" t="s">
        <v>42</v>
      </c>
      <c r="G402" s="32">
        <v>500000</v>
      </c>
      <c r="H402" s="23">
        <v>500000</v>
      </c>
      <c r="I402" s="23"/>
      <c r="J402" s="23"/>
      <c r="K402" s="23"/>
      <c r="L402" s="23"/>
      <c r="M402" s="23"/>
      <c r="N402" s="23">
        <v>500000</v>
      </c>
      <c r="O402" s="24">
        <v>41366</v>
      </c>
    </row>
    <row r="403" spans="1:15" s="25" customFormat="1" ht="12.75" x14ac:dyDescent="0.2">
      <c r="A403" s="19" t="s">
        <v>31</v>
      </c>
      <c r="B403" s="40"/>
      <c r="C403" s="41"/>
      <c r="D403" s="22" t="s">
        <v>52</v>
      </c>
      <c r="E403" s="43"/>
      <c r="F403" s="22" t="s">
        <v>42</v>
      </c>
      <c r="G403" s="32">
        <v>500000</v>
      </c>
      <c r="H403" s="23">
        <v>500000</v>
      </c>
      <c r="I403" s="23"/>
      <c r="J403" s="23"/>
      <c r="K403" s="23"/>
      <c r="L403" s="23"/>
      <c r="M403" s="23"/>
      <c r="N403" s="23">
        <v>500000</v>
      </c>
      <c r="O403" s="24">
        <v>41366</v>
      </c>
    </row>
    <row r="404" spans="1:15" s="25" customFormat="1" ht="12.75" x14ac:dyDescent="0.2">
      <c r="A404" s="19" t="s">
        <v>907</v>
      </c>
      <c r="B404" s="40"/>
      <c r="C404" s="41"/>
      <c r="D404" s="42"/>
      <c r="E404" s="43"/>
      <c r="F404" s="44"/>
      <c r="G404" s="45"/>
      <c r="H404" s="23"/>
      <c r="I404" s="23"/>
      <c r="J404" s="23"/>
      <c r="K404" s="23"/>
      <c r="L404" s="23"/>
      <c r="M404" s="23"/>
      <c r="N404" s="23"/>
      <c r="O404" s="22"/>
    </row>
    <row r="405" spans="1:15" s="25" customFormat="1" ht="12.75" x14ac:dyDescent="0.2">
      <c r="A405" s="19"/>
      <c r="B405" s="40"/>
      <c r="C405" s="41"/>
      <c r="D405" s="42"/>
      <c r="E405" s="43"/>
      <c r="F405" s="44"/>
      <c r="G405" s="45"/>
      <c r="H405" s="23"/>
      <c r="I405" s="23"/>
      <c r="J405" s="23"/>
      <c r="K405" s="23"/>
      <c r="L405" s="23"/>
      <c r="M405" s="23"/>
      <c r="N405" s="23"/>
      <c r="O405" s="22"/>
    </row>
    <row r="406" spans="1:15" s="25" customFormat="1" x14ac:dyDescent="0.15">
      <c r="A406" s="19" t="s">
        <v>31</v>
      </c>
      <c r="B406" s="19" t="s">
        <v>93</v>
      </c>
      <c r="C406" s="20"/>
      <c r="D406" s="22"/>
      <c r="E406" s="21"/>
      <c r="F406" s="22"/>
      <c r="G406" s="23">
        <v>500000</v>
      </c>
      <c r="H406" s="23"/>
      <c r="I406" s="23"/>
      <c r="J406" s="23"/>
      <c r="K406" s="23"/>
      <c r="L406" s="23"/>
      <c r="M406" s="23"/>
      <c r="N406" s="23"/>
      <c r="O406" s="22"/>
    </row>
    <row r="407" spans="1:15" s="25" customFormat="1" x14ac:dyDescent="0.15">
      <c r="A407" s="19" t="s">
        <v>31</v>
      </c>
      <c r="B407" s="19"/>
      <c r="C407" s="20"/>
      <c r="D407" s="22" t="s">
        <v>52</v>
      </c>
      <c r="E407" s="21"/>
      <c r="F407" s="22" t="s">
        <v>42</v>
      </c>
      <c r="G407" s="32">
        <v>500000</v>
      </c>
      <c r="H407" s="23">
        <v>500000</v>
      </c>
      <c r="I407" s="23"/>
      <c r="J407" s="23"/>
      <c r="K407" s="23"/>
      <c r="L407" s="23"/>
      <c r="M407" s="23"/>
      <c r="N407" s="23">
        <v>500000</v>
      </c>
      <c r="O407" s="24">
        <v>41373</v>
      </c>
    </row>
    <row r="408" spans="1:15" s="25" customFormat="1" ht="12.75" x14ac:dyDescent="0.2">
      <c r="A408" s="19" t="s">
        <v>908</v>
      </c>
      <c r="B408" s="40"/>
      <c r="C408" s="41"/>
      <c r="D408" s="42"/>
      <c r="E408" s="43"/>
      <c r="F408" s="44"/>
      <c r="G408" s="45"/>
      <c r="H408" s="23"/>
      <c r="I408" s="23"/>
      <c r="J408" s="23"/>
      <c r="K408" s="23"/>
      <c r="L408" s="23"/>
      <c r="M408" s="23"/>
      <c r="N408" s="23"/>
      <c r="O408" s="22"/>
    </row>
    <row r="409" spans="1:15" s="25" customFormat="1" ht="12.75" x14ac:dyDescent="0.2">
      <c r="A409" s="19"/>
      <c r="B409" s="40"/>
      <c r="C409" s="41"/>
      <c r="D409" s="42"/>
      <c r="E409" s="43"/>
      <c r="F409" s="44"/>
      <c r="G409" s="45"/>
      <c r="H409" s="23"/>
      <c r="I409" s="23"/>
      <c r="J409" s="23"/>
      <c r="K409" s="23"/>
      <c r="L409" s="23"/>
      <c r="M409" s="23"/>
      <c r="N409" s="23"/>
      <c r="O409" s="22"/>
    </row>
    <row r="410" spans="1:15" s="25" customFormat="1" x14ac:dyDescent="0.15">
      <c r="A410" s="19" t="s">
        <v>31</v>
      </c>
      <c r="B410" s="19" t="s">
        <v>127</v>
      </c>
      <c r="C410" s="20"/>
      <c r="D410" s="22"/>
      <c r="E410" s="21"/>
      <c r="F410" s="22"/>
      <c r="G410" s="23">
        <v>3000000</v>
      </c>
      <c r="H410" s="23"/>
      <c r="I410" s="23"/>
      <c r="J410" s="23"/>
      <c r="K410" s="23"/>
      <c r="L410" s="23"/>
      <c r="M410" s="23"/>
      <c r="N410" s="23"/>
      <c r="O410" s="22"/>
    </row>
    <row r="411" spans="1:15" s="25" customFormat="1" x14ac:dyDescent="0.15">
      <c r="A411" s="19" t="s">
        <v>31</v>
      </c>
      <c r="B411" s="19"/>
      <c r="C411" s="20"/>
      <c r="D411" s="22" t="s">
        <v>52</v>
      </c>
      <c r="E411" s="21"/>
      <c r="F411" s="22" t="s">
        <v>42</v>
      </c>
      <c r="G411" s="32">
        <v>2000000</v>
      </c>
      <c r="H411" s="23">
        <v>2000000</v>
      </c>
      <c r="I411" s="23"/>
      <c r="J411" s="23"/>
      <c r="K411" s="23"/>
      <c r="M411" s="23"/>
      <c r="N411" s="23">
        <v>2000000</v>
      </c>
      <c r="O411" s="24">
        <v>41373</v>
      </c>
    </row>
    <row r="412" spans="1:15" s="25" customFormat="1" x14ac:dyDescent="0.15">
      <c r="A412" s="19" t="s">
        <v>31</v>
      </c>
      <c r="B412" s="19"/>
      <c r="C412" s="20"/>
      <c r="D412" s="22" t="s">
        <v>52</v>
      </c>
      <c r="E412" s="21"/>
      <c r="F412" s="22" t="s">
        <v>42</v>
      </c>
      <c r="G412" s="32">
        <v>1000000</v>
      </c>
      <c r="H412" s="23">
        <v>1000000</v>
      </c>
      <c r="I412" s="23"/>
      <c r="J412" s="23"/>
      <c r="K412" s="23"/>
      <c r="M412" s="23"/>
      <c r="N412" s="23">
        <v>1000000</v>
      </c>
      <c r="O412" s="24">
        <v>41373</v>
      </c>
    </row>
    <row r="413" spans="1:15" s="25" customFormat="1" ht="12.75" x14ac:dyDescent="0.2">
      <c r="A413" s="19" t="s">
        <v>909</v>
      </c>
      <c r="B413" s="40"/>
      <c r="C413" s="41"/>
      <c r="D413" s="42"/>
      <c r="E413" s="43"/>
      <c r="F413" s="44"/>
      <c r="G413" s="45"/>
      <c r="H413" s="23"/>
      <c r="I413" s="23"/>
      <c r="J413" s="23"/>
      <c r="K413" s="23"/>
      <c r="L413" s="23"/>
      <c r="M413" s="23"/>
      <c r="N413" s="23"/>
      <c r="O413" s="22"/>
    </row>
    <row r="414" spans="1:15" s="25" customFormat="1" ht="12.75" x14ac:dyDescent="0.2">
      <c r="A414" s="19"/>
      <c r="B414" s="40"/>
      <c r="C414" s="41"/>
      <c r="D414" s="42"/>
      <c r="E414" s="43"/>
      <c r="F414" s="44"/>
      <c r="G414" s="45"/>
      <c r="H414" s="23"/>
      <c r="I414" s="23"/>
      <c r="J414" s="23"/>
      <c r="K414" s="23"/>
      <c r="L414" s="23"/>
      <c r="M414" s="23"/>
      <c r="N414" s="23"/>
      <c r="O414" s="22"/>
    </row>
    <row r="415" spans="1:15" s="25" customFormat="1" x14ac:dyDescent="0.15">
      <c r="A415" s="19" t="s">
        <v>31</v>
      </c>
      <c r="B415" s="19" t="s">
        <v>129</v>
      </c>
      <c r="C415" s="20"/>
      <c r="D415" s="22"/>
      <c r="E415" s="21"/>
      <c r="F415" s="22"/>
      <c r="G415" s="23">
        <v>500000</v>
      </c>
      <c r="H415" s="23"/>
      <c r="I415" s="23"/>
      <c r="J415" s="23"/>
      <c r="K415" s="23"/>
      <c r="L415" s="23"/>
      <c r="M415" s="23"/>
      <c r="N415" s="23"/>
      <c r="O415" s="22"/>
    </row>
    <row r="416" spans="1:15" s="25" customFormat="1" x14ac:dyDescent="0.15">
      <c r="A416" s="19" t="s">
        <v>31</v>
      </c>
      <c r="B416" s="19"/>
      <c r="C416" s="20"/>
      <c r="D416" s="22" t="s">
        <v>52</v>
      </c>
      <c r="E416" s="21"/>
      <c r="F416" s="22" t="s">
        <v>42</v>
      </c>
      <c r="G416" s="32">
        <v>500000</v>
      </c>
      <c r="H416" s="23">
        <v>500000</v>
      </c>
      <c r="I416" s="23"/>
      <c r="J416" s="23"/>
      <c r="K416" s="23"/>
      <c r="L416" s="23"/>
      <c r="M416" s="23"/>
      <c r="N416" s="23">
        <v>500000</v>
      </c>
      <c r="O416" s="24">
        <v>41380</v>
      </c>
    </row>
    <row r="417" spans="1:15" s="25" customFormat="1" ht="12.75" x14ac:dyDescent="0.2">
      <c r="A417" s="19" t="s">
        <v>910</v>
      </c>
      <c r="B417" s="40"/>
      <c r="C417" s="41"/>
      <c r="D417" s="42"/>
      <c r="E417" s="43"/>
      <c r="F417" s="44"/>
      <c r="G417" s="45"/>
      <c r="H417" s="23"/>
      <c r="I417" s="23"/>
      <c r="J417" s="23"/>
      <c r="K417" s="23"/>
      <c r="L417" s="23"/>
      <c r="M417" s="23"/>
      <c r="N417" s="23"/>
      <c r="O417" s="22"/>
    </row>
    <row r="418" spans="1:15" s="25" customFormat="1" ht="12.75" x14ac:dyDescent="0.2">
      <c r="A418" s="19"/>
      <c r="B418" s="40"/>
      <c r="C418" s="41"/>
      <c r="D418" s="42"/>
      <c r="E418" s="43"/>
      <c r="F418" s="44"/>
      <c r="G418" s="45"/>
      <c r="H418" s="23"/>
      <c r="I418" s="23"/>
      <c r="J418" s="23"/>
      <c r="K418" s="23"/>
      <c r="L418" s="23"/>
      <c r="M418" s="23"/>
      <c r="N418" s="23"/>
      <c r="O418" s="22"/>
    </row>
    <row r="419" spans="1:15" s="25" customFormat="1" x14ac:dyDescent="0.15">
      <c r="A419" s="19" t="s">
        <v>31</v>
      </c>
      <c r="B419" s="19" t="s">
        <v>131</v>
      </c>
      <c r="C419" s="20"/>
      <c r="D419" s="22"/>
      <c r="E419" s="21"/>
      <c r="F419" s="22"/>
      <c r="G419" s="23">
        <v>3500000</v>
      </c>
      <c r="H419" s="23"/>
      <c r="I419" s="23"/>
      <c r="J419" s="23"/>
      <c r="K419" s="23"/>
      <c r="L419" s="23"/>
      <c r="M419" s="23"/>
      <c r="N419" s="23"/>
      <c r="O419" s="22"/>
    </row>
    <row r="420" spans="1:15" s="25" customFormat="1" x14ac:dyDescent="0.15">
      <c r="A420" s="19" t="s">
        <v>31</v>
      </c>
      <c r="B420" s="19"/>
      <c r="C420" s="20"/>
      <c r="D420" s="22" t="s">
        <v>52</v>
      </c>
      <c r="E420" s="21"/>
      <c r="F420" s="22" t="s">
        <v>42</v>
      </c>
      <c r="G420" s="32">
        <v>2500000</v>
      </c>
      <c r="H420" s="23">
        <v>2500000</v>
      </c>
      <c r="I420" s="23"/>
      <c r="J420" s="23"/>
      <c r="K420" s="23"/>
      <c r="L420" s="23"/>
      <c r="M420" s="23"/>
      <c r="N420" s="23">
        <v>2500000</v>
      </c>
      <c r="O420" s="24">
        <v>41478</v>
      </c>
    </row>
    <row r="421" spans="1:15" s="25" customFormat="1" ht="12.75" x14ac:dyDescent="0.2">
      <c r="A421" s="19" t="s">
        <v>31</v>
      </c>
      <c r="B421" s="40"/>
      <c r="C421" s="41"/>
      <c r="D421" s="22" t="s">
        <v>52</v>
      </c>
      <c r="E421" s="43"/>
      <c r="F421" s="22" t="s">
        <v>42</v>
      </c>
      <c r="G421" s="32">
        <v>1000000</v>
      </c>
      <c r="H421" s="23">
        <v>1000000</v>
      </c>
      <c r="I421" s="23"/>
      <c r="J421" s="23"/>
      <c r="K421" s="23"/>
      <c r="L421" s="23"/>
      <c r="M421" s="23"/>
      <c r="N421" s="23">
        <v>1000000</v>
      </c>
      <c r="O421" s="24">
        <v>41478</v>
      </c>
    </row>
    <row r="422" spans="1:15" s="25" customFormat="1" ht="12.75" x14ac:dyDescent="0.2">
      <c r="A422" s="19" t="s">
        <v>911</v>
      </c>
      <c r="B422" s="40"/>
      <c r="C422" s="41"/>
      <c r="D422" s="42"/>
      <c r="E422" s="43"/>
      <c r="F422" s="44"/>
      <c r="G422" s="45"/>
      <c r="H422" s="23"/>
      <c r="I422" s="23"/>
      <c r="J422" s="23"/>
      <c r="K422" s="23"/>
      <c r="L422" s="23"/>
      <c r="M422" s="23"/>
      <c r="N422" s="23"/>
      <c r="O422" s="22"/>
    </row>
    <row r="423" spans="1:15" s="25" customFormat="1" ht="12.75" x14ac:dyDescent="0.2">
      <c r="A423" s="19"/>
      <c r="B423" s="40"/>
      <c r="C423" s="41"/>
      <c r="D423" s="42"/>
      <c r="E423" s="43"/>
      <c r="F423" s="44"/>
      <c r="G423" s="45"/>
      <c r="H423" s="23"/>
      <c r="I423" s="23"/>
      <c r="J423" s="23"/>
      <c r="K423" s="23"/>
      <c r="L423" s="23"/>
      <c r="M423" s="23"/>
      <c r="N423" s="23"/>
      <c r="O423" s="22"/>
    </row>
    <row r="424" spans="1:15" s="25" customFormat="1" x14ac:dyDescent="0.15">
      <c r="A424" s="19" t="s">
        <v>31</v>
      </c>
      <c r="B424" s="19" t="s">
        <v>133</v>
      </c>
      <c r="C424" s="20"/>
      <c r="D424" s="22"/>
      <c r="E424" s="21"/>
      <c r="F424" s="22"/>
      <c r="G424" s="23">
        <v>500000</v>
      </c>
      <c r="H424" s="23"/>
      <c r="I424" s="23"/>
      <c r="J424" s="23"/>
      <c r="K424" s="23"/>
      <c r="L424" s="23"/>
      <c r="M424" s="23"/>
      <c r="N424" s="23"/>
      <c r="O424" s="22"/>
    </row>
    <row r="425" spans="1:15" s="25" customFormat="1" x14ac:dyDescent="0.15">
      <c r="A425" s="19" t="s">
        <v>31</v>
      </c>
      <c r="B425" s="19"/>
      <c r="C425" s="20"/>
      <c r="D425" s="22" t="s">
        <v>52</v>
      </c>
      <c r="E425" s="21"/>
      <c r="F425" s="22" t="s">
        <v>42</v>
      </c>
      <c r="G425" s="32">
        <v>500000</v>
      </c>
      <c r="H425" s="23">
        <v>500000</v>
      </c>
      <c r="I425" s="23"/>
      <c r="J425" s="23"/>
      <c r="K425" s="23"/>
      <c r="L425" s="23"/>
      <c r="M425" s="23"/>
      <c r="N425" s="23">
        <v>500000</v>
      </c>
      <c r="O425" s="24">
        <v>41394</v>
      </c>
    </row>
    <row r="426" spans="1:15" s="25" customFormat="1" ht="12.75" x14ac:dyDescent="0.2">
      <c r="A426" s="19" t="s">
        <v>913</v>
      </c>
      <c r="B426" s="40"/>
      <c r="C426" s="41"/>
      <c r="D426" s="42"/>
      <c r="E426" s="43"/>
      <c r="F426" s="44"/>
      <c r="G426" s="45"/>
      <c r="H426" s="23"/>
      <c r="I426" s="23"/>
      <c r="J426" s="23"/>
      <c r="K426" s="23"/>
      <c r="L426" s="23"/>
      <c r="M426" s="23"/>
      <c r="N426" s="23"/>
      <c r="O426" s="22"/>
    </row>
    <row r="427" spans="1:15" s="25" customFormat="1" ht="12.75" x14ac:dyDescent="0.2">
      <c r="A427" s="19"/>
      <c r="B427" s="40"/>
      <c r="C427" s="41"/>
      <c r="D427" s="42"/>
      <c r="E427" s="43"/>
      <c r="F427" s="44"/>
      <c r="G427" s="45"/>
      <c r="H427" s="23"/>
      <c r="I427" s="23"/>
      <c r="J427" s="23"/>
      <c r="K427" s="23"/>
      <c r="L427" s="23"/>
      <c r="M427" s="23"/>
      <c r="N427" s="23"/>
      <c r="O427" s="22"/>
    </row>
    <row r="428" spans="1:15" s="25" customFormat="1" x14ac:dyDescent="0.15">
      <c r="A428" s="19" t="s">
        <v>31</v>
      </c>
      <c r="B428" s="19" t="s">
        <v>135</v>
      </c>
      <c r="C428" s="20"/>
      <c r="D428" s="22"/>
      <c r="E428" s="21"/>
      <c r="F428" s="22"/>
      <c r="G428" s="23">
        <v>1500000</v>
      </c>
      <c r="H428" s="23"/>
      <c r="I428" s="23"/>
      <c r="J428" s="23"/>
      <c r="K428" s="23"/>
      <c r="L428" s="23"/>
      <c r="M428" s="23"/>
      <c r="N428" s="23"/>
      <c r="O428" s="22"/>
    </row>
    <row r="429" spans="1:15" s="25" customFormat="1" x14ac:dyDescent="0.15">
      <c r="A429" s="19" t="s">
        <v>31</v>
      </c>
      <c r="B429" s="19"/>
      <c r="C429" s="20"/>
      <c r="D429" s="22" t="s">
        <v>52</v>
      </c>
      <c r="E429" s="21"/>
      <c r="F429" s="22" t="s">
        <v>42</v>
      </c>
      <c r="G429" s="32">
        <v>1000000</v>
      </c>
      <c r="H429" s="23">
        <v>1000000</v>
      </c>
      <c r="I429" s="23"/>
      <c r="J429" s="23"/>
      <c r="K429" s="23"/>
      <c r="L429" s="23"/>
      <c r="M429" s="23"/>
      <c r="N429" s="23">
        <v>1000000</v>
      </c>
      <c r="O429" s="24">
        <v>41401</v>
      </c>
    </row>
    <row r="430" spans="1:15" s="25" customFormat="1" ht="12.75" x14ac:dyDescent="0.2">
      <c r="A430" s="19" t="s">
        <v>31</v>
      </c>
      <c r="B430" s="40"/>
      <c r="C430" s="41"/>
      <c r="D430" s="22" t="s">
        <v>52</v>
      </c>
      <c r="E430" s="43"/>
      <c r="F430" s="22" t="s">
        <v>42</v>
      </c>
      <c r="G430" s="32">
        <v>500000</v>
      </c>
      <c r="H430" s="23">
        <v>500000</v>
      </c>
      <c r="I430" s="23"/>
      <c r="J430" s="23"/>
      <c r="K430" s="23"/>
      <c r="L430" s="23"/>
      <c r="M430" s="23"/>
      <c r="N430" s="23">
        <v>500000</v>
      </c>
      <c r="O430" s="24">
        <v>41401</v>
      </c>
    </row>
    <row r="431" spans="1:15" s="25" customFormat="1" ht="12.75" x14ac:dyDescent="0.2">
      <c r="A431" s="19" t="s">
        <v>868</v>
      </c>
      <c r="B431" s="40"/>
      <c r="C431" s="41"/>
      <c r="D431" s="42"/>
      <c r="E431" s="43"/>
      <c r="F431" s="44"/>
      <c r="G431" s="45"/>
      <c r="H431" s="23"/>
      <c r="I431" s="23"/>
      <c r="J431" s="23"/>
      <c r="K431" s="23"/>
      <c r="L431" s="23"/>
      <c r="M431" s="23"/>
      <c r="N431" s="23"/>
      <c r="O431" s="22"/>
    </row>
    <row r="432" spans="1:15" s="25" customFormat="1" ht="12.75" x14ac:dyDescent="0.2">
      <c r="A432" s="19"/>
      <c r="B432" s="40"/>
      <c r="C432" s="41"/>
      <c r="D432" s="42"/>
      <c r="E432" s="43"/>
      <c r="F432" s="44"/>
      <c r="G432" s="45"/>
      <c r="H432" s="23"/>
      <c r="I432" s="23"/>
      <c r="J432" s="23"/>
      <c r="K432" s="23"/>
      <c r="L432" s="23"/>
      <c r="M432" s="23"/>
      <c r="N432" s="23"/>
      <c r="O432" s="22"/>
    </row>
    <row r="433" spans="1:15" s="25" customFormat="1" x14ac:dyDescent="0.15">
      <c r="A433" s="19" t="s">
        <v>31</v>
      </c>
      <c r="B433" s="19" t="s">
        <v>869</v>
      </c>
      <c r="C433" s="20"/>
      <c r="D433" s="22"/>
      <c r="E433" s="21"/>
      <c r="F433" s="22"/>
      <c r="G433" s="23">
        <v>1500000</v>
      </c>
      <c r="H433" s="23"/>
      <c r="I433" s="23"/>
      <c r="J433" s="23"/>
      <c r="K433" s="23"/>
      <c r="L433" s="23"/>
      <c r="M433" s="23"/>
      <c r="N433" s="23"/>
      <c r="O433" s="22"/>
    </row>
    <row r="434" spans="1:15" s="25" customFormat="1" x14ac:dyDescent="0.15">
      <c r="A434" s="19" t="s">
        <v>31</v>
      </c>
      <c r="B434" s="19"/>
      <c r="C434" s="20"/>
      <c r="D434" s="22" t="s">
        <v>52</v>
      </c>
      <c r="E434" s="21"/>
      <c r="F434" s="22" t="s">
        <v>42</v>
      </c>
      <c r="G434" s="32">
        <v>1000000</v>
      </c>
      <c r="H434" s="23">
        <v>1000000</v>
      </c>
      <c r="I434" s="23"/>
      <c r="J434" s="23"/>
      <c r="K434" s="23"/>
      <c r="L434" s="23"/>
      <c r="M434" s="23"/>
      <c r="N434" s="23">
        <v>1000000</v>
      </c>
      <c r="O434" s="24">
        <v>41408</v>
      </c>
    </row>
    <row r="435" spans="1:15" s="25" customFormat="1" ht="12.75" x14ac:dyDescent="0.2">
      <c r="A435" s="19" t="s">
        <v>31</v>
      </c>
      <c r="B435" s="40"/>
      <c r="C435" s="41"/>
      <c r="D435" s="22" t="s">
        <v>52</v>
      </c>
      <c r="E435" s="43"/>
      <c r="F435" s="22" t="s">
        <v>42</v>
      </c>
      <c r="G435" s="32">
        <v>500000</v>
      </c>
      <c r="H435" s="23">
        <v>500000</v>
      </c>
      <c r="I435" s="23"/>
      <c r="J435" s="23"/>
      <c r="K435" s="23"/>
      <c r="L435" s="23"/>
      <c r="M435" s="23"/>
      <c r="N435" s="23">
        <v>500000</v>
      </c>
      <c r="O435" s="24">
        <v>41408</v>
      </c>
    </row>
    <row r="436" spans="1:15" s="25" customFormat="1" ht="12.75" x14ac:dyDescent="0.2">
      <c r="A436" s="19" t="s">
        <v>870</v>
      </c>
      <c r="B436" s="40"/>
      <c r="C436" s="41"/>
      <c r="D436" s="42"/>
      <c r="E436" s="43"/>
      <c r="F436" s="44"/>
      <c r="G436" s="45"/>
      <c r="H436" s="23"/>
      <c r="I436" s="23"/>
      <c r="J436" s="23"/>
      <c r="K436" s="23"/>
      <c r="L436" s="23"/>
      <c r="M436" s="23"/>
      <c r="N436" s="23"/>
      <c r="O436" s="22"/>
    </row>
    <row r="437" spans="1:15" s="25" customFormat="1" ht="12.75" x14ac:dyDescent="0.2">
      <c r="A437" s="19"/>
      <c r="B437" s="40"/>
      <c r="C437" s="41"/>
      <c r="D437" s="42"/>
      <c r="E437" s="43"/>
      <c r="F437" s="44"/>
      <c r="G437" s="45"/>
      <c r="H437" s="23"/>
      <c r="I437" s="23"/>
      <c r="J437" s="23"/>
      <c r="K437" s="23"/>
      <c r="L437" s="23"/>
      <c r="M437" s="23"/>
      <c r="N437" s="23"/>
      <c r="O437" s="22"/>
    </row>
    <row r="438" spans="1:15" s="25" customFormat="1" x14ac:dyDescent="0.15">
      <c r="A438" s="19" t="s">
        <v>31</v>
      </c>
      <c r="B438" s="19" t="s">
        <v>790</v>
      </c>
      <c r="C438" s="20"/>
      <c r="D438" s="22"/>
      <c r="E438" s="21"/>
      <c r="F438" s="22"/>
      <c r="G438" s="23">
        <v>1000000</v>
      </c>
      <c r="H438" s="23"/>
      <c r="I438" s="23"/>
      <c r="J438" s="23"/>
      <c r="K438" s="23"/>
      <c r="L438" s="23"/>
      <c r="M438" s="23"/>
      <c r="N438" s="23"/>
      <c r="O438" s="22"/>
    </row>
    <row r="439" spans="1:15" s="25" customFormat="1" x14ac:dyDescent="0.15">
      <c r="A439" s="19" t="s">
        <v>31</v>
      </c>
      <c r="B439" s="19"/>
      <c r="C439" s="20"/>
      <c r="D439" s="22" t="s">
        <v>52</v>
      </c>
      <c r="E439" s="21"/>
      <c r="F439" s="22" t="s">
        <v>42</v>
      </c>
      <c r="G439" s="32">
        <v>500000</v>
      </c>
      <c r="I439" s="23"/>
      <c r="J439" s="23"/>
      <c r="K439" s="23"/>
      <c r="L439" s="23">
        <v>500000</v>
      </c>
      <c r="M439" s="23"/>
      <c r="N439" s="23"/>
      <c r="O439" s="24">
        <v>41429</v>
      </c>
    </row>
    <row r="440" spans="1:15" s="25" customFormat="1" ht="12.75" x14ac:dyDescent="0.2">
      <c r="A440" s="19" t="s">
        <v>31</v>
      </c>
      <c r="B440" s="40"/>
      <c r="C440" s="41"/>
      <c r="D440" s="22" t="s">
        <v>52</v>
      </c>
      <c r="E440" s="43"/>
      <c r="F440" s="22" t="s">
        <v>42</v>
      </c>
      <c r="G440" s="32">
        <v>500000</v>
      </c>
      <c r="I440" s="23"/>
      <c r="J440" s="23"/>
      <c r="K440" s="23"/>
      <c r="L440" s="23">
        <v>500000</v>
      </c>
      <c r="M440" s="23"/>
      <c r="N440" s="23"/>
      <c r="O440" s="24">
        <v>41429</v>
      </c>
    </row>
    <row r="441" spans="1:15" s="25" customFormat="1" ht="12.75" x14ac:dyDescent="0.2">
      <c r="A441" s="19" t="s">
        <v>791</v>
      </c>
      <c r="B441" s="40"/>
      <c r="C441" s="41"/>
      <c r="D441" s="42"/>
      <c r="E441" s="43"/>
      <c r="F441" s="44"/>
      <c r="G441" s="45"/>
      <c r="I441" s="23"/>
      <c r="J441" s="23"/>
      <c r="K441" s="23"/>
      <c r="L441" s="23"/>
      <c r="M441" s="23"/>
      <c r="N441" s="23"/>
      <c r="O441" s="22"/>
    </row>
    <row r="442" spans="1:15" s="25" customFormat="1" ht="12.75" x14ac:dyDescent="0.2">
      <c r="A442" s="19"/>
      <c r="B442" s="40"/>
      <c r="C442" s="41"/>
      <c r="D442" s="42"/>
      <c r="E442" s="43"/>
      <c r="F442" s="44"/>
      <c r="G442" s="45"/>
      <c r="H442" s="23"/>
      <c r="I442" s="23"/>
      <c r="J442" s="23"/>
      <c r="K442" s="23"/>
      <c r="L442" s="23"/>
      <c r="M442" s="23"/>
      <c r="N442" s="23"/>
      <c r="O442" s="22"/>
    </row>
    <row r="443" spans="1:15" s="25" customFormat="1" x14ac:dyDescent="0.15">
      <c r="A443" s="19" t="s">
        <v>31</v>
      </c>
      <c r="B443" s="19" t="s">
        <v>792</v>
      </c>
      <c r="C443" s="20"/>
      <c r="D443" s="22"/>
      <c r="E443" s="21"/>
      <c r="F443" s="22"/>
      <c r="G443" s="23">
        <v>500000</v>
      </c>
      <c r="H443" s="23"/>
      <c r="I443" s="23"/>
      <c r="J443" s="23"/>
      <c r="K443" s="23"/>
      <c r="L443" s="23"/>
      <c r="M443" s="23"/>
      <c r="N443" s="23"/>
      <c r="O443" s="22"/>
    </row>
    <row r="444" spans="1:15" s="25" customFormat="1" x14ac:dyDescent="0.15">
      <c r="A444" s="19" t="s">
        <v>31</v>
      </c>
      <c r="B444" s="19"/>
      <c r="C444" s="20"/>
      <c r="D444" s="22" t="s">
        <v>52</v>
      </c>
      <c r="E444" s="21"/>
      <c r="F444" s="22" t="s">
        <v>42</v>
      </c>
      <c r="G444" s="32">
        <v>500000</v>
      </c>
      <c r="I444" s="23"/>
      <c r="J444" s="23"/>
      <c r="K444" s="23"/>
      <c r="L444" s="23">
        <v>500000</v>
      </c>
      <c r="M444" s="23"/>
      <c r="N444" s="23"/>
      <c r="O444" s="24">
        <v>41443</v>
      </c>
    </row>
    <row r="445" spans="1:15" s="25" customFormat="1" ht="12.75" x14ac:dyDescent="0.2">
      <c r="A445" s="19" t="s">
        <v>793</v>
      </c>
      <c r="B445" s="40"/>
      <c r="C445" s="41"/>
      <c r="D445" s="42"/>
      <c r="E445" s="43"/>
      <c r="F445" s="44"/>
      <c r="G445" s="45"/>
      <c r="H445" s="23"/>
      <c r="I445" s="23"/>
      <c r="J445" s="23"/>
      <c r="K445" s="23"/>
      <c r="L445" s="23"/>
      <c r="M445" s="23"/>
      <c r="N445" s="23"/>
      <c r="O445" s="22"/>
    </row>
    <row r="446" spans="1:15" s="25" customFormat="1" ht="12.75" x14ac:dyDescent="0.2">
      <c r="A446" s="19"/>
      <c r="B446" s="40"/>
      <c r="C446" s="41"/>
      <c r="D446" s="42"/>
      <c r="E446" s="43"/>
      <c r="F446" s="44"/>
      <c r="G446" s="45"/>
      <c r="H446" s="23"/>
      <c r="I446" s="23"/>
      <c r="J446" s="23"/>
      <c r="K446" s="23"/>
      <c r="L446" s="23"/>
      <c r="M446" s="23"/>
      <c r="N446" s="23"/>
      <c r="O446" s="22"/>
    </row>
    <row r="447" spans="1:15" s="25" customFormat="1" x14ac:dyDescent="0.15">
      <c r="A447" s="19" t="s">
        <v>31</v>
      </c>
      <c r="B447" s="19" t="s">
        <v>720</v>
      </c>
      <c r="C447" s="20"/>
      <c r="D447" s="22"/>
      <c r="E447" s="21"/>
      <c r="F447" s="22"/>
      <c r="G447" s="23">
        <v>1500000</v>
      </c>
      <c r="H447" s="23"/>
      <c r="I447" s="23"/>
      <c r="J447" s="23"/>
      <c r="K447" s="23"/>
      <c r="L447" s="23"/>
      <c r="M447" s="23"/>
      <c r="N447" s="23"/>
      <c r="O447" s="22"/>
    </row>
    <row r="448" spans="1:15" s="25" customFormat="1" x14ac:dyDescent="0.15">
      <c r="A448" s="19" t="s">
        <v>31</v>
      </c>
      <c r="B448" s="19"/>
      <c r="C448" s="20"/>
      <c r="D448" s="22" t="s">
        <v>52</v>
      </c>
      <c r="E448" s="21"/>
      <c r="F448" s="22" t="s">
        <v>42</v>
      </c>
      <c r="G448" s="32">
        <v>1000000</v>
      </c>
      <c r="I448" s="23"/>
      <c r="J448" s="23"/>
      <c r="K448" s="23"/>
      <c r="L448" s="23">
        <v>1000000</v>
      </c>
      <c r="M448" s="23"/>
      <c r="N448" s="23"/>
      <c r="O448" s="24">
        <v>41457</v>
      </c>
    </row>
    <row r="449" spans="1:15" s="25" customFormat="1" ht="12.75" x14ac:dyDescent="0.2">
      <c r="A449" s="19" t="s">
        <v>31</v>
      </c>
      <c r="B449" s="40"/>
      <c r="C449" s="41"/>
      <c r="D449" s="22" t="s">
        <v>52</v>
      </c>
      <c r="E449" s="43"/>
      <c r="F449" s="22" t="s">
        <v>42</v>
      </c>
      <c r="G449" s="32">
        <v>500000</v>
      </c>
      <c r="I449" s="23"/>
      <c r="J449" s="23"/>
      <c r="K449" s="23"/>
      <c r="L449" s="23">
        <v>500000</v>
      </c>
      <c r="M449" s="23"/>
      <c r="N449" s="23"/>
      <c r="O449" s="24">
        <v>41457</v>
      </c>
    </row>
    <row r="450" spans="1:15" s="25" customFormat="1" ht="12.75" x14ac:dyDescent="0.2">
      <c r="A450" s="19" t="s">
        <v>721</v>
      </c>
      <c r="B450" s="40"/>
      <c r="C450" s="41"/>
      <c r="D450" s="42"/>
      <c r="E450" s="43"/>
      <c r="F450" s="44"/>
      <c r="G450" s="45"/>
      <c r="H450" s="23"/>
      <c r="I450" s="23"/>
      <c r="J450" s="23"/>
      <c r="K450" s="23"/>
      <c r="L450" s="23"/>
      <c r="M450" s="23"/>
      <c r="N450" s="23"/>
      <c r="O450" s="22"/>
    </row>
    <row r="451" spans="1:15" s="25" customFormat="1" ht="12.75" x14ac:dyDescent="0.2">
      <c r="A451" s="19"/>
      <c r="B451" s="40"/>
      <c r="C451" s="41"/>
      <c r="D451" s="42"/>
      <c r="E451" s="43"/>
      <c r="F451" s="44"/>
      <c r="G451" s="45"/>
      <c r="H451" s="23"/>
      <c r="I451" s="23"/>
      <c r="J451" s="23"/>
      <c r="K451" s="23"/>
      <c r="L451" s="23"/>
      <c r="M451" s="23"/>
      <c r="N451" s="23"/>
      <c r="O451" s="22"/>
    </row>
    <row r="452" spans="1:15" s="25" customFormat="1" ht="12.75" x14ac:dyDescent="0.2">
      <c r="A452" s="26" t="s">
        <v>196</v>
      </c>
      <c r="B452" s="26" t="s">
        <v>19</v>
      </c>
      <c r="C452" s="27" t="s">
        <v>197</v>
      </c>
      <c r="D452" s="28">
        <v>39671</v>
      </c>
      <c r="E452" s="29"/>
      <c r="F452" s="30"/>
      <c r="G452" s="31" t="s">
        <v>157</v>
      </c>
      <c r="H452" s="23"/>
      <c r="I452" s="23"/>
      <c r="J452" s="23"/>
      <c r="K452" s="23"/>
      <c r="L452" s="23"/>
      <c r="M452" s="23"/>
      <c r="N452" s="23"/>
      <c r="O452" s="24"/>
    </row>
    <row r="453" spans="1:15" s="25" customFormat="1" ht="12.75" x14ac:dyDescent="0.2">
      <c r="A453" s="40"/>
      <c r="B453" s="40"/>
      <c r="C453" s="41"/>
      <c r="D453" s="42"/>
      <c r="E453" s="43"/>
      <c r="F453" s="44"/>
      <c r="G453" s="45"/>
      <c r="H453" s="23"/>
      <c r="I453" s="23"/>
      <c r="J453" s="23"/>
      <c r="K453" s="23"/>
      <c r="L453" s="23"/>
      <c r="M453" s="23"/>
      <c r="N453" s="23"/>
      <c r="O453" s="24"/>
    </row>
    <row r="454" spans="1:15" s="25" customFormat="1" ht="12.75" x14ac:dyDescent="0.2">
      <c r="A454" s="26" t="s">
        <v>198</v>
      </c>
      <c r="B454" s="26" t="s">
        <v>19</v>
      </c>
      <c r="C454" s="27" t="s">
        <v>199</v>
      </c>
      <c r="D454" s="28">
        <v>39700</v>
      </c>
      <c r="E454" s="29"/>
      <c r="F454" s="30"/>
      <c r="G454" s="31" t="s">
        <v>200</v>
      </c>
      <c r="H454" s="23"/>
      <c r="I454" s="23"/>
      <c r="J454" s="23"/>
      <c r="K454" s="23"/>
      <c r="L454" s="23"/>
      <c r="M454" s="23"/>
      <c r="N454" s="23"/>
      <c r="O454" s="24"/>
    </row>
    <row r="455" spans="1:15" s="25" customFormat="1" ht="12.75" x14ac:dyDescent="0.2">
      <c r="A455" s="40"/>
      <c r="B455" s="40"/>
      <c r="C455" s="41"/>
      <c r="D455" s="42"/>
      <c r="E455" s="43"/>
      <c r="F455" s="44"/>
      <c r="G455" s="45"/>
      <c r="H455" s="23"/>
      <c r="I455" s="23"/>
      <c r="J455" s="23"/>
      <c r="K455" s="23"/>
      <c r="L455" s="23"/>
      <c r="M455" s="23"/>
      <c r="N455" s="23"/>
      <c r="O455" s="24"/>
    </row>
    <row r="456" spans="1:15" s="25" customFormat="1" ht="12.75" x14ac:dyDescent="0.2">
      <c r="A456" s="26" t="s">
        <v>201</v>
      </c>
      <c r="B456" s="26" t="s">
        <v>19</v>
      </c>
      <c r="C456" s="27" t="s">
        <v>202</v>
      </c>
      <c r="D456" s="28">
        <v>39703</v>
      </c>
      <c r="E456" s="29"/>
      <c r="F456" s="30"/>
      <c r="G456" s="31">
        <v>40000000</v>
      </c>
      <c r="H456" s="23"/>
      <c r="I456" s="23"/>
      <c r="J456" s="23"/>
      <c r="K456" s="23"/>
      <c r="L456" s="23"/>
      <c r="M456" s="23"/>
      <c r="N456" s="23"/>
      <c r="O456" s="24"/>
    </row>
    <row r="457" spans="1:15" s="25" customFormat="1" ht="12.75" x14ac:dyDescent="0.2">
      <c r="A457" s="19"/>
      <c r="B457" s="40"/>
      <c r="C457" s="41"/>
      <c r="D457" s="22"/>
      <c r="E457" s="43"/>
      <c r="F457" s="44"/>
      <c r="G457" s="45"/>
      <c r="H457" s="23"/>
      <c r="I457" s="23"/>
      <c r="J457" s="23"/>
      <c r="K457" s="23"/>
      <c r="L457" s="23"/>
      <c r="M457" s="23"/>
      <c r="N457" s="23"/>
      <c r="O457" s="24"/>
    </row>
    <row r="458" spans="1:15" s="25" customFormat="1" ht="12.75" x14ac:dyDescent="0.2">
      <c r="A458" s="19" t="s">
        <v>201</v>
      </c>
      <c r="B458" s="19" t="s">
        <v>991</v>
      </c>
      <c r="C458" s="41"/>
      <c r="D458" s="22"/>
      <c r="E458" s="43"/>
      <c r="F458" s="44"/>
      <c r="G458" s="45">
        <v>20000000</v>
      </c>
      <c r="H458" s="23"/>
      <c r="I458" s="23"/>
      <c r="J458" s="23"/>
      <c r="K458" s="23"/>
      <c r="L458" s="23"/>
      <c r="M458" s="23"/>
      <c r="N458" s="23"/>
      <c r="O458" s="24"/>
    </row>
    <row r="459" spans="1:15" s="25" customFormat="1" ht="12.75" x14ac:dyDescent="0.2">
      <c r="A459" s="19" t="s">
        <v>201</v>
      </c>
      <c r="B459" s="40"/>
      <c r="C459" s="41"/>
      <c r="D459" s="22" t="s">
        <v>992</v>
      </c>
      <c r="E459" s="43"/>
      <c r="F459" s="22" t="s">
        <v>42</v>
      </c>
      <c r="G459" s="32">
        <v>5000000</v>
      </c>
      <c r="H459" s="23"/>
      <c r="I459" s="23"/>
      <c r="J459" s="23"/>
      <c r="K459" s="23"/>
      <c r="L459" s="23"/>
      <c r="M459" s="23">
        <v>5000000</v>
      </c>
      <c r="N459" s="23"/>
      <c r="O459" s="24">
        <v>41233</v>
      </c>
    </row>
    <row r="460" spans="1:15" s="25" customFormat="1" ht="12.75" x14ac:dyDescent="0.2">
      <c r="A460" s="19" t="s">
        <v>201</v>
      </c>
      <c r="B460" s="40"/>
      <c r="C460" s="41"/>
      <c r="D460" s="22" t="s">
        <v>993</v>
      </c>
      <c r="E460" s="43"/>
      <c r="F460" s="22" t="s">
        <v>42</v>
      </c>
      <c r="G460" s="32">
        <v>5000000</v>
      </c>
      <c r="H460" s="23"/>
      <c r="I460" s="23">
        <v>5000000</v>
      </c>
      <c r="J460" s="23"/>
      <c r="K460" s="23"/>
      <c r="L460" s="23"/>
      <c r="M460" s="23"/>
      <c r="N460" s="23"/>
      <c r="O460" s="24">
        <v>41263</v>
      </c>
    </row>
    <row r="461" spans="1:15" s="25" customFormat="1" ht="12.75" x14ac:dyDescent="0.2">
      <c r="A461" s="19" t="s">
        <v>201</v>
      </c>
      <c r="B461" s="40"/>
      <c r="C461" s="41"/>
      <c r="D461" s="22" t="s">
        <v>994</v>
      </c>
      <c r="E461" s="43"/>
      <c r="F461" s="22" t="s">
        <v>42</v>
      </c>
      <c r="G461" s="32">
        <v>5000000</v>
      </c>
      <c r="H461" s="23"/>
      <c r="I461" s="23">
        <v>5000000</v>
      </c>
      <c r="J461" s="23"/>
      <c r="K461" s="23"/>
      <c r="M461" s="23"/>
      <c r="N461" s="23"/>
      <c r="O461" s="24">
        <v>41296</v>
      </c>
    </row>
    <row r="462" spans="1:15" s="25" customFormat="1" ht="12.75" x14ac:dyDescent="0.2">
      <c r="A462" s="19" t="s">
        <v>201</v>
      </c>
      <c r="B462" s="40"/>
      <c r="C462" s="41"/>
      <c r="D462" s="22" t="s">
        <v>995</v>
      </c>
      <c r="E462" s="43"/>
      <c r="F462" s="22" t="s">
        <v>42</v>
      </c>
      <c r="G462" s="32">
        <v>5000000</v>
      </c>
      <c r="H462" s="23">
        <v>5000000</v>
      </c>
      <c r="I462" s="23"/>
      <c r="J462" s="23"/>
      <c r="K462" s="23"/>
      <c r="M462" s="23"/>
      <c r="N462" s="23">
        <v>5000000</v>
      </c>
      <c r="O462" s="24">
        <v>41326</v>
      </c>
    </row>
    <row r="463" spans="1:15" s="25" customFormat="1" ht="12.75" x14ac:dyDescent="0.2">
      <c r="A463" s="19" t="s">
        <v>996</v>
      </c>
      <c r="B463" s="40"/>
      <c r="C463" s="41"/>
      <c r="D463" s="22"/>
      <c r="E463" s="43"/>
      <c r="F463" s="44"/>
      <c r="G463" s="45"/>
      <c r="H463" s="23"/>
      <c r="I463" s="23"/>
      <c r="J463" s="23"/>
      <c r="K463" s="23"/>
      <c r="L463" s="23"/>
      <c r="M463" s="23"/>
      <c r="N463" s="23"/>
      <c r="O463" s="24"/>
    </row>
    <row r="464" spans="1:15" s="25" customFormat="1" ht="12.75" x14ac:dyDescent="0.2">
      <c r="A464" s="19"/>
      <c r="B464" s="40"/>
      <c r="C464" s="41"/>
      <c r="D464" s="22"/>
      <c r="E464" s="43"/>
      <c r="F464" s="44"/>
      <c r="G464" s="45"/>
      <c r="H464" s="23"/>
      <c r="I464" s="23"/>
      <c r="J464" s="23"/>
      <c r="K464" s="23"/>
      <c r="L464" s="23"/>
      <c r="M464" s="23"/>
      <c r="N464" s="23"/>
      <c r="O464" s="24"/>
    </row>
    <row r="465" spans="1:15" s="25" customFormat="1" ht="12.75" x14ac:dyDescent="0.2">
      <c r="A465" s="26" t="s">
        <v>155</v>
      </c>
      <c r="B465" s="26" t="s">
        <v>19</v>
      </c>
      <c r="C465" s="27" t="s">
        <v>203</v>
      </c>
      <c r="D465" s="28">
        <v>39743</v>
      </c>
      <c r="E465" s="29"/>
      <c r="F465" s="30"/>
      <c r="G465" s="31" t="s">
        <v>157</v>
      </c>
      <c r="H465" s="23"/>
      <c r="I465" s="23"/>
      <c r="J465" s="23"/>
      <c r="K465" s="23"/>
      <c r="L465" s="23"/>
      <c r="M465" s="23"/>
      <c r="N465" s="23"/>
      <c r="O465" s="24"/>
    </row>
    <row r="466" spans="1:15" s="25" customFormat="1" ht="12.75" x14ac:dyDescent="0.2">
      <c r="A466" s="40"/>
      <c r="B466" s="40"/>
      <c r="C466" s="41"/>
      <c r="D466" s="42"/>
      <c r="E466" s="43"/>
      <c r="F466" s="44"/>
      <c r="G466" s="45"/>
      <c r="H466" s="23"/>
      <c r="I466" s="23"/>
      <c r="J466" s="23"/>
      <c r="K466" s="23"/>
      <c r="L466" s="23"/>
      <c r="M466" s="23"/>
      <c r="N466" s="23"/>
      <c r="O466" s="24"/>
    </row>
    <row r="467" spans="1:15" s="25" customFormat="1" ht="12.75" x14ac:dyDescent="0.2">
      <c r="A467" s="26" t="s">
        <v>155</v>
      </c>
      <c r="B467" s="26" t="s">
        <v>19</v>
      </c>
      <c r="C467" s="27" t="s">
        <v>204</v>
      </c>
      <c r="D467" s="28">
        <v>39743</v>
      </c>
      <c r="E467" s="29"/>
      <c r="F467" s="30"/>
      <c r="G467" s="31" t="s">
        <v>157</v>
      </c>
      <c r="H467" s="23"/>
      <c r="I467" s="23"/>
      <c r="J467" s="23"/>
      <c r="K467" s="23"/>
      <c r="L467" s="23"/>
      <c r="M467" s="23"/>
      <c r="N467" s="23"/>
      <c r="O467" s="24"/>
    </row>
    <row r="468" spans="1:15" s="25" customFormat="1" ht="12.75" x14ac:dyDescent="0.2">
      <c r="A468" s="40"/>
      <c r="B468" s="40"/>
      <c r="C468" s="41"/>
      <c r="D468" s="42"/>
      <c r="E468" s="43"/>
      <c r="F468" s="44"/>
      <c r="G468" s="45"/>
      <c r="H468" s="23"/>
      <c r="I468" s="23"/>
      <c r="J468" s="23"/>
      <c r="K468" s="23"/>
      <c r="L468" s="23"/>
      <c r="M468" s="23"/>
      <c r="N468" s="23"/>
      <c r="O468" s="24"/>
    </row>
    <row r="469" spans="1:15" s="25" customFormat="1" ht="12.75" x14ac:dyDescent="0.2">
      <c r="A469" s="26" t="s">
        <v>155</v>
      </c>
      <c r="B469" s="26" t="s">
        <v>19</v>
      </c>
      <c r="C469" s="27" t="s">
        <v>205</v>
      </c>
      <c r="D469" s="28">
        <v>39743</v>
      </c>
      <c r="E469" s="29"/>
      <c r="F469" s="30"/>
      <c r="G469" s="31" t="s">
        <v>157</v>
      </c>
      <c r="H469" s="23"/>
      <c r="I469" s="23"/>
      <c r="J469" s="23"/>
      <c r="K469" s="23"/>
      <c r="L469" s="23"/>
      <c r="M469" s="23"/>
      <c r="N469" s="23"/>
      <c r="O469" s="24"/>
    </row>
    <row r="470" spans="1:15" s="25" customFormat="1" ht="12.75" x14ac:dyDescent="0.2">
      <c r="A470" s="40"/>
      <c r="B470" s="40"/>
      <c r="C470" s="41"/>
      <c r="D470" s="42"/>
      <c r="E470" s="43"/>
      <c r="F470" s="44"/>
      <c r="G470" s="45"/>
      <c r="H470" s="23"/>
      <c r="I470" s="23"/>
      <c r="J470" s="23"/>
      <c r="K470" s="23"/>
      <c r="L470" s="23"/>
      <c r="M470" s="23"/>
      <c r="N470" s="23"/>
      <c r="O470" s="24"/>
    </row>
    <row r="471" spans="1:15" s="25" customFormat="1" ht="12.75" x14ac:dyDescent="0.2">
      <c r="A471" s="26" t="s">
        <v>155</v>
      </c>
      <c r="B471" s="26" t="s">
        <v>19</v>
      </c>
      <c r="C471" s="27" t="s">
        <v>206</v>
      </c>
      <c r="D471" s="28">
        <v>39743</v>
      </c>
      <c r="E471" s="29"/>
      <c r="F471" s="30"/>
      <c r="G471" s="31" t="s">
        <v>157</v>
      </c>
      <c r="H471" s="23"/>
      <c r="I471" s="23"/>
      <c r="J471" s="23"/>
      <c r="K471" s="23"/>
      <c r="L471" s="23"/>
      <c r="M471" s="23"/>
      <c r="N471" s="23"/>
      <c r="O471" s="24"/>
    </row>
    <row r="472" spans="1:15" s="25" customFormat="1" ht="12.75" customHeight="1" x14ac:dyDescent="0.2">
      <c r="A472" s="40"/>
      <c r="B472" s="40"/>
      <c r="C472" s="41"/>
      <c r="D472" s="42"/>
      <c r="E472" s="43"/>
      <c r="F472" s="44"/>
      <c r="G472" s="45"/>
      <c r="H472" s="23"/>
      <c r="I472" s="23"/>
      <c r="J472" s="23"/>
      <c r="K472" s="23"/>
      <c r="L472" s="23"/>
      <c r="M472" s="23"/>
      <c r="N472" s="23"/>
      <c r="O472" s="24"/>
    </row>
    <row r="473" spans="1:15" s="25" customFormat="1" ht="12.75" x14ac:dyDescent="0.2">
      <c r="A473" s="26" t="s">
        <v>207</v>
      </c>
      <c r="B473" s="26" t="s">
        <v>19</v>
      </c>
      <c r="C473" s="27" t="s">
        <v>208</v>
      </c>
      <c r="D473" s="28">
        <v>39783</v>
      </c>
      <c r="E473" s="29"/>
      <c r="F473" s="30"/>
      <c r="G473" s="31" t="s">
        <v>209</v>
      </c>
      <c r="H473" s="23"/>
      <c r="I473" s="23"/>
      <c r="J473" s="23"/>
      <c r="K473" s="23"/>
      <c r="L473" s="23"/>
      <c r="M473" s="23"/>
      <c r="N473" s="23"/>
      <c r="O473" s="24"/>
    </row>
    <row r="474" spans="1:15" s="25" customFormat="1" ht="12.75" x14ac:dyDescent="0.2">
      <c r="A474" s="40"/>
      <c r="B474" s="40"/>
      <c r="C474" s="41"/>
      <c r="D474" s="42"/>
      <c r="E474" s="43"/>
      <c r="F474" s="44"/>
      <c r="G474" s="45"/>
      <c r="H474" s="23"/>
      <c r="I474" s="23"/>
      <c r="J474" s="23"/>
      <c r="K474" s="23"/>
      <c r="L474" s="23"/>
      <c r="M474" s="23"/>
      <c r="N474" s="23"/>
      <c r="O474" s="24"/>
    </row>
    <row r="475" spans="1:15" s="25" customFormat="1" ht="12.75" x14ac:dyDescent="0.2">
      <c r="A475" s="26" t="s">
        <v>207</v>
      </c>
      <c r="B475" s="26" t="s">
        <v>19</v>
      </c>
      <c r="C475" s="27" t="s">
        <v>210</v>
      </c>
      <c r="D475" s="28">
        <v>39783</v>
      </c>
      <c r="E475" s="29"/>
      <c r="F475" s="30"/>
      <c r="G475" s="31" t="s">
        <v>211</v>
      </c>
      <c r="H475" s="23"/>
      <c r="I475" s="23"/>
      <c r="J475" s="23"/>
      <c r="K475" s="23"/>
      <c r="L475" s="23"/>
      <c r="M475" s="23"/>
      <c r="N475" s="23"/>
      <c r="O475" s="24"/>
    </row>
    <row r="476" spans="1:15" s="25" customFormat="1" ht="12.75" x14ac:dyDescent="0.2">
      <c r="A476" s="40"/>
      <c r="B476" s="40"/>
      <c r="C476" s="41"/>
      <c r="D476" s="42"/>
      <c r="E476" s="43"/>
      <c r="F476" s="44"/>
      <c r="G476" s="45"/>
      <c r="H476" s="23"/>
      <c r="I476" s="23"/>
      <c r="J476" s="23"/>
      <c r="K476" s="23"/>
      <c r="L476" s="23"/>
      <c r="M476" s="23"/>
      <c r="N476" s="23"/>
      <c r="O476" s="24"/>
    </row>
    <row r="477" spans="1:15" s="25" customFormat="1" ht="12.75" x14ac:dyDescent="0.2">
      <c r="A477" s="26" t="s">
        <v>212</v>
      </c>
      <c r="B477" s="26" t="s">
        <v>19</v>
      </c>
      <c r="C477" s="27" t="s">
        <v>213</v>
      </c>
      <c r="D477" s="28">
        <v>39863</v>
      </c>
      <c r="E477" s="29"/>
      <c r="F477" s="30"/>
      <c r="G477" s="31" t="s">
        <v>214</v>
      </c>
      <c r="H477" s="23"/>
      <c r="I477" s="23"/>
      <c r="J477" s="23"/>
      <c r="K477" s="23"/>
      <c r="L477" s="23"/>
      <c r="M477" s="23"/>
      <c r="N477" s="23"/>
      <c r="O477" s="24"/>
    </row>
    <row r="478" spans="1:15" s="25" customFormat="1" x14ac:dyDescent="0.15">
      <c r="A478" s="19"/>
      <c r="B478" s="19"/>
      <c r="C478" s="20"/>
      <c r="D478" s="21"/>
      <c r="E478" s="21"/>
      <c r="F478" s="22"/>
      <c r="G478" s="23"/>
      <c r="H478" s="23"/>
      <c r="I478" s="23"/>
      <c r="J478" s="23"/>
      <c r="K478" s="23"/>
      <c r="L478" s="23"/>
      <c r="M478" s="23"/>
      <c r="N478" s="23"/>
      <c r="O478" s="24"/>
    </row>
    <row r="479" spans="1:15" s="25" customFormat="1" ht="12.75" x14ac:dyDescent="0.2">
      <c r="A479" s="26" t="s">
        <v>215</v>
      </c>
      <c r="B479" s="26" t="s">
        <v>19</v>
      </c>
      <c r="C479" s="27" t="s">
        <v>216</v>
      </c>
      <c r="D479" s="28">
        <v>39868</v>
      </c>
      <c r="E479" s="29"/>
      <c r="F479" s="30"/>
      <c r="G479" s="31">
        <v>18000000</v>
      </c>
      <c r="H479" s="23"/>
      <c r="I479" s="23"/>
      <c r="J479" s="23"/>
      <c r="K479" s="23"/>
      <c r="L479" s="23"/>
      <c r="M479" s="23"/>
      <c r="N479" s="23"/>
      <c r="O479" s="24"/>
    </row>
    <row r="480" spans="1:15" s="25" customFormat="1" ht="12.75" x14ac:dyDescent="0.2">
      <c r="A480" s="40"/>
      <c r="B480" s="40"/>
      <c r="C480" s="41"/>
      <c r="D480" s="42"/>
      <c r="E480" s="43"/>
      <c r="F480" s="44"/>
      <c r="G480" s="45"/>
      <c r="H480" s="23"/>
      <c r="I480" s="23"/>
      <c r="J480" s="23"/>
      <c r="K480" s="23"/>
      <c r="L480" s="23"/>
      <c r="M480" s="23"/>
      <c r="N480" s="23"/>
      <c r="O480" s="24"/>
    </row>
    <row r="481" spans="1:15" s="25" customFormat="1" ht="12.75" x14ac:dyDescent="0.2">
      <c r="A481" s="26" t="s">
        <v>217</v>
      </c>
      <c r="B481" s="26" t="s">
        <v>19</v>
      </c>
      <c r="C481" s="27" t="s">
        <v>218</v>
      </c>
      <c r="D481" s="28">
        <v>39869</v>
      </c>
      <c r="E481" s="29"/>
      <c r="F481" s="30"/>
      <c r="G481" s="31" t="s">
        <v>219</v>
      </c>
      <c r="H481" s="23"/>
      <c r="I481" s="23"/>
      <c r="J481" s="23"/>
      <c r="K481" s="23"/>
      <c r="L481" s="23"/>
      <c r="M481" s="23"/>
      <c r="N481" s="23"/>
      <c r="O481" s="24"/>
    </row>
    <row r="482" spans="1:15" s="25" customFormat="1" ht="12.75" x14ac:dyDescent="0.2">
      <c r="A482" s="19"/>
      <c r="B482" s="19"/>
      <c r="C482" s="41"/>
      <c r="D482" s="42"/>
      <c r="E482" s="43"/>
      <c r="F482" s="44"/>
      <c r="G482" s="45"/>
      <c r="H482" s="23"/>
      <c r="I482" s="23"/>
      <c r="J482" s="23"/>
      <c r="K482" s="23"/>
      <c r="L482" s="23"/>
      <c r="M482" s="23"/>
      <c r="N482" s="23"/>
      <c r="O482" s="24"/>
    </row>
    <row r="483" spans="1:15" s="25" customFormat="1" ht="12.75" x14ac:dyDescent="0.2">
      <c r="A483" s="26" t="s">
        <v>217</v>
      </c>
      <c r="B483" s="26" t="s">
        <v>19</v>
      </c>
      <c r="C483" s="27" t="s">
        <v>224</v>
      </c>
      <c r="D483" s="28">
        <v>39869</v>
      </c>
      <c r="E483" s="29"/>
      <c r="F483" s="30"/>
      <c r="G483" s="31" t="s">
        <v>219</v>
      </c>
      <c r="H483" s="23"/>
      <c r="I483" s="23"/>
      <c r="J483" s="23"/>
      <c r="K483" s="23"/>
      <c r="L483" s="23"/>
      <c r="M483" s="23"/>
      <c r="N483" s="23"/>
      <c r="O483" s="24"/>
    </row>
    <row r="484" spans="1:15" s="25" customFormat="1" ht="12.75" x14ac:dyDescent="0.2">
      <c r="A484" s="40"/>
      <c r="B484" s="40"/>
      <c r="C484" s="41"/>
      <c r="D484" s="42"/>
      <c r="E484" s="43"/>
      <c r="F484" s="44"/>
      <c r="G484" s="45"/>
      <c r="H484" s="23"/>
      <c r="I484" s="23"/>
      <c r="J484" s="23"/>
      <c r="K484" s="23"/>
      <c r="L484" s="23"/>
      <c r="M484" s="23"/>
      <c r="N484" s="23"/>
      <c r="O484" s="24"/>
    </row>
    <row r="485" spans="1:15" s="25" customFormat="1" ht="12.75" x14ac:dyDescent="0.2">
      <c r="A485" s="26" t="s">
        <v>225</v>
      </c>
      <c r="B485" s="26" t="s">
        <v>19</v>
      </c>
      <c r="C485" s="27" t="s">
        <v>226</v>
      </c>
      <c r="D485" s="28">
        <v>39870</v>
      </c>
      <c r="E485" s="29"/>
      <c r="F485" s="30"/>
      <c r="G485" s="31" t="s">
        <v>40</v>
      </c>
      <c r="H485" s="23"/>
      <c r="I485" s="23"/>
      <c r="J485" s="23"/>
      <c r="K485" s="23"/>
      <c r="L485" s="23"/>
      <c r="M485" s="23"/>
      <c r="N485" s="23"/>
      <c r="O485" s="22"/>
    </row>
    <row r="486" spans="1:15" s="25" customFormat="1" ht="12.75" x14ac:dyDescent="0.2">
      <c r="A486" s="40"/>
      <c r="B486" s="40"/>
      <c r="C486" s="41"/>
      <c r="D486" s="42"/>
      <c r="E486" s="43"/>
      <c r="F486" s="44"/>
      <c r="G486" s="45"/>
      <c r="H486" s="23"/>
      <c r="I486" s="23"/>
      <c r="J486" s="23"/>
      <c r="K486" s="23"/>
      <c r="L486" s="23"/>
      <c r="M486" s="23"/>
      <c r="N486" s="23"/>
      <c r="O486" s="22"/>
    </row>
    <row r="487" spans="1:15" s="25" customFormat="1" ht="12.75" x14ac:dyDescent="0.2">
      <c r="A487" s="26" t="s">
        <v>230</v>
      </c>
      <c r="B487" s="26" t="s">
        <v>19</v>
      </c>
      <c r="C487" s="27" t="s">
        <v>231</v>
      </c>
      <c r="D487" s="28">
        <v>39877</v>
      </c>
      <c r="E487" s="29"/>
      <c r="F487" s="30"/>
      <c r="G487" s="31" t="s">
        <v>160</v>
      </c>
      <c r="H487" s="23"/>
      <c r="I487" s="23"/>
      <c r="J487" s="23"/>
      <c r="K487" s="23"/>
      <c r="L487" s="23"/>
      <c r="M487" s="23"/>
      <c r="N487" s="23"/>
      <c r="O487" s="22"/>
    </row>
    <row r="488" spans="1:15" s="25" customFormat="1" ht="12.75" x14ac:dyDescent="0.2">
      <c r="A488" s="40"/>
      <c r="B488" s="40"/>
      <c r="C488" s="41"/>
      <c r="D488" s="42"/>
      <c r="E488" s="43"/>
      <c r="F488" s="44"/>
      <c r="G488" s="45"/>
      <c r="H488" s="23"/>
      <c r="I488" s="23"/>
      <c r="J488" s="23"/>
      <c r="K488" s="23"/>
      <c r="L488" s="23"/>
      <c r="M488" s="23"/>
      <c r="N488" s="23"/>
      <c r="O488" s="24"/>
    </row>
    <row r="489" spans="1:15" s="25" customFormat="1" ht="12.75" x14ac:dyDescent="0.2">
      <c r="A489" s="26" t="s">
        <v>230</v>
      </c>
      <c r="B489" s="26" t="s">
        <v>19</v>
      </c>
      <c r="C489" s="27" t="s">
        <v>232</v>
      </c>
      <c r="D489" s="28">
        <v>39877</v>
      </c>
      <c r="E489" s="29"/>
      <c r="F489" s="30"/>
      <c r="G489" s="31" t="s">
        <v>160</v>
      </c>
      <c r="H489" s="23"/>
      <c r="I489" s="23"/>
      <c r="J489" s="23"/>
      <c r="K489" s="23"/>
      <c r="L489" s="23"/>
      <c r="M489" s="23"/>
      <c r="N489" s="23"/>
      <c r="O489" s="22"/>
    </row>
    <row r="490" spans="1:15" s="25" customFormat="1" ht="12.75" x14ac:dyDescent="0.2">
      <c r="A490" s="40"/>
      <c r="B490" s="40"/>
      <c r="C490" s="41"/>
      <c r="D490" s="42"/>
      <c r="E490" s="43"/>
      <c r="F490" s="44"/>
      <c r="G490" s="45"/>
      <c r="H490" s="23"/>
      <c r="I490" s="23"/>
      <c r="J490" s="23"/>
      <c r="K490" s="23"/>
      <c r="L490" s="23"/>
      <c r="M490" s="23"/>
      <c r="N490" s="23"/>
      <c r="O490" s="22"/>
    </row>
    <row r="491" spans="1:15" s="25" customFormat="1" ht="12.75" x14ac:dyDescent="0.2">
      <c r="A491" s="26" t="s">
        <v>230</v>
      </c>
      <c r="B491" s="26" t="s">
        <v>19</v>
      </c>
      <c r="C491" s="27" t="s">
        <v>233</v>
      </c>
      <c r="D491" s="28">
        <v>39877</v>
      </c>
      <c r="E491" s="29"/>
      <c r="F491" s="30"/>
      <c r="G491" s="31" t="s">
        <v>160</v>
      </c>
      <c r="H491" s="23"/>
      <c r="I491" s="23"/>
      <c r="J491" s="23"/>
      <c r="K491" s="23"/>
      <c r="L491" s="23"/>
      <c r="M491" s="23"/>
      <c r="N491" s="23"/>
      <c r="O491" s="22"/>
    </row>
    <row r="492" spans="1:15" s="25" customFormat="1" ht="12.75" x14ac:dyDescent="0.2">
      <c r="A492" s="40"/>
      <c r="B492" s="40"/>
      <c r="C492" s="41"/>
      <c r="D492" s="42"/>
      <c r="E492" s="43"/>
      <c r="F492" s="44"/>
      <c r="G492" s="45"/>
      <c r="H492" s="23"/>
      <c r="I492" s="23"/>
      <c r="J492" s="23"/>
      <c r="K492" s="23"/>
      <c r="L492" s="23"/>
      <c r="M492" s="23"/>
      <c r="N492" s="23"/>
      <c r="O492" s="24"/>
    </row>
    <row r="493" spans="1:15" s="25" customFormat="1" ht="12.75" x14ac:dyDescent="0.2">
      <c r="A493" s="26" t="s">
        <v>234</v>
      </c>
      <c r="B493" s="26" t="s">
        <v>19</v>
      </c>
      <c r="C493" s="27" t="s">
        <v>235</v>
      </c>
      <c r="D493" s="28">
        <v>39895</v>
      </c>
      <c r="E493" s="29"/>
      <c r="F493" s="30"/>
      <c r="G493" s="31" t="s">
        <v>236</v>
      </c>
      <c r="H493" s="23"/>
      <c r="I493" s="23"/>
      <c r="J493" s="23"/>
      <c r="K493" s="23"/>
      <c r="L493" s="23"/>
      <c r="M493" s="23"/>
      <c r="N493" s="23"/>
      <c r="O493" s="22"/>
    </row>
    <row r="494" spans="1:15" s="25" customFormat="1" ht="12.75" x14ac:dyDescent="0.2">
      <c r="A494" s="40"/>
      <c r="B494" s="40"/>
      <c r="C494" s="41"/>
      <c r="D494" s="42"/>
      <c r="E494" s="43"/>
      <c r="F494" s="44"/>
      <c r="G494" s="45"/>
      <c r="H494" s="23"/>
      <c r="I494" s="23"/>
      <c r="J494" s="23"/>
      <c r="K494" s="23"/>
      <c r="L494" s="23"/>
      <c r="M494" s="23"/>
      <c r="N494" s="23"/>
      <c r="O494" s="22"/>
    </row>
    <row r="495" spans="1:15" s="25" customFormat="1" ht="12.75" x14ac:dyDescent="0.2">
      <c r="A495" s="26" t="s">
        <v>237</v>
      </c>
      <c r="B495" s="26" t="s">
        <v>19</v>
      </c>
      <c r="C495" s="27" t="s">
        <v>238</v>
      </c>
      <c r="D495" s="28">
        <v>39916</v>
      </c>
      <c r="E495" s="29"/>
      <c r="F495" s="30"/>
      <c r="G495" s="31" t="s">
        <v>239</v>
      </c>
      <c r="H495" s="23"/>
      <c r="I495" s="23"/>
      <c r="J495" s="23"/>
      <c r="K495" s="23"/>
      <c r="L495" s="23"/>
      <c r="M495" s="23"/>
      <c r="N495" s="23"/>
      <c r="O495" s="22"/>
    </row>
    <row r="496" spans="1:15" s="25" customFormat="1" ht="12.75" x14ac:dyDescent="0.2">
      <c r="A496" s="40"/>
      <c r="B496" s="40"/>
      <c r="C496" s="41"/>
      <c r="D496" s="42"/>
      <c r="E496" s="43"/>
      <c r="F496" s="44"/>
      <c r="G496" s="45"/>
      <c r="H496" s="23"/>
      <c r="I496" s="23"/>
      <c r="J496" s="23"/>
      <c r="K496" s="23"/>
      <c r="L496" s="23"/>
      <c r="M496" s="23"/>
      <c r="N496" s="23"/>
      <c r="O496" s="22"/>
    </row>
    <row r="497" spans="1:15" s="25" customFormat="1" ht="12.75" x14ac:dyDescent="0.2">
      <c r="A497" s="26" t="s">
        <v>237</v>
      </c>
      <c r="B497" s="26" t="s">
        <v>19</v>
      </c>
      <c r="C497" s="27" t="s">
        <v>240</v>
      </c>
      <c r="D497" s="28">
        <v>39916</v>
      </c>
      <c r="E497" s="29"/>
      <c r="F497" s="30"/>
      <c r="G497" s="31" t="s">
        <v>241</v>
      </c>
      <c r="H497" s="23"/>
      <c r="I497" s="23"/>
      <c r="J497" s="23"/>
      <c r="K497" s="23"/>
      <c r="L497" s="23"/>
      <c r="M497" s="23"/>
      <c r="N497" s="23"/>
      <c r="O497" s="22"/>
    </row>
    <row r="498" spans="1:15" s="25" customFormat="1" ht="12.75" x14ac:dyDescent="0.2">
      <c r="A498" s="40"/>
      <c r="B498" s="40"/>
      <c r="C498" s="41"/>
      <c r="D498" s="42"/>
      <c r="E498" s="43"/>
      <c r="F498" s="44"/>
      <c r="G498" s="45"/>
      <c r="H498" s="23"/>
      <c r="I498" s="23"/>
      <c r="J498" s="23"/>
      <c r="K498" s="23"/>
      <c r="L498" s="23"/>
      <c r="M498" s="23"/>
      <c r="N498" s="23"/>
      <c r="O498" s="22"/>
    </row>
    <row r="499" spans="1:15" s="25" customFormat="1" ht="12.75" x14ac:dyDescent="0.2">
      <c r="A499" s="26" t="s">
        <v>237</v>
      </c>
      <c r="B499" s="26" t="s">
        <v>19</v>
      </c>
      <c r="C499" s="27" t="s">
        <v>242</v>
      </c>
      <c r="D499" s="28">
        <v>39916</v>
      </c>
      <c r="E499" s="29"/>
      <c r="F499" s="30"/>
      <c r="G499" s="31" t="s">
        <v>241</v>
      </c>
      <c r="H499" s="23"/>
      <c r="I499" s="23"/>
      <c r="J499" s="23"/>
      <c r="K499" s="23"/>
      <c r="L499" s="23"/>
      <c r="M499" s="23"/>
      <c r="N499" s="23"/>
      <c r="O499" s="22"/>
    </row>
    <row r="500" spans="1:15" s="25" customFormat="1" ht="12.75" x14ac:dyDescent="0.2">
      <c r="A500" s="40"/>
      <c r="B500" s="40"/>
      <c r="C500" s="41"/>
      <c r="D500" s="42"/>
      <c r="E500" s="43"/>
      <c r="F500" s="44"/>
      <c r="G500" s="45"/>
      <c r="H500" s="23"/>
      <c r="I500" s="23"/>
      <c r="J500" s="23"/>
      <c r="K500" s="23"/>
      <c r="L500" s="23"/>
      <c r="M500" s="23"/>
      <c r="N500" s="23"/>
      <c r="O500" s="22"/>
    </row>
    <row r="501" spans="1:15" s="25" customFormat="1" ht="12.75" x14ac:dyDescent="0.2">
      <c r="A501" s="26" t="s">
        <v>237</v>
      </c>
      <c r="B501" s="26" t="s">
        <v>19</v>
      </c>
      <c r="C501" s="27" t="s">
        <v>243</v>
      </c>
      <c r="D501" s="28">
        <v>39916</v>
      </c>
      <c r="E501" s="29"/>
      <c r="F501" s="30"/>
      <c r="G501" s="31" t="s">
        <v>244</v>
      </c>
      <c r="H501" s="23"/>
      <c r="I501" s="23"/>
      <c r="J501" s="23"/>
      <c r="K501" s="23"/>
      <c r="L501" s="23"/>
      <c r="M501" s="23"/>
      <c r="N501" s="23"/>
      <c r="O501" s="22"/>
    </row>
    <row r="502" spans="1:15" s="25" customFormat="1" ht="12.75" x14ac:dyDescent="0.2">
      <c r="A502" s="40"/>
      <c r="B502" s="40"/>
      <c r="C502" s="41"/>
      <c r="D502" s="42"/>
      <c r="E502" s="43"/>
      <c r="F502" s="44"/>
      <c r="G502" s="45"/>
      <c r="H502" s="23"/>
      <c r="I502" s="23"/>
      <c r="J502" s="23"/>
      <c r="K502" s="23"/>
      <c r="L502" s="23"/>
      <c r="M502" s="23"/>
      <c r="N502" s="23"/>
      <c r="O502" s="22"/>
    </row>
    <row r="503" spans="1:15" s="25" customFormat="1" ht="12.75" x14ac:dyDescent="0.2">
      <c r="A503" s="26" t="s">
        <v>245</v>
      </c>
      <c r="B503" s="26" t="s">
        <v>19</v>
      </c>
      <c r="C503" s="27" t="s">
        <v>246</v>
      </c>
      <c r="D503" s="28">
        <v>39919</v>
      </c>
      <c r="E503" s="29"/>
      <c r="F503" s="30"/>
      <c r="G503" s="31" t="s">
        <v>21</v>
      </c>
      <c r="H503" s="23"/>
      <c r="I503" s="23"/>
      <c r="J503" s="23"/>
      <c r="K503" s="23"/>
      <c r="L503" s="23"/>
      <c r="M503" s="23"/>
      <c r="N503" s="23"/>
      <c r="O503" s="22"/>
    </row>
    <row r="504" spans="1:15" s="25" customFormat="1" ht="12.75" x14ac:dyDescent="0.2">
      <c r="A504" s="40"/>
      <c r="B504" s="40"/>
      <c r="C504" s="41"/>
      <c r="D504" s="42"/>
      <c r="E504" s="43"/>
      <c r="F504" s="44"/>
      <c r="G504" s="45"/>
      <c r="H504" s="23"/>
      <c r="I504" s="23"/>
      <c r="J504" s="23"/>
      <c r="K504" s="23"/>
      <c r="L504" s="23"/>
      <c r="M504" s="23"/>
      <c r="N504" s="23"/>
      <c r="O504" s="22"/>
    </row>
    <row r="505" spans="1:15" s="25" customFormat="1" ht="12.75" x14ac:dyDescent="0.2">
      <c r="A505" s="26" t="s">
        <v>245</v>
      </c>
      <c r="B505" s="26" t="s">
        <v>19</v>
      </c>
      <c r="C505" s="27" t="s">
        <v>247</v>
      </c>
      <c r="D505" s="28">
        <v>39919</v>
      </c>
      <c r="E505" s="29"/>
      <c r="F505" s="30"/>
      <c r="G505" s="31" t="s">
        <v>21</v>
      </c>
      <c r="H505" s="23"/>
      <c r="I505" s="23"/>
      <c r="J505" s="23"/>
      <c r="K505" s="23"/>
      <c r="L505" s="23"/>
      <c r="M505" s="23"/>
      <c r="N505" s="23"/>
      <c r="O505" s="22"/>
    </row>
    <row r="506" spans="1:15" s="25" customFormat="1" ht="12.75" x14ac:dyDescent="0.2">
      <c r="A506" s="40"/>
      <c r="B506" s="40"/>
      <c r="C506" s="41"/>
      <c r="D506" s="42"/>
      <c r="E506" s="43"/>
      <c r="F506" s="44"/>
      <c r="G506" s="45"/>
      <c r="H506" s="23"/>
      <c r="I506" s="23"/>
      <c r="J506" s="23"/>
      <c r="K506" s="23"/>
      <c r="L506" s="23"/>
      <c r="M506" s="23"/>
      <c r="N506" s="23"/>
      <c r="O506" s="22"/>
    </row>
    <row r="507" spans="1:15" s="25" customFormat="1" ht="12.75" x14ac:dyDescent="0.2">
      <c r="A507" s="26" t="s">
        <v>28</v>
      </c>
      <c r="B507" s="26" t="s">
        <v>19</v>
      </c>
      <c r="C507" s="27" t="s">
        <v>248</v>
      </c>
      <c r="D507" s="28">
        <v>39925</v>
      </c>
      <c r="E507" s="29"/>
      <c r="F507" s="30"/>
      <c r="G507" s="31" t="s">
        <v>249</v>
      </c>
      <c r="H507" s="23"/>
      <c r="I507" s="23"/>
      <c r="J507" s="23"/>
      <c r="K507" s="23"/>
      <c r="L507" s="23"/>
      <c r="M507" s="23"/>
      <c r="N507" s="23"/>
      <c r="O507" s="22"/>
    </row>
    <row r="508" spans="1:15" s="25" customFormat="1" ht="12.75" x14ac:dyDescent="0.2">
      <c r="A508" s="40"/>
      <c r="B508" s="40"/>
      <c r="C508" s="41"/>
      <c r="D508" s="42"/>
      <c r="E508" s="43"/>
      <c r="F508" s="44"/>
      <c r="G508" s="45"/>
      <c r="H508" s="23"/>
      <c r="I508" s="23"/>
      <c r="J508" s="23"/>
      <c r="K508" s="23"/>
      <c r="L508" s="23"/>
      <c r="M508" s="23"/>
      <c r="N508" s="23"/>
      <c r="O508" s="22"/>
    </row>
    <row r="509" spans="1:15" s="25" customFormat="1" ht="12.75" x14ac:dyDescent="0.2">
      <c r="A509" s="19" t="s">
        <v>28</v>
      </c>
      <c r="B509" s="19" t="s">
        <v>250</v>
      </c>
      <c r="C509" s="38"/>
      <c r="D509" s="22"/>
      <c r="E509" s="21"/>
      <c r="F509" s="22"/>
      <c r="G509" s="23">
        <v>29600000</v>
      </c>
      <c r="H509" s="32"/>
      <c r="I509" s="23"/>
      <c r="J509" s="23"/>
      <c r="K509" s="23"/>
      <c r="L509" s="23"/>
      <c r="M509" s="23"/>
      <c r="N509" s="23"/>
      <c r="O509" s="22"/>
    </row>
    <row r="510" spans="1:15" s="25" customFormat="1" ht="12.75" x14ac:dyDescent="0.2">
      <c r="A510" s="19" t="s">
        <v>28</v>
      </c>
      <c r="B510" s="19"/>
      <c r="C510" s="38"/>
      <c r="D510" s="22" t="s">
        <v>251</v>
      </c>
      <c r="E510" s="21"/>
      <c r="F510" s="22" t="s">
        <v>42</v>
      </c>
      <c r="G510" s="46">
        <v>7400000</v>
      </c>
      <c r="H510" s="23">
        <v>7400000</v>
      </c>
      <c r="I510" s="23"/>
      <c r="J510" s="23"/>
      <c r="K510" s="23"/>
      <c r="L510" s="23"/>
      <c r="M510" s="23"/>
      <c r="N510" s="23">
        <v>7400000</v>
      </c>
      <c r="O510" s="24">
        <v>41410</v>
      </c>
    </row>
    <row r="511" spans="1:15" s="25" customFormat="1" x14ac:dyDescent="0.15">
      <c r="A511" s="19" t="s">
        <v>28</v>
      </c>
      <c r="B511" s="19"/>
      <c r="C511" s="20"/>
      <c r="D511" s="22" t="s">
        <v>252</v>
      </c>
      <c r="E511" s="21"/>
      <c r="F511" s="22" t="s">
        <v>42</v>
      </c>
      <c r="G511" s="46">
        <v>7400000</v>
      </c>
      <c r="H511" s="32"/>
      <c r="I511" s="23"/>
      <c r="J511" s="23"/>
      <c r="K511" s="23"/>
      <c r="L511" s="23">
        <v>7400000</v>
      </c>
      <c r="M511" s="23"/>
      <c r="N511" s="23"/>
      <c r="O511" s="24">
        <v>41473</v>
      </c>
    </row>
    <row r="512" spans="1:15" s="25" customFormat="1" x14ac:dyDescent="0.15">
      <c r="A512" s="19" t="s">
        <v>28</v>
      </c>
      <c r="B512" s="19"/>
      <c r="C512" s="20"/>
      <c r="D512" s="22" t="s">
        <v>253</v>
      </c>
      <c r="E512" s="21"/>
      <c r="F512" s="22" t="s">
        <v>42</v>
      </c>
      <c r="G512" s="46">
        <v>7400000</v>
      </c>
      <c r="I512" s="23"/>
      <c r="J512" s="23"/>
      <c r="K512" s="23"/>
      <c r="L512" s="23">
        <v>7400000</v>
      </c>
      <c r="M512" s="23"/>
      <c r="N512" s="23"/>
      <c r="O512" s="24">
        <v>41500</v>
      </c>
    </row>
    <row r="513" spans="1:15" s="25" customFormat="1" x14ac:dyDescent="0.15">
      <c r="A513" s="19" t="s">
        <v>28</v>
      </c>
      <c r="B513" s="19"/>
      <c r="C513" s="20"/>
      <c r="D513" s="22" t="s">
        <v>254</v>
      </c>
      <c r="E513" s="21"/>
      <c r="F513" s="22" t="s">
        <v>42</v>
      </c>
      <c r="G513" s="46">
        <v>7400000</v>
      </c>
      <c r="I513" s="23"/>
      <c r="J513" s="23"/>
      <c r="K513" s="23"/>
      <c r="L513" s="23">
        <v>7400000</v>
      </c>
      <c r="M513" s="23"/>
      <c r="N513" s="23"/>
      <c r="O513" s="24">
        <v>41585</v>
      </c>
    </row>
    <row r="514" spans="1:15" s="25" customFormat="1" x14ac:dyDescent="0.15">
      <c r="A514" s="19" t="s">
        <v>28</v>
      </c>
      <c r="B514" s="19"/>
      <c r="C514" s="20"/>
      <c r="D514" s="22" t="s">
        <v>255</v>
      </c>
      <c r="E514" s="21"/>
      <c r="F514" s="22" t="s">
        <v>42</v>
      </c>
      <c r="G514" s="46">
        <v>7400000</v>
      </c>
      <c r="I514" s="23"/>
      <c r="J514" s="23"/>
      <c r="K514" s="23"/>
      <c r="L514" s="23">
        <v>7400000</v>
      </c>
      <c r="M514" s="23"/>
      <c r="N514" s="23"/>
      <c r="O514" s="24">
        <v>41606</v>
      </c>
    </row>
    <row r="515" spans="1:15" s="25" customFormat="1" x14ac:dyDescent="0.15">
      <c r="A515" s="19" t="s">
        <v>28</v>
      </c>
      <c r="B515" s="19"/>
      <c r="C515" s="20"/>
      <c r="D515" s="22" t="s">
        <v>256</v>
      </c>
      <c r="E515" s="21"/>
      <c r="F515" s="22" t="s">
        <v>42</v>
      </c>
      <c r="G515" s="46">
        <v>7400000</v>
      </c>
      <c r="I515" s="23"/>
      <c r="J515" s="23"/>
      <c r="K515" s="23"/>
      <c r="L515" s="23">
        <v>7400000</v>
      </c>
      <c r="M515" s="23"/>
      <c r="N515" s="23"/>
      <c r="O515" s="24">
        <v>41655</v>
      </c>
    </row>
    <row r="516" spans="1:15" s="25" customFormat="1" x14ac:dyDescent="0.15">
      <c r="A516" s="19" t="s">
        <v>28</v>
      </c>
      <c r="B516" s="19"/>
      <c r="C516" s="20"/>
      <c r="D516" s="22" t="s">
        <v>257</v>
      </c>
      <c r="E516" s="21"/>
      <c r="F516" s="22" t="s">
        <v>42</v>
      </c>
      <c r="G516" s="46">
        <v>7400000</v>
      </c>
      <c r="I516" s="23"/>
      <c r="J516" s="23"/>
      <c r="K516" s="23"/>
      <c r="L516" s="23">
        <v>7400000</v>
      </c>
      <c r="M516" s="23"/>
      <c r="N516" s="23"/>
      <c r="O516" s="24">
        <v>41711</v>
      </c>
    </row>
    <row r="517" spans="1:15" s="25" customFormat="1" x14ac:dyDescent="0.15">
      <c r="A517" s="19" t="s">
        <v>28</v>
      </c>
      <c r="B517" s="19"/>
      <c r="C517" s="20"/>
      <c r="D517" s="22" t="s">
        <v>258</v>
      </c>
      <c r="E517" s="21"/>
      <c r="F517" s="22" t="s">
        <v>42</v>
      </c>
      <c r="G517" s="46">
        <v>7400000</v>
      </c>
      <c r="I517" s="23"/>
      <c r="J517" s="23"/>
      <c r="K517" s="23"/>
      <c r="L517" s="23">
        <v>7400000</v>
      </c>
      <c r="M517" s="23"/>
      <c r="N517" s="23"/>
      <c r="O517" s="24">
        <v>41738</v>
      </c>
    </row>
    <row r="518" spans="1:15" s="25" customFormat="1" x14ac:dyDescent="0.15">
      <c r="A518" s="19" t="s">
        <v>28</v>
      </c>
      <c r="B518" s="19"/>
      <c r="C518" s="20"/>
      <c r="D518" s="22" t="s">
        <v>259</v>
      </c>
      <c r="E518" s="21"/>
      <c r="F518" s="22" t="s">
        <v>42</v>
      </c>
      <c r="G518" s="46">
        <v>7400000</v>
      </c>
      <c r="I518" s="23"/>
      <c r="J518" s="23"/>
      <c r="K518" s="23"/>
      <c r="L518" s="23">
        <v>7400000</v>
      </c>
      <c r="M518" s="23"/>
      <c r="N518" s="23"/>
      <c r="O518" s="24">
        <v>41787</v>
      </c>
    </row>
    <row r="519" spans="1:15" s="25" customFormat="1" x14ac:dyDescent="0.15">
      <c r="A519" s="19" t="s">
        <v>28</v>
      </c>
      <c r="B519" s="19"/>
      <c r="C519" s="20"/>
      <c r="D519" s="22" t="s">
        <v>260</v>
      </c>
      <c r="E519" s="21"/>
      <c r="F519" s="22" t="s">
        <v>42</v>
      </c>
      <c r="G519" s="46">
        <v>7400000</v>
      </c>
      <c r="I519" s="23"/>
      <c r="J519" s="23"/>
      <c r="K519" s="23"/>
      <c r="L519" s="23">
        <v>7400000</v>
      </c>
      <c r="M519" s="23"/>
      <c r="N519" s="23"/>
      <c r="O519" s="24">
        <v>41815</v>
      </c>
    </row>
    <row r="520" spans="1:15" s="25" customFormat="1" x14ac:dyDescent="0.15">
      <c r="A520" s="19" t="s">
        <v>28</v>
      </c>
      <c r="B520" s="19"/>
      <c r="C520" s="20"/>
      <c r="D520" s="22" t="s">
        <v>261</v>
      </c>
      <c r="E520" s="21"/>
      <c r="F520" s="22" t="s">
        <v>42</v>
      </c>
      <c r="G520" s="46">
        <v>7400000</v>
      </c>
      <c r="I520" s="23"/>
      <c r="J520" s="23"/>
      <c r="K520" s="23"/>
      <c r="L520" s="23">
        <v>7400000</v>
      </c>
      <c r="M520" s="23"/>
      <c r="N520" s="23"/>
      <c r="O520" s="24">
        <v>41864</v>
      </c>
    </row>
    <row r="521" spans="1:15" s="25" customFormat="1" ht="12.75" x14ac:dyDescent="0.2">
      <c r="A521" s="19" t="s">
        <v>262</v>
      </c>
      <c r="B521" s="19"/>
      <c r="C521" s="38"/>
      <c r="D521" s="22"/>
      <c r="E521" s="21"/>
      <c r="F521" s="22"/>
      <c r="G521" s="23"/>
      <c r="H521" s="32"/>
      <c r="I521" s="23"/>
      <c r="J521" s="23"/>
      <c r="K521" s="23"/>
      <c r="L521" s="23"/>
      <c r="M521" s="23"/>
      <c r="N521" s="23"/>
      <c r="O521" s="22"/>
    </row>
    <row r="522" spans="1:15" s="25" customFormat="1" ht="12.75" x14ac:dyDescent="0.2">
      <c r="A522" s="19" t="s">
        <v>263</v>
      </c>
      <c r="B522" s="51"/>
      <c r="C522" s="41"/>
      <c r="D522" s="42"/>
      <c r="E522" s="43"/>
      <c r="F522" s="44"/>
      <c r="G522" s="45"/>
      <c r="H522" s="23"/>
      <c r="I522" s="23"/>
      <c r="J522" s="23"/>
      <c r="K522" s="23"/>
      <c r="L522" s="23"/>
      <c r="M522" s="23"/>
      <c r="N522" s="23"/>
      <c r="O522" s="22"/>
    </row>
    <row r="523" spans="1:15" s="25" customFormat="1" ht="12.75" x14ac:dyDescent="0.2">
      <c r="A523" s="40"/>
      <c r="B523" s="40"/>
      <c r="C523" s="41"/>
      <c r="D523" s="42"/>
      <c r="E523" s="43"/>
      <c r="F523" s="44"/>
      <c r="G523" s="45"/>
      <c r="H523" s="23"/>
      <c r="I523" s="23"/>
      <c r="J523" s="23"/>
      <c r="K523" s="23"/>
      <c r="L523" s="23"/>
      <c r="M523" s="23"/>
      <c r="N523" s="23"/>
      <c r="O523" s="22"/>
    </row>
    <row r="524" spans="1:15" s="25" customFormat="1" ht="12.75" x14ac:dyDescent="0.2">
      <c r="A524" s="26" t="s">
        <v>264</v>
      </c>
      <c r="B524" s="26" t="s">
        <v>19</v>
      </c>
      <c r="C524" s="27" t="s">
        <v>265</v>
      </c>
      <c r="D524" s="28">
        <v>39927</v>
      </c>
      <c r="E524" s="29"/>
      <c r="F524" s="30"/>
      <c r="G524" s="31" t="s">
        <v>157</v>
      </c>
      <c r="H524" s="23"/>
      <c r="I524" s="23"/>
      <c r="J524" s="23"/>
      <c r="K524" s="23"/>
      <c r="L524" s="23"/>
      <c r="M524" s="23"/>
      <c r="N524" s="23"/>
      <c r="O524" s="22"/>
    </row>
    <row r="525" spans="1:15" s="25" customFormat="1" ht="12.75" x14ac:dyDescent="0.2">
      <c r="A525" s="40"/>
      <c r="B525" s="40"/>
      <c r="C525" s="41"/>
      <c r="D525" s="42"/>
      <c r="E525" s="43"/>
      <c r="F525" s="44"/>
      <c r="G525" s="45"/>
      <c r="H525" s="23"/>
      <c r="I525" s="23"/>
      <c r="J525" s="23"/>
      <c r="K525" s="23"/>
      <c r="L525" s="23"/>
      <c r="M525" s="23"/>
      <c r="N525" s="23"/>
      <c r="O525" s="22"/>
    </row>
    <row r="526" spans="1:15" s="25" customFormat="1" ht="12.75" x14ac:dyDescent="0.2">
      <c r="A526" s="26" t="s">
        <v>264</v>
      </c>
      <c r="B526" s="26" t="s">
        <v>19</v>
      </c>
      <c r="C526" s="27" t="s">
        <v>266</v>
      </c>
      <c r="D526" s="28">
        <v>39927</v>
      </c>
      <c r="E526" s="29"/>
      <c r="F526" s="30"/>
      <c r="G526" s="31" t="s">
        <v>157</v>
      </c>
      <c r="H526" s="23"/>
      <c r="I526" s="23"/>
      <c r="J526" s="23"/>
      <c r="K526" s="23"/>
      <c r="L526" s="23"/>
      <c r="M526" s="23"/>
      <c r="N526" s="23"/>
      <c r="O526" s="22"/>
    </row>
    <row r="527" spans="1:15" s="25" customFormat="1" ht="12.75" x14ac:dyDescent="0.2">
      <c r="A527" s="40"/>
      <c r="B527" s="40"/>
      <c r="C527" s="41"/>
      <c r="D527" s="42"/>
      <c r="E527" s="43"/>
      <c r="F527" s="44"/>
      <c r="G527" s="45"/>
      <c r="H527" s="23"/>
      <c r="I527" s="23"/>
      <c r="J527" s="23"/>
      <c r="K527" s="23"/>
      <c r="L527" s="23"/>
      <c r="M527" s="23"/>
      <c r="N527" s="23"/>
      <c r="O527" s="22"/>
    </row>
    <row r="528" spans="1:15" s="25" customFormat="1" ht="12.75" x14ac:dyDescent="0.2">
      <c r="A528" s="26" t="s">
        <v>267</v>
      </c>
      <c r="B528" s="26" t="s">
        <v>19</v>
      </c>
      <c r="C528" s="27" t="s">
        <v>268</v>
      </c>
      <c r="D528" s="28">
        <v>39938</v>
      </c>
      <c r="E528" s="29"/>
      <c r="F528" s="30"/>
      <c r="G528" s="31" t="s">
        <v>239</v>
      </c>
      <c r="H528" s="23"/>
      <c r="I528" s="23"/>
      <c r="J528" s="23"/>
      <c r="K528" s="23"/>
      <c r="L528" s="23"/>
      <c r="M528" s="23"/>
      <c r="N528" s="23"/>
      <c r="O528" s="22"/>
    </row>
    <row r="529" spans="1:15" s="25" customFormat="1" ht="12.75" x14ac:dyDescent="0.2">
      <c r="A529" s="40"/>
      <c r="B529" s="40"/>
      <c r="C529" s="41"/>
      <c r="D529" s="42"/>
      <c r="E529" s="43"/>
      <c r="F529" s="44"/>
      <c r="G529" s="45"/>
      <c r="H529" s="23"/>
      <c r="I529" s="23"/>
      <c r="J529" s="23"/>
      <c r="K529" s="23"/>
      <c r="L529" s="23"/>
      <c r="M529" s="23"/>
      <c r="N529" s="23"/>
      <c r="O529" s="22"/>
    </row>
    <row r="530" spans="1:15" s="25" customFormat="1" ht="12.75" x14ac:dyDescent="0.2">
      <c r="A530" s="26" t="s">
        <v>267</v>
      </c>
      <c r="B530" s="26" t="s">
        <v>19</v>
      </c>
      <c r="C530" s="27" t="s">
        <v>269</v>
      </c>
      <c r="D530" s="28">
        <v>39938</v>
      </c>
      <c r="E530" s="29"/>
      <c r="F530" s="30"/>
      <c r="G530" s="31" t="s">
        <v>241</v>
      </c>
      <c r="H530" s="23"/>
      <c r="I530" s="23"/>
      <c r="J530" s="23"/>
      <c r="K530" s="23"/>
      <c r="L530" s="23"/>
      <c r="M530" s="23"/>
      <c r="N530" s="23"/>
      <c r="O530" s="22"/>
    </row>
    <row r="531" spans="1:15" s="25" customFormat="1" ht="12.75" x14ac:dyDescent="0.2">
      <c r="A531" s="40"/>
      <c r="B531" s="40"/>
      <c r="C531" s="41"/>
      <c r="D531" s="42"/>
      <c r="E531" s="43"/>
      <c r="F531" s="44"/>
      <c r="G531" s="45"/>
      <c r="H531" s="23"/>
      <c r="I531" s="23"/>
      <c r="J531" s="23"/>
      <c r="K531" s="23"/>
      <c r="L531" s="23"/>
      <c r="M531" s="23"/>
      <c r="N531" s="23"/>
      <c r="O531" s="22"/>
    </row>
    <row r="532" spans="1:15" s="25" customFormat="1" ht="12.75" x14ac:dyDescent="0.2">
      <c r="A532" s="26" t="s">
        <v>267</v>
      </c>
      <c r="B532" s="26" t="s">
        <v>19</v>
      </c>
      <c r="C532" s="27" t="s">
        <v>270</v>
      </c>
      <c r="D532" s="28">
        <v>39938</v>
      </c>
      <c r="E532" s="29"/>
      <c r="F532" s="30"/>
      <c r="G532" s="31" t="s">
        <v>244</v>
      </c>
      <c r="H532" s="23"/>
      <c r="I532" s="23"/>
      <c r="J532" s="23"/>
      <c r="K532" s="23"/>
      <c r="L532" s="23"/>
      <c r="M532" s="23"/>
      <c r="N532" s="23"/>
      <c r="O532" s="22"/>
    </row>
    <row r="533" spans="1:15" s="25" customFormat="1" ht="12.75" x14ac:dyDescent="0.2">
      <c r="A533" s="40"/>
      <c r="B533" s="40"/>
      <c r="C533" s="41"/>
      <c r="D533" s="42"/>
      <c r="E533" s="43"/>
      <c r="F533" s="44"/>
      <c r="G533" s="45"/>
      <c r="H533" s="23"/>
      <c r="I533" s="23"/>
      <c r="J533" s="23"/>
      <c r="K533" s="23"/>
      <c r="L533" s="23"/>
      <c r="M533" s="23"/>
      <c r="N533" s="23"/>
      <c r="O533" s="22"/>
    </row>
    <row r="534" spans="1:15" s="25" customFormat="1" ht="12.75" x14ac:dyDescent="0.2">
      <c r="A534" s="26" t="s">
        <v>267</v>
      </c>
      <c r="B534" s="26" t="s">
        <v>19</v>
      </c>
      <c r="C534" s="27" t="s">
        <v>271</v>
      </c>
      <c r="D534" s="28">
        <v>39938</v>
      </c>
      <c r="E534" s="29"/>
      <c r="F534" s="30"/>
      <c r="G534" s="31" t="s">
        <v>241</v>
      </c>
      <c r="H534" s="23"/>
      <c r="I534" s="23"/>
      <c r="J534" s="23"/>
      <c r="K534" s="23"/>
      <c r="L534" s="23"/>
      <c r="M534" s="23"/>
      <c r="N534" s="23"/>
      <c r="O534" s="22"/>
    </row>
    <row r="535" spans="1:15" s="25" customFormat="1" ht="12.75" x14ac:dyDescent="0.2">
      <c r="A535" s="40"/>
      <c r="B535" s="40"/>
      <c r="C535" s="41"/>
      <c r="D535" s="42"/>
      <c r="E535" s="43"/>
      <c r="F535" s="44"/>
      <c r="G535" s="45"/>
      <c r="H535" s="23"/>
      <c r="I535" s="23"/>
      <c r="J535" s="23"/>
      <c r="K535" s="23"/>
      <c r="L535" s="23"/>
      <c r="M535" s="23"/>
      <c r="N535" s="23"/>
      <c r="O535" s="22"/>
    </row>
    <row r="536" spans="1:15" s="25" customFormat="1" ht="12.75" x14ac:dyDescent="0.2">
      <c r="A536" s="26" t="s">
        <v>272</v>
      </c>
      <c r="B536" s="26" t="s">
        <v>19</v>
      </c>
      <c r="C536" s="27" t="s">
        <v>273</v>
      </c>
      <c r="D536" s="28">
        <v>39947</v>
      </c>
      <c r="E536" s="29"/>
      <c r="F536" s="30"/>
      <c r="G536" s="31" t="s">
        <v>274</v>
      </c>
      <c r="H536" s="23"/>
      <c r="I536" s="23"/>
      <c r="J536" s="23"/>
      <c r="K536" s="23"/>
      <c r="L536" s="23"/>
      <c r="M536" s="23"/>
      <c r="N536" s="23"/>
      <c r="O536" s="22"/>
    </row>
    <row r="537" spans="1:15" s="25" customFormat="1" ht="12.75" x14ac:dyDescent="0.2">
      <c r="A537" s="40"/>
      <c r="B537" s="40"/>
      <c r="C537" s="41"/>
      <c r="D537" s="42"/>
      <c r="E537" s="43"/>
      <c r="F537" s="44"/>
      <c r="G537" s="45"/>
      <c r="H537" s="23"/>
      <c r="I537" s="23"/>
      <c r="J537" s="23"/>
      <c r="K537" s="23"/>
      <c r="L537" s="23"/>
      <c r="M537" s="23"/>
      <c r="N537" s="23"/>
      <c r="O537" s="22"/>
    </row>
    <row r="538" spans="1:15" s="25" customFormat="1" ht="12.75" x14ac:dyDescent="0.2">
      <c r="A538" s="19" t="s">
        <v>272</v>
      </c>
      <c r="B538" s="19" t="s">
        <v>726</v>
      </c>
      <c r="C538" s="38"/>
      <c r="D538" s="22"/>
      <c r="E538" s="21"/>
      <c r="F538" s="22"/>
      <c r="G538" s="23">
        <v>5000000</v>
      </c>
      <c r="H538" s="32"/>
      <c r="I538" s="23"/>
      <c r="J538" s="23"/>
      <c r="K538" s="23"/>
      <c r="L538" s="23"/>
      <c r="M538" s="23"/>
      <c r="N538" s="23"/>
      <c r="O538" s="22"/>
    </row>
    <row r="539" spans="1:15" s="25" customFormat="1" ht="12.75" x14ac:dyDescent="0.2">
      <c r="A539" s="19" t="s">
        <v>272</v>
      </c>
      <c r="B539" s="19"/>
      <c r="C539" s="38"/>
      <c r="D539" s="22" t="s">
        <v>727</v>
      </c>
      <c r="E539" s="21"/>
      <c r="F539" s="22" t="s">
        <v>42</v>
      </c>
      <c r="G539" s="46">
        <v>5000000</v>
      </c>
      <c r="H539" s="23">
        <v>5000000</v>
      </c>
      <c r="J539" s="23"/>
      <c r="K539" s="23"/>
      <c r="L539" s="23"/>
      <c r="M539" s="23"/>
      <c r="N539" s="23">
        <v>5000000</v>
      </c>
      <c r="O539" s="24">
        <v>41211</v>
      </c>
    </row>
    <row r="540" spans="1:15" s="25" customFormat="1" x14ac:dyDescent="0.15">
      <c r="A540" s="19" t="s">
        <v>728</v>
      </c>
      <c r="B540" s="19"/>
      <c r="C540" s="20"/>
      <c r="D540" s="22"/>
      <c r="E540" s="21"/>
      <c r="F540" s="22"/>
      <c r="G540" s="21"/>
      <c r="H540" s="32"/>
      <c r="I540" s="23"/>
      <c r="J540" s="23"/>
      <c r="K540" s="23"/>
      <c r="L540" s="23"/>
      <c r="M540" s="23"/>
      <c r="N540" s="23"/>
      <c r="O540" s="22"/>
    </row>
    <row r="541" spans="1:15" s="25" customFormat="1" x14ac:dyDescent="0.15">
      <c r="A541" s="19" t="s">
        <v>729</v>
      </c>
      <c r="B541" s="19"/>
      <c r="C541" s="20"/>
      <c r="D541" s="22"/>
      <c r="E541" s="21"/>
      <c r="F541" s="22"/>
      <c r="G541" s="21"/>
      <c r="H541" s="32"/>
      <c r="I541" s="23"/>
      <c r="J541" s="23"/>
      <c r="K541" s="23"/>
      <c r="L541" s="23"/>
      <c r="M541" s="23"/>
      <c r="N541" s="23"/>
      <c r="O541" s="22"/>
    </row>
    <row r="542" spans="1:15" s="25" customFormat="1" x14ac:dyDescent="0.15">
      <c r="A542" s="19"/>
      <c r="B542" s="19"/>
      <c r="C542" s="20"/>
      <c r="D542" s="22"/>
      <c r="E542" s="21"/>
      <c r="F542" s="22"/>
      <c r="G542" s="21"/>
      <c r="H542" s="32"/>
      <c r="I542" s="23"/>
      <c r="J542" s="23"/>
      <c r="K542" s="23"/>
      <c r="L542" s="23"/>
      <c r="M542" s="23"/>
      <c r="N542" s="23"/>
      <c r="O542" s="22"/>
    </row>
    <row r="543" spans="1:15" s="25" customFormat="1" ht="12.75" x14ac:dyDescent="0.2">
      <c r="A543" s="19" t="s">
        <v>272</v>
      </c>
      <c r="B543" s="19" t="s">
        <v>731</v>
      </c>
      <c r="C543" s="38"/>
      <c r="D543" s="22"/>
      <c r="E543" s="21"/>
      <c r="F543" s="22"/>
      <c r="G543" s="23">
        <v>59950000</v>
      </c>
      <c r="H543" s="32"/>
      <c r="I543" s="23"/>
      <c r="J543" s="23"/>
      <c r="K543" s="23"/>
      <c r="L543" s="23"/>
      <c r="M543" s="23"/>
      <c r="N543" s="23"/>
      <c r="O543" s="22"/>
    </row>
    <row r="544" spans="1:15" s="25" customFormat="1" ht="12.75" x14ac:dyDescent="0.2">
      <c r="A544" s="19" t="s">
        <v>272</v>
      </c>
      <c r="B544" s="19"/>
      <c r="C544" s="38"/>
      <c r="D544" s="22" t="s">
        <v>732</v>
      </c>
      <c r="E544" s="21"/>
      <c r="F544" s="22" t="s">
        <v>42</v>
      </c>
      <c r="G544" s="46">
        <v>14950000</v>
      </c>
      <c r="H544" s="23">
        <v>14950000</v>
      </c>
      <c r="I544" s="23"/>
      <c r="J544" s="23"/>
      <c r="K544" s="23"/>
      <c r="L544" s="23"/>
      <c r="M544" s="23"/>
      <c r="N544" s="23">
        <v>14950000</v>
      </c>
      <c r="O544" s="24">
        <v>41211</v>
      </c>
    </row>
    <row r="545" spans="1:15" s="25" customFormat="1" ht="12.75" x14ac:dyDescent="0.2">
      <c r="A545" s="19" t="s">
        <v>272</v>
      </c>
      <c r="B545" s="19"/>
      <c r="C545" s="38"/>
      <c r="D545" s="22" t="s">
        <v>733</v>
      </c>
      <c r="E545" s="21"/>
      <c r="F545" s="22" t="s">
        <v>42</v>
      </c>
      <c r="G545" s="46">
        <v>15000000</v>
      </c>
      <c r="H545" s="23">
        <v>15000000</v>
      </c>
      <c r="I545" s="23"/>
      <c r="J545" s="23"/>
      <c r="K545" s="23"/>
      <c r="L545" s="23"/>
      <c r="M545" s="23"/>
      <c r="N545" s="23">
        <v>15000000</v>
      </c>
      <c r="O545" s="24">
        <v>41211</v>
      </c>
    </row>
    <row r="546" spans="1:15" s="25" customFormat="1" ht="12.75" x14ac:dyDescent="0.2">
      <c r="A546" s="19" t="s">
        <v>272</v>
      </c>
      <c r="B546" s="19"/>
      <c r="C546" s="38"/>
      <c r="D546" s="22" t="s">
        <v>734</v>
      </c>
      <c r="E546" s="21"/>
      <c r="F546" s="22" t="s">
        <v>42</v>
      </c>
      <c r="G546" s="46">
        <v>15000000</v>
      </c>
      <c r="H546" s="23">
        <v>15000000</v>
      </c>
      <c r="I546" s="23"/>
      <c r="J546" s="23"/>
      <c r="K546" s="23"/>
      <c r="L546" s="23"/>
      <c r="M546" s="23"/>
      <c r="N546" s="23">
        <v>15000000</v>
      </c>
      <c r="O546" s="24">
        <v>41211</v>
      </c>
    </row>
    <row r="547" spans="1:15" s="25" customFormat="1" ht="12.75" x14ac:dyDescent="0.2">
      <c r="A547" s="19" t="s">
        <v>272</v>
      </c>
      <c r="B547" s="19"/>
      <c r="C547" s="38"/>
      <c r="D547" s="22" t="s">
        <v>735</v>
      </c>
      <c r="E547" s="21"/>
      <c r="F547" s="22" t="s">
        <v>42</v>
      </c>
      <c r="G547" s="46">
        <v>15000000</v>
      </c>
      <c r="H547" s="23">
        <v>15000000</v>
      </c>
      <c r="I547" s="23"/>
      <c r="J547" s="23"/>
      <c r="K547" s="23"/>
      <c r="L547" s="23"/>
      <c r="M547" s="23"/>
      <c r="N547" s="23">
        <v>15000000</v>
      </c>
      <c r="O547" s="24">
        <v>41211</v>
      </c>
    </row>
    <row r="548" spans="1:15" s="25" customFormat="1" x14ac:dyDescent="0.15">
      <c r="A548" s="19" t="s">
        <v>736</v>
      </c>
      <c r="B548" s="19"/>
      <c r="C548" s="20"/>
      <c r="D548" s="22"/>
      <c r="E548" s="21"/>
      <c r="F548" s="22"/>
      <c r="G548" s="21"/>
      <c r="H548" s="32"/>
      <c r="I548" s="23"/>
      <c r="J548" s="23"/>
      <c r="K548" s="23"/>
      <c r="L548" s="23"/>
      <c r="M548" s="23"/>
      <c r="N548" s="23"/>
      <c r="O548" s="22"/>
    </row>
    <row r="549" spans="1:15" s="25" customFormat="1" x14ac:dyDescent="0.15">
      <c r="A549" s="19" t="s">
        <v>729</v>
      </c>
      <c r="B549" s="19"/>
      <c r="C549" s="20"/>
      <c r="D549" s="22"/>
      <c r="E549" s="21"/>
      <c r="F549" s="22"/>
      <c r="G549" s="21"/>
      <c r="H549" s="32"/>
      <c r="I549" s="23"/>
      <c r="J549" s="23"/>
      <c r="K549" s="23"/>
      <c r="L549" s="23"/>
      <c r="M549" s="23"/>
      <c r="N549" s="23"/>
      <c r="O549" s="22"/>
    </row>
    <row r="550" spans="1:15" s="25" customFormat="1" x14ac:dyDescent="0.15">
      <c r="A550" s="19"/>
      <c r="B550" s="19"/>
      <c r="C550" s="20"/>
      <c r="D550" s="22"/>
      <c r="E550" s="21"/>
      <c r="F550" s="22"/>
      <c r="G550" s="21"/>
      <c r="H550" s="32"/>
      <c r="I550" s="23"/>
      <c r="J550" s="23"/>
      <c r="K550" s="23"/>
      <c r="L550" s="23"/>
      <c r="M550" s="23"/>
      <c r="N550" s="23"/>
      <c r="O550" s="22"/>
    </row>
    <row r="551" spans="1:15" s="25" customFormat="1" ht="12.75" x14ac:dyDescent="0.2">
      <c r="A551" s="26" t="s">
        <v>68</v>
      </c>
      <c r="B551" s="26" t="s">
        <v>19</v>
      </c>
      <c r="C551" s="27" t="s">
        <v>275</v>
      </c>
      <c r="D551" s="28">
        <v>39958</v>
      </c>
      <c r="E551" s="29"/>
      <c r="F551" s="30"/>
      <c r="G551" s="31" t="s">
        <v>70</v>
      </c>
      <c r="H551" s="23"/>
      <c r="I551" s="23"/>
      <c r="J551" s="23"/>
      <c r="K551" s="23"/>
      <c r="L551" s="23"/>
      <c r="M551" s="23"/>
      <c r="N551" s="23"/>
      <c r="O551" s="22"/>
    </row>
    <row r="552" spans="1:15" s="25" customFormat="1" ht="12.75" x14ac:dyDescent="0.2">
      <c r="A552" s="40"/>
      <c r="B552" s="40"/>
      <c r="C552" s="41"/>
      <c r="D552" s="42"/>
      <c r="E552" s="43"/>
      <c r="F552" s="44"/>
      <c r="G552" s="45"/>
      <c r="H552" s="23"/>
      <c r="I552" s="23"/>
      <c r="J552" s="23"/>
      <c r="K552" s="23"/>
      <c r="L552" s="23"/>
      <c r="M552" s="23"/>
      <c r="N552" s="23"/>
      <c r="O552" s="22"/>
    </row>
    <row r="553" spans="1:15" s="25" customFormat="1" ht="12.75" x14ac:dyDescent="0.2">
      <c r="A553" s="26" t="s">
        <v>68</v>
      </c>
      <c r="B553" s="26" t="s">
        <v>19</v>
      </c>
      <c r="C553" s="27" t="s">
        <v>276</v>
      </c>
      <c r="D553" s="28">
        <v>39958</v>
      </c>
      <c r="E553" s="29"/>
      <c r="F553" s="30"/>
      <c r="G553" s="31" t="s">
        <v>219</v>
      </c>
      <c r="H553" s="23"/>
      <c r="I553" s="23"/>
      <c r="J553" s="23"/>
      <c r="K553" s="23"/>
      <c r="L553" s="23"/>
      <c r="M553" s="23"/>
      <c r="N553" s="23"/>
      <c r="O553" s="22"/>
    </row>
    <row r="554" spans="1:15" s="25" customFormat="1" ht="12.75" x14ac:dyDescent="0.2">
      <c r="A554" s="40"/>
      <c r="B554" s="40"/>
      <c r="C554" s="41"/>
      <c r="D554" s="42"/>
      <c r="E554" s="43"/>
      <c r="F554" s="44"/>
      <c r="G554" s="45"/>
      <c r="H554" s="23"/>
      <c r="I554" s="23"/>
      <c r="J554" s="23"/>
      <c r="K554" s="23"/>
      <c r="L554" s="23"/>
      <c r="M554" s="23"/>
      <c r="N554" s="23"/>
      <c r="O554" s="22"/>
    </row>
    <row r="555" spans="1:15" s="25" customFormat="1" ht="12.75" x14ac:dyDescent="0.2">
      <c r="A555" s="26" t="s">
        <v>277</v>
      </c>
      <c r="B555" s="26" t="s">
        <v>19</v>
      </c>
      <c r="C555" s="27" t="s">
        <v>278</v>
      </c>
      <c r="D555" s="28">
        <v>39986</v>
      </c>
      <c r="E555" s="29"/>
      <c r="F555" s="30"/>
      <c r="G555" s="31" t="s">
        <v>209</v>
      </c>
      <c r="H555" s="23"/>
      <c r="I555" s="23"/>
      <c r="J555" s="23"/>
      <c r="K555" s="23"/>
      <c r="L555" s="23"/>
      <c r="M555" s="23"/>
      <c r="N555" s="23"/>
      <c r="O555" s="22"/>
    </row>
    <row r="556" spans="1:15" s="25" customFormat="1" ht="12.75" x14ac:dyDescent="0.2">
      <c r="A556" s="40"/>
      <c r="B556" s="40"/>
      <c r="C556" s="41"/>
      <c r="D556" s="42"/>
      <c r="E556" s="43"/>
      <c r="F556" s="44"/>
      <c r="G556" s="45"/>
      <c r="H556" s="23"/>
      <c r="I556" s="23"/>
      <c r="J556" s="23"/>
      <c r="K556" s="23"/>
      <c r="L556" s="23"/>
      <c r="M556" s="23"/>
      <c r="N556" s="23"/>
      <c r="O556" s="22"/>
    </row>
    <row r="557" spans="1:15" s="25" customFormat="1" ht="12.75" x14ac:dyDescent="0.2">
      <c r="A557" s="26" t="s">
        <v>279</v>
      </c>
      <c r="B557" s="26" t="s">
        <v>19</v>
      </c>
      <c r="C557" s="27" t="s">
        <v>280</v>
      </c>
      <c r="D557" s="28">
        <v>39989</v>
      </c>
      <c r="E557" s="29"/>
      <c r="F557" s="30"/>
      <c r="G557" s="31" t="s">
        <v>157</v>
      </c>
      <c r="H557" s="23"/>
      <c r="I557" s="23"/>
      <c r="J557" s="23"/>
      <c r="K557" s="23"/>
      <c r="L557" s="23"/>
      <c r="M557" s="23"/>
      <c r="N557" s="23"/>
      <c r="O557" s="22"/>
    </row>
    <row r="558" spans="1:15" s="25" customFormat="1" x14ac:dyDescent="0.15">
      <c r="A558" s="19"/>
      <c r="B558" s="19"/>
      <c r="C558" s="20"/>
      <c r="D558" s="21"/>
      <c r="E558" s="21"/>
      <c r="F558" s="22"/>
      <c r="G558" s="21"/>
      <c r="H558" s="23"/>
      <c r="I558" s="23"/>
      <c r="J558" s="23"/>
      <c r="K558" s="23"/>
      <c r="L558" s="23"/>
      <c r="M558" s="23"/>
      <c r="N558" s="23"/>
      <c r="O558" s="24"/>
    </row>
    <row r="559" spans="1:15" s="25" customFormat="1" ht="12.75" x14ac:dyDescent="0.2">
      <c r="A559" s="26" t="s">
        <v>281</v>
      </c>
      <c r="B559" s="26" t="s">
        <v>19</v>
      </c>
      <c r="C559" s="27" t="s">
        <v>282</v>
      </c>
      <c r="D559" s="28">
        <v>39989</v>
      </c>
      <c r="E559" s="29"/>
      <c r="F559" s="30"/>
      <c r="G559" s="31" t="s">
        <v>157</v>
      </c>
      <c r="H559" s="23"/>
      <c r="I559" s="23"/>
      <c r="J559" s="23"/>
      <c r="K559" s="23"/>
      <c r="L559" s="23"/>
      <c r="M559" s="23"/>
      <c r="N559" s="23"/>
      <c r="O559" s="22"/>
    </row>
    <row r="560" spans="1:15" s="25" customFormat="1" ht="12.75" x14ac:dyDescent="0.2">
      <c r="A560" s="40"/>
      <c r="B560" s="40"/>
      <c r="C560" s="41"/>
      <c r="D560" s="42"/>
      <c r="E560" s="43"/>
      <c r="F560" s="44"/>
      <c r="G560" s="45"/>
      <c r="H560" s="23"/>
      <c r="I560" s="23"/>
      <c r="J560" s="23"/>
      <c r="K560" s="23"/>
      <c r="L560" s="23"/>
      <c r="M560" s="23"/>
      <c r="N560" s="23"/>
      <c r="O560" s="22"/>
    </row>
    <row r="561" spans="1:15" s="25" customFormat="1" ht="12.75" x14ac:dyDescent="0.2">
      <c r="A561" s="26" t="s">
        <v>283</v>
      </c>
      <c r="B561" s="26" t="s">
        <v>19</v>
      </c>
      <c r="C561" s="27" t="s">
        <v>284</v>
      </c>
      <c r="D561" s="28">
        <v>39990</v>
      </c>
      <c r="E561" s="29"/>
      <c r="F561" s="30"/>
      <c r="G561" s="31">
        <v>10000000</v>
      </c>
      <c r="H561" s="23"/>
      <c r="I561" s="23"/>
      <c r="J561" s="23"/>
      <c r="K561" s="23"/>
      <c r="L561" s="23"/>
      <c r="M561" s="23"/>
      <c r="N561" s="23"/>
      <c r="O561" s="22"/>
    </row>
    <row r="562" spans="1:15" s="25" customFormat="1" x14ac:dyDescent="0.15">
      <c r="A562" s="19"/>
      <c r="B562" s="19"/>
      <c r="C562" s="20"/>
      <c r="D562" s="21"/>
      <c r="E562" s="21"/>
      <c r="F562" s="22"/>
      <c r="G562" s="23"/>
      <c r="H562" s="23"/>
      <c r="I562" s="23"/>
      <c r="J562" s="23"/>
      <c r="K562" s="23"/>
      <c r="L562" s="23"/>
      <c r="M562" s="23"/>
      <c r="N562" s="23"/>
      <c r="O562" s="24"/>
    </row>
    <row r="563" spans="1:15" s="25" customFormat="1" ht="12.75" x14ac:dyDescent="0.2">
      <c r="A563" s="26" t="s">
        <v>285</v>
      </c>
      <c r="B563" s="26" t="s">
        <v>19</v>
      </c>
      <c r="C563" s="27" t="s">
        <v>286</v>
      </c>
      <c r="D563" s="28">
        <v>40087</v>
      </c>
      <c r="E563" s="29"/>
      <c r="F563" s="30"/>
      <c r="G563" s="31">
        <v>40000000</v>
      </c>
      <c r="H563" s="23"/>
      <c r="I563" s="23"/>
      <c r="J563" s="23"/>
      <c r="K563" s="23"/>
      <c r="L563" s="23"/>
      <c r="M563" s="23"/>
      <c r="N563" s="23"/>
      <c r="O563" s="22"/>
    </row>
    <row r="564" spans="1:15" s="25" customFormat="1" ht="12.75" x14ac:dyDescent="0.2">
      <c r="A564" s="40"/>
      <c r="B564" s="40"/>
      <c r="C564" s="41"/>
      <c r="D564" s="42"/>
      <c r="E564" s="43"/>
      <c r="F564" s="44"/>
      <c r="G564" s="45"/>
      <c r="H564" s="23"/>
      <c r="I564" s="23"/>
      <c r="J564" s="23"/>
      <c r="K564" s="23"/>
      <c r="L564" s="23"/>
      <c r="M564" s="23"/>
      <c r="N564" s="23"/>
      <c r="O564" s="22"/>
    </row>
    <row r="565" spans="1:15" s="25" customFormat="1" ht="12.75" x14ac:dyDescent="0.2">
      <c r="A565" s="19" t="s">
        <v>285</v>
      </c>
      <c r="B565" s="19" t="s">
        <v>379</v>
      </c>
      <c r="C565" s="41"/>
      <c r="G565" s="48">
        <v>40000000</v>
      </c>
      <c r="H565" s="23"/>
      <c r="I565" s="23"/>
      <c r="J565" s="23"/>
      <c r="K565" s="23"/>
      <c r="L565" s="23"/>
      <c r="M565" s="23"/>
      <c r="N565" s="23"/>
      <c r="O565" s="22"/>
    </row>
    <row r="566" spans="1:15" s="25" customFormat="1" ht="12.75" x14ac:dyDescent="0.2">
      <c r="A566" s="19" t="s">
        <v>285</v>
      </c>
      <c r="B566" s="19"/>
      <c r="C566" s="41"/>
      <c r="D566" s="42" t="s">
        <v>798</v>
      </c>
      <c r="E566" s="43"/>
      <c r="F566" s="44"/>
      <c r="G566" s="48">
        <v>10000000</v>
      </c>
      <c r="H566" s="23"/>
      <c r="I566" s="23"/>
      <c r="J566" s="23"/>
      <c r="K566" s="23"/>
      <c r="L566" s="23"/>
      <c r="M566" s="23"/>
      <c r="N566" s="23"/>
      <c r="O566" s="22"/>
    </row>
    <row r="567" spans="1:15" s="25" customFormat="1" ht="12.75" x14ac:dyDescent="0.2">
      <c r="A567" s="19" t="s">
        <v>285</v>
      </c>
      <c r="B567" s="40"/>
      <c r="C567" s="41"/>
      <c r="D567" s="52" t="s">
        <v>799</v>
      </c>
      <c r="E567" s="43"/>
      <c r="F567" s="22" t="s">
        <v>42</v>
      </c>
      <c r="G567" s="46">
        <v>6000000</v>
      </c>
      <c r="H567" s="23"/>
      <c r="I567" s="23"/>
      <c r="J567" s="23"/>
      <c r="K567" s="23"/>
      <c r="M567" s="23">
        <v>6000000</v>
      </c>
      <c r="N567" s="23"/>
      <c r="O567" s="24">
        <v>41198</v>
      </c>
    </row>
    <row r="568" spans="1:15" s="25" customFormat="1" ht="12.75" x14ac:dyDescent="0.2">
      <c r="A568" s="19" t="s">
        <v>285</v>
      </c>
      <c r="B568" s="40"/>
      <c r="C568" s="41"/>
      <c r="D568" s="52" t="s">
        <v>801</v>
      </c>
      <c r="E568" s="43"/>
      <c r="F568" s="22" t="s">
        <v>42</v>
      </c>
      <c r="G568" s="46">
        <v>4000000</v>
      </c>
      <c r="H568" s="23"/>
      <c r="I568" s="23"/>
      <c r="J568" s="23"/>
      <c r="K568" s="23"/>
      <c r="M568" s="23">
        <v>4000000</v>
      </c>
      <c r="N568" s="23"/>
      <c r="O568" s="24">
        <v>41198</v>
      </c>
    </row>
    <row r="569" spans="1:15" s="25" customFormat="1" ht="12.75" x14ac:dyDescent="0.2">
      <c r="A569" s="19" t="s">
        <v>285</v>
      </c>
      <c r="B569" s="19"/>
      <c r="C569" s="41"/>
      <c r="D569" s="42" t="s">
        <v>802</v>
      </c>
      <c r="E569" s="43"/>
      <c r="F569" s="44"/>
      <c r="G569" s="48">
        <v>10000000</v>
      </c>
      <c r="H569" s="23"/>
      <c r="I569" s="23"/>
      <c r="J569" s="23"/>
      <c r="K569" s="23"/>
      <c r="M569" s="23"/>
      <c r="N569" s="23"/>
      <c r="O569" s="22"/>
    </row>
    <row r="570" spans="1:15" s="25" customFormat="1" ht="12.75" x14ac:dyDescent="0.2">
      <c r="A570" s="19" t="s">
        <v>285</v>
      </c>
      <c r="B570" s="40"/>
      <c r="C570" s="41"/>
      <c r="D570" s="52" t="s">
        <v>803</v>
      </c>
      <c r="E570" s="43"/>
      <c r="F570" s="22" t="s">
        <v>42</v>
      </c>
      <c r="G570" s="46">
        <v>6000000</v>
      </c>
      <c r="H570" s="23"/>
      <c r="I570" s="23"/>
      <c r="J570" s="23"/>
      <c r="K570" s="23"/>
      <c r="M570" s="23">
        <v>6000000</v>
      </c>
      <c r="N570" s="23"/>
      <c r="O570" s="24">
        <v>41236</v>
      </c>
    </row>
    <row r="571" spans="1:15" s="25" customFormat="1" ht="12.75" x14ac:dyDescent="0.2">
      <c r="A571" s="19" t="s">
        <v>285</v>
      </c>
      <c r="B571" s="40"/>
      <c r="C571" s="41"/>
      <c r="D571" s="52" t="s">
        <v>804</v>
      </c>
      <c r="E571" s="43"/>
      <c r="F571" s="22" t="s">
        <v>42</v>
      </c>
      <c r="G571" s="46">
        <v>4000000</v>
      </c>
      <c r="H571" s="23"/>
      <c r="I571" s="23"/>
      <c r="J571" s="23"/>
      <c r="K571" s="23"/>
      <c r="M571" s="23">
        <v>4000000</v>
      </c>
      <c r="N571" s="23"/>
      <c r="O571" s="24">
        <v>41236</v>
      </c>
    </row>
    <row r="572" spans="1:15" s="25" customFormat="1" ht="12.75" x14ac:dyDescent="0.2">
      <c r="A572" s="19" t="s">
        <v>285</v>
      </c>
      <c r="B572" s="19"/>
      <c r="C572" s="41"/>
      <c r="D572" s="42" t="s">
        <v>805</v>
      </c>
      <c r="E572" s="43"/>
      <c r="F572" s="44"/>
      <c r="G572" s="48">
        <v>10000000</v>
      </c>
      <c r="H572" s="23"/>
      <c r="I572" s="23"/>
      <c r="J572" s="23"/>
      <c r="K572" s="23"/>
      <c r="L572" s="23"/>
      <c r="M572" s="23"/>
      <c r="N572" s="23"/>
      <c r="O572" s="22"/>
    </row>
    <row r="573" spans="1:15" s="25" customFormat="1" ht="12.75" x14ac:dyDescent="0.2">
      <c r="A573" s="19" t="s">
        <v>285</v>
      </c>
      <c r="B573" s="40"/>
      <c r="C573" s="41"/>
      <c r="D573" s="52" t="s">
        <v>806</v>
      </c>
      <c r="E573" s="43"/>
      <c r="F573" s="22" t="s">
        <v>42</v>
      </c>
      <c r="G573" s="46">
        <v>6000000</v>
      </c>
      <c r="H573" s="23"/>
      <c r="I573" s="23">
        <v>6000000</v>
      </c>
      <c r="J573" s="23"/>
      <c r="K573" s="23"/>
      <c r="L573" s="23"/>
      <c r="M573" s="23"/>
      <c r="N573" s="23"/>
      <c r="O573" s="24">
        <v>41297</v>
      </c>
    </row>
    <row r="574" spans="1:15" s="25" customFormat="1" ht="12.75" x14ac:dyDescent="0.2">
      <c r="A574" s="19" t="s">
        <v>285</v>
      </c>
      <c r="B574" s="40"/>
      <c r="C574" s="41"/>
      <c r="D574" s="52" t="s">
        <v>807</v>
      </c>
      <c r="E574" s="43"/>
      <c r="F574" s="22" t="s">
        <v>42</v>
      </c>
      <c r="G574" s="46">
        <v>4000000</v>
      </c>
      <c r="H574" s="23"/>
      <c r="I574" s="23">
        <v>4000000</v>
      </c>
      <c r="J574" s="23"/>
      <c r="K574" s="23"/>
      <c r="L574" s="23"/>
      <c r="M574" s="23"/>
      <c r="N574" s="23"/>
      <c r="O574" s="24">
        <v>41297</v>
      </c>
    </row>
    <row r="575" spans="1:15" s="25" customFormat="1" ht="12.75" x14ac:dyDescent="0.2">
      <c r="A575" s="19" t="s">
        <v>285</v>
      </c>
      <c r="B575" s="19"/>
      <c r="C575" s="41"/>
      <c r="D575" s="42" t="s">
        <v>808</v>
      </c>
      <c r="E575" s="43"/>
      <c r="F575" s="44"/>
      <c r="G575" s="48">
        <v>10000000</v>
      </c>
      <c r="H575" s="23"/>
      <c r="I575" s="23"/>
      <c r="J575" s="23"/>
      <c r="K575" s="23"/>
      <c r="L575" s="23"/>
      <c r="M575" s="23"/>
      <c r="N575" s="23"/>
      <c r="O575" s="22"/>
    </row>
    <row r="576" spans="1:15" s="25" customFormat="1" ht="12.75" x14ac:dyDescent="0.2">
      <c r="A576" s="19" t="s">
        <v>285</v>
      </c>
      <c r="B576" s="40"/>
      <c r="C576" s="41"/>
      <c r="D576" s="52" t="s">
        <v>809</v>
      </c>
      <c r="E576" s="43"/>
      <c r="F576" s="22" t="s">
        <v>42</v>
      </c>
      <c r="G576" s="46">
        <v>6000000</v>
      </c>
      <c r="H576" s="23">
        <v>6000000</v>
      </c>
      <c r="I576" s="23"/>
      <c r="J576" s="23"/>
      <c r="K576" s="23"/>
      <c r="L576" s="23"/>
      <c r="M576" s="23"/>
      <c r="N576" s="23">
        <v>6000000</v>
      </c>
      <c r="O576" s="24">
        <v>41409</v>
      </c>
    </row>
    <row r="577" spans="1:15" s="25" customFormat="1" ht="12.75" x14ac:dyDescent="0.2">
      <c r="A577" s="19" t="s">
        <v>285</v>
      </c>
      <c r="B577" s="40"/>
      <c r="C577" s="41"/>
      <c r="D577" s="52" t="s">
        <v>810</v>
      </c>
      <c r="E577" s="43"/>
      <c r="F577" s="22" t="s">
        <v>42</v>
      </c>
      <c r="G577" s="46">
        <v>4000000</v>
      </c>
      <c r="H577" s="23">
        <v>4000000</v>
      </c>
      <c r="I577" s="23"/>
      <c r="J577" s="23"/>
      <c r="K577" s="23"/>
      <c r="L577" s="23"/>
      <c r="M577" s="23"/>
      <c r="N577" s="23">
        <v>4000000</v>
      </c>
      <c r="O577" s="24">
        <v>41409</v>
      </c>
    </row>
    <row r="578" spans="1:15" s="25" customFormat="1" ht="12.75" x14ac:dyDescent="0.2">
      <c r="A578" s="19" t="s">
        <v>285</v>
      </c>
      <c r="B578" s="19"/>
      <c r="C578" s="41"/>
      <c r="D578" s="42" t="s">
        <v>811</v>
      </c>
      <c r="E578" s="43"/>
      <c r="F578" s="44"/>
      <c r="G578" s="48">
        <v>10000000</v>
      </c>
      <c r="H578" s="23"/>
      <c r="I578" s="23"/>
      <c r="J578" s="23"/>
      <c r="K578" s="23"/>
      <c r="L578" s="23"/>
      <c r="M578" s="23"/>
      <c r="N578" s="23"/>
      <c r="O578" s="22"/>
    </row>
    <row r="579" spans="1:15" s="25" customFormat="1" ht="12.75" x14ac:dyDescent="0.2">
      <c r="A579" s="19" t="s">
        <v>285</v>
      </c>
      <c r="B579" s="40"/>
      <c r="C579" s="41"/>
      <c r="D579" s="52" t="s">
        <v>812</v>
      </c>
      <c r="E579" s="43"/>
      <c r="F579" s="22" t="s">
        <v>42</v>
      </c>
      <c r="G579" s="46">
        <v>6000000</v>
      </c>
      <c r="H579" s="23">
        <v>6000000</v>
      </c>
      <c r="I579" s="23"/>
      <c r="J579" s="23"/>
      <c r="K579" s="23"/>
      <c r="L579" s="23"/>
      <c r="M579" s="23"/>
      <c r="N579" s="23">
        <v>6000000</v>
      </c>
      <c r="O579" s="24">
        <v>41443</v>
      </c>
    </row>
    <row r="580" spans="1:15" s="25" customFormat="1" ht="12.75" x14ac:dyDescent="0.2">
      <c r="A580" s="19" t="s">
        <v>285</v>
      </c>
      <c r="B580" s="40"/>
      <c r="C580" s="41"/>
      <c r="D580" s="52" t="s">
        <v>813</v>
      </c>
      <c r="E580" s="43"/>
      <c r="F580" s="22" t="s">
        <v>42</v>
      </c>
      <c r="G580" s="46">
        <v>4000000</v>
      </c>
      <c r="H580" s="23">
        <v>4000000</v>
      </c>
      <c r="I580" s="23"/>
      <c r="J580" s="23"/>
      <c r="K580" s="23"/>
      <c r="L580" s="23"/>
      <c r="M580" s="23"/>
      <c r="N580" s="23">
        <v>4000000</v>
      </c>
      <c r="O580" s="24">
        <v>41443</v>
      </c>
    </row>
    <row r="581" spans="1:15" s="25" customFormat="1" ht="12.75" x14ac:dyDescent="0.2">
      <c r="A581" s="19" t="s">
        <v>814</v>
      </c>
      <c r="B581" s="40"/>
      <c r="C581" s="41"/>
      <c r="D581" s="52"/>
      <c r="E581" s="43"/>
      <c r="F581" s="44"/>
      <c r="G581" s="45"/>
      <c r="H581" s="23"/>
      <c r="I581" s="23"/>
      <c r="J581" s="23"/>
      <c r="K581" s="23"/>
      <c r="L581" s="23"/>
      <c r="M581" s="23"/>
      <c r="N581" s="23"/>
      <c r="O581" s="22"/>
    </row>
    <row r="582" spans="1:15" s="25" customFormat="1" ht="12.75" x14ac:dyDescent="0.2">
      <c r="A582" s="19" t="s">
        <v>815</v>
      </c>
      <c r="B582" s="40"/>
      <c r="C582" s="41"/>
      <c r="D582" s="52"/>
      <c r="E582" s="43"/>
      <c r="F582" s="44"/>
      <c r="G582" s="45"/>
      <c r="H582" s="23"/>
      <c r="I582" s="23"/>
      <c r="J582" s="23"/>
      <c r="K582" s="23"/>
      <c r="L582" s="23"/>
      <c r="M582" s="23"/>
      <c r="N582" s="23"/>
      <c r="O582" s="22"/>
    </row>
    <row r="583" spans="1:15" s="25" customFormat="1" ht="12.75" x14ac:dyDescent="0.2">
      <c r="A583" s="19"/>
      <c r="B583" s="40"/>
      <c r="C583" s="41"/>
      <c r="D583" s="52"/>
      <c r="E583" s="43"/>
      <c r="F583" s="44"/>
      <c r="G583" s="45"/>
      <c r="H583" s="23"/>
      <c r="I583" s="23"/>
      <c r="J583" s="23"/>
      <c r="K583" s="23"/>
      <c r="L583" s="23"/>
      <c r="M583" s="23"/>
      <c r="N583" s="23"/>
      <c r="O583" s="22"/>
    </row>
    <row r="584" spans="1:15" s="25" customFormat="1" ht="12.75" x14ac:dyDescent="0.2">
      <c r="A584" s="26" t="s">
        <v>313</v>
      </c>
      <c r="B584" s="26" t="s">
        <v>19</v>
      </c>
      <c r="C584" s="27" t="s">
        <v>314</v>
      </c>
      <c r="D584" s="28">
        <v>40109</v>
      </c>
      <c r="E584" s="29"/>
      <c r="F584" s="30"/>
      <c r="G584" s="31" t="s">
        <v>157</v>
      </c>
      <c r="H584" s="23"/>
      <c r="I584" s="23"/>
      <c r="J584" s="23"/>
      <c r="K584" s="23"/>
      <c r="L584" s="23"/>
      <c r="M584" s="23"/>
      <c r="N584" s="23"/>
      <c r="O584" s="22"/>
    </row>
    <row r="585" spans="1:15" s="25" customFormat="1" ht="12.75" x14ac:dyDescent="0.2">
      <c r="A585" s="40"/>
      <c r="B585" s="40"/>
      <c r="C585" s="41"/>
      <c r="D585" s="42"/>
      <c r="E585" s="43"/>
      <c r="F585" s="44"/>
      <c r="G585" s="45"/>
      <c r="H585" s="23"/>
      <c r="I585" s="23"/>
      <c r="J585" s="23"/>
      <c r="K585" s="23"/>
      <c r="L585" s="23"/>
      <c r="M585" s="23"/>
      <c r="N585" s="23"/>
      <c r="O585" s="22"/>
    </row>
    <row r="586" spans="1:15" s="25" customFormat="1" ht="12.75" x14ac:dyDescent="0.2">
      <c r="A586" s="26" t="s">
        <v>315</v>
      </c>
      <c r="B586" s="26" t="s">
        <v>19</v>
      </c>
      <c r="C586" s="27" t="s">
        <v>316</v>
      </c>
      <c r="D586" s="28">
        <v>40142</v>
      </c>
      <c r="E586" s="29"/>
      <c r="F586" s="30"/>
      <c r="G586" s="31" t="s">
        <v>157</v>
      </c>
      <c r="H586" s="23"/>
      <c r="I586" s="23"/>
      <c r="J586" s="23"/>
      <c r="K586" s="23"/>
      <c r="L586" s="23"/>
      <c r="M586" s="23"/>
      <c r="N586" s="23"/>
      <c r="O586" s="22"/>
    </row>
    <row r="587" spans="1:15" s="25" customFormat="1" x14ac:dyDescent="0.15">
      <c r="A587" s="19"/>
      <c r="B587" s="19"/>
      <c r="C587" s="20"/>
      <c r="D587" s="22"/>
      <c r="E587" s="21"/>
      <c r="F587" s="22"/>
      <c r="G587" s="21"/>
      <c r="H587" s="32"/>
      <c r="I587" s="23"/>
      <c r="J587" s="23"/>
      <c r="K587" s="23"/>
      <c r="L587" s="23"/>
      <c r="M587" s="23"/>
      <c r="N587" s="23"/>
      <c r="O587" s="22"/>
    </row>
    <row r="588" spans="1:15" s="25" customFormat="1" ht="12.75" x14ac:dyDescent="0.2">
      <c r="A588" s="26" t="s">
        <v>317</v>
      </c>
      <c r="B588" s="26" t="s">
        <v>19</v>
      </c>
      <c r="C588" s="27" t="s">
        <v>318</v>
      </c>
      <c r="D588" s="28">
        <v>40178</v>
      </c>
      <c r="E588" s="29"/>
      <c r="F588" s="30"/>
      <c r="G588" s="31" t="s">
        <v>70</v>
      </c>
      <c r="H588" s="23"/>
      <c r="I588" s="23"/>
      <c r="J588" s="23"/>
      <c r="K588" s="23"/>
      <c r="L588" s="23"/>
      <c r="M588" s="23"/>
      <c r="N588" s="23"/>
      <c r="O588" s="22"/>
    </row>
    <row r="589" spans="1:15" s="25" customFormat="1" ht="12.75" x14ac:dyDescent="0.2">
      <c r="A589" s="40"/>
      <c r="B589" s="40"/>
      <c r="C589" s="41"/>
      <c r="D589" s="42"/>
      <c r="E589" s="43"/>
      <c r="F589" s="44"/>
      <c r="G589" s="45"/>
      <c r="H589" s="23"/>
      <c r="I589" s="23"/>
      <c r="J589" s="23"/>
      <c r="K589" s="23"/>
      <c r="L589" s="23"/>
      <c r="M589" s="23"/>
      <c r="N589" s="23"/>
      <c r="O589" s="22"/>
    </row>
    <row r="590" spans="1:15" s="25" customFormat="1" ht="12.75" x14ac:dyDescent="0.2">
      <c r="A590" s="26" t="s">
        <v>319</v>
      </c>
      <c r="B590" s="26" t="s">
        <v>19</v>
      </c>
      <c r="C590" s="27" t="s">
        <v>320</v>
      </c>
      <c r="D590" s="28">
        <v>40178</v>
      </c>
      <c r="E590" s="29"/>
      <c r="F590" s="30"/>
      <c r="G590" s="31" t="s">
        <v>40</v>
      </c>
      <c r="H590" s="23"/>
      <c r="I590" s="23"/>
      <c r="J590" s="23"/>
      <c r="K590" s="23"/>
      <c r="L590" s="23"/>
      <c r="M590" s="23"/>
      <c r="N590" s="23"/>
      <c r="O590" s="22"/>
    </row>
    <row r="591" spans="1:15" s="25" customFormat="1" ht="12.75" x14ac:dyDescent="0.2">
      <c r="A591" s="40"/>
      <c r="B591" s="40"/>
      <c r="C591" s="41"/>
      <c r="D591" s="42"/>
      <c r="E591" s="43"/>
      <c r="F591" s="44"/>
      <c r="G591" s="45"/>
      <c r="H591" s="23"/>
      <c r="I591" s="23"/>
      <c r="J591" s="23"/>
      <c r="K591" s="23"/>
      <c r="L591" s="23"/>
      <c r="M591" s="23"/>
      <c r="N591" s="23"/>
      <c r="O591" s="22"/>
    </row>
    <row r="592" spans="1:15" s="25" customFormat="1" ht="12.75" x14ac:dyDescent="0.2">
      <c r="A592" s="26" t="s">
        <v>146</v>
      </c>
      <c r="B592" s="26" t="s">
        <v>19</v>
      </c>
      <c r="C592" s="27">
        <v>77</v>
      </c>
      <c r="D592" s="28">
        <v>40198</v>
      </c>
      <c r="E592" s="29"/>
      <c r="F592" s="30"/>
      <c r="G592" s="31" t="s">
        <v>209</v>
      </c>
      <c r="H592" s="39"/>
      <c r="I592" s="23"/>
      <c r="J592" s="23"/>
      <c r="K592" s="23"/>
      <c r="L592" s="23"/>
      <c r="M592" s="23"/>
      <c r="N592" s="23"/>
      <c r="O592" s="22"/>
    </row>
    <row r="593" spans="1:15" s="25" customFormat="1" ht="12.75" x14ac:dyDescent="0.2">
      <c r="A593" s="40"/>
      <c r="B593" s="40"/>
      <c r="C593" s="41"/>
      <c r="D593" s="42"/>
      <c r="E593" s="43"/>
      <c r="F593" s="44"/>
      <c r="G593" s="45"/>
      <c r="H593" s="23"/>
      <c r="I593" s="23"/>
      <c r="J593" s="23"/>
      <c r="K593" s="23"/>
      <c r="L593" s="23"/>
      <c r="M593" s="23"/>
      <c r="N593" s="23"/>
      <c r="O593" s="22"/>
    </row>
    <row r="594" spans="1:15" s="25" customFormat="1" ht="12.75" x14ac:dyDescent="0.2">
      <c r="A594" s="26" t="s">
        <v>323</v>
      </c>
      <c r="B594" s="26" t="s">
        <v>19</v>
      </c>
      <c r="C594" s="27">
        <v>78</v>
      </c>
      <c r="D594" s="28">
        <v>40203</v>
      </c>
      <c r="E594" s="29"/>
      <c r="F594" s="30"/>
      <c r="G594" s="31">
        <v>30000000</v>
      </c>
      <c r="H594" s="23"/>
      <c r="I594" s="23"/>
      <c r="J594" s="23"/>
      <c r="K594" s="23"/>
      <c r="L594" s="23"/>
      <c r="M594" s="23"/>
      <c r="N594" s="23"/>
      <c r="O594" s="22"/>
    </row>
    <row r="595" spans="1:15" s="25" customFormat="1" ht="12.75" x14ac:dyDescent="0.2">
      <c r="A595" s="19"/>
      <c r="B595" s="40"/>
      <c r="C595" s="41"/>
      <c r="D595" s="42"/>
      <c r="E595" s="43"/>
      <c r="F595" s="22"/>
      <c r="G595" s="45"/>
      <c r="H595" s="39"/>
      <c r="I595" s="23"/>
      <c r="J595" s="23"/>
      <c r="K595" s="23"/>
      <c r="L595" s="23"/>
      <c r="M595" s="23"/>
      <c r="N595" s="23"/>
      <c r="O595" s="22"/>
    </row>
    <row r="596" spans="1:15" s="25" customFormat="1" ht="12.75" x14ac:dyDescent="0.2">
      <c r="A596" s="26" t="s">
        <v>324</v>
      </c>
      <c r="B596" s="26" t="s">
        <v>19</v>
      </c>
      <c r="C596" s="27">
        <v>79</v>
      </c>
      <c r="D596" s="28">
        <v>40358</v>
      </c>
      <c r="E596" s="29"/>
      <c r="F596" s="30"/>
      <c r="G596" s="31">
        <v>11500000</v>
      </c>
      <c r="H596" s="23"/>
      <c r="I596" s="23"/>
      <c r="J596" s="23"/>
      <c r="K596" s="23"/>
      <c r="L596" s="23"/>
      <c r="M596" s="23"/>
      <c r="N596" s="23"/>
      <c r="O596" s="22"/>
    </row>
    <row r="597" spans="1:15" s="25" customFormat="1" ht="12.75" x14ac:dyDescent="0.2">
      <c r="A597" s="40"/>
      <c r="B597" s="40"/>
      <c r="C597" s="41"/>
      <c r="D597" s="42"/>
      <c r="E597" s="43"/>
      <c r="F597" s="44"/>
      <c r="G597" s="45"/>
      <c r="H597" s="23"/>
      <c r="I597" s="23"/>
      <c r="J597" s="23"/>
      <c r="K597" s="23"/>
      <c r="L597" s="23"/>
      <c r="M597" s="23"/>
      <c r="N597" s="23"/>
      <c r="O597" s="22"/>
    </row>
    <row r="598" spans="1:15" s="25" customFormat="1" ht="12.75" x14ac:dyDescent="0.2">
      <c r="A598" s="26" t="s">
        <v>201</v>
      </c>
      <c r="B598" s="26" t="s">
        <v>19</v>
      </c>
      <c r="C598" s="27" t="s">
        <v>325</v>
      </c>
      <c r="D598" s="28">
        <v>40500</v>
      </c>
      <c r="E598" s="29"/>
      <c r="F598" s="30"/>
      <c r="G598" s="31">
        <v>50000000</v>
      </c>
      <c r="H598" s="23"/>
      <c r="I598" s="23"/>
      <c r="J598" s="23"/>
      <c r="K598" s="23"/>
      <c r="L598" s="23"/>
      <c r="M598" s="23"/>
      <c r="N598" s="23"/>
      <c r="O598" s="24"/>
    </row>
    <row r="599" spans="1:15" s="25" customFormat="1" x14ac:dyDescent="0.15">
      <c r="A599" s="19"/>
      <c r="B599" s="47"/>
      <c r="C599" s="20"/>
      <c r="D599" s="22"/>
      <c r="E599" s="53"/>
      <c r="F599" s="22"/>
      <c r="G599" s="46"/>
      <c r="H599" s="23"/>
      <c r="I599" s="23"/>
      <c r="J599" s="23"/>
      <c r="K599" s="23"/>
      <c r="L599" s="23"/>
      <c r="M599" s="23"/>
      <c r="N599" s="23"/>
      <c r="O599" s="24"/>
    </row>
    <row r="600" spans="1:15" s="25" customFormat="1" ht="12.75" x14ac:dyDescent="0.2">
      <c r="A600" s="26" t="s">
        <v>326</v>
      </c>
      <c r="B600" s="26" t="s">
        <v>19</v>
      </c>
      <c r="C600" s="27" t="s">
        <v>327</v>
      </c>
      <c r="D600" s="28">
        <v>40514</v>
      </c>
      <c r="E600" s="29"/>
      <c r="F600" s="30"/>
      <c r="G600" s="31" t="s">
        <v>328</v>
      </c>
      <c r="H600" s="23"/>
      <c r="I600" s="23"/>
      <c r="J600" s="23"/>
      <c r="K600" s="23"/>
      <c r="L600" s="23"/>
      <c r="M600" s="23"/>
      <c r="N600" s="23"/>
      <c r="O600" s="24"/>
    </row>
    <row r="601" spans="1:15" s="25" customFormat="1" x14ac:dyDescent="0.15">
      <c r="A601" s="19"/>
      <c r="B601" s="19"/>
      <c r="C601" s="20"/>
      <c r="D601" s="22"/>
      <c r="E601" s="21"/>
      <c r="F601" s="22"/>
      <c r="G601" s="21"/>
      <c r="H601" s="32"/>
      <c r="I601" s="23"/>
      <c r="J601" s="23"/>
      <c r="K601" s="23"/>
      <c r="L601" s="23"/>
      <c r="M601" s="23"/>
      <c r="N601" s="23"/>
      <c r="O601" s="22"/>
    </row>
    <row r="602" spans="1:15" s="25" customFormat="1" x14ac:dyDescent="0.15">
      <c r="A602" s="19" t="s">
        <v>326</v>
      </c>
      <c r="B602" s="19" t="s">
        <v>369</v>
      </c>
      <c r="C602" s="20"/>
      <c r="D602" s="22"/>
      <c r="E602" s="21"/>
      <c r="F602" s="22"/>
      <c r="G602" s="48">
        <v>4000000</v>
      </c>
      <c r="H602" s="32"/>
      <c r="I602" s="23"/>
      <c r="J602" s="23"/>
      <c r="K602" s="23"/>
      <c r="L602" s="23"/>
      <c r="M602" s="23"/>
      <c r="N602" s="23"/>
      <c r="O602" s="22"/>
    </row>
    <row r="603" spans="1:15" s="25" customFormat="1" x14ac:dyDescent="0.15">
      <c r="A603" s="19" t="s">
        <v>326</v>
      </c>
      <c r="B603" s="19"/>
      <c r="C603" s="20"/>
      <c r="D603" s="22" t="s">
        <v>997</v>
      </c>
      <c r="E603" s="21"/>
      <c r="F603" s="22" t="s">
        <v>42</v>
      </c>
      <c r="G603" s="46">
        <v>4000000</v>
      </c>
      <c r="H603" s="23"/>
      <c r="I603" s="23">
        <v>1000000</v>
      </c>
      <c r="J603" s="23"/>
      <c r="K603" s="23"/>
      <c r="L603" s="23"/>
      <c r="M603" s="23">
        <v>3000000</v>
      </c>
      <c r="N603" s="23"/>
      <c r="O603" s="24">
        <v>41255</v>
      </c>
    </row>
    <row r="604" spans="1:15" s="25" customFormat="1" x14ac:dyDescent="0.15">
      <c r="A604" s="19" t="s">
        <v>326</v>
      </c>
      <c r="B604" s="19"/>
      <c r="C604" s="20"/>
      <c r="D604" s="22" t="s">
        <v>998</v>
      </c>
      <c r="E604" s="21"/>
      <c r="F604" s="22" t="s">
        <v>42</v>
      </c>
      <c r="G604" s="46">
        <v>4000000</v>
      </c>
      <c r="H604" s="23"/>
      <c r="I604" s="23"/>
      <c r="J604" s="23"/>
      <c r="K604" s="23"/>
      <c r="L604" s="23"/>
      <c r="M604" s="23">
        <v>4000000</v>
      </c>
      <c r="N604" s="23"/>
      <c r="O604" s="24">
        <v>41269</v>
      </c>
    </row>
    <row r="605" spans="1:15" s="25" customFormat="1" x14ac:dyDescent="0.15">
      <c r="A605" s="19" t="s">
        <v>326</v>
      </c>
      <c r="B605" s="19"/>
      <c r="C605" s="20"/>
      <c r="D605" s="22" t="s">
        <v>999</v>
      </c>
      <c r="E605" s="21"/>
      <c r="F605" s="22" t="s">
        <v>42</v>
      </c>
      <c r="G605" s="46">
        <v>4000000</v>
      </c>
      <c r="H605" s="23"/>
      <c r="I605" s="23">
        <v>2000000</v>
      </c>
      <c r="J605" s="23"/>
      <c r="K605" s="23"/>
      <c r="L605" s="23">
        <v>2000000</v>
      </c>
      <c r="M605" s="23"/>
      <c r="N605" s="23"/>
      <c r="O605" s="24">
        <v>41283</v>
      </c>
    </row>
    <row r="606" spans="1:15" s="25" customFormat="1" x14ac:dyDescent="0.15">
      <c r="A606" s="19" t="s">
        <v>326</v>
      </c>
      <c r="B606" s="19"/>
      <c r="C606" s="20"/>
      <c r="D606" s="22" t="s">
        <v>1000</v>
      </c>
      <c r="E606" s="21"/>
      <c r="F606" s="22" t="s">
        <v>42</v>
      </c>
      <c r="G606" s="46">
        <v>4000000</v>
      </c>
      <c r="H606" s="23"/>
      <c r="I606" s="23"/>
      <c r="J606" s="23"/>
      <c r="K606" s="23"/>
      <c r="L606" s="23">
        <v>4000000</v>
      </c>
      <c r="M606" s="23"/>
      <c r="N606" s="23"/>
      <c r="O606" s="24">
        <v>41297</v>
      </c>
    </row>
    <row r="607" spans="1:15" s="25" customFormat="1" x14ac:dyDescent="0.15">
      <c r="A607" s="19" t="s">
        <v>326</v>
      </c>
      <c r="B607" s="19"/>
      <c r="C607" s="20"/>
      <c r="D607" s="22" t="s">
        <v>1001</v>
      </c>
      <c r="E607" s="21"/>
      <c r="F607" s="22" t="s">
        <v>42</v>
      </c>
      <c r="G607" s="46">
        <v>4000000</v>
      </c>
      <c r="H607" s="23">
        <v>1000000</v>
      </c>
      <c r="I607" s="23"/>
      <c r="J607" s="23"/>
      <c r="K607" s="23"/>
      <c r="L607" s="23">
        <v>3000000</v>
      </c>
      <c r="M607" s="23"/>
      <c r="N607" s="23">
        <v>1000000</v>
      </c>
      <c r="O607" s="24">
        <v>41311</v>
      </c>
    </row>
    <row r="608" spans="1:15" s="25" customFormat="1" x14ac:dyDescent="0.15">
      <c r="A608" s="19" t="s">
        <v>1002</v>
      </c>
      <c r="B608" s="19"/>
      <c r="C608" s="20"/>
      <c r="D608" s="22"/>
      <c r="E608" s="21"/>
      <c r="F608" s="22"/>
      <c r="G608" s="21"/>
      <c r="H608" s="32"/>
      <c r="I608" s="23"/>
      <c r="J608" s="23"/>
      <c r="K608" s="23"/>
      <c r="L608" s="23"/>
      <c r="M608" s="23"/>
      <c r="N608" s="23"/>
      <c r="O608" s="22"/>
    </row>
    <row r="609" spans="1:15" s="25" customFormat="1" x14ac:dyDescent="0.15">
      <c r="A609" s="19" t="s">
        <v>1003</v>
      </c>
      <c r="B609" s="19"/>
      <c r="C609" s="20"/>
      <c r="D609" s="22"/>
      <c r="E609" s="21"/>
      <c r="F609" s="22"/>
      <c r="G609" s="21"/>
      <c r="H609" s="32"/>
      <c r="I609" s="23"/>
      <c r="J609" s="23"/>
      <c r="K609" s="23"/>
      <c r="L609" s="23"/>
      <c r="M609" s="23"/>
      <c r="N609" s="23"/>
      <c r="O609" s="22"/>
    </row>
    <row r="610" spans="1:15" s="25" customFormat="1" x14ac:dyDescent="0.15">
      <c r="A610" s="19"/>
      <c r="B610" s="19"/>
      <c r="C610" s="20"/>
      <c r="D610" s="22"/>
      <c r="E610" s="21"/>
      <c r="F610" s="22"/>
      <c r="G610" s="21"/>
      <c r="H610" s="32"/>
      <c r="I610" s="23"/>
      <c r="J610" s="23"/>
      <c r="K610" s="23"/>
      <c r="L610" s="23"/>
      <c r="M610" s="23"/>
      <c r="N610" s="23"/>
      <c r="O610" s="22"/>
    </row>
    <row r="611" spans="1:15" s="25" customFormat="1" x14ac:dyDescent="0.15">
      <c r="A611" s="19" t="s">
        <v>326</v>
      </c>
      <c r="B611" s="19" t="s">
        <v>250</v>
      </c>
      <c r="C611" s="20"/>
      <c r="D611" s="22"/>
      <c r="E611" s="21"/>
      <c r="F611" s="22"/>
      <c r="G611" s="48">
        <v>3900000</v>
      </c>
      <c r="H611" s="32"/>
      <c r="I611" s="23"/>
      <c r="J611" s="23"/>
      <c r="K611" s="23"/>
      <c r="L611" s="23"/>
      <c r="M611" s="23"/>
      <c r="N611" s="23"/>
      <c r="O611" s="22"/>
    </row>
    <row r="612" spans="1:15" s="25" customFormat="1" x14ac:dyDescent="0.15">
      <c r="A612" s="19" t="s">
        <v>326</v>
      </c>
      <c r="B612" s="19"/>
      <c r="C612" s="20"/>
      <c r="D612" s="22" t="s">
        <v>949</v>
      </c>
      <c r="E612" s="21"/>
      <c r="F612" s="22" t="s">
        <v>42</v>
      </c>
      <c r="G612" s="46">
        <v>2000000</v>
      </c>
      <c r="H612" s="23">
        <v>2000000</v>
      </c>
      <c r="I612" s="23"/>
      <c r="J612" s="23"/>
      <c r="K612" s="23"/>
      <c r="L612" s="23"/>
      <c r="M612" s="23"/>
      <c r="N612" s="23">
        <v>2000000</v>
      </c>
      <c r="O612" s="24">
        <v>41332</v>
      </c>
    </row>
    <row r="613" spans="1:15" s="25" customFormat="1" x14ac:dyDescent="0.15">
      <c r="A613" s="19" t="s">
        <v>326</v>
      </c>
      <c r="B613" s="19"/>
      <c r="C613" s="20"/>
      <c r="D613" s="22" t="s">
        <v>950</v>
      </c>
      <c r="E613" s="21"/>
      <c r="F613" s="22" t="s">
        <v>42</v>
      </c>
      <c r="G613" s="46">
        <v>1900000</v>
      </c>
      <c r="H613" s="23">
        <v>1900000</v>
      </c>
      <c r="I613" s="23"/>
      <c r="J613" s="23"/>
      <c r="K613" s="23"/>
      <c r="L613" s="23"/>
      <c r="M613" s="23"/>
      <c r="N613" s="23">
        <v>1900000</v>
      </c>
      <c r="O613" s="24">
        <v>41360</v>
      </c>
    </row>
    <row r="614" spans="1:15" s="25" customFormat="1" x14ac:dyDescent="0.15">
      <c r="A614" s="19" t="s">
        <v>951</v>
      </c>
      <c r="B614" s="19"/>
      <c r="C614" s="20"/>
      <c r="D614" s="22"/>
      <c r="E614" s="21"/>
      <c r="F614" s="22"/>
      <c r="G614" s="21"/>
      <c r="H614" s="32"/>
      <c r="I614" s="23"/>
      <c r="J614" s="23"/>
      <c r="K614" s="23"/>
      <c r="L614" s="23"/>
      <c r="M614" s="23"/>
      <c r="N614" s="23"/>
      <c r="O614" s="22"/>
    </row>
    <row r="615" spans="1:15" s="25" customFormat="1" x14ac:dyDescent="0.15">
      <c r="A615" s="19" t="s">
        <v>952</v>
      </c>
      <c r="B615" s="19"/>
      <c r="C615" s="20"/>
      <c r="D615" s="22"/>
      <c r="E615" s="21"/>
      <c r="F615" s="22"/>
      <c r="G615" s="21"/>
      <c r="H615" s="32"/>
      <c r="I615" s="23"/>
      <c r="J615" s="23"/>
      <c r="K615" s="23"/>
      <c r="L615" s="23"/>
      <c r="M615" s="23"/>
      <c r="N615" s="23"/>
      <c r="O615" s="22"/>
    </row>
    <row r="616" spans="1:15" s="25" customFormat="1" x14ac:dyDescent="0.15">
      <c r="A616" s="19"/>
      <c r="B616" s="19"/>
      <c r="C616" s="20"/>
      <c r="D616" s="22"/>
      <c r="E616" s="21"/>
      <c r="F616" s="22"/>
      <c r="G616" s="21"/>
      <c r="H616" s="32"/>
      <c r="I616" s="23"/>
      <c r="J616" s="23"/>
      <c r="K616" s="23"/>
      <c r="L616" s="23"/>
      <c r="M616" s="23"/>
      <c r="N616" s="23"/>
      <c r="O616" s="22"/>
    </row>
    <row r="617" spans="1:15" s="25" customFormat="1" x14ac:dyDescent="0.15">
      <c r="A617" s="19" t="s">
        <v>326</v>
      </c>
      <c r="B617" s="19" t="s">
        <v>373</v>
      </c>
      <c r="C617" s="20"/>
      <c r="D617" s="22"/>
      <c r="E617" s="21"/>
      <c r="F617" s="22"/>
      <c r="G617" s="48">
        <v>3000000</v>
      </c>
      <c r="H617" s="32"/>
      <c r="I617" s="23"/>
      <c r="J617" s="23"/>
      <c r="K617" s="23"/>
      <c r="L617" s="23"/>
      <c r="M617" s="23"/>
      <c r="N617" s="23"/>
      <c r="O617" s="22"/>
    </row>
    <row r="618" spans="1:15" s="25" customFormat="1" x14ac:dyDescent="0.15">
      <c r="A618" s="19" t="s">
        <v>326</v>
      </c>
      <c r="B618" s="19"/>
      <c r="C618" s="20"/>
      <c r="D618" s="22" t="s">
        <v>871</v>
      </c>
      <c r="E618" s="21"/>
      <c r="F618" s="22" t="s">
        <v>42</v>
      </c>
      <c r="G618" s="46">
        <v>2000000</v>
      </c>
      <c r="H618" s="23"/>
      <c r="I618" s="23"/>
      <c r="J618" s="23"/>
      <c r="K618" s="23"/>
      <c r="L618" s="23">
        <v>2000000</v>
      </c>
      <c r="M618" s="23"/>
      <c r="N618" s="23"/>
      <c r="O618" s="24">
        <v>41374</v>
      </c>
    </row>
    <row r="619" spans="1:15" s="25" customFormat="1" x14ac:dyDescent="0.15">
      <c r="A619" s="19" t="s">
        <v>326</v>
      </c>
      <c r="B619" s="19"/>
      <c r="C619" s="20"/>
      <c r="D619" s="22" t="s">
        <v>872</v>
      </c>
      <c r="E619" s="21"/>
      <c r="F619" s="22" t="s">
        <v>42</v>
      </c>
      <c r="G619" s="46">
        <v>1000000</v>
      </c>
      <c r="H619" s="23"/>
      <c r="I619" s="23"/>
      <c r="J619" s="23"/>
      <c r="K619" s="23"/>
      <c r="L619" s="23">
        <v>1000000</v>
      </c>
      <c r="M619" s="23"/>
      <c r="N619" s="23"/>
      <c r="O619" s="24">
        <v>41409</v>
      </c>
    </row>
    <row r="620" spans="1:15" s="25" customFormat="1" x14ac:dyDescent="0.15">
      <c r="A620" s="19" t="s">
        <v>873</v>
      </c>
      <c r="B620" s="19"/>
      <c r="C620" s="20"/>
      <c r="D620" s="22"/>
      <c r="E620" s="21"/>
      <c r="F620" s="22"/>
      <c r="G620" s="21"/>
      <c r="H620" s="32"/>
      <c r="I620" s="23"/>
      <c r="J620" s="23"/>
      <c r="K620" s="23"/>
      <c r="L620" s="23"/>
      <c r="M620" s="23"/>
      <c r="N620" s="23"/>
      <c r="O620" s="22"/>
    </row>
    <row r="621" spans="1:15" s="25" customFormat="1" x14ac:dyDescent="0.15">
      <c r="A621" s="19"/>
      <c r="B621" s="19"/>
      <c r="C621" s="20"/>
      <c r="D621" s="22"/>
      <c r="E621" s="21"/>
      <c r="F621" s="22"/>
      <c r="G621" s="21"/>
      <c r="H621" s="32"/>
      <c r="I621" s="23"/>
      <c r="J621" s="23"/>
      <c r="K621" s="23"/>
      <c r="L621" s="23"/>
      <c r="M621" s="23"/>
      <c r="N621" s="23"/>
      <c r="O621" s="22"/>
    </row>
    <row r="622" spans="1:15" s="25" customFormat="1" ht="12.75" x14ac:dyDescent="0.2">
      <c r="A622" s="26" t="s">
        <v>347</v>
      </c>
      <c r="B622" s="26" t="s">
        <v>19</v>
      </c>
      <c r="C622" s="27" t="s">
        <v>348</v>
      </c>
      <c r="D622" s="28">
        <v>40557</v>
      </c>
      <c r="E622" s="29"/>
      <c r="F622" s="30"/>
      <c r="G622" s="31">
        <v>7000000</v>
      </c>
      <c r="H622" s="23"/>
      <c r="I622" s="23"/>
      <c r="J622" s="23"/>
      <c r="K622" s="23"/>
      <c r="L622" s="23"/>
      <c r="M622" s="23"/>
      <c r="N622" s="23"/>
      <c r="O622" s="24"/>
    </row>
    <row r="623" spans="1:15" s="25" customFormat="1" x14ac:dyDescent="0.15">
      <c r="A623" s="19"/>
      <c r="B623" s="19"/>
      <c r="C623" s="20"/>
      <c r="D623" s="21"/>
      <c r="E623" s="21"/>
      <c r="F623" s="22"/>
      <c r="G623" s="21"/>
      <c r="H623" s="32"/>
      <c r="I623" s="23"/>
      <c r="J623" s="23"/>
      <c r="K623" s="23"/>
      <c r="L623" s="23"/>
      <c r="M623" s="23"/>
      <c r="N623" s="23"/>
      <c r="O623" s="22"/>
    </row>
    <row r="624" spans="1:15" s="25" customFormat="1" ht="12.75" x14ac:dyDescent="0.2">
      <c r="A624" s="26" t="s">
        <v>358</v>
      </c>
      <c r="B624" s="26" t="s">
        <v>19</v>
      </c>
      <c r="C624" s="27" t="s">
        <v>359</v>
      </c>
      <c r="D624" s="28">
        <v>40603</v>
      </c>
      <c r="E624" s="29"/>
      <c r="F624" s="30"/>
      <c r="G624" s="31" t="s">
        <v>360</v>
      </c>
      <c r="H624" s="32"/>
      <c r="I624" s="23"/>
      <c r="J624" s="23"/>
      <c r="K624" s="23"/>
      <c r="L624" s="23"/>
      <c r="M624" s="23"/>
      <c r="N624" s="23"/>
      <c r="O624" s="22"/>
    </row>
    <row r="625" spans="1:15" s="25" customFormat="1" ht="12.75" x14ac:dyDescent="0.2">
      <c r="A625" s="40"/>
      <c r="B625" s="40"/>
      <c r="C625" s="41"/>
      <c r="D625" s="42"/>
      <c r="E625" s="43"/>
      <c r="F625" s="44"/>
      <c r="G625" s="45"/>
      <c r="H625" s="32"/>
      <c r="I625" s="23"/>
      <c r="J625" s="23"/>
      <c r="K625" s="23"/>
      <c r="L625" s="23"/>
      <c r="M625" s="23"/>
      <c r="N625" s="23"/>
      <c r="O625" s="22"/>
    </row>
    <row r="626" spans="1:15" s="25" customFormat="1" ht="12.75" x14ac:dyDescent="0.2">
      <c r="A626" s="19" t="s">
        <v>361</v>
      </c>
      <c r="B626" s="19" t="s">
        <v>362</v>
      </c>
      <c r="C626" s="41"/>
      <c r="D626" s="42"/>
      <c r="E626" s="43"/>
      <c r="F626" s="44"/>
      <c r="G626" s="48" t="s">
        <v>363</v>
      </c>
      <c r="H626" s="32"/>
      <c r="I626" s="23"/>
      <c r="J626" s="23"/>
      <c r="K626" s="23"/>
      <c r="L626" s="23"/>
      <c r="M626" s="23"/>
      <c r="N626" s="23"/>
      <c r="O626" s="22"/>
    </row>
    <row r="627" spans="1:15" s="25" customFormat="1" ht="12.75" x14ac:dyDescent="0.2">
      <c r="A627" s="19" t="s">
        <v>361</v>
      </c>
      <c r="B627" s="40"/>
      <c r="C627" s="41"/>
      <c r="D627" s="42" t="s">
        <v>364</v>
      </c>
      <c r="E627" s="43"/>
      <c r="F627" s="22" t="s">
        <v>365</v>
      </c>
      <c r="G627" s="32">
        <v>150</v>
      </c>
      <c r="H627" s="23">
        <v>1710564</v>
      </c>
      <c r="I627" s="23">
        <v>1710567</v>
      </c>
      <c r="J627" s="23"/>
      <c r="K627" s="23"/>
      <c r="L627" s="36"/>
      <c r="M627" s="23"/>
      <c r="N627" s="23">
        <v>1723345</v>
      </c>
      <c r="O627" s="24">
        <v>41791</v>
      </c>
    </row>
    <row r="628" spans="1:15" s="25" customFormat="1" ht="12.75" x14ac:dyDescent="0.2">
      <c r="A628" s="19" t="s">
        <v>366</v>
      </c>
      <c r="B628" s="40"/>
      <c r="C628" s="41"/>
      <c r="D628" s="42"/>
      <c r="E628" s="43"/>
      <c r="F628" s="44"/>
      <c r="G628" s="45"/>
      <c r="H628" s="32"/>
      <c r="I628" s="23"/>
      <c r="J628" s="23"/>
      <c r="K628" s="23"/>
      <c r="L628" s="23"/>
      <c r="M628" s="23"/>
      <c r="N628" s="23"/>
      <c r="O628" s="22"/>
    </row>
    <row r="629" spans="1:15" s="25" customFormat="1" ht="12.75" x14ac:dyDescent="0.2">
      <c r="A629" s="40"/>
      <c r="B629" s="40"/>
      <c r="C629" s="41"/>
      <c r="D629" s="42"/>
      <c r="E629" s="43"/>
      <c r="F629" s="44"/>
      <c r="G629" s="45"/>
      <c r="H629" s="32"/>
      <c r="I629" s="23"/>
      <c r="J629" s="23"/>
      <c r="K629" s="23"/>
      <c r="L629" s="23"/>
      <c r="M629" s="23"/>
      <c r="N629" s="23"/>
      <c r="O629" s="22"/>
    </row>
    <row r="630" spans="1:15" s="25" customFormat="1" ht="12.75" x14ac:dyDescent="0.2">
      <c r="A630" s="26" t="s">
        <v>105</v>
      </c>
      <c r="B630" s="26" t="s">
        <v>19</v>
      </c>
      <c r="C630" s="27" t="s">
        <v>367</v>
      </c>
      <c r="D630" s="28">
        <v>40661</v>
      </c>
      <c r="E630" s="29"/>
      <c r="F630" s="30"/>
      <c r="G630" s="31">
        <v>5000000</v>
      </c>
      <c r="H630" s="23"/>
      <c r="I630" s="23"/>
      <c r="J630" s="23"/>
      <c r="K630" s="23"/>
      <c r="L630" s="23"/>
      <c r="M630" s="23"/>
      <c r="N630" s="23"/>
      <c r="O630" s="22"/>
    </row>
    <row r="631" spans="1:15" s="25" customFormat="1" x14ac:dyDescent="0.15">
      <c r="A631" s="19"/>
      <c r="B631" s="19"/>
      <c r="C631" s="20"/>
      <c r="D631" s="22"/>
      <c r="E631" s="21"/>
      <c r="F631" s="22"/>
      <c r="G631" s="21"/>
      <c r="H631" s="32"/>
      <c r="I631" s="23"/>
      <c r="J631" s="23"/>
      <c r="K631" s="23"/>
      <c r="L631" s="23"/>
      <c r="M631" s="23"/>
      <c r="N631" s="23"/>
      <c r="O631" s="22"/>
    </row>
    <row r="632" spans="1:15" s="25" customFormat="1" ht="12.75" x14ac:dyDescent="0.2">
      <c r="A632" s="26" t="s">
        <v>38</v>
      </c>
      <c r="B632" s="26" t="s">
        <v>19</v>
      </c>
      <c r="C632" s="27" t="s">
        <v>368</v>
      </c>
      <c r="D632" s="28">
        <v>40673</v>
      </c>
      <c r="E632" s="29"/>
      <c r="F632" s="30"/>
      <c r="G632" s="31" t="s">
        <v>209</v>
      </c>
      <c r="H632" s="23"/>
      <c r="I632" s="23"/>
      <c r="J632" s="23"/>
      <c r="K632" s="23"/>
      <c r="L632" s="23"/>
      <c r="M632" s="23"/>
      <c r="N632" s="23"/>
      <c r="O632" s="22"/>
    </row>
    <row r="633" spans="1:15" s="25" customFormat="1" x14ac:dyDescent="0.15">
      <c r="A633" s="19"/>
      <c r="B633" s="19"/>
      <c r="C633" s="20"/>
      <c r="D633" s="22"/>
      <c r="E633" s="21"/>
      <c r="F633" s="22"/>
      <c r="G633" s="21"/>
      <c r="H633" s="32"/>
      <c r="I633" s="23"/>
      <c r="J633" s="23"/>
      <c r="K633" s="23"/>
      <c r="L633" s="23"/>
      <c r="M633" s="23"/>
      <c r="N633" s="23"/>
      <c r="O633" s="22"/>
    </row>
    <row r="634" spans="1:15" s="25" customFormat="1" x14ac:dyDescent="0.15">
      <c r="A634" s="19" t="s">
        <v>38</v>
      </c>
      <c r="B634" s="19" t="s">
        <v>369</v>
      </c>
      <c r="C634" s="20"/>
      <c r="D634" s="21"/>
      <c r="E634" s="21"/>
      <c r="F634" s="22" t="s">
        <v>42</v>
      </c>
      <c r="G634" s="32">
        <v>4000000</v>
      </c>
      <c r="H634" s="23"/>
      <c r="I634" s="23"/>
      <c r="J634" s="23"/>
      <c r="K634" s="23"/>
      <c r="L634" s="23"/>
      <c r="M634" s="23"/>
      <c r="N634" s="23"/>
      <c r="O634" s="22"/>
    </row>
    <row r="635" spans="1:15" s="25" customFormat="1" x14ac:dyDescent="0.15">
      <c r="A635" s="19" t="s">
        <v>38</v>
      </c>
      <c r="B635" s="19"/>
      <c r="C635" s="20"/>
      <c r="D635" s="22" t="s">
        <v>43</v>
      </c>
      <c r="E635" s="21" t="s">
        <v>370</v>
      </c>
      <c r="F635" s="22" t="s">
        <v>42</v>
      </c>
      <c r="G635" s="32">
        <v>4000000</v>
      </c>
      <c r="H635" s="23">
        <v>3704732</v>
      </c>
      <c r="I635" s="23">
        <v>295268</v>
      </c>
      <c r="J635" s="23"/>
      <c r="K635" s="23"/>
      <c r="L635" s="23"/>
      <c r="M635" s="23"/>
      <c r="N635" s="23">
        <v>3788187</v>
      </c>
      <c r="O635" s="24">
        <v>42221</v>
      </c>
    </row>
    <row r="636" spans="1:15" s="25" customFormat="1" x14ac:dyDescent="0.15">
      <c r="A636" s="19" t="s">
        <v>371</v>
      </c>
      <c r="B636" s="19"/>
      <c r="C636" s="20"/>
      <c r="D636" s="22"/>
      <c r="E636" s="21"/>
      <c r="F636" s="22"/>
      <c r="G636" s="32"/>
      <c r="H636" s="23"/>
      <c r="I636" s="23"/>
      <c r="J636" s="23"/>
      <c r="K636" s="23"/>
      <c r="L636" s="23"/>
      <c r="M636" s="23"/>
      <c r="N636" s="23"/>
      <c r="O636" s="24"/>
    </row>
    <row r="637" spans="1:15" s="25" customFormat="1" x14ac:dyDescent="0.15">
      <c r="A637" s="19" t="s">
        <v>372</v>
      </c>
      <c r="B637" s="19"/>
      <c r="C637" s="20"/>
      <c r="D637" s="22"/>
      <c r="E637" s="21"/>
      <c r="F637" s="22"/>
      <c r="G637" s="32"/>
      <c r="H637" s="23"/>
      <c r="I637" s="23"/>
      <c r="J637" s="23"/>
      <c r="K637" s="23"/>
      <c r="L637" s="23"/>
      <c r="M637" s="23"/>
      <c r="N637" s="23"/>
      <c r="O637" s="24"/>
    </row>
    <row r="638" spans="1:15" s="25" customFormat="1" x14ac:dyDescent="0.15">
      <c r="A638" s="19"/>
      <c r="B638" s="19"/>
      <c r="C638" s="20"/>
      <c r="D638" s="22"/>
      <c r="E638" s="21"/>
      <c r="F638" s="22"/>
      <c r="G638" s="32"/>
      <c r="H638" s="23"/>
      <c r="I638" s="23"/>
      <c r="J638" s="23"/>
      <c r="K638" s="23"/>
      <c r="L638" s="23"/>
      <c r="M638" s="23"/>
      <c r="N638" s="23"/>
      <c r="O638" s="24"/>
    </row>
    <row r="639" spans="1:15" s="25" customFormat="1" x14ac:dyDescent="0.15">
      <c r="A639" s="19" t="s">
        <v>38</v>
      </c>
      <c r="B639" s="19" t="s">
        <v>250</v>
      </c>
      <c r="C639" s="20"/>
      <c r="D639" s="21"/>
      <c r="E639" s="21"/>
      <c r="F639" s="22" t="s">
        <v>42</v>
      </c>
      <c r="G639" s="32">
        <v>3500000</v>
      </c>
      <c r="H639" s="23"/>
      <c r="I639" s="23"/>
      <c r="J639" s="23"/>
      <c r="K639" s="23"/>
      <c r="L639" s="23"/>
      <c r="M639" s="23"/>
      <c r="N639" s="23"/>
      <c r="O639" s="22"/>
    </row>
    <row r="640" spans="1:15" s="25" customFormat="1" x14ac:dyDescent="0.15">
      <c r="A640" s="19" t="s">
        <v>38</v>
      </c>
      <c r="B640" s="19"/>
      <c r="C640" s="20"/>
      <c r="D640" s="22" t="s">
        <v>43</v>
      </c>
      <c r="E640" s="21" t="s">
        <v>692</v>
      </c>
      <c r="F640" s="22" t="s">
        <v>42</v>
      </c>
      <c r="G640" s="32">
        <v>500000</v>
      </c>
      <c r="H640" s="23">
        <v>500000</v>
      </c>
      <c r="I640" s="23"/>
      <c r="J640" s="23"/>
      <c r="K640" s="23"/>
      <c r="M640" s="23"/>
      <c r="N640" s="23">
        <v>500000</v>
      </c>
      <c r="O640" s="24">
        <v>41411</v>
      </c>
    </row>
    <row r="641" spans="1:15" s="25" customFormat="1" x14ac:dyDescent="0.15">
      <c r="A641" s="19" t="s">
        <v>38</v>
      </c>
      <c r="B641" s="19"/>
      <c r="C641" s="20"/>
      <c r="D641" s="22" t="s">
        <v>43</v>
      </c>
      <c r="E641" s="21" t="s">
        <v>693</v>
      </c>
      <c r="F641" s="22" t="s">
        <v>42</v>
      </c>
      <c r="G641" s="32">
        <v>1000000</v>
      </c>
      <c r="H641" s="23">
        <v>1000000</v>
      </c>
      <c r="I641" s="23"/>
      <c r="J641" s="23"/>
      <c r="K641" s="23"/>
      <c r="M641" s="23"/>
      <c r="N641" s="23">
        <v>1000000</v>
      </c>
      <c r="O641" s="24">
        <v>41443</v>
      </c>
    </row>
    <row r="642" spans="1:15" s="25" customFormat="1" x14ac:dyDescent="0.15">
      <c r="A642" s="19" t="s">
        <v>38</v>
      </c>
      <c r="B642" s="19"/>
      <c r="C642" s="20"/>
      <c r="D642" s="22" t="s">
        <v>43</v>
      </c>
      <c r="E642" s="21" t="s">
        <v>694</v>
      </c>
      <c r="F642" s="22" t="s">
        <v>42</v>
      </c>
      <c r="G642" s="32">
        <v>1000000</v>
      </c>
      <c r="H642" s="23">
        <v>1000000</v>
      </c>
      <c r="I642" s="23"/>
      <c r="J642" s="23"/>
      <c r="K642" s="23"/>
      <c r="M642" s="23"/>
      <c r="N642" s="23">
        <v>1000000</v>
      </c>
      <c r="O642" s="24">
        <v>41473</v>
      </c>
    </row>
    <row r="643" spans="1:15" s="25" customFormat="1" x14ac:dyDescent="0.15">
      <c r="A643" s="19" t="s">
        <v>38</v>
      </c>
      <c r="B643" s="19"/>
      <c r="C643" s="20"/>
      <c r="D643" s="22" t="s">
        <v>43</v>
      </c>
      <c r="E643" s="21" t="s">
        <v>695</v>
      </c>
      <c r="F643" s="22" t="s">
        <v>42</v>
      </c>
      <c r="G643" s="32">
        <v>1000000</v>
      </c>
      <c r="H643" s="23">
        <v>1000000</v>
      </c>
      <c r="I643" s="23"/>
      <c r="J643" s="23"/>
      <c r="K643" s="23"/>
      <c r="M643" s="23"/>
      <c r="N643" s="23">
        <v>1000000</v>
      </c>
      <c r="O643" s="24">
        <v>41505</v>
      </c>
    </row>
    <row r="644" spans="1:15" s="25" customFormat="1" x14ac:dyDescent="0.15">
      <c r="A644" s="19" t="s">
        <v>696</v>
      </c>
      <c r="B644" s="19"/>
      <c r="C644" s="20"/>
      <c r="D644" s="22"/>
      <c r="E644" s="21"/>
      <c r="F644" s="22"/>
      <c r="G644" s="32"/>
      <c r="H644" s="23"/>
      <c r="I644" s="23"/>
      <c r="J644" s="23"/>
      <c r="K644" s="23"/>
      <c r="L644" s="23"/>
      <c r="M644" s="23"/>
      <c r="N644" s="23"/>
      <c r="O644" s="24"/>
    </row>
    <row r="645" spans="1:15" s="25" customFormat="1" x14ac:dyDescent="0.15">
      <c r="A645" s="19" t="s">
        <v>697</v>
      </c>
      <c r="B645" s="19"/>
      <c r="C645" s="20"/>
      <c r="D645" s="22"/>
      <c r="E645" s="21"/>
      <c r="F645" s="22"/>
      <c r="G645" s="32"/>
      <c r="H645" s="23"/>
      <c r="I645" s="23"/>
      <c r="J645" s="23"/>
      <c r="K645" s="23"/>
      <c r="L645" s="23"/>
      <c r="M645" s="23"/>
      <c r="N645" s="23"/>
      <c r="O645" s="24"/>
    </row>
    <row r="646" spans="1:15" s="25" customFormat="1" x14ac:dyDescent="0.15">
      <c r="A646" s="19"/>
      <c r="B646" s="19"/>
      <c r="C646" s="20"/>
      <c r="D646" s="22"/>
      <c r="E646" s="21"/>
      <c r="F646" s="22"/>
      <c r="G646" s="32"/>
      <c r="H646" s="23"/>
      <c r="I646" s="23"/>
      <c r="J646" s="23"/>
      <c r="K646" s="23"/>
      <c r="L646" s="23"/>
      <c r="M646" s="23"/>
      <c r="N646" s="23"/>
      <c r="O646" s="24"/>
    </row>
    <row r="647" spans="1:15" s="25" customFormat="1" ht="12.75" x14ac:dyDescent="0.2">
      <c r="A647" s="26" t="s">
        <v>47</v>
      </c>
      <c r="B647" s="26" t="s">
        <v>19</v>
      </c>
      <c r="C647" s="27" t="s">
        <v>385</v>
      </c>
      <c r="D647" s="28">
        <v>40700</v>
      </c>
      <c r="E647" s="29"/>
      <c r="F647" s="30"/>
      <c r="G647" s="31" t="s">
        <v>209</v>
      </c>
      <c r="H647" s="39"/>
      <c r="I647" s="23"/>
      <c r="J647" s="23"/>
      <c r="K647" s="23"/>
      <c r="L647" s="23"/>
      <c r="M647" s="23"/>
      <c r="N647" s="23"/>
      <c r="O647" s="22"/>
    </row>
    <row r="648" spans="1:15" s="25" customFormat="1" ht="12.75" x14ac:dyDescent="0.2">
      <c r="A648" s="40"/>
      <c r="B648" s="40"/>
      <c r="C648" s="41"/>
      <c r="D648" s="42"/>
      <c r="E648" s="43"/>
      <c r="F648" s="44"/>
      <c r="G648" s="45"/>
      <c r="H648" s="39"/>
      <c r="I648" s="23"/>
      <c r="J648" s="23"/>
      <c r="K648" s="23"/>
      <c r="L648" s="23"/>
      <c r="M648" s="23"/>
      <c r="N648" s="23"/>
      <c r="O648" s="22"/>
    </row>
    <row r="649" spans="1:15" s="25" customFormat="1" ht="12.75" x14ac:dyDescent="0.2">
      <c r="A649" s="19" t="s">
        <v>47</v>
      </c>
      <c r="B649" s="19" t="s">
        <v>220</v>
      </c>
      <c r="C649" s="41"/>
      <c r="D649" s="42"/>
      <c r="E649" s="43"/>
      <c r="F649" s="44"/>
      <c r="G649" s="45">
        <v>11000000</v>
      </c>
      <c r="H649" s="23"/>
      <c r="I649" s="23"/>
      <c r="J649" s="23"/>
      <c r="K649" s="23"/>
      <c r="L649" s="23"/>
      <c r="M649" s="23"/>
      <c r="N649" s="23"/>
      <c r="O649" s="24"/>
    </row>
    <row r="650" spans="1:15" s="25" customFormat="1" ht="12.75" x14ac:dyDescent="0.2">
      <c r="A650" s="19" t="s">
        <v>47</v>
      </c>
      <c r="B650" s="40"/>
      <c r="C650" s="41"/>
      <c r="D650" s="22" t="s">
        <v>1034</v>
      </c>
      <c r="E650" s="43"/>
      <c r="F650" s="22" t="s">
        <v>42</v>
      </c>
      <c r="G650" s="46">
        <v>11000000</v>
      </c>
      <c r="I650" s="23">
        <v>1000000</v>
      </c>
      <c r="J650" s="23"/>
      <c r="K650" s="23"/>
      <c r="M650" s="23">
        <v>10000000</v>
      </c>
      <c r="N650" s="23"/>
      <c r="O650" s="24">
        <v>41243</v>
      </c>
    </row>
    <row r="651" spans="1:15" s="25" customFormat="1" ht="12.75" x14ac:dyDescent="0.2">
      <c r="A651" s="19" t="s">
        <v>47</v>
      </c>
      <c r="B651" s="40"/>
      <c r="C651" s="41"/>
      <c r="D651" s="22" t="s">
        <v>1035</v>
      </c>
      <c r="E651" s="43"/>
      <c r="F651" s="22" t="s">
        <v>42</v>
      </c>
      <c r="G651" s="46">
        <v>11000000</v>
      </c>
      <c r="H651" s="23"/>
      <c r="I651" s="23">
        <v>1000000</v>
      </c>
      <c r="J651" s="23"/>
      <c r="K651" s="23"/>
      <c r="L651" s="23"/>
      <c r="M651" s="23">
        <v>10000000</v>
      </c>
      <c r="N651" s="23"/>
      <c r="O651" s="24">
        <v>41250</v>
      </c>
    </row>
    <row r="652" spans="1:15" s="25" customFormat="1" ht="12.75" x14ac:dyDescent="0.2">
      <c r="A652" s="19" t="s">
        <v>47</v>
      </c>
      <c r="B652" s="40"/>
      <c r="C652" s="41"/>
      <c r="D652" s="22" t="s">
        <v>1036</v>
      </c>
      <c r="E652" s="43"/>
      <c r="F652" s="22" t="s">
        <v>42</v>
      </c>
      <c r="G652" s="46">
        <v>11000000</v>
      </c>
      <c r="H652" s="23"/>
      <c r="I652" s="23">
        <v>2000000</v>
      </c>
      <c r="J652" s="23"/>
      <c r="K652" s="23"/>
      <c r="L652" s="23"/>
      <c r="M652" s="23">
        <v>9000000</v>
      </c>
      <c r="N652" s="23"/>
      <c r="O652" s="24" t="s">
        <v>1037</v>
      </c>
    </row>
    <row r="653" spans="1:15" s="25" customFormat="1" ht="12.75" x14ac:dyDescent="0.2">
      <c r="A653" s="19" t="s">
        <v>47</v>
      </c>
      <c r="B653" s="40"/>
      <c r="C653" s="41"/>
      <c r="D653" s="22" t="s">
        <v>1038</v>
      </c>
      <c r="E653" s="43"/>
      <c r="F653" s="22" t="s">
        <v>42</v>
      </c>
      <c r="G653" s="46">
        <v>11000000</v>
      </c>
      <c r="H653" s="23"/>
      <c r="I653" s="23">
        <v>2000000</v>
      </c>
      <c r="J653" s="23"/>
      <c r="K653" s="23"/>
      <c r="L653" s="23"/>
      <c r="M653" s="23">
        <v>9000000</v>
      </c>
      <c r="N653" s="23"/>
      <c r="O653" s="24">
        <v>41264</v>
      </c>
    </row>
    <row r="654" spans="1:15" s="25" customFormat="1" ht="12.75" x14ac:dyDescent="0.2">
      <c r="A654" s="19" t="s">
        <v>47</v>
      </c>
      <c r="B654" s="40"/>
      <c r="C654" s="41"/>
      <c r="D654" s="22" t="s">
        <v>1039</v>
      </c>
      <c r="E654" s="43"/>
      <c r="F654" s="22" t="s">
        <v>42</v>
      </c>
      <c r="G654" s="46">
        <v>11000000</v>
      </c>
      <c r="H654" s="23"/>
      <c r="I654" s="23">
        <v>2000000</v>
      </c>
      <c r="J654" s="23"/>
      <c r="K654" s="23"/>
      <c r="M654" s="23">
        <v>9000000</v>
      </c>
      <c r="N654" s="23"/>
      <c r="O654" s="24" t="s">
        <v>1040</v>
      </c>
    </row>
    <row r="655" spans="1:15" s="25" customFormat="1" ht="12.75" x14ac:dyDescent="0.2">
      <c r="A655" s="19" t="s">
        <v>47</v>
      </c>
      <c r="B655" s="40"/>
      <c r="C655" s="41"/>
      <c r="D655" s="22" t="s">
        <v>1041</v>
      </c>
      <c r="E655" s="43"/>
      <c r="F655" s="22" t="s">
        <v>42</v>
      </c>
      <c r="G655" s="46">
        <v>11000000</v>
      </c>
      <c r="H655" s="23"/>
      <c r="I655" s="23">
        <v>2000000</v>
      </c>
      <c r="J655" s="23"/>
      <c r="K655" s="23"/>
      <c r="M655" s="23">
        <v>9000000</v>
      </c>
      <c r="N655" s="23"/>
      <c r="O655" s="24">
        <v>41284</v>
      </c>
    </row>
    <row r="656" spans="1:15" s="25" customFormat="1" ht="12.75" x14ac:dyDescent="0.2">
      <c r="A656" s="19" t="s">
        <v>47</v>
      </c>
      <c r="B656" s="40"/>
      <c r="C656" s="41"/>
      <c r="D656" s="22" t="s">
        <v>1042</v>
      </c>
      <c r="E656" s="43"/>
      <c r="F656" s="22" t="s">
        <v>42</v>
      </c>
      <c r="G656" s="46">
        <v>11000000</v>
      </c>
      <c r="H656" s="23"/>
      <c r="I656" s="23">
        <v>1000000</v>
      </c>
      <c r="J656" s="23"/>
      <c r="K656" s="23"/>
      <c r="M656" s="23">
        <v>10000000</v>
      </c>
      <c r="N656" s="23"/>
      <c r="O656" s="24">
        <v>41291</v>
      </c>
    </row>
    <row r="657" spans="1:15" s="25" customFormat="1" ht="12.75" x14ac:dyDescent="0.2">
      <c r="A657" s="19" t="s">
        <v>1043</v>
      </c>
      <c r="B657" s="40"/>
      <c r="C657" s="41"/>
      <c r="D657" s="22"/>
      <c r="E657" s="43"/>
      <c r="F657" s="44"/>
      <c r="G657" s="45"/>
      <c r="H657" s="23"/>
      <c r="I657" s="23"/>
      <c r="J657" s="23"/>
      <c r="K657" s="23"/>
      <c r="L657" s="23"/>
      <c r="M657" s="23"/>
      <c r="N657" s="23"/>
      <c r="O657" s="24"/>
    </row>
    <row r="658" spans="1:15" s="25" customFormat="1" x14ac:dyDescent="0.15">
      <c r="A658" s="19" t="s">
        <v>458</v>
      </c>
      <c r="B658" s="19"/>
      <c r="C658" s="20"/>
      <c r="D658" s="21"/>
      <c r="E658" s="21"/>
      <c r="F658" s="22"/>
      <c r="G658" s="23"/>
      <c r="H658" s="23"/>
      <c r="I658" s="23"/>
      <c r="J658" s="23"/>
      <c r="K658" s="23"/>
      <c r="L658" s="23"/>
      <c r="M658" s="23"/>
      <c r="N658" s="23"/>
      <c r="O658" s="24"/>
    </row>
    <row r="659" spans="1:15" s="25" customFormat="1" x14ac:dyDescent="0.15">
      <c r="A659" s="19"/>
      <c r="B659" s="19"/>
      <c r="C659" s="20"/>
      <c r="D659" s="21"/>
      <c r="E659" s="21"/>
      <c r="F659" s="22"/>
      <c r="G659" s="23"/>
      <c r="H659" s="23"/>
      <c r="I659" s="23"/>
      <c r="J659" s="23"/>
      <c r="K659" s="23"/>
      <c r="L659" s="23"/>
      <c r="M659" s="23"/>
      <c r="N659" s="23"/>
      <c r="O659" s="24"/>
    </row>
    <row r="660" spans="1:15" s="25" customFormat="1" ht="12.75" x14ac:dyDescent="0.2">
      <c r="A660" s="19" t="s">
        <v>47</v>
      </c>
      <c r="B660" s="19" t="s">
        <v>369</v>
      </c>
      <c r="C660" s="41"/>
      <c r="D660" s="42"/>
      <c r="E660" s="43"/>
      <c r="F660" s="44"/>
      <c r="G660" s="45">
        <v>11000000</v>
      </c>
      <c r="H660" s="23"/>
      <c r="I660" s="23"/>
      <c r="J660" s="23"/>
      <c r="K660" s="23"/>
      <c r="L660" s="23"/>
      <c r="M660" s="23"/>
      <c r="N660" s="23"/>
      <c r="O660" s="24"/>
    </row>
    <row r="661" spans="1:15" s="25" customFormat="1" ht="12.75" x14ac:dyDescent="0.2">
      <c r="A661" s="19" t="s">
        <v>47</v>
      </c>
      <c r="B661" s="40"/>
      <c r="C661" s="41"/>
      <c r="D661" s="22" t="s">
        <v>822</v>
      </c>
      <c r="E661" s="43"/>
      <c r="F661" s="22" t="s">
        <v>42</v>
      </c>
      <c r="G661" s="46">
        <v>11000000</v>
      </c>
      <c r="H661" s="23">
        <v>1500000</v>
      </c>
      <c r="I661" s="23"/>
      <c r="J661" s="23"/>
      <c r="K661" s="23"/>
      <c r="M661" s="23">
        <v>9500000</v>
      </c>
      <c r="N661" s="23">
        <v>1500000</v>
      </c>
      <c r="O661" s="24">
        <v>41397</v>
      </c>
    </row>
    <row r="662" spans="1:15" s="25" customFormat="1" ht="12.75" x14ac:dyDescent="0.2">
      <c r="A662" s="19" t="s">
        <v>47</v>
      </c>
      <c r="B662" s="40"/>
      <c r="C662" s="41"/>
      <c r="D662" s="22" t="s">
        <v>823</v>
      </c>
      <c r="E662" s="43"/>
      <c r="F662" s="22" t="s">
        <v>42</v>
      </c>
      <c r="G662" s="46">
        <v>11000000</v>
      </c>
      <c r="H662" s="23"/>
      <c r="I662" s="23"/>
      <c r="J662" s="23"/>
      <c r="K662" s="23"/>
      <c r="L662" s="23"/>
      <c r="M662" s="23">
        <v>11000000</v>
      </c>
      <c r="N662" s="23"/>
      <c r="O662" s="24">
        <v>41404</v>
      </c>
    </row>
    <row r="663" spans="1:15" s="25" customFormat="1" ht="12.75" x14ac:dyDescent="0.2">
      <c r="A663" s="19" t="s">
        <v>47</v>
      </c>
      <c r="B663" s="40"/>
      <c r="C663" s="41"/>
      <c r="D663" s="22" t="s">
        <v>824</v>
      </c>
      <c r="E663" s="43"/>
      <c r="F663" s="22" t="s">
        <v>42</v>
      </c>
      <c r="G663" s="46">
        <v>11000000</v>
      </c>
      <c r="H663" s="23"/>
      <c r="I663" s="23"/>
      <c r="J663" s="23"/>
      <c r="K663" s="23"/>
      <c r="L663" s="23"/>
      <c r="M663" s="23">
        <v>11000000</v>
      </c>
      <c r="N663" s="23"/>
      <c r="O663" s="24">
        <v>41411</v>
      </c>
    </row>
    <row r="664" spans="1:15" s="25" customFormat="1" ht="12.75" x14ac:dyDescent="0.2">
      <c r="A664" s="19" t="s">
        <v>47</v>
      </c>
      <c r="B664" s="40"/>
      <c r="C664" s="41"/>
      <c r="D664" s="22" t="s">
        <v>825</v>
      </c>
      <c r="E664" s="43"/>
      <c r="F664" s="22" t="s">
        <v>42</v>
      </c>
      <c r="G664" s="46">
        <v>11000000</v>
      </c>
      <c r="H664" s="23"/>
      <c r="I664" s="23"/>
      <c r="J664" s="23"/>
      <c r="K664" s="23"/>
      <c r="L664" s="23"/>
      <c r="M664" s="23">
        <v>11000000</v>
      </c>
      <c r="N664" s="23"/>
      <c r="O664" s="24">
        <v>41417</v>
      </c>
    </row>
    <row r="665" spans="1:15" s="25" customFormat="1" ht="12.75" x14ac:dyDescent="0.2">
      <c r="A665" s="19" t="s">
        <v>47</v>
      </c>
      <c r="B665" s="40"/>
      <c r="C665" s="41"/>
      <c r="D665" s="22" t="s">
        <v>826</v>
      </c>
      <c r="E665" s="43"/>
      <c r="F665" s="22" t="s">
        <v>42</v>
      </c>
      <c r="G665" s="46">
        <v>11000000</v>
      </c>
      <c r="H665" s="23"/>
      <c r="I665" s="23"/>
      <c r="J665" s="23"/>
      <c r="K665" s="23"/>
      <c r="M665" s="23">
        <v>11000000</v>
      </c>
      <c r="N665" s="23"/>
      <c r="O665" s="24">
        <v>41424</v>
      </c>
    </row>
    <row r="666" spans="1:15" s="25" customFormat="1" ht="12.75" x14ac:dyDescent="0.2">
      <c r="A666" s="19" t="s">
        <v>47</v>
      </c>
      <c r="B666" s="40"/>
      <c r="C666" s="41"/>
      <c r="D666" s="22" t="s">
        <v>827</v>
      </c>
      <c r="E666" s="43"/>
      <c r="F666" s="22" t="s">
        <v>42</v>
      </c>
      <c r="G666" s="46">
        <v>11000000</v>
      </c>
      <c r="H666" s="23"/>
      <c r="I666" s="23"/>
      <c r="J666" s="23"/>
      <c r="K666" s="23"/>
      <c r="M666" s="23">
        <v>11000000</v>
      </c>
      <c r="N666" s="23"/>
      <c r="O666" s="24">
        <v>41431</v>
      </c>
    </row>
    <row r="667" spans="1:15" s="25" customFormat="1" ht="12.75" x14ac:dyDescent="0.2">
      <c r="A667" s="19" t="s">
        <v>47</v>
      </c>
      <c r="B667" s="40"/>
      <c r="C667" s="41"/>
      <c r="D667" s="22" t="s">
        <v>828</v>
      </c>
      <c r="E667" s="43"/>
      <c r="F667" s="22" t="s">
        <v>42</v>
      </c>
      <c r="G667" s="46">
        <v>11000000</v>
      </c>
      <c r="H667" s="23"/>
      <c r="I667" s="23"/>
      <c r="J667" s="23"/>
      <c r="K667" s="23"/>
      <c r="M667" s="23">
        <v>11000000</v>
      </c>
      <c r="N667" s="23"/>
      <c r="O667" s="24" t="s">
        <v>829</v>
      </c>
    </row>
    <row r="668" spans="1:15" s="25" customFormat="1" ht="12.75" x14ac:dyDescent="0.2">
      <c r="A668" s="19" t="s">
        <v>830</v>
      </c>
      <c r="B668" s="40"/>
      <c r="C668" s="41"/>
      <c r="D668" s="22"/>
      <c r="E668" s="43"/>
      <c r="F668" s="44"/>
      <c r="G668" s="45"/>
      <c r="H668" s="23"/>
      <c r="I668" s="23"/>
      <c r="J668" s="23"/>
      <c r="K668" s="23"/>
      <c r="L668" s="23"/>
      <c r="M668" s="23"/>
      <c r="N668" s="23"/>
      <c r="O668" s="24"/>
    </row>
    <row r="669" spans="1:15" s="25" customFormat="1" x14ac:dyDescent="0.15">
      <c r="A669" s="19" t="s">
        <v>458</v>
      </c>
      <c r="B669" s="19"/>
      <c r="C669" s="20"/>
      <c r="D669" s="21"/>
      <c r="E669" s="21"/>
      <c r="F669" s="22"/>
      <c r="G669" s="23"/>
      <c r="H669" s="23"/>
      <c r="I669" s="23"/>
      <c r="J669" s="23"/>
      <c r="K669" s="23"/>
      <c r="L669" s="23"/>
      <c r="M669" s="23"/>
      <c r="N669" s="23"/>
      <c r="O669" s="24"/>
    </row>
    <row r="670" spans="1:15" s="25" customFormat="1" x14ac:dyDescent="0.15">
      <c r="A670" s="19"/>
      <c r="B670" s="19"/>
      <c r="C670" s="20"/>
      <c r="D670" s="21"/>
      <c r="E670" s="21"/>
      <c r="F670" s="22"/>
      <c r="G670" s="23"/>
      <c r="H670" s="23"/>
      <c r="I670" s="23"/>
      <c r="J670" s="23"/>
      <c r="K670" s="23"/>
      <c r="L670" s="23"/>
      <c r="M670" s="23"/>
      <c r="N670" s="23"/>
      <c r="O670" s="24"/>
    </row>
    <row r="671" spans="1:15" s="25" customFormat="1" ht="12.75" x14ac:dyDescent="0.2">
      <c r="A671" s="26" t="s">
        <v>217</v>
      </c>
      <c r="B671" s="26" t="s">
        <v>19</v>
      </c>
      <c r="C671" s="27" t="s">
        <v>397</v>
      </c>
      <c r="D671" s="28">
        <v>40701</v>
      </c>
      <c r="E671" s="29"/>
      <c r="F671" s="30"/>
      <c r="G671" s="31" t="s">
        <v>398</v>
      </c>
      <c r="H671" s="39"/>
      <c r="I671" s="23"/>
      <c r="J671" s="23"/>
      <c r="K671" s="23"/>
      <c r="L671" s="23"/>
      <c r="M671" s="23"/>
      <c r="N671" s="23"/>
      <c r="O671" s="22"/>
    </row>
    <row r="672" spans="1:15" s="25" customFormat="1" ht="12.75" x14ac:dyDescent="0.2">
      <c r="A672" s="40"/>
      <c r="B672" s="40"/>
      <c r="C672" s="41"/>
      <c r="D672" s="42"/>
      <c r="E672" s="43"/>
      <c r="F672" s="44"/>
      <c r="G672" s="45"/>
      <c r="H672" s="39"/>
      <c r="I672" s="23"/>
      <c r="J672" s="23"/>
      <c r="K672" s="23"/>
      <c r="L672" s="23"/>
      <c r="M672" s="23"/>
      <c r="N672" s="23"/>
      <c r="O672" s="22"/>
    </row>
    <row r="673" spans="1:15" s="25" customFormat="1" ht="12.75" x14ac:dyDescent="0.2">
      <c r="A673" s="26" t="s">
        <v>399</v>
      </c>
      <c r="B673" s="26" t="s">
        <v>19</v>
      </c>
      <c r="C673" s="27" t="s">
        <v>400</v>
      </c>
      <c r="D673" s="28">
        <v>40730</v>
      </c>
      <c r="E673" s="29"/>
      <c r="F673" s="30"/>
      <c r="G673" s="31" t="s">
        <v>401</v>
      </c>
      <c r="H673" s="39"/>
      <c r="I673" s="23"/>
      <c r="J673" s="23"/>
      <c r="K673" s="23"/>
      <c r="L673" s="23"/>
      <c r="M673" s="23"/>
      <c r="N673" s="23"/>
      <c r="O673" s="22"/>
    </row>
    <row r="674" spans="1:15" s="25" customFormat="1" ht="12.75" x14ac:dyDescent="0.2">
      <c r="A674" s="40"/>
      <c r="B674" s="40"/>
      <c r="C674" s="41"/>
      <c r="D674" s="42"/>
      <c r="E674" s="43"/>
      <c r="F674" s="44"/>
      <c r="G674" s="45"/>
      <c r="H674" s="39"/>
      <c r="I674" s="23"/>
      <c r="J674" s="23"/>
      <c r="K674" s="23"/>
      <c r="L674" s="23"/>
      <c r="M674" s="23"/>
      <c r="N674" s="23"/>
      <c r="O674" s="22"/>
    </row>
    <row r="675" spans="1:15" s="25" customFormat="1" ht="12.75" x14ac:dyDescent="0.2">
      <c r="A675" s="19" t="s">
        <v>399</v>
      </c>
      <c r="B675" s="19" t="s">
        <v>362</v>
      </c>
      <c r="C675" s="41"/>
      <c r="D675" s="42"/>
      <c r="E675" s="43"/>
      <c r="F675" s="44"/>
      <c r="G675" s="45"/>
      <c r="H675" s="39"/>
      <c r="I675" s="23"/>
      <c r="J675" s="23"/>
      <c r="K675" s="23"/>
      <c r="L675" s="23"/>
      <c r="M675" s="23"/>
      <c r="N675" s="23"/>
      <c r="O675" s="22"/>
    </row>
    <row r="676" spans="1:15" s="25" customFormat="1" ht="12.75" x14ac:dyDescent="0.2">
      <c r="A676" s="19" t="s">
        <v>399</v>
      </c>
      <c r="B676" s="40"/>
      <c r="C676" s="41"/>
      <c r="D676" s="49" t="s">
        <v>831</v>
      </c>
      <c r="E676" s="43"/>
      <c r="F676" s="44" t="s">
        <v>42</v>
      </c>
      <c r="G676" s="46">
        <v>500000</v>
      </c>
      <c r="H676" s="23">
        <v>500000</v>
      </c>
      <c r="I676" s="23"/>
      <c r="J676" s="23"/>
      <c r="K676" s="23"/>
      <c r="L676" s="23"/>
      <c r="M676" s="23"/>
      <c r="N676" s="23">
        <v>500000</v>
      </c>
      <c r="O676" s="24">
        <v>41444</v>
      </c>
    </row>
    <row r="677" spans="1:15" s="25" customFormat="1" ht="12.75" x14ac:dyDescent="0.2">
      <c r="A677" s="19" t="s">
        <v>833</v>
      </c>
      <c r="B677" s="40"/>
      <c r="C677" s="41"/>
      <c r="D677" s="42"/>
      <c r="E677" s="43"/>
      <c r="F677" s="44"/>
      <c r="G677" s="45"/>
      <c r="H677" s="39"/>
      <c r="I677" s="23"/>
      <c r="J677" s="23"/>
      <c r="K677" s="23"/>
      <c r="L677" s="23"/>
      <c r="M677" s="23"/>
      <c r="N677" s="23"/>
      <c r="O677" s="22"/>
    </row>
    <row r="678" spans="1:15" s="25" customFormat="1" ht="12.75" x14ac:dyDescent="0.2">
      <c r="A678" s="40"/>
      <c r="B678" s="40"/>
      <c r="C678" s="41"/>
      <c r="D678" s="42"/>
      <c r="E678" s="43"/>
      <c r="F678" s="44"/>
      <c r="G678" s="45"/>
      <c r="H678" s="39"/>
      <c r="I678" s="23"/>
      <c r="J678" s="23"/>
      <c r="K678" s="23"/>
      <c r="L678" s="23"/>
      <c r="M678" s="23"/>
      <c r="N678" s="23"/>
      <c r="O678" s="22"/>
    </row>
    <row r="679" spans="1:15" s="25" customFormat="1" ht="12.75" x14ac:dyDescent="0.2">
      <c r="A679" s="26" t="s">
        <v>408</v>
      </c>
      <c r="B679" s="26" t="s">
        <v>19</v>
      </c>
      <c r="C679" s="27" t="s">
        <v>409</v>
      </c>
      <c r="D679" s="28">
        <v>40892</v>
      </c>
      <c r="E679" s="29"/>
      <c r="F679" s="30"/>
      <c r="G679" s="31" t="s">
        <v>209</v>
      </c>
      <c r="H679" s="39"/>
      <c r="I679" s="23"/>
      <c r="J679" s="23"/>
      <c r="K679" s="23"/>
      <c r="L679" s="23"/>
      <c r="M679" s="23"/>
      <c r="N679" s="23"/>
      <c r="O679" s="22"/>
    </row>
    <row r="680" spans="1:15" s="25" customFormat="1" x14ac:dyDescent="0.15">
      <c r="A680" s="19"/>
      <c r="B680" s="19"/>
      <c r="C680" s="20"/>
      <c r="D680" s="22"/>
      <c r="E680" s="21"/>
      <c r="F680" s="22"/>
      <c r="G680" s="32"/>
      <c r="H680" s="23"/>
      <c r="I680" s="23"/>
      <c r="J680" s="23"/>
      <c r="K680" s="23"/>
      <c r="L680" s="23"/>
      <c r="M680" s="23"/>
      <c r="N680" s="23"/>
      <c r="O680" s="24"/>
    </row>
    <row r="681" spans="1:15" s="25" customFormat="1" ht="12.75" x14ac:dyDescent="0.2">
      <c r="A681" s="26" t="s">
        <v>410</v>
      </c>
      <c r="B681" s="26" t="s">
        <v>19</v>
      </c>
      <c r="C681" s="27" t="s">
        <v>411</v>
      </c>
      <c r="D681" s="28">
        <v>40966</v>
      </c>
      <c r="E681" s="29"/>
      <c r="F681" s="30"/>
      <c r="G681" s="31" t="s">
        <v>157</v>
      </c>
      <c r="H681" s="39"/>
      <c r="I681" s="23"/>
      <c r="J681" s="23"/>
      <c r="K681" s="23"/>
      <c r="L681" s="23"/>
      <c r="M681" s="23"/>
      <c r="N681" s="23"/>
      <c r="O681" s="22"/>
    </row>
    <row r="682" spans="1:15" s="25" customFormat="1" ht="12.75" x14ac:dyDescent="0.2">
      <c r="A682" s="40"/>
      <c r="B682" s="40"/>
      <c r="C682" s="41"/>
      <c r="D682" s="42"/>
      <c r="E682" s="43"/>
      <c r="F682" s="44"/>
      <c r="G682" s="45"/>
      <c r="H682" s="39"/>
      <c r="I682" s="23"/>
      <c r="J682" s="23"/>
      <c r="K682" s="23"/>
      <c r="L682" s="23"/>
      <c r="M682" s="23"/>
      <c r="N682" s="23"/>
      <c r="O682" s="22"/>
    </row>
    <row r="683" spans="1:15" s="25" customFormat="1" ht="12.75" x14ac:dyDescent="0.2">
      <c r="A683" s="19" t="s">
        <v>410</v>
      </c>
      <c r="B683" s="19" t="s">
        <v>362</v>
      </c>
      <c r="C683" s="41"/>
      <c r="D683" s="42"/>
      <c r="E683" s="43"/>
      <c r="F683" s="44"/>
      <c r="G683" s="45"/>
      <c r="H683" s="39"/>
      <c r="I683" s="23"/>
      <c r="J683" s="23"/>
      <c r="K683" s="23"/>
      <c r="L683" s="23"/>
      <c r="M683" s="23"/>
      <c r="N683" s="23"/>
      <c r="O683" s="22"/>
    </row>
    <row r="684" spans="1:15" s="25" customFormat="1" ht="12.75" x14ac:dyDescent="0.2">
      <c r="A684" s="19" t="s">
        <v>410</v>
      </c>
      <c r="B684" s="19"/>
      <c r="C684" s="41"/>
      <c r="D684" s="49" t="s">
        <v>953</v>
      </c>
      <c r="E684" s="43"/>
      <c r="F684" s="44" t="s">
        <v>42</v>
      </c>
      <c r="G684" s="46">
        <v>5000000</v>
      </c>
      <c r="H684" s="23">
        <v>5000000</v>
      </c>
      <c r="I684" s="23"/>
      <c r="J684" s="23"/>
      <c r="K684" s="23"/>
      <c r="L684" s="23"/>
      <c r="M684" s="23"/>
      <c r="N684" s="23">
        <v>5000000</v>
      </c>
      <c r="O684" s="24">
        <v>41361</v>
      </c>
    </row>
    <row r="685" spans="1:15" s="25" customFormat="1" ht="12.75" x14ac:dyDescent="0.2">
      <c r="A685" s="19" t="s">
        <v>954</v>
      </c>
      <c r="B685" s="40"/>
      <c r="C685" s="41"/>
      <c r="D685" s="42"/>
      <c r="E685" s="43"/>
      <c r="F685" s="44"/>
      <c r="G685" s="45"/>
      <c r="H685" s="39"/>
      <c r="I685" s="23"/>
      <c r="J685" s="23"/>
      <c r="K685" s="23"/>
      <c r="L685" s="23"/>
      <c r="M685" s="23"/>
      <c r="N685" s="23"/>
      <c r="O685" s="22"/>
    </row>
    <row r="686" spans="1:15" s="25" customFormat="1" ht="12.75" x14ac:dyDescent="0.2">
      <c r="A686" s="40"/>
      <c r="B686" s="40"/>
      <c r="C686" s="41"/>
      <c r="D686" s="42"/>
      <c r="E686" s="43"/>
      <c r="F686" s="44"/>
      <c r="G686" s="45"/>
      <c r="H686" s="39"/>
      <c r="I686" s="23"/>
      <c r="J686" s="23"/>
      <c r="K686" s="23"/>
      <c r="L686" s="23"/>
      <c r="M686" s="23"/>
      <c r="N686" s="23"/>
      <c r="O686" s="22"/>
    </row>
    <row r="687" spans="1:15" s="25" customFormat="1" ht="12.75" x14ac:dyDescent="0.2">
      <c r="A687" s="19" t="s">
        <v>410</v>
      </c>
      <c r="B687" s="19" t="s">
        <v>101</v>
      </c>
      <c r="C687" s="41"/>
      <c r="D687" s="42"/>
      <c r="E687" s="43"/>
      <c r="F687" s="44"/>
      <c r="G687" s="45"/>
      <c r="H687" s="39"/>
      <c r="I687" s="23"/>
      <c r="J687" s="23"/>
      <c r="K687" s="23"/>
      <c r="L687" s="23"/>
      <c r="M687" s="23"/>
      <c r="N687" s="23"/>
      <c r="O687" s="22"/>
    </row>
    <row r="688" spans="1:15" s="25" customFormat="1" ht="12.75" x14ac:dyDescent="0.2">
      <c r="A688" s="19" t="s">
        <v>410</v>
      </c>
      <c r="B688" s="19"/>
      <c r="C688" s="41"/>
      <c r="D688" s="49" t="s">
        <v>914</v>
      </c>
      <c r="E688" s="43"/>
      <c r="F688" s="44" t="s">
        <v>42</v>
      </c>
      <c r="G688" s="46">
        <v>5000000</v>
      </c>
      <c r="H688" s="23">
        <v>5000000</v>
      </c>
      <c r="I688" s="23"/>
      <c r="J688" s="23"/>
      <c r="K688" s="23"/>
      <c r="L688" s="23"/>
      <c r="M688" s="23"/>
      <c r="N688" s="23">
        <v>5000000</v>
      </c>
      <c r="O688" s="24">
        <v>41376</v>
      </c>
    </row>
    <row r="689" spans="1:15" s="25" customFormat="1" ht="12.75" x14ac:dyDescent="0.2">
      <c r="A689" s="19" t="s">
        <v>915</v>
      </c>
      <c r="B689" s="40"/>
      <c r="C689" s="41"/>
      <c r="D689" s="42"/>
      <c r="E689" s="43"/>
      <c r="F689" s="44"/>
      <c r="G689" s="45"/>
      <c r="H689" s="39"/>
      <c r="I689" s="23"/>
      <c r="J689" s="23"/>
      <c r="K689" s="23"/>
      <c r="L689" s="23"/>
      <c r="M689" s="23"/>
      <c r="N689" s="23"/>
      <c r="O689" s="22"/>
    </row>
    <row r="690" spans="1:15" s="25" customFormat="1" ht="12.75" x14ac:dyDescent="0.2">
      <c r="A690" s="40"/>
      <c r="B690" s="40"/>
      <c r="C690" s="41"/>
      <c r="D690" s="42"/>
      <c r="E690" s="43"/>
      <c r="F690" s="44"/>
      <c r="G690" s="45"/>
      <c r="H690" s="39"/>
      <c r="I690" s="23"/>
      <c r="J690" s="23"/>
      <c r="K690" s="23"/>
      <c r="L690" s="23"/>
      <c r="M690" s="23"/>
      <c r="N690" s="23"/>
      <c r="O690" s="22"/>
    </row>
    <row r="691" spans="1:15" s="25" customFormat="1" ht="12.75" x14ac:dyDescent="0.2">
      <c r="A691" s="19" t="s">
        <v>410</v>
      </c>
      <c r="B691" s="19" t="s">
        <v>220</v>
      </c>
      <c r="C691" s="41"/>
      <c r="D691" s="42"/>
      <c r="E691" s="43"/>
      <c r="F691" s="44"/>
      <c r="G691" s="45"/>
      <c r="H691" s="39"/>
      <c r="I691" s="23"/>
      <c r="J691" s="23"/>
      <c r="K691" s="23"/>
      <c r="L691" s="23"/>
      <c r="M691" s="23"/>
      <c r="N691" s="23"/>
      <c r="O691" s="22"/>
    </row>
    <row r="692" spans="1:15" s="25" customFormat="1" ht="12.75" x14ac:dyDescent="0.2">
      <c r="A692" s="19" t="s">
        <v>410</v>
      </c>
      <c r="B692" s="19"/>
      <c r="C692" s="41"/>
      <c r="D692" s="49" t="s">
        <v>916</v>
      </c>
      <c r="E692" s="43"/>
      <c r="F692" s="44" t="s">
        <v>42</v>
      </c>
      <c r="G692" s="46">
        <v>5000000</v>
      </c>
      <c r="H692" s="23">
        <v>5000000</v>
      </c>
      <c r="I692" s="23"/>
      <c r="J692" s="23"/>
      <c r="K692" s="23"/>
      <c r="L692" s="23"/>
      <c r="M692" s="23"/>
      <c r="N692" s="23">
        <v>5000000</v>
      </c>
      <c r="O692" s="24">
        <v>41394</v>
      </c>
    </row>
    <row r="693" spans="1:15" s="25" customFormat="1" ht="12.75" x14ac:dyDescent="0.2">
      <c r="A693" s="19" t="s">
        <v>917</v>
      </c>
      <c r="B693" s="40"/>
      <c r="C693" s="41"/>
      <c r="D693" s="42"/>
      <c r="E693" s="43"/>
      <c r="F693" s="44"/>
      <c r="G693" s="45"/>
      <c r="H693" s="39"/>
      <c r="I693" s="23"/>
      <c r="J693" s="23"/>
      <c r="K693" s="23"/>
      <c r="L693" s="23"/>
      <c r="M693" s="23"/>
      <c r="N693" s="23"/>
      <c r="O693" s="22"/>
    </row>
    <row r="694" spans="1:15" s="25" customFormat="1" ht="12.75" x14ac:dyDescent="0.2">
      <c r="A694" s="40"/>
      <c r="B694" s="40"/>
      <c r="C694" s="41"/>
      <c r="D694" s="42"/>
      <c r="E694" s="43"/>
      <c r="F694" s="44"/>
      <c r="G694" s="45"/>
      <c r="H694" s="39"/>
      <c r="I694" s="23"/>
      <c r="J694" s="23"/>
      <c r="K694" s="23"/>
      <c r="L694" s="23"/>
      <c r="M694" s="23"/>
      <c r="N694" s="23"/>
      <c r="O694" s="22"/>
    </row>
    <row r="695" spans="1:15" s="25" customFormat="1" ht="12.75" x14ac:dyDescent="0.2">
      <c r="A695" s="26" t="s">
        <v>410</v>
      </c>
      <c r="B695" s="26" t="s">
        <v>19</v>
      </c>
      <c r="C695" s="27" t="s">
        <v>416</v>
      </c>
      <c r="D695" s="28">
        <v>40966</v>
      </c>
      <c r="E695" s="29"/>
      <c r="F695" s="30"/>
      <c r="G695" s="31" t="s">
        <v>157</v>
      </c>
      <c r="H695" s="39"/>
      <c r="I695" s="23"/>
      <c r="J695" s="23"/>
      <c r="K695" s="23"/>
      <c r="L695" s="23"/>
      <c r="M695" s="23"/>
      <c r="N695" s="23"/>
      <c r="O695" s="22"/>
    </row>
    <row r="696" spans="1:15" s="25" customFormat="1" x14ac:dyDescent="0.15">
      <c r="A696" s="19"/>
      <c r="B696" s="19"/>
      <c r="C696" s="20"/>
      <c r="D696" s="22"/>
      <c r="E696" s="21"/>
      <c r="F696" s="22"/>
      <c r="G696" s="21"/>
      <c r="H696" s="32"/>
      <c r="I696" s="23"/>
      <c r="J696" s="23"/>
      <c r="K696" s="23"/>
      <c r="L696" s="23"/>
      <c r="M696" s="23"/>
      <c r="N696" s="23"/>
      <c r="O696" s="22"/>
    </row>
    <row r="697" spans="1:15" s="25" customFormat="1" ht="12.75" x14ac:dyDescent="0.2">
      <c r="A697" s="26" t="s">
        <v>410</v>
      </c>
      <c r="B697" s="26" t="s">
        <v>19</v>
      </c>
      <c r="C697" s="27" t="s">
        <v>421</v>
      </c>
      <c r="D697" s="28">
        <v>40966</v>
      </c>
      <c r="E697" s="29"/>
      <c r="F697" s="30"/>
      <c r="G697" s="31" t="s">
        <v>157</v>
      </c>
      <c r="H697" s="39"/>
      <c r="I697" s="23"/>
      <c r="J697" s="23"/>
      <c r="K697" s="23"/>
      <c r="L697" s="23"/>
      <c r="M697" s="23"/>
      <c r="N697" s="23"/>
      <c r="O697" s="22"/>
    </row>
    <row r="698" spans="1:15" s="25" customFormat="1" x14ac:dyDescent="0.15">
      <c r="A698" s="19"/>
      <c r="B698" s="19"/>
      <c r="C698" s="20"/>
      <c r="D698" s="22"/>
      <c r="E698" s="21"/>
      <c r="F698" s="22"/>
      <c r="G698" s="21"/>
      <c r="H698" s="32"/>
      <c r="I698" s="23"/>
      <c r="J698" s="23"/>
      <c r="K698" s="23"/>
      <c r="L698" s="23"/>
      <c r="M698" s="23"/>
      <c r="N698" s="23"/>
      <c r="O698" s="22"/>
    </row>
    <row r="699" spans="1:15" s="25" customFormat="1" ht="12.75" x14ac:dyDescent="0.2">
      <c r="A699" s="26" t="s">
        <v>31</v>
      </c>
      <c r="B699" s="26" t="s">
        <v>19</v>
      </c>
      <c r="C699" s="27" t="s">
        <v>422</v>
      </c>
      <c r="D699" s="28">
        <v>41220</v>
      </c>
      <c r="E699" s="29"/>
      <c r="F699" s="30"/>
      <c r="G699" s="31">
        <v>15000000</v>
      </c>
      <c r="H699" s="23"/>
      <c r="I699" s="23"/>
      <c r="J699" s="23"/>
      <c r="K699" s="23"/>
      <c r="L699" s="23"/>
      <c r="M699" s="23"/>
      <c r="N699" s="23"/>
      <c r="O699" s="22"/>
    </row>
    <row r="700" spans="1:15" s="25" customFormat="1" x14ac:dyDescent="0.15">
      <c r="A700" s="19"/>
      <c r="B700" s="19"/>
      <c r="C700" s="20"/>
      <c r="D700" s="22"/>
      <c r="E700" s="21"/>
      <c r="F700" s="22"/>
      <c r="G700" s="21"/>
      <c r="H700" s="32"/>
      <c r="I700" s="23"/>
      <c r="J700" s="23"/>
      <c r="K700" s="23"/>
      <c r="L700" s="23"/>
      <c r="M700" s="23"/>
      <c r="N700" s="23"/>
      <c r="O700" s="22"/>
    </row>
    <row r="701" spans="1:15" s="25" customFormat="1" x14ac:dyDescent="0.15">
      <c r="A701" s="19" t="s">
        <v>31</v>
      </c>
      <c r="B701" s="19" t="s">
        <v>1004</v>
      </c>
      <c r="C701" s="20"/>
      <c r="D701" s="22"/>
      <c r="E701" s="21"/>
      <c r="F701" s="22"/>
      <c r="G701" s="23">
        <v>3500000</v>
      </c>
      <c r="H701" s="23"/>
      <c r="I701" s="23"/>
      <c r="J701" s="23"/>
      <c r="K701" s="23"/>
      <c r="L701" s="23"/>
      <c r="M701" s="23"/>
      <c r="N701" s="23"/>
      <c r="O701" s="22"/>
    </row>
    <row r="702" spans="1:15" s="25" customFormat="1" x14ac:dyDescent="0.15">
      <c r="A702" s="19" t="s">
        <v>31</v>
      </c>
      <c r="B702" s="19"/>
      <c r="C702" s="20"/>
      <c r="D702" s="22" t="s">
        <v>52</v>
      </c>
      <c r="E702" s="21"/>
      <c r="F702" s="22" t="s">
        <v>42</v>
      </c>
      <c r="G702" s="32">
        <v>2500000</v>
      </c>
      <c r="H702" s="23">
        <v>2500000</v>
      </c>
      <c r="I702" s="23"/>
      <c r="J702" s="23"/>
      <c r="K702" s="23"/>
      <c r="L702" s="23"/>
      <c r="M702" s="23"/>
      <c r="N702" s="23">
        <v>2500000</v>
      </c>
      <c r="O702" s="24">
        <v>41317</v>
      </c>
    </row>
    <row r="703" spans="1:15" s="25" customFormat="1" x14ac:dyDescent="0.15">
      <c r="A703" s="19" t="s">
        <v>31</v>
      </c>
      <c r="B703" s="19"/>
      <c r="C703" s="20"/>
      <c r="D703" s="22" t="s">
        <v>52</v>
      </c>
      <c r="E703" s="21"/>
      <c r="F703" s="22" t="s">
        <v>42</v>
      </c>
      <c r="G703" s="32">
        <v>1000000</v>
      </c>
      <c r="H703" s="23">
        <v>1000000</v>
      </c>
      <c r="I703" s="23"/>
      <c r="J703" s="23"/>
      <c r="K703" s="23"/>
      <c r="L703" s="23"/>
      <c r="M703" s="23"/>
      <c r="N703" s="23">
        <v>1000000</v>
      </c>
      <c r="O703" s="24">
        <v>41317</v>
      </c>
    </row>
    <row r="704" spans="1:15" s="25" customFormat="1" ht="12.75" x14ac:dyDescent="0.2">
      <c r="A704" s="19" t="s">
        <v>1005</v>
      </c>
      <c r="B704" s="40"/>
      <c r="C704" s="41"/>
      <c r="D704" s="42"/>
      <c r="E704" s="43"/>
      <c r="F704" s="44"/>
      <c r="G704" s="45"/>
      <c r="H704" s="23"/>
      <c r="I704" s="23"/>
      <c r="J704" s="23"/>
      <c r="K704" s="23"/>
      <c r="L704" s="23"/>
      <c r="M704" s="23"/>
      <c r="N704" s="23"/>
      <c r="O704" s="22"/>
    </row>
    <row r="705" spans="1:15" s="25" customFormat="1" x14ac:dyDescent="0.15">
      <c r="A705" s="19"/>
      <c r="B705" s="19"/>
      <c r="C705" s="20"/>
      <c r="D705" s="22"/>
      <c r="E705" s="21"/>
      <c r="F705" s="22"/>
      <c r="G705" s="21"/>
      <c r="H705" s="32"/>
      <c r="I705" s="23"/>
      <c r="J705" s="23"/>
      <c r="K705" s="23"/>
      <c r="L705" s="23"/>
      <c r="M705" s="23"/>
      <c r="N705" s="23"/>
      <c r="O705" s="22"/>
    </row>
    <row r="706" spans="1:15" s="25" customFormat="1" x14ac:dyDescent="0.15">
      <c r="A706" s="19" t="s">
        <v>31</v>
      </c>
      <c r="B706" s="19" t="s">
        <v>726</v>
      </c>
      <c r="C706" s="20"/>
      <c r="D706" s="22"/>
      <c r="E706" s="21"/>
      <c r="F706" s="22"/>
      <c r="G706" s="23">
        <v>3500000</v>
      </c>
      <c r="H706" s="23"/>
      <c r="I706" s="23"/>
      <c r="J706" s="23"/>
      <c r="K706" s="23"/>
      <c r="L706" s="23"/>
      <c r="M706" s="23"/>
      <c r="N706" s="23"/>
      <c r="O706" s="22"/>
    </row>
    <row r="707" spans="1:15" s="25" customFormat="1" x14ac:dyDescent="0.15">
      <c r="A707" s="19" t="s">
        <v>31</v>
      </c>
      <c r="B707" s="19"/>
      <c r="C707" s="20"/>
      <c r="D707" s="22" t="s">
        <v>52</v>
      </c>
      <c r="E707" s="21"/>
      <c r="F707" s="22" t="s">
        <v>42</v>
      </c>
      <c r="G707" s="32">
        <v>2500000</v>
      </c>
      <c r="H707" s="23">
        <v>2500000</v>
      </c>
      <c r="I707" s="23"/>
      <c r="J707" s="23"/>
      <c r="K707" s="23"/>
      <c r="L707" s="23"/>
      <c r="M707" s="23"/>
      <c r="N707" s="23">
        <v>2500000</v>
      </c>
      <c r="O707" s="24">
        <v>41422</v>
      </c>
    </row>
    <row r="708" spans="1:15" s="25" customFormat="1" x14ac:dyDescent="0.15">
      <c r="A708" s="19" t="s">
        <v>31</v>
      </c>
      <c r="B708" s="19"/>
      <c r="C708" s="20"/>
      <c r="D708" s="22" t="s">
        <v>52</v>
      </c>
      <c r="E708" s="21"/>
      <c r="F708" s="22" t="s">
        <v>42</v>
      </c>
      <c r="G708" s="32">
        <v>1000000</v>
      </c>
      <c r="H708" s="23">
        <v>1000000</v>
      </c>
      <c r="I708" s="23"/>
      <c r="J708" s="23"/>
      <c r="K708" s="23"/>
      <c r="L708" s="23"/>
      <c r="M708" s="23"/>
      <c r="N708" s="23">
        <v>1000000</v>
      </c>
      <c r="O708" s="24">
        <v>41422</v>
      </c>
    </row>
    <row r="709" spans="1:15" s="25" customFormat="1" ht="12.75" x14ac:dyDescent="0.2">
      <c r="A709" s="19" t="s">
        <v>874</v>
      </c>
      <c r="B709" s="40"/>
      <c r="C709" s="41"/>
      <c r="D709" s="42"/>
      <c r="E709" s="43"/>
      <c r="F709" s="44"/>
      <c r="G709" s="45"/>
      <c r="H709" s="23"/>
      <c r="I709" s="23"/>
      <c r="J709" s="23"/>
      <c r="K709" s="23"/>
      <c r="L709" s="23"/>
      <c r="M709" s="23"/>
      <c r="N709" s="23"/>
      <c r="O709" s="22"/>
    </row>
    <row r="710" spans="1:15" s="25" customFormat="1" x14ac:dyDescent="0.15">
      <c r="A710" s="19"/>
      <c r="B710" s="19"/>
      <c r="C710" s="20"/>
      <c r="D710" s="22"/>
      <c r="E710" s="21"/>
      <c r="F710" s="22"/>
      <c r="G710" s="21"/>
      <c r="H710" s="32"/>
      <c r="I710" s="23"/>
      <c r="J710" s="23"/>
      <c r="K710" s="23"/>
      <c r="L710" s="23"/>
      <c r="M710" s="23"/>
      <c r="N710" s="23"/>
      <c r="O710" s="22"/>
    </row>
    <row r="711" spans="1:15" s="25" customFormat="1" x14ac:dyDescent="0.15">
      <c r="A711" s="19" t="s">
        <v>31</v>
      </c>
      <c r="B711" s="19" t="s">
        <v>918</v>
      </c>
      <c r="C711" s="20"/>
      <c r="D711" s="22"/>
      <c r="E711" s="21"/>
      <c r="F711" s="22"/>
      <c r="G711" s="23">
        <v>3500000</v>
      </c>
      <c r="H711" s="23"/>
      <c r="I711" s="23"/>
      <c r="J711" s="23"/>
      <c r="K711" s="23"/>
      <c r="L711" s="23"/>
      <c r="M711" s="23"/>
      <c r="N711" s="23"/>
      <c r="O711" s="22"/>
    </row>
    <row r="712" spans="1:15" s="25" customFormat="1" x14ac:dyDescent="0.15">
      <c r="A712" s="19" t="s">
        <v>31</v>
      </c>
      <c r="B712" s="19"/>
      <c r="C712" s="20"/>
      <c r="D712" s="22" t="s">
        <v>52</v>
      </c>
      <c r="E712" s="21"/>
      <c r="F712" s="22" t="s">
        <v>42</v>
      </c>
      <c r="G712" s="32">
        <v>2500000</v>
      </c>
      <c r="I712" s="23"/>
      <c r="J712" s="23"/>
      <c r="K712" s="23"/>
      <c r="L712" s="23">
        <v>2500000</v>
      </c>
      <c r="M712" s="23"/>
      <c r="N712" s="23"/>
      <c r="O712" s="24">
        <v>41604</v>
      </c>
    </row>
    <row r="713" spans="1:15" s="25" customFormat="1" x14ac:dyDescent="0.15">
      <c r="A713" s="19" t="s">
        <v>31</v>
      </c>
      <c r="B713" s="19"/>
      <c r="C713" s="20"/>
      <c r="D713" s="22" t="s">
        <v>52</v>
      </c>
      <c r="E713" s="21"/>
      <c r="F713" s="22" t="s">
        <v>42</v>
      </c>
      <c r="G713" s="32">
        <v>1000000</v>
      </c>
      <c r="I713" s="23"/>
      <c r="J713" s="23"/>
      <c r="K713" s="23"/>
      <c r="L713" s="23">
        <v>1000000</v>
      </c>
      <c r="M713" s="23"/>
      <c r="N713" s="23"/>
      <c r="O713" s="24">
        <v>41604</v>
      </c>
    </row>
    <row r="714" spans="1:15" s="25" customFormat="1" ht="12.75" x14ac:dyDescent="0.2">
      <c r="A714" s="19" t="s">
        <v>919</v>
      </c>
      <c r="B714" s="40"/>
      <c r="C714" s="41"/>
      <c r="D714" s="42"/>
      <c r="E714" s="43"/>
      <c r="F714" s="44"/>
      <c r="G714" s="45"/>
      <c r="H714" s="23"/>
      <c r="I714" s="23"/>
      <c r="J714" s="23"/>
      <c r="K714" s="23"/>
      <c r="L714" s="23"/>
      <c r="M714" s="23"/>
      <c r="N714" s="23"/>
      <c r="O714" s="22"/>
    </row>
    <row r="715" spans="1:15" s="25" customFormat="1" x14ac:dyDescent="0.15">
      <c r="A715" s="19"/>
      <c r="B715" s="19"/>
      <c r="C715" s="20"/>
      <c r="D715" s="22"/>
      <c r="E715" s="21"/>
      <c r="F715" s="22"/>
      <c r="G715" s="21"/>
      <c r="H715" s="32"/>
      <c r="I715" s="23"/>
      <c r="J715" s="23"/>
      <c r="K715" s="23"/>
      <c r="L715" s="23"/>
      <c r="M715" s="23"/>
      <c r="N715" s="23"/>
      <c r="O715" s="22"/>
    </row>
    <row r="716" spans="1:15" s="25" customFormat="1" x14ac:dyDescent="0.15">
      <c r="A716" s="19" t="s">
        <v>31</v>
      </c>
      <c r="B716" s="19" t="s">
        <v>533</v>
      </c>
      <c r="C716" s="20"/>
      <c r="D716" s="22"/>
      <c r="E716" s="21"/>
      <c r="F716" s="22"/>
      <c r="G716" s="23">
        <v>3000000</v>
      </c>
      <c r="H716" s="23"/>
      <c r="I716" s="23"/>
      <c r="J716" s="23"/>
      <c r="K716" s="23"/>
      <c r="L716" s="23"/>
      <c r="M716" s="23"/>
      <c r="N716" s="23"/>
      <c r="O716" s="22"/>
    </row>
    <row r="717" spans="1:15" s="25" customFormat="1" x14ac:dyDescent="0.15">
      <c r="A717" s="19" t="s">
        <v>31</v>
      </c>
      <c r="B717" s="19"/>
      <c r="C717" s="20"/>
      <c r="D717" s="22" t="s">
        <v>52</v>
      </c>
      <c r="E717" s="21"/>
      <c r="F717" s="22" t="s">
        <v>42</v>
      </c>
      <c r="G717" s="32">
        <v>2000000</v>
      </c>
      <c r="H717" s="23">
        <v>2000000</v>
      </c>
      <c r="I717" s="23"/>
      <c r="J717" s="23"/>
      <c r="K717" s="23"/>
      <c r="L717" s="23"/>
      <c r="M717" s="23"/>
      <c r="N717" s="23">
        <v>2000000</v>
      </c>
      <c r="O717" s="24">
        <v>41380</v>
      </c>
    </row>
    <row r="718" spans="1:15" s="25" customFormat="1" x14ac:dyDescent="0.15">
      <c r="A718" s="19" t="s">
        <v>31</v>
      </c>
      <c r="B718" s="19"/>
      <c r="C718" s="20"/>
      <c r="D718" s="22" t="s">
        <v>52</v>
      </c>
      <c r="E718" s="21"/>
      <c r="F718" s="22" t="s">
        <v>42</v>
      </c>
      <c r="G718" s="32">
        <v>1000000</v>
      </c>
      <c r="H718" s="23">
        <v>1000000</v>
      </c>
      <c r="I718" s="23"/>
      <c r="J718" s="23"/>
      <c r="K718" s="23"/>
      <c r="L718" s="23"/>
      <c r="M718" s="23"/>
      <c r="N718" s="23">
        <v>1000000</v>
      </c>
      <c r="O718" s="24">
        <v>41380</v>
      </c>
    </row>
    <row r="719" spans="1:15" s="25" customFormat="1" ht="12.75" x14ac:dyDescent="0.2">
      <c r="A719" s="19" t="s">
        <v>921</v>
      </c>
      <c r="B719" s="40"/>
      <c r="C719" s="41"/>
      <c r="D719" s="42"/>
      <c r="E719" s="43"/>
      <c r="F719" s="44"/>
      <c r="G719" s="45"/>
      <c r="H719" s="23"/>
      <c r="I719" s="23"/>
      <c r="J719" s="23"/>
      <c r="K719" s="23"/>
      <c r="L719" s="23"/>
      <c r="M719" s="23"/>
      <c r="N719" s="23"/>
      <c r="O719" s="22"/>
    </row>
    <row r="720" spans="1:15" s="25" customFormat="1" x14ac:dyDescent="0.15">
      <c r="A720" s="19"/>
      <c r="B720" s="19"/>
      <c r="C720" s="20"/>
      <c r="D720" s="22"/>
      <c r="E720" s="21"/>
      <c r="F720" s="22"/>
      <c r="G720" s="21"/>
      <c r="H720" s="32"/>
      <c r="I720" s="23"/>
      <c r="J720" s="23"/>
      <c r="K720" s="23"/>
      <c r="L720" s="23"/>
      <c r="M720" s="23"/>
      <c r="N720" s="23"/>
      <c r="O720" s="22"/>
    </row>
    <row r="721" spans="1:15" s="25" customFormat="1" x14ac:dyDescent="0.15">
      <c r="A721" s="19" t="s">
        <v>31</v>
      </c>
      <c r="B721" s="19" t="s">
        <v>535</v>
      </c>
      <c r="C721" s="20"/>
      <c r="D721" s="22"/>
      <c r="E721" s="21"/>
      <c r="F721" s="22"/>
      <c r="G721" s="23">
        <v>1500000</v>
      </c>
      <c r="H721" s="23"/>
      <c r="I721" s="23"/>
      <c r="J721" s="23"/>
      <c r="K721" s="23"/>
      <c r="L721" s="23"/>
      <c r="M721" s="23"/>
      <c r="N721" s="23"/>
      <c r="O721" s="22"/>
    </row>
    <row r="722" spans="1:15" s="25" customFormat="1" x14ac:dyDescent="0.15">
      <c r="A722" s="19" t="s">
        <v>31</v>
      </c>
      <c r="B722" s="19"/>
      <c r="C722" s="20"/>
      <c r="D722" s="22" t="s">
        <v>52</v>
      </c>
      <c r="E722" s="21"/>
      <c r="F722" s="22" t="s">
        <v>42</v>
      </c>
      <c r="G722" s="32">
        <v>1000000</v>
      </c>
      <c r="I722" s="23"/>
      <c r="J722" s="23"/>
      <c r="K722" s="23"/>
      <c r="L722" s="23">
        <v>1000000</v>
      </c>
      <c r="M722" s="23"/>
      <c r="N722" s="23"/>
      <c r="O722" s="24">
        <v>41611</v>
      </c>
    </row>
    <row r="723" spans="1:15" s="25" customFormat="1" x14ac:dyDescent="0.15">
      <c r="A723" s="19" t="s">
        <v>31</v>
      </c>
      <c r="B723" s="19"/>
      <c r="C723" s="20"/>
      <c r="D723" s="22" t="s">
        <v>52</v>
      </c>
      <c r="E723" s="21"/>
      <c r="F723" s="22" t="s">
        <v>42</v>
      </c>
      <c r="G723" s="32">
        <v>500000</v>
      </c>
      <c r="I723" s="23"/>
      <c r="J723" s="23"/>
      <c r="K723" s="23"/>
      <c r="L723" s="23">
        <v>500000</v>
      </c>
      <c r="M723" s="23"/>
      <c r="N723" s="23"/>
      <c r="O723" s="24">
        <v>41611</v>
      </c>
    </row>
    <row r="724" spans="1:15" s="25" customFormat="1" ht="12.75" x14ac:dyDescent="0.2">
      <c r="A724" s="19" t="s">
        <v>922</v>
      </c>
      <c r="B724" s="40"/>
      <c r="C724" s="41"/>
      <c r="D724" s="42"/>
      <c r="E724" s="43"/>
      <c r="F724" s="44"/>
      <c r="G724" s="45"/>
      <c r="H724" s="23"/>
      <c r="I724" s="23"/>
      <c r="J724" s="23"/>
      <c r="K724" s="23"/>
      <c r="L724" s="23"/>
      <c r="M724" s="23"/>
      <c r="N724" s="23"/>
      <c r="O724" s="22"/>
    </row>
    <row r="725" spans="1:15" s="25" customFormat="1" ht="12.75" x14ac:dyDescent="0.2">
      <c r="A725" s="19"/>
      <c r="B725" s="40"/>
      <c r="C725" s="41"/>
      <c r="D725" s="42"/>
      <c r="E725" s="43"/>
      <c r="F725" s="44"/>
      <c r="G725" s="45"/>
      <c r="H725" s="23"/>
      <c r="I725" s="23"/>
      <c r="J725" s="23"/>
      <c r="K725" s="23"/>
      <c r="L725" s="23"/>
      <c r="M725" s="23"/>
      <c r="N725" s="23"/>
      <c r="O725" s="22"/>
    </row>
    <row r="726" spans="1:15" s="25" customFormat="1" x14ac:dyDescent="0.15">
      <c r="A726" s="19" t="s">
        <v>31</v>
      </c>
      <c r="B726" s="19" t="s">
        <v>731</v>
      </c>
      <c r="C726" s="20"/>
      <c r="D726" s="22"/>
      <c r="E726" s="21"/>
      <c r="F726" s="22"/>
      <c r="G726" s="23">
        <v>3500000</v>
      </c>
      <c r="H726" s="23"/>
      <c r="I726" s="23"/>
      <c r="J726" s="23"/>
      <c r="K726" s="23"/>
      <c r="L726" s="23"/>
      <c r="M726" s="23"/>
      <c r="N726" s="23"/>
      <c r="O726" s="22"/>
    </row>
    <row r="727" spans="1:15" s="25" customFormat="1" x14ac:dyDescent="0.15">
      <c r="A727" s="19" t="s">
        <v>31</v>
      </c>
      <c r="B727" s="19"/>
      <c r="C727" s="20"/>
      <c r="D727" s="22" t="s">
        <v>52</v>
      </c>
      <c r="E727" s="21"/>
      <c r="F727" s="22" t="s">
        <v>42</v>
      </c>
      <c r="G727" s="32">
        <v>2500000</v>
      </c>
      <c r="I727" s="23"/>
      <c r="J727" s="23"/>
      <c r="K727" s="23"/>
      <c r="L727" s="23">
        <v>2500000</v>
      </c>
      <c r="M727" s="23"/>
      <c r="N727" s="23"/>
      <c r="O727" s="24">
        <v>41436</v>
      </c>
    </row>
    <row r="728" spans="1:15" s="25" customFormat="1" x14ac:dyDescent="0.15">
      <c r="A728" s="19" t="s">
        <v>31</v>
      </c>
      <c r="B728" s="19"/>
      <c r="C728" s="20"/>
      <c r="D728" s="22" t="s">
        <v>52</v>
      </c>
      <c r="E728" s="21"/>
      <c r="F728" s="22" t="s">
        <v>42</v>
      </c>
      <c r="G728" s="32">
        <v>1000000</v>
      </c>
      <c r="I728" s="23"/>
      <c r="J728" s="23"/>
      <c r="K728" s="23"/>
      <c r="L728" s="23">
        <v>1000000</v>
      </c>
      <c r="M728" s="23"/>
      <c r="N728" s="23"/>
      <c r="O728" s="24">
        <v>41436</v>
      </c>
    </row>
    <row r="729" spans="1:15" s="25" customFormat="1" ht="12.75" x14ac:dyDescent="0.2">
      <c r="A729" s="19" t="s">
        <v>834</v>
      </c>
      <c r="B729" s="40"/>
      <c r="C729" s="41"/>
      <c r="D729" s="42"/>
      <c r="E729" s="43"/>
      <c r="F729" s="44"/>
      <c r="G729" s="45"/>
      <c r="H729" s="23"/>
      <c r="I729" s="23"/>
      <c r="J729" s="23"/>
      <c r="K729" s="23"/>
      <c r="L729" s="23"/>
      <c r="M729" s="23"/>
      <c r="N729" s="23"/>
      <c r="O729" s="22"/>
    </row>
    <row r="730" spans="1:15" s="25" customFormat="1" ht="12.75" x14ac:dyDescent="0.2">
      <c r="A730" s="19"/>
      <c r="B730" s="40"/>
      <c r="C730" s="41"/>
      <c r="D730" s="42"/>
      <c r="E730" s="43"/>
      <c r="F730" s="44"/>
      <c r="G730" s="45"/>
      <c r="H730" s="23"/>
      <c r="I730" s="23"/>
      <c r="J730" s="23"/>
      <c r="K730" s="23"/>
      <c r="L730" s="23"/>
      <c r="M730" s="23"/>
      <c r="N730" s="23"/>
      <c r="O730" s="22"/>
    </row>
    <row r="731" spans="1:15" s="25" customFormat="1" ht="12.75" x14ac:dyDescent="0.2">
      <c r="A731" s="26" t="s">
        <v>447</v>
      </c>
      <c r="B731" s="26" t="s">
        <v>19</v>
      </c>
      <c r="C731" s="27" t="s">
        <v>448</v>
      </c>
      <c r="D731" s="28">
        <v>41249</v>
      </c>
      <c r="E731" s="29"/>
      <c r="F731" s="30"/>
      <c r="G731" s="31" t="s">
        <v>160</v>
      </c>
      <c r="H731" s="32"/>
      <c r="I731" s="23"/>
      <c r="J731" s="23"/>
      <c r="K731" s="23"/>
      <c r="L731" s="23"/>
      <c r="M731" s="23"/>
      <c r="N731" s="23"/>
      <c r="O731" s="22"/>
    </row>
    <row r="732" spans="1:15" s="25" customFormat="1" x14ac:dyDescent="0.15">
      <c r="A732" s="19"/>
      <c r="B732" s="19"/>
      <c r="C732" s="20"/>
      <c r="D732" s="22"/>
      <c r="E732" s="21"/>
      <c r="F732" s="22"/>
      <c r="G732" s="21"/>
      <c r="H732" s="32"/>
      <c r="I732" s="23"/>
      <c r="J732" s="23"/>
      <c r="K732" s="23"/>
      <c r="L732" s="23"/>
      <c r="M732" s="23"/>
      <c r="N732" s="23"/>
      <c r="O732" s="22"/>
    </row>
    <row r="733" spans="1:15" s="25" customFormat="1" x14ac:dyDescent="0.15">
      <c r="A733" s="19"/>
      <c r="B733" s="19"/>
      <c r="C733" s="20"/>
      <c r="D733" s="22"/>
      <c r="E733" s="21"/>
      <c r="F733" s="22"/>
      <c r="G733" s="21"/>
      <c r="H733" s="32"/>
      <c r="I733" s="23"/>
      <c r="J733" s="23"/>
      <c r="K733" s="23"/>
      <c r="L733" s="23"/>
      <c r="M733" s="23"/>
      <c r="N733" s="23"/>
      <c r="O733" s="22"/>
    </row>
    <row r="734" spans="1:15" s="25" customFormat="1" x14ac:dyDescent="0.15">
      <c r="A734" s="19"/>
      <c r="B734" s="19"/>
      <c r="C734" s="20"/>
      <c r="D734" s="21"/>
      <c r="E734" s="21"/>
      <c r="F734" s="22"/>
      <c r="G734" s="277" t="s">
        <v>477</v>
      </c>
      <c r="H734" s="278">
        <f>SUM(H8:H733)</f>
        <v>237039141</v>
      </c>
      <c r="I734" s="278">
        <f>SUM(I8:I733)</f>
        <v>81745422</v>
      </c>
      <c r="J734" s="278">
        <f>SUM(J8:J733)</f>
        <v>0</v>
      </c>
      <c r="K734" s="278"/>
      <c r="L734" s="278">
        <f>SUM(L8:L733)</f>
        <v>267800000</v>
      </c>
      <c r="M734" s="278">
        <f>SUM(M8:M733)</f>
        <v>190720000</v>
      </c>
      <c r="N734" s="278">
        <f>SUM(N8:N733)</f>
        <v>237257971</v>
      </c>
      <c r="O734" s="24"/>
    </row>
    <row r="735" spans="1:15" s="25" customFormat="1" x14ac:dyDescent="0.15">
      <c r="A735" s="19"/>
      <c r="B735" s="19"/>
      <c r="C735" s="20"/>
      <c r="D735" s="21"/>
      <c r="E735" s="21"/>
      <c r="F735" s="22"/>
      <c r="G735" s="21"/>
      <c r="H735" s="21"/>
      <c r="I735" s="23"/>
      <c r="J735" s="23"/>
      <c r="K735" s="23"/>
      <c r="L735" s="23"/>
      <c r="M735" s="23"/>
      <c r="N735" s="23"/>
      <c r="O735" s="22"/>
    </row>
    <row r="736" spans="1:15" s="25" customFormat="1" ht="12.75" x14ac:dyDescent="0.2">
      <c r="A736" s="280" t="s">
        <v>478</v>
      </c>
      <c r="B736" s="281"/>
      <c r="C736" s="282"/>
      <c r="D736" s="281"/>
      <c r="E736" s="281"/>
      <c r="F736" s="281"/>
      <c r="G736" s="283" t="s">
        <v>479</v>
      </c>
      <c r="H736" s="282"/>
      <c r="I736" s="281"/>
      <c r="J736" s="281"/>
      <c r="K736" s="284"/>
      <c r="L736" s="86"/>
      <c r="M736" s="86"/>
      <c r="N736" s="86"/>
      <c r="O736" s="22"/>
    </row>
    <row r="737" spans="1:15" s="25" customFormat="1" ht="12.75" x14ac:dyDescent="0.2">
      <c r="A737" s="285" t="s">
        <v>1044</v>
      </c>
      <c r="B737" s="281"/>
      <c r="C737" s="282"/>
      <c r="D737" s="281"/>
      <c r="E737" s="281" t="s">
        <v>479</v>
      </c>
      <c r="F737" s="281"/>
      <c r="G737" s="286"/>
      <c r="H737" s="282"/>
      <c r="I737" s="281"/>
      <c r="J737" s="281"/>
      <c r="K737" s="284"/>
      <c r="L737" s="23"/>
      <c r="M737" s="23"/>
      <c r="N737" s="23"/>
      <c r="O737" s="22"/>
    </row>
    <row r="738" spans="1:15" s="25" customFormat="1" ht="12.75" x14ac:dyDescent="0.2">
      <c r="A738" s="287"/>
      <c r="B738" s="287"/>
      <c r="C738" s="288"/>
      <c r="D738" s="287"/>
      <c r="E738" s="289"/>
      <c r="F738" s="287"/>
      <c r="G738" s="283"/>
      <c r="H738" s="288"/>
      <c r="I738" s="287"/>
      <c r="J738" s="287"/>
      <c r="K738" s="284"/>
      <c r="L738" s="23"/>
      <c r="M738" s="23"/>
      <c r="N738" s="23"/>
      <c r="O738" s="22"/>
    </row>
    <row r="739" spans="1:15" s="25" customFormat="1" ht="12.75" x14ac:dyDescent="0.2">
      <c r="A739" s="330" t="s">
        <v>481</v>
      </c>
      <c r="B739" s="333" t="s">
        <v>482</v>
      </c>
      <c r="C739" s="334"/>
      <c r="D739" s="335"/>
      <c r="E739" s="333" t="s">
        <v>483</v>
      </c>
      <c r="F739" s="339"/>
      <c r="G739" s="344" t="s">
        <v>484</v>
      </c>
      <c r="H739" s="344" t="s">
        <v>485</v>
      </c>
      <c r="I739" s="347" t="s">
        <v>486</v>
      </c>
      <c r="J739" s="348"/>
      <c r="K739" s="284"/>
      <c r="L739" s="23"/>
      <c r="M739" s="23"/>
      <c r="N739" s="23"/>
      <c r="O739" s="22"/>
    </row>
    <row r="740" spans="1:15" s="25" customFormat="1" ht="12.75" x14ac:dyDescent="0.2">
      <c r="A740" s="331"/>
      <c r="B740" s="336"/>
      <c r="C740" s="337"/>
      <c r="D740" s="338"/>
      <c r="E740" s="340"/>
      <c r="F740" s="341"/>
      <c r="G740" s="345"/>
      <c r="H740" s="345"/>
      <c r="I740" s="349"/>
      <c r="J740" s="350"/>
      <c r="K740" s="284"/>
      <c r="L740" s="23"/>
      <c r="M740" s="23"/>
      <c r="N740" s="23"/>
      <c r="O740" s="22"/>
    </row>
    <row r="741" spans="1:15" s="25" customFormat="1" ht="12.75" x14ac:dyDescent="0.2">
      <c r="A741" s="331"/>
      <c r="B741" s="290"/>
      <c r="C741" s="291"/>
      <c r="D741" s="292"/>
      <c r="E741" s="340"/>
      <c r="F741" s="341"/>
      <c r="G741" s="345"/>
      <c r="H741" s="345"/>
      <c r="I741" s="349"/>
      <c r="J741" s="350"/>
      <c r="K741" s="284"/>
      <c r="L741" s="23"/>
      <c r="M741" s="23"/>
      <c r="N741" s="23"/>
      <c r="O741" s="22"/>
    </row>
    <row r="742" spans="1:15" s="25" customFormat="1" ht="15.75" x14ac:dyDescent="0.25">
      <c r="A742" s="332"/>
      <c r="B742" s="353" t="s">
        <v>487</v>
      </c>
      <c r="C742" s="354"/>
      <c r="D742" s="293" t="s">
        <v>488</v>
      </c>
      <c r="E742" s="342"/>
      <c r="F742" s="343"/>
      <c r="G742" s="294" t="s">
        <v>489</v>
      </c>
      <c r="H742" s="346"/>
      <c r="I742" s="351"/>
      <c r="J742" s="352"/>
      <c r="K742" s="284"/>
      <c r="L742" s="23"/>
      <c r="M742" s="23"/>
      <c r="N742" s="23"/>
      <c r="O742" s="22"/>
    </row>
    <row r="743" spans="1:15" s="25" customFormat="1" ht="12.75" x14ac:dyDescent="0.2">
      <c r="A743" s="93"/>
      <c r="B743" s="93"/>
      <c r="C743" s="94"/>
      <c r="D743" s="93"/>
      <c r="E743" s="93"/>
      <c r="F743" s="213"/>
      <c r="G743" s="214"/>
      <c r="H743" s="94"/>
      <c r="I743" s="93"/>
      <c r="J743" s="93"/>
      <c r="K743" s="96"/>
      <c r="L743" s="21"/>
      <c r="M743" s="21"/>
      <c r="N743" s="21"/>
      <c r="O743" s="22"/>
    </row>
    <row r="744" spans="1:15" s="25" customFormat="1" ht="12.75" x14ac:dyDescent="0.2">
      <c r="A744" s="62" t="s">
        <v>28</v>
      </c>
      <c r="B744" s="62" t="s">
        <v>19</v>
      </c>
      <c r="C744" s="63" t="s">
        <v>29</v>
      </c>
      <c r="D744" s="138">
        <v>37952</v>
      </c>
      <c r="E744" s="71"/>
      <c r="F744" s="72"/>
      <c r="G744" s="73"/>
      <c r="H744" s="112"/>
      <c r="I744" s="116"/>
      <c r="J744" s="116"/>
      <c r="K744" s="115"/>
      <c r="L744" s="21"/>
      <c r="M744" s="21"/>
      <c r="N744" s="21"/>
      <c r="O744" s="22"/>
    </row>
    <row r="745" spans="1:15" s="25" customFormat="1" ht="12.75" x14ac:dyDescent="0.2">
      <c r="A745" s="54"/>
      <c r="B745" s="54"/>
      <c r="C745" s="55"/>
      <c r="D745" s="56"/>
      <c r="E745" s="56"/>
      <c r="F745" s="57"/>
      <c r="G745" s="58"/>
      <c r="H745" s="112"/>
      <c r="I745" s="116"/>
      <c r="J745" s="116"/>
      <c r="K745" s="115"/>
      <c r="L745" s="21"/>
      <c r="M745" s="21"/>
      <c r="N745" s="21"/>
      <c r="O745" s="22"/>
    </row>
    <row r="746" spans="1:15" s="25" customFormat="1" ht="12.75" x14ac:dyDescent="0.2">
      <c r="A746" s="19" t="s">
        <v>28</v>
      </c>
      <c r="B746" s="19" t="s">
        <v>373</v>
      </c>
      <c r="C746" s="55"/>
      <c r="D746" s="56"/>
      <c r="E746" s="56"/>
      <c r="F746" s="57"/>
      <c r="G746" s="58"/>
      <c r="H746" s="112"/>
      <c r="I746" s="116"/>
      <c r="J746" s="116"/>
      <c r="K746" s="115"/>
      <c r="L746" s="21"/>
      <c r="M746" s="21"/>
      <c r="N746" s="21"/>
      <c r="O746" s="22"/>
    </row>
    <row r="747" spans="1:15" s="25" customFormat="1" ht="12.75" x14ac:dyDescent="0.2">
      <c r="A747" s="19" t="s">
        <v>28</v>
      </c>
      <c r="B747" s="295"/>
      <c r="C747" s="57" t="s">
        <v>52</v>
      </c>
      <c r="D747" s="115"/>
      <c r="E747" s="71" t="s">
        <v>743</v>
      </c>
      <c r="F747" s="57"/>
      <c r="G747" s="118">
        <v>5122796</v>
      </c>
      <c r="H747" s="112">
        <v>93</v>
      </c>
      <c r="I747" s="113">
        <v>4.8999999999999998E-3</v>
      </c>
      <c r="J747" s="114" t="s">
        <v>491</v>
      </c>
      <c r="K747" s="115"/>
      <c r="L747" s="21"/>
      <c r="M747" s="21"/>
      <c r="N747" s="21"/>
      <c r="O747" s="22"/>
    </row>
    <row r="748" spans="1:15" s="25" customFormat="1" ht="12.75" x14ac:dyDescent="0.2">
      <c r="A748" s="106"/>
      <c r="B748" s="106"/>
      <c r="C748" s="107"/>
      <c r="D748" s="106"/>
      <c r="E748" s="106"/>
      <c r="F748" s="108"/>
      <c r="G748" s="109"/>
      <c r="H748" s="107"/>
      <c r="I748" s="106"/>
      <c r="J748" s="106"/>
      <c r="K748" s="110"/>
      <c r="L748" s="21"/>
      <c r="M748" s="21"/>
      <c r="N748" s="21"/>
      <c r="O748" s="22"/>
    </row>
    <row r="749" spans="1:15" s="25" customFormat="1" ht="12.75" x14ac:dyDescent="0.2">
      <c r="A749" s="62" t="s">
        <v>31</v>
      </c>
      <c r="B749" s="62" t="s">
        <v>19</v>
      </c>
      <c r="C749" s="63" t="s">
        <v>32</v>
      </c>
      <c r="D749" s="138">
        <v>37964</v>
      </c>
      <c r="E749" s="71"/>
      <c r="F749" s="72"/>
      <c r="G749" s="73"/>
      <c r="H749" s="112"/>
      <c r="I749" s="116"/>
      <c r="J749" s="116"/>
      <c r="K749" s="115"/>
      <c r="L749" s="21"/>
      <c r="M749" s="21"/>
      <c r="N749" s="21"/>
      <c r="O749" s="22"/>
    </row>
    <row r="750" spans="1:15" s="25" customFormat="1" ht="12.75" x14ac:dyDescent="0.2">
      <c r="A750" s="54"/>
      <c r="B750" s="54"/>
      <c r="C750" s="55"/>
      <c r="D750" s="56"/>
      <c r="E750" s="56"/>
      <c r="F750" s="57"/>
      <c r="G750" s="58"/>
      <c r="H750" s="112"/>
      <c r="I750" s="116"/>
      <c r="J750" s="116"/>
      <c r="K750" s="115"/>
      <c r="L750" s="21"/>
      <c r="M750" s="21"/>
      <c r="N750" s="21"/>
      <c r="O750" s="22"/>
    </row>
    <row r="751" spans="1:15" s="25" customFormat="1" ht="12.75" x14ac:dyDescent="0.2">
      <c r="A751" s="54" t="s">
        <v>31</v>
      </c>
      <c r="B751" s="54" t="s">
        <v>883</v>
      </c>
      <c r="C751" s="55"/>
      <c r="D751" s="56"/>
      <c r="E751" s="56"/>
      <c r="F751" s="57"/>
      <c r="G751" s="58"/>
      <c r="H751" s="112"/>
      <c r="I751" s="116"/>
      <c r="J751" s="116"/>
      <c r="K751" s="115"/>
      <c r="L751" s="21"/>
      <c r="M751" s="21"/>
      <c r="N751" s="21"/>
      <c r="O751" s="22"/>
    </row>
    <row r="752" spans="1:15" s="25" customFormat="1" ht="12.75" x14ac:dyDescent="0.2">
      <c r="A752" s="54" t="s">
        <v>31</v>
      </c>
      <c r="B752" s="295"/>
      <c r="C752" s="57" t="s">
        <v>52</v>
      </c>
      <c r="D752" s="115"/>
      <c r="E752" s="71" t="s">
        <v>492</v>
      </c>
      <c r="F752" s="57"/>
      <c r="G752" s="118">
        <v>979000</v>
      </c>
      <c r="H752" s="112">
        <v>117</v>
      </c>
      <c r="I752" s="113">
        <v>5.4999999999999997E-3</v>
      </c>
      <c r="J752" s="114" t="s">
        <v>491</v>
      </c>
      <c r="K752" s="115"/>
      <c r="L752" s="21"/>
      <c r="M752" s="21"/>
      <c r="N752" s="21"/>
      <c r="O752" s="22"/>
    </row>
    <row r="753" spans="1:15" s="25" customFormat="1" ht="12.75" x14ac:dyDescent="0.2">
      <c r="A753" s="54" t="s">
        <v>31</v>
      </c>
      <c r="B753" s="295"/>
      <c r="C753" s="57" t="s">
        <v>52</v>
      </c>
      <c r="D753" s="115"/>
      <c r="E753" s="71" t="s">
        <v>492</v>
      </c>
      <c r="F753" s="57"/>
      <c r="G753" s="118">
        <v>979000</v>
      </c>
      <c r="H753" s="112">
        <v>117</v>
      </c>
      <c r="I753" s="113">
        <v>5.4999999999999997E-3</v>
      </c>
      <c r="J753" s="114" t="s">
        <v>491</v>
      </c>
      <c r="K753" s="115"/>
      <c r="L753" s="21"/>
      <c r="M753" s="21"/>
      <c r="N753" s="21"/>
      <c r="O753" s="22"/>
    </row>
    <row r="754" spans="1:15" s="25" customFormat="1" ht="12.75" x14ac:dyDescent="0.2">
      <c r="A754" s="54"/>
      <c r="B754" s="295"/>
      <c r="C754" s="57"/>
      <c r="D754" s="115"/>
      <c r="E754" s="71"/>
      <c r="F754" s="57"/>
      <c r="G754" s="118"/>
      <c r="H754" s="112"/>
      <c r="I754" s="113"/>
      <c r="J754" s="114"/>
      <c r="K754" s="115"/>
      <c r="L754" s="21"/>
      <c r="M754" s="21"/>
      <c r="N754" s="21"/>
      <c r="O754" s="22"/>
    </row>
    <row r="755" spans="1:15" s="25" customFormat="1" ht="12.75" x14ac:dyDescent="0.2">
      <c r="A755" s="54" t="s">
        <v>31</v>
      </c>
      <c r="B755" s="54" t="s">
        <v>627</v>
      </c>
      <c r="C755" s="55"/>
      <c r="D755" s="56"/>
      <c r="E755" s="56"/>
      <c r="F755" s="57"/>
      <c r="G755" s="58"/>
      <c r="H755" s="112"/>
      <c r="I755" s="116"/>
      <c r="J755" s="116"/>
      <c r="K755" s="115"/>
      <c r="L755" s="21"/>
      <c r="M755" s="21"/>
      <c r="N755" s="21"/>
      <c r="O755" s="22"/>
    </row>
    <row r="756" spans="1:15" s="25" customFormat="1" ht="12.75" x14ac:dyDescent="0.2">
      <c r="A756" s="54" t="s">
        <v>31</v>
      </c>
      <c r="B756" s="295"/>
      <c r="C756" s="57" t="s">
        <v>52</v>
      </c>
      <c r="D756" s="115"/>
      <c r="E756" s="71" t="s">
        <v>492</v>
      </c>
      <c r="F756" s="57"/>
      <c r="G756" s="118">
        <v>489325</v>
      </c>
      <c r="H756" s="112">
        <v>119</v>
      </c>
      <c r="I756" s="113">
        <v>5.4999999999999997E-3</v>
      </c>
      <c r="J756" s="114" t="s">
        <v>491</v>
      </c>
      <c r="K756" s="115"/>
      <c r="L756" s="21"/>
      <c r="M756" s="21"/>
      <c r="N756" s="21"/>
      <c r="O756" s="22"/>
    </row>
    <row r="757" spans="1:15" s="25" customFormat="1" ht="12.75" x14ac:dyDescent="0.2">
      <c r="A757" s="54" t="s">
        <v>31</v>
      </c>
      <c r="B757" s="295"/>
      <c r="C757" s="57" t="s">
        <v>52</v>
      </c>
      <c r="D757" s="115"/>
      <c r="E757" s="71" t="s">
        <v>492</v>
      </c>
      <c r="F757" s="57"/>
      <c r="G757" s="118">
        <v>489325</v>
      </c>
      <c r="H757" s="112">
        <v>119</v>
      </c>
      <c r="I757" s="113">
        <v>5.4999999999999997E-3</v>
      </c>
      <c r="J757" s="114" t="s">
        <v>491</v>
      </c>
      <c r="K757" s="115"/>
      <c r="L757" s="21"/>
      <c r="M757" s="21"/>
      <c r="N757" s="21"/>
      <c r="O757" s="22"/>
    </row>
    <row r="758" spans="1:15" s="25" customFormat="1" ht="12.75" x14ac:dyDescent="0.2">
      <c r="A758" s="106"/>
      <c r="B758" s="106"/>
      <c r="C758" s="107"/>
      <c r="D758" s="106"/>
      <c r="E758" s="106"/>
      <c r="F758" s="108"/>
      <c r="G758" s="109"/>
      <c r="H758" s="107"/>
      <c r="I758" s="106"/>
      <c r="J758" s="106"/>
      <c r="K758" s="110"/>
      <c r="L758" s="21"/>
      <c r="M758" s="21"/>
      <c r="N758" s="21"/>
      <c r="O758" s="22"/>
    </row>
    <row r="759" spans="1:15" s="25" customFormat="1" ht="12.75" x14ac:dyDescent="0.2">
      <c r="A759" s="62" t="s">
        <v>31</v>
      </c>
      <c r="B759" s="62" t="s">
        <v>19</v>
      </c>
      <c r="C759" s="63" t="s">
        <v>50</v>
      </c>
      <c r="D759" s="138">
        <v>38385</v>
      </c>
      <c r="E759" s="120"/>
      <c r="F759" s="57"/>
      <c r="G759" s="121"/>
      <c r="H759" s="122"/>
      <c r="I759" s="113"/>
      <c r="J759" s="114"/>
      <c r="K759" s="123"/>
      <c r="L759" s="21"/>
      <c r="M759" s="21"/>
      <c r="N759" s="21"/>
      <c r="O759" s="22"/>
    </row>
    <row r="760" spans="1:15" s="25" customFormat="1" ht="12.75" x14ac:dyDescent="0.2">
      <c r="A760" s="54"/>
      <c r="B760" s="124"/>
      <c r="C760" s="119"/>
      <c r="D760" s="120"/>
      <c r="E760" s="120"/>
      <c r="F760" s="57"/>
      <c r="G760" s="121"/>
      <c r="H760" s="122"/>
      <c r="I760" s="113"/>
      <c r="J760" s="114"/>
      <c r="K760" s="123"/>
      <c r="L760" s="21"/>
      <c r="M760" s="21"/>
      <c r="N760" s="21"/>
      <c r="O760" s="22"/>
    </row>
    <row r="761" spans="1:15" s="25" customFormat="1" ht="12.75" x14ac:dyDescent="0.2">
      <c r="A761" s="54" t="s">
        <v>31</v>
      </c>
      <c r="B761" s="54" t="s">
        <v>846</v>
      </c>
      <c r="C761" s="55"/>
      <c r="D761" s="56"/>
      <c r="E761" s="120"/>
      <c r="F761" s="57"/>
      <c r="G761" s="121"/>
      <c r="H761" s="122"/>
      <c r="I761" s="113"/>
      <c r="J761" s="114"/>
      <c r="K761" s="123"/>
      <c r="L761" s="21"/>
      <c r="M761" s="21"/>
      <c r="N761" s="21"/>
      <c r="O761" s="22"/>
    </row>
    <row r="762" spans="1:15" s="25" customFormat="1" ht="12.75" x14ac:dyDescent="0.2">
      <c r="A762" s="54" t="s">
        <v>31</v>
      </c>
      <c r="B762" s="54"/>
      <c r="C762" s="57" t="s">
        <v>52</v>
      </c>
      <c r="D762" s="115"/>
      <c r="E762" s="71" t="s">
        <v>492</v>
      </c>
      <c r="F762" s="57"/>
      <c r="G762" s="121">
        <v>489325</v>
      </c>
      <c r="H762" s="122">
        <v>119</v>
      </c>
      <c r="I762" s="113">
        <v>5.4999999999999997E-3</v>
      </c>
      <c r="J762" s="114" t="s">
        <v>491</v>
      </c>
      <c r="K762" s="123"/>
      <c r="L762" s="21"/>
      <c r="M762" s="21"/>
      <c r="N762" s="21"/>
      <c r="O762" s="22"/>
    </row>
    <row r="763" spans="1:15" s="25" customFormat="1" ht="12.75" x14ac:dyDescent="0.2">
      <c r="A763" s="54"/>
      <c r="B763" s="124"/>
      <c r="C763" s="119"/>
      <c r="D763" s="120"/>
      <c r="E763" s="120"/>
      <c r="F763" s="57"/>
      <c r="G763" s="121"/>
      <c r="H763" s="122"/>
      <c r="I763" s="113"/>
      <c r="J763" s="114"/>
      <c r="K763" s="123"/>
      <c r="L763" s="21"/>
      <c r="M763" s="21"/>
      <c r="N763" s="21"/>
      <c r="O763" s="22"/>
    </row>
    <row r="764" spans="1:15" s="25" customFormat="1" ht="12.75" x14ac:dyDescent="0.2">
      <c r="A764" s="54" t="s">
        <v>31</v>
      </c>
      <c r="B764" s="54" t="s">
        <v>848</v>
      </c>
      <c r="C764" s="55"/>
      <c r="D764" s="56"/>
      <c r="E764" s="56"/>
      <c r="F764" s="57"/>
      <c r="G764" s="58"/>
      <c r="H764" s="58"/>
      <c r="I764" s="113"/>
      <c r="J764" s="114"/>
      <c r="K764" s="123"/>
      <c r="L764" s="21"/>
      <c r="M764" s="21"/>
      <c r="N764" s="21"/>
      <c r="O764" s="22"/>
    </row>
    <row r="765" spans="1:15" s="25" customFormat="1" ht="12.75" x14ac:dyDescent="0.2">
      <c r="A765" s="54" t="s">
        <v>31</v>
      </c>
      <c r="B765" s="54"/>
      <c r="C765" s="57" t="s">
        <v>52</v>
      </c>
      <c r="D765" s="115"/>
      <c r="E765" s="71" t="s">
        <v>492</v>
      </c>
      <c r="F765" s="57"/>
      <c r="G765" s="121">
        <v>490550</v>
      </c>
      <c r="H765" s="122">
        <v>112</v>
      </c>
      <c r="I765" s="113">
        <v>5.1599999999999997E-3</v>
      </c>
      <c r="J765" s="114" t="s">
        <v>491</v>
      </c>
      <c r="K765" s="123"/>
      <c r="L765" s="21"/>
      <c r="M765" s="21"/>
      <c r="N765" s="21"/>
      <c r="O765" s="22"/>
    </row>
    <row r="766" spans="1:15" s="25" customFormat="1" ht="12.75" x14ac:dyDescent="0.2">
      <c r="A766" s="54"/>
      <c r="B766" s="54"/>
      <c r="C766" s="55"/>
      <c r="D766" s="56"/>
      <c r="E766" s="56"/>
      <c r="F766" s="57"/>
      <c r="G766" s="121"/>
      <c r="H766" s="122"/>
      <c r="I766" s="113"/>
      <c r="J766" s="114"/>
      <c r="K766" s="123"/>
      <c r="L766" s="21"/>
      <c r="M766" s="21"/>
      <c r="N766" s="21"/>
      <c r="O766" s="22"/>
    </row>
    <row r="767" spans="1:15" s="25" customFormat="1" ht="12.75" x14ac:dyDescent="0.2">
      <c r="A767" s="54" t="s">
        <v>31</v>
      </c>
      <c r="B767" s="54" t="s">
        <v>850</v>
      </c>
      <c r="C767" s="55"/>
      <c r="D767" s="56"/>
      <c r="E767" s="56"/>
      <c r="F767" s="57"/>
      <c r="G767" s="121"/>
      <c r="H767" s="122"/>
      <c r="I767" s="113"/>
      <c r="J767" s="114"/>
      <c r="K767" s="123"/>
      <c r="L767" s="21"/>
      <c r="M767" s="21"/>
      <c r="N767" s="21"/>
      <c r="O767" s="22"/>
    </row>
    <row r="768" spans="1:15" s="25" customFormat="1" ht="12.75" x14ac:dyDescent="0.2">
      <c r="A768" s="54" t="s">
        <v>31</v>
      </c>
      <c r="B768" s="54"/>
      <c r="C768" s="57" t="s">
        <v>52</v>
      </c>
      <c r="D768" s="115"/>
      <c r="E768" s="71" t="s">
        <v>492</v>
      </c>
      <c r="F768" s="57"/>
      <c r="G768" s="121">
        <v>490311</v>
      </c>
      <c r="H768" s="122">
        <v>114</v>
      </c>
      <c r="I768" s="113">
        <v>5.1999999999999998E-3</v>
      </c>
      <c r="J768" s="114" t="s">
        <v>491</v>
      </c>
      <c r="K768" s="123"/>
      <c r="L768" s="21"/>
      <c r="M768" s="21"/>
      <c r="N768" s="21"/>
      <c r="O768" s="22"/>
    </row>
    <row r="769" spans="1:15" s="25" customFormat="1" ht="12.75" x14ac:dyDescent="0.2">
      <c r="A769" s="19"/>
      <c r="B769" s="129"/>
      <c r="C769" s="52"/>
      <c r="D769" s="82"/>
      <c r="E769" s="43"/>
      <c r="F769" s="22"/>
      <c r="G769" s="131"/>
      <c r="H769" s="122"/>
      <c r="I769" s="113"/>
      <c r="J769" s="127"/>
      <c r="K769" s="130"/>
      <c r="L769" s="21"/>
      <c r="M769" s="21"/>
      <c r="N769" s="21"/>
      <c r="O769" s="22"/>
    </row>
    <row r="770" spans="1:15" s="25" customFormat="1" ht="12.75" x14ac:dyDescent="0.2">
      <c r="A770" s="26" t="s">
        <v>47</v>
      </c>
      <c r="B770" s="26" t="s">
        <v>19</v>
      </c>
      <c r="C770" s="27" t="s">
        <v>71</v>
      </c>
      <c r="D770" s="111">
        <v>38887</v>
      </c>
      <c r="E770" s="43"/>
      <c r="F770" s="44"/>
      <c r="G770" s="45"/>
      <c r="H770" s="122"/>
      <c r="I770" s="113"/>
      <c r="J770" s="127"/>
      <c r="K770" s="130"/>
      <c r="L770" s="21"/>
      <c r="M770" s="21"/>
      <c r="N770" s="21"/>
      <c r="O770" s="22"/>
    </row>
    <row r="771" spans="1:15" s="25" customFormat="1" ht="12.75" x14ac:dyDescent="0.2">
      <c r="A771" s="19"/>
      <c r="B771" s="129"/>
      <c r="C771" s="22"/>
      <c r="D771" s="82"/>
      <c r="E771" s="43"/>
      <c r="F771" s="22"/>
      <c r="G771" s="131"/>
      <c r="H771" s="122"/>
      <c r="I771" s="113"/>
      <c r="J771" s="127"/>
      <c r="K771" s="130"/>
      <c r="L771" s="21"/>
      <c r="M771" s="21"/>
      <c r="N771" s="21"/>
      <c r="O771" s="22"/>
    </row>
    <row r="772" spans="1:15" s="25" customFormat="1" ht="12.75" x14ac:dyDescent="0.2">
      <c r="A772" s="19" t="s">
        <v>47</v>
      </c>
      <c r="B772" s="19" t="s">
        <v>435</v>
      </c>
      <c r="C772" s="34"/>
      <c r="D772" s="82"/>
      <c r="E772" s="82"/>
      <c r="F772" s="22"/>
      <c r="G772" s="131"/>
      <c r="H772" s="122"/>
      <c r="I772" s="113"/>
      <c r="J772" s="127"/>
      <c r="K772" s="130"/>
      <c r="L772" s="21"/>
      <c r="M772" s="21"/>
      <c r="N772" s="21"/>
      <c r="O772" s="22"/>
    </row>
    <row r="773" spans="1:15" s="25" customFormat="1" ht="12.75" x14ac:dyDescent="0.2">
      <c r="A773" s="19" t="s">
        <v>47</v>
      </c>
      <c r="B773" s="33"/>
      <c r="C773" s="22" t="s">
        <v>43</v>
      </c>
      <c r="D773" s="53" t="s">
        <v>852</v>
      </c>
      <c r="E773" s="43" t="s">
        <v>490</v>
      </c>
      <c r="F773" s="22"/>
      <c r="G773" s="131">
        <v>1963274</v>
      </c>
      <c r="H773" s="122">
        <v>92</v>
      </c>
      <c r="I773" s="298">
        <v>6.1000000000000004E-3</v>
      </c>
      <c r="J773" s="127" t="s">
        <v>491</v>
      </c>
      <c r="K773" s="130"/>
      <c r="L773" s="21"/>
      <c r="M773" s="21"/>
      <c r="N773" s="21"/>
      <c r="O773" s="22"/>
    </row>
    <row r="774" spans="1:15" s="25" customFormat="1" ht="12.75" x14ac:dyDescent="0.2">
      <c r="A774" s="19" t="s">
        <v>47</v>
      </c>
      <c r="B774" s="125"/>
      <c r="C774" s="22" t="s">
        <v>43</v>
      </c>
      <c r="D774" s="53" t="s">
        <v>853</v>
      </c>
      <c r="E774" s="43" t="s">
        <v>490</v>
      </c>
      <c r="F774" s="127"/>
      <c r="G774" s="128">
        <v>980584</v>
      </c>
      <c r="H774" s="126">
        <v>99</v>
      </c>
      <c r="I774" s="298">
        <v>6.0000000000000001E-3</v>
      </c>
      <c r="J774" s="127" t="s">
        <v>491</v>
      </c>
      <c r="K774" s="129"/>
      <c r="L774" s="21"/>
      <c r="M774" s="21"/>
      <c r="N774" s="21"/>
      <c r="O774" s="22"/>
    </row>
    <row r="775" spans="1:15" s="25" customFormat="1" ht="12.75" x14ac:dyDescent="0.2">
      <c r="A775" s="19" t="s">
        <v>47</v>
      </c>
      <c r="B775" s="125"/>
      <c r="C775" s="22" t="s">
        <v>43</v>
      </c>
      <c r="D775" s="53" t="s">
        <v>853</v>
      </c>
      <c r="E775" s="43" t="s">
        <v>490</v>
      </c>
      <c r="F775" s="127"/>
      <c r="G775" s="128">
        <v>981547</v>
      </c>
      <c r="H775" s="126">
        <v>94</v>
      </c>
      <c r="I775" s="298">
        <v>6.0000000000000001E-3</v>
      </c>
      <c r="J775" s="127" t="s">
        <v>491</v>
      </c>
      <c r="K775" s="129"/>
      <c r="L775" s="21"/>
      <c r="M775" s="21"/>
      <c r="N775" s="21"/>
      <c r="O775" s="22"/>
    </row>
    <row r="776" spans="1:15" s="25" customFormat="1" ht="12.75" x14ac:dyDescent="0.2">
      <c r="A776" s="19" t="s">
        <v>47</v>
      </c>
      <c r="B776" s="125"/>
      <c r="C776" s="22" t="s">
        <v>43</v>
      </c>
      <c r="D776" s="53" t="s">
        <v>854</v>
      </c>
      <c r="E776" s="43" t="s">
        <v>490</v>
      </c>
      <c r="F776" s="127"/>
      <c r="G776" s="128">
        <v>1966955</v>
      </c>
      <c r="H776" s="126">
        <v>84</v>
      </c>
      <c r="I776" s="298">
        <v>6.0000000000000001E-3</v>
      </c>
      <c r="J776" s="127" t="s">
        <v>491</v>
      </c>
      <c r="K776" s="129"/>
      <c r="L776" s="21"/>
      <c r="M776" s="21"/>
      <c r="N776" s="21"/>
      <c r="O776" s="22"/>
    </row>
    <row r="777" spans="1:15" s="25" customFormat="1" ht="12.75" x14ac:dyDescent="0.2">
      <c r="A777" s="19"/>
      <c r="B777" s="125"/>
      <c r="C777" s="22"/>
      <c r="D777" s="53"/>
      <c r="E777" s="43"/>
      <c r="F777" s="127"/>
      <c r="G777" s="128"/>
      <c r="H777" s="126"/>
      <c r="I777" s="113"/>
      <c r="J777" s="127"/>
      <c r="K777" s="129"/>
      <c r="L777" s="21"/>
      <c r="M777" s="21"/>
      <c r="N777" s="21"/>
      <c r="O777" s="22"/>
    </row>
    <row r="778" spans="1:15" s="25" customFormat="1" ht="12.75" x14ac:dyDescent="0.2">
      <c r="A778" s="26" t="s">
        <v>31</v>
      </c>
      <c r="B778" s="26" t="s">
        <v>19</v>
      </c>
      <c r="C778" s="27" t="s">
        <v>80</v>
      </c>
      <c r="D778" s="111">
        <v>38958</v>
      </c>
      <c r="E778" s="43"/>
      <c r="F778" s="44"/>
      <c r="G778" s="45"/>
      <c r="H778" s="32"/>
      <c r="I778" s="23"/>
      <c r="J778" s="23"/>
      <c r="K778" s="130"/>
      <c r="L778" s="21"/>
      <c r="M778" s="21"/>
      <c r="N778" s="21"/>
      <c r="O778" s="22"/>
    </row>
    <row r="779" spans="1:15" s="25" customFormat="1" ht="12.75" x14ac:dyDescent="0.2">
      <c r="A779" s="19"/>
      <c r="B779" s="33"/>
      <c r="C779" s="34"/>
      <c r="D779" s="82"/>
      <c r="E779" s="82"/>
      <c r="F779" s="22"/>
      <c r="G779" s="131"/>
      <c r="H779" s="122"/>
      <c r="I779" s="113"/>
      <c r="J779" s="127"/>
      <c r="K779" s="130"/>
      <c r="L779" s="21"/>
      <c r="M779" s="21"/>
      <c r="N779" s="21"/>
      <c r="O779" s="22"/>
    </row>
    <row r="780" spans="1:15" s="25" customFormat="1" ht="12.75" x14ac:dyDescent="0.2">
      <c r="A780" s="19" t="s">
        <v>31</v>
      </c>
      <c r="B780" s="19" t="s">
        <v>782</v>
      </c>
      <c r="C780" s="34"/>
      <c r="D780" s="82"/>
      <c r="E780" s="43"/>
      <c r="F780" s="22"/>
      <c r="G780" s="131"/>
      <c r="H780" s="122"/>
      <c r="I780" s="113"/>
      <c r="J780" s="127"/>
      <c r="K780" s="129"/>
      <c r="L780" s="21"/>
      <c r="M780" s="21"/>
      <c r="N780" s="21"/>
      <c r="O780" s="22"/>
    </row>
    <row r="781" spans="1:15" s="25" customFormat="1" ht="12.75" x14ac:dyDescent="0.2">
      <c r="A781" s="19" t="s">
        <v>31</v>
      </c>
      <c r="B781" s="33"/>
      <c r="C781" s="82" t="s">
        <v>52</v>
      </c>
      <c r="D781" s="129"/>
      <c r="E781" s="43" t="s">
        <v>492</v>
      </c>
      <c r="F781" s="22"/>
      <c r="G781" s="131">
        <v>489500</v>
      </c>
      <c r="H781" s="122">
        <v>117</v>
      </c>
      <c r="I781" s="113">
        <v>5.4999999999999997E-3</v>
      </c>
      <c r="J781" s="127" t="s">
        <v>491</v>
      </c>
      <c r="K781" s="129"/>
      <c r="L781" s="21"/>
      <c r="M781" s="21"/>
      <c r="N781" s="21"/>
      <c r="O781" s="22"/>
    </row>
    <row r="782" spans="1:15" s="25" customFormat="1" ht="12.75" x14ac:dyDescent="0.2">
      <c r="A782" s="19"/>
      <c r="B782" s="33"/>
      <c r="C782" s="82"/>
      <c r="D782" s="129"/>
      <c r="E782" s="43"/>
      <c r="F782" s="22"/>
      <c r="G782" s="131"/>
      <c r="H782" s="122"/>
      <c r="I782" s="113"/>
      <c r="J782" s="127"/>
      <c r="K782" s="129"/>
      <c r="L782" s="21"/>
      <c r="M782" s="21"/>
      <c r="N782" s="21"/>
      <c r="O782" s="22"/>
    </row>
    <row r="783" spans="1:15" s="25" customFormat="1" ht="12.75" x14ac:dyDescent="0.2">
      <c r="A783" s="19" t="s">
        <v>31</v>
      </c>
      <c r="B783" s="19" t="s">
        <v>715</v>
      </c>
      <c r="C783" s="34"/>
      <c r="D783" s="82"/>
      <c r="E783" s="43"/>
      <c r="F783" s="22"/>
      <c r="G783" s="131"/>
      <c r="H783" s="122"/>
      <c r="I783" s="113"/>
      <c r="J783" s="127"/>
      <c r="K783" s="129"/>
      <c r="L783" s="21"/>
      <c r="M783" s="21"/>
      <c r="N783" s="21"/>
      <c r="O783" s="22"/>
    </row>
    <row r="784" spans="1:15" s="25" customFormat="1" ht="12.75" x14ac:dyDescent="0.2">
      <c r="A784" s="19" t="s">
        <v>31</v>
      </c>
      <c r="B784" s="33"/>
      <c r="C784" s="82" t="s">
        <v>52</v>
      </c>
      <c r="D784" s="129"/>
      <c r="E784" s="43" t="s">
        <v>492</v>
      </c>
      <c r="F784" s="22"/>
      <c r="G784" s="131">
        <v>980597</v>
      </c>
      <c r="H784" s="122">
        <v>112</v>
      </c>
      <c r="I784" s="113">
        <v>5.3E-3</v>
      </c>
      <c r="J784" s="127" t="s">
        <v>491</v>
      </c>
      <c r="K784" s="129"/>
      <c r="L784" s="21"/>
      <c r="M784" s="21"/>
      <c r="N784" s="21"/>
      <c r="O784" s="22"/>
    </row>
    <row r="785" spans="1:15" s="25" customFormat="1" ht="12.75" x14ac:dyDescent="0.2">
      <c r="A785" s="19" t="s">
        <v>31</v>
      </c>
      <c r="B785" s="33"/>
      <c r="C785" s="82" t="s">
        <v>52</v>
      </c>
      <c r="D785" s="129"/>
      <c r="E785" s="43" t="s">
        <v>492</v>
      </c>
      <c r="F785" s="22"/>
      <c r="G785" s="131">
        <v>490299</v>
      </c>
      <c r="H785" s="122">
        <v>112</v>
      </c>
      <c r="I785" s="113">
        <v>5.3E-3</v>
      </c>
      <c r="J785" s="127" t="s">
        <v>491</v>
      </c>
      <c r="K785" s="129"/>
      <c r="L785" s="21"/>
      <c r="M785" s="21"/>
      <c r="N785" s="21"/>
      <c r="O785" s="22"/>
    </row>
    <row r="786" spans="1:15" s="25" customFormat="1" ht="12.75" x14ac:dyDescent="0.2">
      <c r="A786" s="19"/>
      <c r="B786" s="33"/>
      <c r="C786" s="82"/>
      <c r="D786" s="129"/>
      <c r="E786" s="43"/>
      <c r="F786" s="22"/>
      <c r="G786" s="131"/>
      <c r="H786" s="122"/>
      <c r="I786" s="113"/>
      <c r="J786" s="127"/>
      <c r="K786" s="129"/>
      <c r="L786" s="21"/>
      <c r="M786" s="21"/>
      <c r="N786" s="21"/>
      <c r="O786" s="22"/>
    </row>
    <row r="787" spans="1:15" s="25" customFormat="1" ht="12.75" x14ac:dyDescent="0.2">
      <c r="A787" s="26" t="s">
        <v>105</v>
      </c>
      <c r="B787" s="26" t="s">
        <v>19</v>
      </c>
      <c r="C787" s="27" t="s">
        <v>106</v>
      </c>
      <c r="D787" s="111">
        <v>39209</v>
      </c>
      <c r="E787" s="43"/>
      <c r="F787" s="44"/>
      <c r="G787" s="45"/>
      <c r="H787" s="122"/>
      <c r="I787" s="113"/>
      <c r="J787" s="127"/>
      <c r="K787" s="130"/>
      <c r="L787" s="21"/>
      <c r="M787" s="21"/>
      <c r="N787" s="21"/>
      <c r="O787" s="22"/>
    </row>
    <row r="788" spans="1:15" s="25" customFormat="1" ht="12.75" x14ac:dyDescent="0.2">
      <c r="A788" s="19"/>
      <c r="B788" s="33"/>
      <c r="C788" s="34"/>
      <c r="D788" s="82"/>
      <c r="E788" s="82"/>
      <c r="F788" s="22"/>
      <c r="G788" s="131"/>
      <c r="H788" s="122"/>
      <c r="I788" s="113"/>
      <c r="J788" s="127"/>
      <c r="K788" s="130"/>
      <c r="L788" s="21"/>
      <c r="M788" s="21"/>
      <c r="N788" s="21"/>
      <c r="O788" s="22"/>
    </row>
    <row r="789" spans="1:15" s="25" customFormat="1" ht="12.75" x14ac:dyDescent="0.2">
      <c r="A789" s="19" t="s">
        <v>105</v>
      </c>
      <c r="B789" s="19" t="s">
        <v>888</v>
      </c>
      <c r="C789" s="34"/>
      <c r="D789" s="82"/>
      <c r="E789" s="82"/>
      <c r="F789" s="22"/>
      <c r="G789" s="131"/>
      <c r="H789" s="122"/>
      <c r="I789" s="113"/>
      <c r="J789" s="127"/>
      <c r="K789" s="130"/>
      <c r="L789" s="21"/>
      <c r="M789" s="21"/>
      <c r="N789" s="21"/>
      <c r="O789" s="22"/>
    </row>
    <row r="790" spans="1:15" s="25" customFormat="1" ht="12.75" x14ac:dyDescent="0.2">
      <c r="A790" s="19" t="s">
        <v>105</v>
      </c>
      <c r="B790" s="33"/>
      <c r="C790" s="82" t="s">
        <v>52</v>
      </c>
      <c r="D790" s="82"/>
      <c r="E790" s="43" t="s">
        <v>493</v>
      </c>
      <c r="F790" s="22"/>
      <c r="G790" s="131">
        <v>981801</v>
      </c>
      <c r="H790" s="122">
        <v>83</v>
      </c>
      <c r="I790" s="113">
        <v>6.7000000000000002E-3</v>
      </c>
      <c r="J790" s="127" t="s">
        <v>491</v>
      </c>
      <c r="K790" s="130"/>
      <c r="L790" s="21"/>
      <c r="M790" s="21"/>
      <c r="N790" s="21"/>
      <c r="O790" s="22"/>
    </row>
    <row r="791" spans="1:15" s="25" customFormat="1" ht="12.75" x14ac:dyDescent="0.2">
      <c r="A791" s="19"/>
      <c r="B791" s="129"/>
      <c r="C791" s="52"/>
      <c r="D791" s="82"/>
      <c r="E791" s="43"/>
      <c r="F791" s="22"/>
      <c r="G791" s="131"/>
      <c r="H791" s="122"/>
      <c r="I791" s="113"/>
      <c r="J791" s="127"/>
      <c r="K791" s="130"/>
      <c r="L791" s="21"/>
      <c r="M791" s="21"/>
      <c r="N791" s="21"/>
      <c r="O791" s="22"/>
    </row>
    <row r="792" spans="1:15" s="25" customFormat="1" ht="12.75" x14ac:dyDescent="0.2">
      <c r="A792" s="19" t="s">
        <v>105</v>
      </c>
      <c r="B792" s="19" t="s">
        <v>890</v>
      </c>
      <c r="C792" s="34"/>
      <c r="D792" s="82"/>
      <c r="E792" s="82"/>
      <c r="F792" s="22"/>
      <c r="G792" s="131"/>
      <c r="H792" s="122"/>
      <c r="I792" s="113"/>
      <c r="J792" s="127"/>
      <c r="K792" s="130"/>
      <c r="L792" s="21"/>
      <c r="M792" s="21"/>
      <c r="N792" s="21"/>
      <c r="O792" s="22"/>
    </row>
    <row r="793" spans="1:15" s="25" customFormat="1" ht="12.75" x14ac:dyDescent="0.2">
      <c r="A793" s="19" t="s">
        <v>105</v>
      </c>
      <c r="B793" s="33"/>
      <c r="C793" s="82" t="s">
        <v>52</v>
      </c>
      <c r="D793" s="82"/>
      <c r="E793" s="43" t="s">
        <v>493</v>
      </c>
      <c r="F793" s="22"/>
      <c r="G793" s="131">
        <v>981827</v>
      </c>
      <c r="H793" s="122">
        <v>83</v>
      </c>
      <c r="I793" s="113">
        <v>6.7000000000000002E-3</v>
      </c>
      <c r="J793" s="127" t="s">
        <v>491</v>
      </c>
      <c r="K793" s="130"/>
      <c r="L793" s="21"/>
      <c r="M793" s="21"/>
      <c r="N793" s="21"/>
      <c r="O793" s="22"/>
    </row>
    <row r="794" spans="1:15" s="25" customFormat="1" ht="12.75" x14ac:dyDescent="0.2">
      <c r="A794" s="19"/>
      <c r="B794" s="129"/>
      <c r="C794" s="52"/>
      <c r="D794" s="82"/>
      <c r="E794" s="43"/>
      <c r="F794" s="22"/>
      <c r="G794" s="131"/>
      <c r="H794" s="122"/>
      <c r="I794" s="113"/>
      <c r="J794" s="127"/>
      <c r="K794" s="130"/>
      <c r="L794" s="21"/>
      <c r="M794" s="21"/>
      <c r="N794" s="21"/>
      <c r="O794" s="22"/>
    </row>
    <row r="795" spans="1:15" s="25" customFormat="1" ht="12.75" x14ac:dyDescent="0.2">
      <c r="A795" s="26" t="s">
        <v>31</v>
      </c>
      <c r="B795" s="26" t="s">
        <v>19</v>
      </c>
      <c r="C795" s="27" t="s">
        <v>117</v>
      </c>
      <c r="D795" s="111">
        <v>39244</v>
      </c>
      <c r="E795" s="43"/>
      <c r="F795" s="44"/>
      <c r="G795" s="45"/>
      <c r="H795" s="32"/>
      <c r="I795" s="23"/>
      <c r="J795" s="23"/>
      <c r="K795" s="130"/>
      <c r="L795" s="21"/>
      <c r="M795" s="21"/>
      <c r="N795" s="21"/>
      <c r="O795" s="22"/>
    </row>
    <row r="796" spans="1:15" s="25" customFormat="1" ht="12.75" x14ac:dyDescent="0.2">
      <c r="A796" s="19"/>
      <c r="B796" s="33"/>
      <c r="C796" s="34"/>
      <c r="D796" s="82"/>
      <c r="E796" s="43"/>
      <c r="F796" s="22"/>
      <c r="G796" s="131"/>
      <c r="H796" s="122"/>
      <c r="I796" s="113"/>
      <c r="J796" s="127"/>
      <c r="K796" s="130"/>
      <c r="L796" s="21"/>
      <c r="M796" s="21"/>
      <c r="N796" s="21"/>
      <c r="O796" s="22"/>
    </row>
    <row r="797" spans="1:15" s="25" customFormat="1" ht="12.75" x14ac:dyDescent="0.2">
      <c r="A797" s="19" t="s">
        <v>31</v>
      </c>
      <c r="B797" s="19" t="s">
        <v>894</v>
      </c>
      <c r="C797" s="34"/>
      <c r="D797" s="82"/>
      <c r="E797" s="43"/>
      <c r="F797" s="22"/>
      <c r="G797" s="131"/>
      <c r="H797" s="122"/>
      <c r="I797" s="113"/>
      <c r="J797" s="127"/>
      <c r="K797" s="129"/>
      <c r="L797" s="21"/>
      <c r="M797" s="21"/>
      <c r="N797" s="21"/>
      <c r="O797" s="22"/>
    </row>
    <row r="798" spans="1:15" s="25" customFormat="1" ht="12.75" x14ac:dyDescent="0.2">
      <c r="A798" s="19" t="s">
        <v>31</v>
      </c>
      <c r="B798" s="33"/>
      <c r="C798" s="82" t="s">
        <v>52</v>
      </c>
      <c r="D798" s="129"/>
      <c r="E798" s="43" t="s">
        <v>492</v>
      </c>
      <c r="F798" s="22"/>
      <c r="G798" s="131">
        <v>489500</v>
      </c>
      <c r="H798" s="122">
        <v>117</v>
      </c>
      <c r="I798" s="113">
        <v>5.4999999999999997E-3</v>
      </c>
      <c r="J798" s="127" t="s">
        <v>491</v>
      </c>
      <c r="K798" s="129"/>
      <c r="L798" s="21"/>
      <c r="M798" s="21"/>
      <c r="N798" s="21"/>
      <c r="O798" s="22"/>
    </row>
    <row r="799" spans="1:15" s="25" customFormat="1" ht="12.75" x14ac:dyDescent="0.2">
      <c r="A799" s="19"/>
      <c r="B799" s="129"/>
      <c r="C799" s="52"/>
      <c r="D799" s="82"/>
      <c r="E799" s="43"/>
      <c r="F799" s="22"/>
      <c r="G799" s="131"/>
      <c r="H799" s="122"/>
      <c r="I799" s="113"/>
      <c r="J799" s="127"/>
      <c r="K799" s="130"/>
      <c r="L799" s="21"/>
      <c r="M799" s="21"/>
      <c r="N799" s="21"/>
      <c r="O799" s="22"/>
    </row>
    <row r="800" spans="1:15" s="25" customFormat="1" ht="12.75" x14ac:dyDescent="0.2">
      <c r="A800" s="19" t="s">
        <v>31</v>
      </c>
      <c r="B800" s="19" t="s">
        <v>862</v>
      </c>
      <c r="C800" s="34"/>
      <c r="D800" s="82"/>
      <c r="E800" s="43"/>
      <c r="F800" s="22"/>
      <c r="G800" s="131"/>
      <c r="H800" s="122"/>
      <c r="I800" s="113"/>
      <c r="J800" s="127"/>
      <c r="K800" s="129"/>
      <c r="L800" s="21"/>
      <c r="M800" s="21"/>
      <c r="N800" s="21"/>
      <c r="O800" s="22"/>
    </row>
    <row r="801" spans="1:15" s="25" customFormat="1" ht="12.75" x14ac:dyDescent="0.2">
      <c r="A801" s="19" t="s">
        <v>31</v>
      </c>
      <c r="B801" s="33"/>
      <c r="C801" s="82" t="s">
        <v>52</v>
      </c>
      <c r="D801" s="129"/>
      <c r="E801" s="43" t="s">
        <v>492</v>
      </c>
      <c r="F801" s="22"/>
      <c r="G801" s="131">
        <v>489325</v>
      </c>
      <c r="H801" s="122">
        <v>119</v>
      </c>
      <c r="I801" s="113">
        <v>5.4999999999999997E-3</v>
      </c>
      <c r="J801" s="127" t="s">
        <v>491</v>
      </c>
      <c r="K801" s="129"/>
      <c r="L801" s="21"/>
      <c r="M801" s="21"/>
      <c r="N801" s="21"/>
      <c r="O801" s="22"/>
    </row>
    <row r="802" spans="1:15" s="25" customFormat="1" ht="12.75" x14ac:dyDescent="0.2">
      <c r="A802" s="19"/>
      <c r="B802" s="33"/>
      <c r="C802" s="82"/>
      <c r="D802" s="129"/>
      <c r="E802" s="43"/>
      <c r="F802" s="22"/>
      <c r="G802" s="131"/>
      <c r="H802" s="122"/>
      <c r="I802" s="113"/>
      <c r="J802" s="127"/>
      <c r="K802" s="129"/>
      <c r="L802" s="21"/>
      <c r="M802" s="21"/>
      <c r="N802" s="21"/>
      <c r="O802" s="22"/>
    </row>
    <row r="803" spans="1:15" s="25" customFormat="1" ht="12.75" x14ac:dyDescent="0.2">
      <c r="A803" s="19" t="s">
        <v>31</v>
      </c>
      <c r="B803" s="19" t="s">
        <v>864</v>
      </c>
      <c r="C803" s="34"/>
      <c r="D803" s="82"/>
      <c r="E803" s="43"/>
      <c r="F803" s="22"/>
      <c r="G803" s="131"/>
      <c r="H803" s="122"/>
      <c r="I803" s="113"/>
      <c r="J803" s="127"/>
      <c r="K803" s="129"/>
      <c r="L803" s="21"/>
      <c r="M803" s="21"/>
      <c r="N803" s="21"/>
      <c r="O803" s="22"/>
    </row>
    <row r="804" spans="1:15" s="25" customFormat="1" ht="12.75" x14ac:dyDescent="0.2">
      <c r="A804" s="19" t="s">
        <v>31</v>
      </c>
      <c r="B804" s="33"/>
      <c r="C804" s="82" t="s">
        <v>52</v>
      </c>
      <c r="D804" s="129"/>
      <c r="E804" s="43" t="s">
        <v>492</v>
      </c>
      <c r="F804" s="22"/>
      <c r="G804" s="131">
        <v>1960515</v>
      </c>
      <c r="H804" s="122">
        <v>114</v>
      </c>
      <c r="I804" s="113">
        <v>5.3E-3</v>
      </c>
      <c r="J804" s="127" t="s">
        <v>491</v>
      </c>
      <c r="K804" s="129"/>
      <c r="L804" s="21"/>
      <c r="M804" s="21"/>
      <c r="N804" s="21"/>
      <c r="O804" s="22"/>
    </row>
    <row r="805" spans="1:15" s="25" customFormat="1" ht="12.75" x14ac:dyDescent="0.2">
      <c r="A805" s="19" t="s">
        <v>31</v>
      </c>
      <c r="B805" s="33"/>
      <c r="C805" s="82" t="s">
        <v>52</v>
      </c>
      <c r="D805" s="129"/>
      <c r="E805" s="43" t="s">
        <v>492</v>
      </c>
      <c r="F805" s="22"/>
      <c r="G805" s="321">
        <v>980258</v>
      </c>
      <c r="H805" s="122">
        <v>114</v>
      </c>
      <c r="I805" s="113">
        <v>5.3E-3</v>
      </c>
      <c r="J805" s="127" t="s">
        <v>491</v>
      </c>
      <c r="K805" s="129"/>
      <c r="L805" s="21"/>
      <c r="M805" s="21"/>
      <c r="N805" s="21"/>
      <c r="O805" s="22"/>
    </row>
    <row r="806" spans="1:15" s="25" customFormat="1" ht="12.75" x14ac:dyDescent="0.2">
      <c r="A806" s="19"/>
      <c r="B806" s="33"/>
      <c r="C806" s="82"/>
      <c r="D806" s="129"/>
      <c r="E806" s="43"/>
      <c r="F806" s="22"/>
      <c r="G806" s="131"/>
      <c r="H806" s="122"/>
      <c r="I806" s="113"/>
      <c r="J806" s="127"/>
      <c r="K806" s="129"/>
      <c r="L806" s="21"/>
      <c r="M806" s="21"/>
      <c r="N806" s="21"/>
      <c r="O806" s="22"/>
    </row>
    <row r="807" spans="1:15" s="25" customFormat="1" ht="12.75" x14ac:dyDescent="0.2">
      <c r="A807" s="26" t="s">
        <v>47</v>
      </c>
      <c r="B807" s="26" t="s">
        <v>19</v>
      </c>
      <c r="C807" s="27" t="s">
        <v>137</v>
      </c>
      <c r="D807" s="111">
        <v>39286</v>
      </c>
      <c r="E807" s="43"/>
      <c r="F807" s="44"/>
      <c r="G807" s="45"/>
      <c r="H807" s="122"/>
      <c r="I807" s="113"/>
      <c r="J807" s="127"/>
      <c r="K807" s="130"/>
      <c r="L807" s="21"/>
      <c r="M807" s="21"/>
      <c r="N807" s="21"/>
      <c r="O807" s="22"/>
    </row>
    <row r="808" spans="1:15" s="25" customFormat="1" ht="12.75" x14ac:dyDescent="0.2">
      <c r="A808" s="19"/>
      <c r="B808" s="129"/>
      <c r="C808" s="22"/>
      <c r="D808" s="82"/>
      <c r="E808" s="43"/>
      <c r="F808" s="22"/>
      <c r="G808" s="131"/>
      <c r="H808" s="122"/>
      <c r="I808" s="113"/>
      <c r="J808" s="127"/>
      <c r="K808" s="130"/>
      <c r="L808" s="21"/>
      <c r="M808" s="21"/>
      <c r="N808" s="21"/>
      <c r="O808" s="22"/>
    </row>
    <row r="809" spans="1:15" s="25" customFormat="1" ht="12.75" x14ac:dyDescent="0.2">
      <c r="A809" s="19" t="s">
        <v>47</v>
      </c>
      <c r="B809" s="19" t="s">
        <v>903</v>
      </c>
      <c r="C809" s="34"/>
      <c r="D809" s="82"/>
      <c r="E809" s="82"/>
      <c r="F809" s="22"/>
      <c r="G809" s="131"/>
      <c r="H809" s="122"/>
      <c r="I809" s="113"/>
      <c r="J809" s="127"/>
      <c r="K809" s="130"/>
      <c r="L809" s="21"/>
      <c r="M809" s="21"/>
      <c r="N809" s="21"/>
      <c r="O809" s="22"/>
    </row>
    <row r="810" spans="1:15" s="25" customFormat="1" ht="12.75" x14ac:dyDescent="0.2">
      <c r="A810" s="19" t="s">
        <v>47</v>
      </c>
      <c r="B810" s="33"/>
      <c r="C810" s="22" t="s">
        <v>43</v>
      </c>
      <c r="D810" s="53" t="s">
        <v>900</v>
      </c>
      <c r="E810" s="43" t="s">
        <v>490</v>
      </c>
      <c r="F810" s="22"/>
      <c r="G810" s="131">
        <v>1965954</v>
      </c>
      <c r="H810" s="122">
        <v>84</v>
      </c>
      <c r="I810" s="113">
        <v>6.1999999999999998E-3</v>
      </c>
      <c r="J810" s="127" t="s">
        <v>491</v>
      </c>
      <c r="K810" s="130"/>
      <c r="L810" s="21"/>
      <c r="M810" s="21"/>
      <c r="N810" s="21"/>
      <c r="O810" s="22"/>
    </row>
    <row r="811" spans="1:15" s="25" customFormat="1" ht="12.75" x14ac:dyDescent="0.2">
      <c r="A811" s="19" t="s">
        <v>47</v>
      </c>
      <c r="B811" s="33"/>
      <c r="C811" s="22" t="s">
        <v>43</v>
      </c>
      <c r="D811" s="53" t="s">
        <v>901</v>
      </c>
      <c r="E811" s="43" t="s">
        <v>490</v>
      </c>
      <c r="F811" s="22"/>
      <c r="G811" s="131">
        <v>1129333</v>
      </c>
      <c r="H811" s="122">
        <v>90</v>
      </c>
      <c r="I811" s="113">
        <v>6.1000000000000004E-3</v>
      </c>
      <c r="J811" s="127" t="s">
        <v>491</v>
      </c>
      <c r="K811" s="130"/>
      <c r="L811" s="21"/>
      <c r="M811" s="21"/>
      <c r="N811" s="21"/>
      <c r="O811" s="22"/>
    </row>
    <row r="812" spans="1:15" s="25" customFormat="1" ht="12.75" x14ac:dyDescent="0.2">
      <c r="A812" s="19" t="s">
        <v>47</v>
      </c>
      <c r="B812" s="33"/>
      <c r="C812" s="22" t="s">
        <v>43</v>
      </c>
      <c r="D812" s="53" t="s">
        <v>901</v>
      </c>
      <c r="E812" s="43" t="s">
        <v>490</v>
      </c>
      <c r="F812" s="22"/>
      <c r="G812" s="131">
        <v>1326799</v>
      </c>
      <c r="H812" s="122">
        <v>86</v>
      </c>
      <c r="I812" s="113">
        <v>6.1000000000000004E-3</v>
      </c>
      <c r="J812" s="127" t="s">
        <v>491</v>
      </c>
      <c r="K812" s="130"/>
      <c r="L812" s="21"/>
      <c r="M812" s="21"/>
      <c r="N812" s="21"/>
      <c r="O812" s="22"/>
    </row>
    <row r="813" spans="1:15" s="25" customFormat="1" ht="12.75" x14ac:dyDescent="0.2">
      <c r="A813" s="19"/>
      <c r="B813" s="129"/>
      <c r="C813" s="52"/>
      <c r="D813" s="82"/>
      <c r="E813" s="43"/>
      <c r="F813" s="22"/>
      <c r="G813" s="131"/>
      <c r="H813" s="122"/>
      <c r="I813" s="113"/>
      <c r="J813" s="127"/>
      <c r="K813" s="130"/>
      <c r="L813" s="21"/>
      <c r="M813" s="21"/>
      <c r="N813" s="21"/>
      <c r="O813" s="22"/>
    </row>
    <row r="814" spans="1:15" s="25" customFormat="1" ht="12.75" x14ac:dyDescent="0.2">
      <c r="A814" s="26" t="s">
        <v>146</v>
      </c>
      <c r="B814" s="26" t="s">
        <v>19</v>
      </c>
      <c r="C814" s="27" t="s">
        <v>147</v>
      </c>
      <c r="D814" s="111">
        <v>39365</v>
      </c>
      <c r="E814" s="43"/>
      <c r="F814" s="44"/>
      <c r="G814" s="45"/>
      <c r="H814" s="122"/>
      <c r="I814" s="113"/>
      <c r="J814" s="127"/>
      <c r="K814" s="129"/>
      <c r="L814" s="21"/>
      <c r="M814" s="21"/>
      <c r="N814" s="21"/>
      <c r="O814" s="22"/>
    </row>
    <row r="815" spans="1:15" s="25" customFormat="1" ht="12.75" x14ac:dyDescent="0.2">
      <c r="A815" s="19"/>
      <c r="B815" s="33"/>
      <c r="C815" s="82"/>
      <c r="D815" s="129"/>
      <c r="E815" s="43"/>
      <c r="F815" s="22"/>
      <c r="G815" s="131"/>
      <c r="H815" s="122"/>
      <c r="I815" s="113"/>
      <c r="J815" s="127"/>
      <c r="K815" s="129"/>
      <c r="L815" s="21"/>
      <c r="M815" s="21"/>
      <c r="N815" s="21"/>
      <c r="O815" s="22"/>
    </row>
    <row r="816" spans="1:15" s="25" customFormat="1" ht="12.75" x14ac:dyDescent="0.2">
      <c r="A816" s="19" t="s">
        <v>146</v>
      </c>
      <c r="B816" s="19" t="s">
        <v>903</v>
      </c>
      <c r="C816" s="82"/>
      <c r="D816" s="129"/>
      <c r="E816" s="43"/>
      <c r="F816" s="22"/>
      <c r="G816" s="131"/>
      <c r="H816" s="122"/>
      <c r="I816" s="113"/>
      <c r="J816" s="127"/>
      <c r="K816" s="129"/>
      <c r="L816" s="21"/>
      <c r="M816" s="21"/>
      <c r="N816" s="21"/>
      <c r="O816" s="22"/>
    </row>
    <row r="817" spans="1:15" s="25" customFormat="1" ht="12.75" x14ac:dyDescent="0.2">
      <c r="A817" s="19" t="s">
        <v>146</v>
      </c>
      <c r="B817" s="33"/>
      <c r="C817" s="82" t="s">
        <v>904</v>
      </c>
      <c r="D817" s="129"/>
      <c r="E817" s="43" t="s">
        <v>534</v>
      </c>
      <c r="F817" s="22"/>
      <c r="G817" s="131">
        <v>4923402</v>
      </c>
      <c r="H817" s="122">
        <v>90</v>
      </c>
      <c r="I817" s="113">
        <v>5.1999999999999998E-3</v>
      </c>
      <c r="J817" s="127" t="s">
        <v>491</v>
      </c>
      <c r="K817" s="129"/>
      <c r="L817" s="21"/>
      <c r="M817" s="21"/>
      <c r="N817" s="21"/>
      <c r="O817" s="22"/>
    </row>
    <row r="818" spans="1:15" s="25" customFormat="1" ht="12.75" x14ac:dyDescent="0.2">
      <c r="A818" s="19"/>
      <c r="B818" s="129"/>
      <c r="C818" s="52"/>
      <c r="D818" s="82"/>
      <c r="E818" s="43"/>
      <c r="F818" s="22"/>
      <c r="G818" s="131"/>
      <c r="H818" s="122"/>
      <c r="I818" s="113"/>
      <c r="J818" s="127"/>
      <c r="K818" s="130"/>
      <c r="L818" s="21"/>
      <c r="M818" s="21"/>
      <c r="N818" s="21"/>
      <c r="O818" s="22"/>
    </row>
    <row r="819" spans="1:15" s="25" customFormat="1" ht="12.75" x14ac:dyDescent="0.2">
      <c r="A819" s="26" t="s">
        <v>31</v>
      </c>
      <c r="B819" s="26" t="s">
        <v>19</v>
      </c>
      <c r="C819" s="27" t="s">
        <v>163</v>
      </c>
      <c r="D819" s="111">
        <v>39646</v>
      </c>
      <c r="E819" s="43"/>
      <c r="F819" s="44"/>
      <c r="G819" s="45"/>
      <c r="H819" s="32"/>
      <c r="I819" s="23"/>
      <c r="J819" s="23"/>
      <c r="K819" s="130"/>
      <c r="L819" s="21"/>
      <c r="M819" s="21"/>
      <c r="N819" s="21"/>
      <c r="O819" s="22"/>
    </row>
    <row r="820" spans="1:15" s="25" customFormat="1" ht="12.75" x14ac:dyDescent="0.2">
      <c r="A820" s="19"/>
      <c r="B820" s="33"/>
      <c r="C820" s="34"/>
      <c r="D820" s="82"/>
      <c r="E820" s="43"/>
      <c r="F820" s="22"/>
      <c r="G820" s="131"/>
      <c r="H820" s="122"/>
      <c r="I820" s="113"/>
      <c r="J820" s="127"/>
      <c r="K820" s="130"/>
      <c r="L820" s="21"/>
      <c r="M820" s="21"/>
      <c r="N820" s="21"/>
      <c r="O820" s="22"/>
    </row>
    <row r="821" spans="1:15" s="25" customFormat="1" ht="12.75" x14ac:dyDescent="0.2">
      <c r="A821" s="19" t="s">
        <v>31</v>
      </c>
      <c r="B821" s="19" t="s">
        <v>131</v>
      </c>
      <c r="C821" s="34"/>
      <c r="D821" s="82"/>
      <c r="E821" s="43"/>
      <c r="F821" s="22"/>
      <c r="G821" s="131"/>
      <c r="H821" s="122"/>
      <c r="I821" s="113"/>
      <c r="J821" s="127"/>
      <c r="K821" s="129"/>
      <c r="L821" s="21"/>
      <c r="M821" s="21"/>
      <c r="N821" s="21"/>
      <c r="O821" s="22"/>
    </row>
    <row r="822" spans="1:15" s="25" customFormat="1" ht="12.75" x14ac:dyDescent="0.2">
      <c r="A822" s="19" t="s">
        <v>31</v>
      </c>
      <c r="B822" s="33"/>
      <c r="C822" s="82" t="s">
        <v>52</v>
      </c>
      <c r="D822" s="129"/>
      <c r="E822" s="43" t="s">
        <v>492</v>
      </c>
      <c r="F822" s="22"/>
      <c r="G822" s="131">
        <v>2451144</v>
      </c>
      <c r="H822" s="122">
        <v>110</v>
      </c>
      <c r="I822" s="113">
        <v>5.4400000000000004E-3</v>
      </c>
      <c r="J822" s="127" t="s">
        <v>491</v>
      </c>
      <c r="K822" s="129"/>
      <c r="L822" s="21"/>
      <c r="M822" s="21"/>
      <c r="N822" s="21"/>
      <c r="O822" s="22"/>
    </row>
    <row r="823" spans="1:15" s="25" customFormat="1" ht="12.75" x14ac:dyDescent="0.2">
      <c r="A823" s="19" t="s">
        <v>31</v>
      </c>
      <c r="B823" s="33"/>
      <c r="C823" s="82" t="s">
        <v>52</v>
      </c>
      <c r="D823" s="129"/>
      <c r="E823" s="43" t="s">
        <v>492</v>
      </c>
      <c r="F823" s="22"/>
      <c r="G823" s="131">
        <v>980584</v>
      </c>
      <c r="H823" s="122">
        <v>110</v>
      </c>
      <c r="I823" s="113">
        <v>5.4000000000000003E-3</v>
      </c>
      <c r="J823" s="127" t="s">
        <v>491</v>
      </c>
      <c r="K823" s="129"/>
      <c r="L823" s="21"/>
      <c r="M823" s="21"/>
      <c r="N823" s="21"/>
      <c r="O823" s="22"/>
    </row>
    <row r="824" spans="1:15" s="25" customFormat="1" ht="12.75" x14ac:dyDescent="0.2">
      <c r="A824" s="19"/>
      <c r="B824" s="33"/>
      <c r="C824" s="82"/>
      <c r="D824" s="129"/>
      <c r="E824" s="43"/>
      <c r="F824" s="22"/>
      <c r="G824" s="131"/>
      <c r="H824" s="122"/>
      <c r="I824" s="113"/>
      <c r="J824" s="127"/>
      <c r="K824" s="129"/>
      <c r="L824" s="21"/>
      <c r="M824" s="21"/>
      <c r="N824" s="21"/>
      <c r="O824" s="22"/>
    </row>
    <row r="825" spans="1:15" s="25" customFormat="1" ht="12.75" x14ac:dyDescent="0.2">
      <c r="A825" s="19" t="s">
        <v>31</v>
      </c>
      <c r="B825" s="19" t="s">
        <v>133</v>
      </c>
      <c r="C825" s="34"/>
      <c r="D825" s="82"/>
      <c r="E825" s="43"/>
      <c r="F825" s="22"/>
      <c r="G825" s="131"/>
      <c r="H825" s="122"/>
      <c r="I825" s="113"/>
      <c r="J825" s="127"/>
      <c r="K825" s="129"/>
      <c r="L825" s="21"/>
      <c r="M825" s="21"/>
      <c r="N825" s="21"/>
      <c r="O825" s="22"/>
    </row>
    <row r="826" spans="1:15" s="25" customFormat="1" ht="12.75" x14ac:dyDescent="0.2">
      <c r="A826" s="19" t="s">
        <v>31</v>
      </c>
      <c r="B826" s="33"/>
      <c r="C826" s="82" t="s">
        <v>52</v>
      </c>
      <c r="D826" s="129"/>
      <c r="E826" s="43" t="s">
        <v>492</v>
      </c>
      <c r="F826" s="22"/>
      <c r="G826" s="131">
        <v>489575</v>
      </c>
      <c r="H826" s="122">
        <v>117</v>
      </c>
      <c r="I826" s="113">
        <v>5.4599999999999996E-3</v>
      </c>
      <c r="J826" s="127" t="s">
        <v>491</v>
      </c>
      <c r="K826" s="129"/>
      <c r="L826" s="21"/>
      <c r="M826" s="21"/>
      <c r="N826" s="21"/>
      <c r="O826" s="22"/>
    </row>
    <row r="827" spans="1:15" s="25" customFormat="1" ht="12.75" x14ac:dyDescent="0.2">
      <c r="A827" s="19"/>
      <c r="B827" s="33"/>
      <c r="C827" s="82"/>
      <c r="D827" s="129"/>
      <c r="E827" s="43"/>
      <c r="F827" s="22"/>
      <c r="G827" s="131"/>
      <c r="H827" s="122"/>
      <c r="I827" s="113"/>
      <c r="J827" s="127"/>
      <c r="K827" s="129"/>
      <c r="L827" s="21"/>
      <c r="M827" s="21"/>
      <c r="N827" s="21"/>
      <c r="O827" s="22"/>
    </row>
    <row r="828" spans="1:15" s="25" customFormat="1" ht="12.75" x14ac:dyDescent="0.2">
      <c r="A828" s="19" t="s">
        <v>31</v>
      </c>
      <c r="B828" s="19" t="s">
        <v>135</v>
      </c>
      <c r="C828" s="34"/>
      <c r="D828" s="82"/>
      <c r="E828" s="43"/>
      <c r="F828" s="22"/>
      <c r="G828" s="131"/>
      <c r="H828" s="122"/>
      <c r="I828" s="113"/>
      <c r="J828" s="127"/>
      <c r="K828" s="129"/>
      <c r="L828" s="21"/>
      <c r="M828" s="21"/>
      <c r="N828" s="21"/>
      <c r="O828" s="22"/>
    </row>
    <row r="829" spans="1:15" s="25" customFormat="1" ht="12.75" x14ac:dyDescent="0.2">
      <c r="A829" s="19" t="s">
        <v>31</v>
      </c>
      <c r="B829" s="33"/>
      <c r="C829" s="82" t="s">
        <v>52</v>
      </c>
      <c r="D829" s="129"/>
      <c r="E829" s="43" t="s">
        <v>492</v>
      </c>
      <c r="F829" s="22"/>
      <c r="G829" s="131">
        <v>978649</v>
      </c>
      <c r="H829" s="122">
        <v>119</v>
      </c>
      <c r="I829" s="113">
        <v>5.4999999999999997E-3</v>
      </c>
      <c r="J829" s="127" t="s">
        <v>491</v>
      </c>
      <c r="K829" s="129"/>
      <c r="L829" s="21"/>
      <c r="M829" s="21"/>
      <c r="N829" s="21"/>
      <c r="O829" s="22"/>
    </row>
    <row r="830" spans="1:15" s="25" customFormat="1" ht="12.75" x14ac:dyDescent="0.2">
      <c r="A830" s="19" t="s">
        <v>31</v>
      </c>
      <c r="B830" s="33"/>
      <c r="C830" s="82" t="s">
        <v>52</v>
      </c>
      <c r="D830" s="129"/>
      <c r="E830" s="43" t="s">
        <v>492</v>
      </c>
      <c r="F830" s="22"/>
      <c r="G830" s="131">
        <v>489325</v>
      </c>
      <c r="H830" s="122">
        <v>119</v>
      </c>
      <c r="I830" s="113">
        <v>5.4999999999999997E-3</v>
      </c>
      <c r="J830" s="127" t="s">
        <v>491</v>
      </c>
      <c r="K830" s="129"/>
      <c r="L830" s="21"/>
      <c r="M830" s="21"/>
      <c r="N830" s="21"/>
      <c r="O830" s="22"/>
    </row>
    <row r="831" spans="1:15" s="25" customFormat="1" ht="12.75" x14ac:dyDescent="0.2">
      <c r="A831" s="19"/>
      <c r="B831" s="33"/>
      <c r="C831" s="82"/>
      <c r="D831" s="129"/>
      <c r="E831" s="43"/>
      <c r="F831" s="22"/>
      <c r="G831" s="131"/>
      <c r="H831" s="122"/>
      <c r="I831" s="113"/>
      <c r="J831" s="127"/>
      <c r="K831" s="129"/>
      <c r="L831" s="21"/>
      <c r="M831" s="21"/>
      <c r="N831" s="21"/>
      <c r="O831" s="22"/>
    </row>
    <row r="832" spans="1:15" s="25" customFormat="1" ht="12.75" x14ac:dyDescent="0.2">
      <c r="A832" s="19" t="s">
        <v>31</v>
      </c>
      <c r="B832" s="19" t="s">
        <v>869</v>
      </c>
      <c r="C832" s="34"/>
      <c r="D832" s="82"/>
      <c r="E832" s="43"/>
      <c r="F832" s="22"/>
      <c r="G832" s="131"/>
      <c r="H832" s="122"/>
      <c r="I832" s="113"/>
      <c r="J832" s="127"/>
      <c r="K832" s="129"/>
      <c r="L832" s="21"/>
      <c r="M832" s="21"/>
      <c r="N832" s="21"/>
      <c r="O832" s="22"/>
    </row>
    <row r="833" spans="1:15" s="25" customFormat="1" ht="12.75" x14ac:dyDescent="0.2">
      <c r="A833" s="19" t="s">
        <v>31</v>
      </c>
      <c r="B833" s="33"/>
      <c r="C833" s="82" t="s">
        <v>52</v>
      </c>
      <c r="D833" s="129"/>
      <c r="E833" s="43" t="s">
        <v>492</v>
      </c>
      <c r="F833" s="22"/>
      <c r="G833" s="131">
        <v>980633</v>
      </c>
      <c r="H833" s="122">
        <v>112</v>
      </c>
      <c r="I833" s="113">
        <v>5.2900000000000004E-3</v>
      </c>
      <c r="J833" s="127" t="s">
        <v>491</v>
      </c>
      <c r="K833" s="129"/>
      <c r="L833" s="21"/>
      <c r="M833" s="21"/>
      <c r="N833" s="21"/>
      <c r="O833" s="22"/>
    </row>
    <row r="834" spans="1:15" s="25" customFormat="1" ht="12.75" x14ac:dyDescent="0.2">
      <c r="A834" s="19" t="s">
        <v>31</v>
      </c>
      <c r="B834" s="33"/>
      <c r="C834" s="82" t="s">
        <v>52</v>
      </c>
      <c r="D834" s="129"/>
      <c r="E834" s="43" t="s">
        <v>492</v>
      </c>
      <c r="F834" s="22"/>
      <c r="G834" s="131">
        <v>490299</v>
      </c>
      <c r="H834" s="122">
        <v>112</v>
      </c>
      <c r="I834" s="113">
        <v>5.3E-3</v>
      </c>
      <c r="J834" s="127" t="s">
        <v>491</v>
      </c>
      <c r="K834" s="129"/>
      <c r="L834" s="21"/>
      <c r="M834" s="21"/>
      <c r="N834" s="21"/>
      <c r="O834" s="22"/>
    </row>
    <row r="835" spans="1:15" s="25" customFormat="1" ht="12.75" x14ac:dyDescent="0.2">
      <c r="A835" s="19"/>
      <c r="B835" s="33"/>
      <c r="C835" s="82"/>
      <c r="D835" s="129"/>
      <c r="E835" s="43"/>
      <c r="F835" s="22"/>
      <c r="G835" s="131"/>
      <c r="H835" s="122"/>
      <c r="I835" s="113"/>
      <c r="J835" s="127"/>
      <c r="K835" s="129"/>
      <c r="L835" s="21"/>
      <c r="M835" s="21"/>
      <c r="N835" s="21"/>
      <c r="O835" s="22"/>
    </row>
    <row r="836" spans="1:15" s="25" customFormat="1" ht="12.75" x14ac:dyDescent="0.2">
      <c r="A836" s="62" t="s">
        <v>28</v>
      </c>
      <c r="B836" s="62" t="s">
        <v>19</v>
      </c>
      <c r="C836" s="63" t="s">
        <v>248</v>
      </c>
      <c r="D836" s="138">
        <v>39925</v>
      </c>
      <c r="E836" s="71"/>
      <c r="F836" s="72"/>
      <c r="G836" s="73"/>
      <c r="H836" s="112"/>
      <c r="I836" s="116"/>
      <c r="J836" s="116"/>
      <c r="K836" s="115"/>
      <c r="L836" s="21"/>
      <c r="M836" s="21"/>
      <c r="N836" s="21"/>
      <c r="O836" s="22"/>
    </row>
    <row r="837" spans="1:15" s="25" customFormat="1" ht="12.75" x14ac:dyDescent="0.2">
      <c r="A837" s="54"/>
      <c r="B837" s="54"/>
      <c r="C837" s="55"/>
      <c r="D837" s="56"/>
      <c r="E837" s="56"/>
      <c r="F837" s="57"/>
      <c r="G837" s="58"/>
      <c r="H837" s="112"/>
      <c r="I837" s="116"/>
      <c r="J837" s="116"/>
      <c r="K837" s="115"/>
      <c r="L837" s="21"/>
      <c r="M837" s="21"/>
      <c r="N837" s="21"/>
      <c r="O837" s="22"/>
    </row>
    <row r="838" spans="1:15" s="25" customFormat="1" ht="12.75" x14ac:dyDescent="0.2">
      <c r="A838" s="19" t="s">
        <v>28</v>
      </c>
      <c r="B838" s="19" t="s">
        <v>250</v>
      </c>
      <c r="C838" s="55"/>
      <c r="D838" s="56"/>
      <c r="E838" s="56"/>
      <c r="F838" s="57"/>
      <c r="G838" s="58"/>
      <c r="H838" s="112"/>
      <c r="I838" s="116"/>
      <c r="J838" s="116"/>
      <c r="K838" s="115"/>
      <c r="L838" s="21"/>
      <c r="M838" s="21"/>
      <c r="N838" s="21"/>
      <c r="O838" s="22"/>
    </row>
    <row r="839" spans="1:15" s="25" customFormat="1" ht="12.75" x14ac:dyDescent="0.2">
      <c r="A839" s="19" t="s">
        <v>28</v>
      </c>
      <c r="B839" s="295"/>
      <c r="C839" s="57" t="s">
        <v>52</v>
      </c>
      <c r="D839" s="115"/>
      <c r="E839" s="71" t="s">
        <v>743</v>
      </c>
      <c r="F839" s="57"/>
      <c r="G839" s="118">
        <v>7263724</v>
      </c>
      <c r="H839" s="112">
        <v>114</v>
      </c>
      <c r="I839" s="113">
        <v>4.8999999999999998E-3</v>
      </c>
      <c r="J839" s="114" t="s">
        <v>491</v>
      </c>
      <c r="K839" s="115"/>
      <c r="L839" s="21"/>
      <c r="M839" s="21"/>
      <c r="N839" s="21"/>
      <c r="O839" s="22"/>
    </row>
    <row r="840" spans="1:15" s="25" customFormat="1" ht="12.75" x14ac:dyDescent="0.2">
      <c r="A840" s="19"/>
      <c r="B840" s="33"/>
      <c r="C840" s="82"/>
      <c r="D840" s="129"/>
      <c r="E840" s="43"/>
      <c r="F840" s="22"/>
      <c r="G840" s="131"/>
      <c r="H840" s="122"/>
      <c r="I840" s="113"/>
      <c r="J840" s="127"/>
      <c r="K840" s="129"/>
      <c r="L840" s="21"/>
      <c r="M840" s="21"/>
      <c r="N840" s="21"/>
      <c r="O840" s="22"/>
    </row>
    <row r="841" spans="1:15" s="25" customFormat="1" ht="12.75" x14ac:dyDescent="0.2">
      <c r="A841" s="26" t="s">
        <v>285</v>
      </c>
      <c r="B841" s="26" t="s">
        <v>19</v>
      </c>
      <c r="C841" s="27" t="s">
        <v>286</v>
      </c>
      <c r="D841" s="111">
        <v>40087</v>
      </c>
      <c r="E841" s="43"/>
      <c r="F841" s="44"/>
      <c r="G841" s="45"/>
      <c r="H841" s="122"/>
      <c r="I841" s="113"/>
      <c r="J841" s="127"/>
      <c r="K841" s="130"/>
      <c r="L841" s="21"/>
      <c r="M841" s="21"/>
      <c r="N841" s="21"/>
      <c r="O841" s="22"/>
    </row>
    <row r="842" spans="1:15" s="25" customFormat="1" ht="12.75" x14ac:dyDescent="0.2">
      <c r="A842" s="19"/>
      <c r="B842" s="129"/>
      <c r="C842" s="22"/>
      <c r="D842" s="82"/>
      <c r="E842" s="43"/>
      <c r="F842" s="22"/>
      <c r="G842" s="131"/>
      <c r="H842" s="122"/>
      <c r="I842" s="113"/>
      <c r="J842" s="127"/>
      <c r="K842" s="130"/>
      <c r="L842" s="21"/>
      <c r="M842" s="21"/>
      <c r="N842" s="21"/>
      <c r="O842" s="22"/>
    </row>
    <row r="843" spans="1:15" s="25" customFormat="1" ht="12.75" x14ac:dyDescent="0.2">
      <c r="A843" s="19" t="s">
        <v>285</v>
      </c>
      <c r="B843" s="19" t="s">
        <v>379</v>
      </c>
      <c r="C843" s="34"/>
      <c r="D843" s="82"/>
      <c r="E843" s="82"/>
      <c r="F843" s="22"/>
      <c r="G843" s="131"/>
      <c r="H843" s="122"/>
      <c r="I843" s="113"/>
      <c r="J843" s="127"/>
      <c r="K843" s="130"/>
      <c r="L843" s="21"/>
      <c r="M843" s="21"/>
      <c r="N843" s="21"/>
      <c r="O843" s="22"/>
    </row>
    <row r="844" spans="1:15" s="25" customFormat="1" ht="12.75" x14ac:dyDescent="0.2">
      <c r="A844" s="19" t="s">
        <v>285</v>
      </c>
      <c r="B844" s="129"/>
      <c r="C844" s="52" t="s">
        <v>812</v>
      </c>
      <c r="D844" s="82"/>
      <c r="E844" s="43" t="s">
        <v>837</v>
      </c>
      <c r="F844" s="22"/>
      <c r="G844" s="131">
        <v>5835251</v>
      </c>
      <c r="H844" s="122">
        <v>154</v>
      </c>
      <c r="I844" s="113">
        <v>5.4999999999999997E-3</v>
      </c>
      <c r="J844" s="127" t="s">
        <v>491</v>
      </c>
      <c r="K844" s="130"/>
      <c r="L844" s="21"/>
      <c r="M844" s="21"/>
      <c r="N844" s="21"/>
      <c r="O844" s="22"/>
    </row>
    <row r="845" spans="1:15" s="25" customFormat="1" ht="12.75" x14ac:dyDescent="0.2">
      <c r="A845" s="19" t="s">
        <v>285</v>
      </c>
      <c r="B845" s="129"/>
      <c r="C845" s="52" t="s">
        <v>813</v>
      </c>
      <c r="D845" s="82"/>
      <c r="E845" s="43" t="s">
        <v>837</v>
      </c>
      <c r="F845" s="22"/>
      <c r="G845" s="131">
        <v>3894459</v>
      </c>
      <c r="H845" s="122">
        <v>150</v>
      </c>
      <c r="I845" s="113">
        <v>5.4000000000000003E-3</v>
      </c>
      <c r="J845" s="127" t="s">
        <v>491</v>
      </c>
      <c r="K845" s="130"/>
      <c r="L845" s="21"/>
      <c r="M845" s="21"/>
      <c r="N845" s="21"/>
      <c r="O845" s="22"/>
    </row>
    <row r="846" spans="1:15" s="25" customFormat="1" ht="12.75" x14ac:dyDescent="0.2">
      <c r="A846" s="19"/>
      <c r="B846" s="129"/>
      <c r="C846" s="52"/>
      <c r="D846" s="82"/>
      <c r="E846" s="43"/>
      <c r="F846" s="22"/>
      <c r="G846" s="131"/>
      <c r="H846" s="122"/>
      <c r="I846" s="113"/>
      <c r="J846" s="127"/>
      <c r="K846" s="130"/>
      <c r="L846" s="21"/>
      <c r="M846" s="21"/>
      <c r="N846" s="21"/>
      <c r="O846" s="22"/>
    </row>
    <row r="847" spans="1:15" s="25" customFormat="1" ht="12.75" x14ac:dyDescent="0.2">
      <c r="A847" s="26" t="s">
        <v>326</v>
      </c>
      <c r="B847" s="26" t="s">
        <v>19</v>
      </c>
      <c r="C847" s="27" t="s">
        <v>327</v>
      </c>
      <c r="D847" s="111">
        <v>40514</v>
      </c>
      <c r="E847" s="43"/>
      <c r="F847" s="44"/>
      <c r="G847" s="45"/>
      <c r="H847" s="122"/>
      <c r="I847" s="113"/>
      <c r="J847" s="127"/>
      <c r="K847" s="130"/>
      <c r="L847" s="21"/>
      <c r="M847" s="21"/>
      <c r="N847" s="21"/>
      <c r="O847" s="22"/>
    </row>
    <row r="848" spans="1:15" s="25" customFormat="1" ht="12.75" x14ac:dyDescent="0.2">
      <c r="A848" s="19"/>
      <c r="B848" s="129"/>
      <c r="C848" s="52"/>
      <c r="D848" s="82"/>
      <c r="E848" s="43"/>
      <c r="F848" s="22"/>
      <c r="G848" s="131"/>
      <c r="H848" s="122"/>
      <c r="I848" s="113"/>
      <c r="J848" s="127"/>
      <c r="K848" s="130"/>
      <c r="L848" s="21"/>
      <c r="M848" s="21"/>
      <c r="N848" s="21"/>
      <c r="O848" s="22"/>
    </row>
    <row r="849" spans="1:15" s="25" customFormat="1" ht="12.75" x14ac:dyDescent="0.2">
      <c r="A849" s="19" t="s">
        <v>326</v>
      </c>
      <c r="B849" s="19" t="s">
        <v>250</v>
      </c>
      <c r="C849" s="52"/>
      <c r="D849" s="82"/>
      <c r="E849" s="43"/>
      <c r="F849" s="22"/>
      <c r="G849" s="131"/>
      <c r="H849" s="122"/>
      <c r="I849" s="113"/>
      <c r="J849" s="127"/>
      <c r="K849" s="130"/>
      <c r="L849" s="21"/>
      <c r="M849" s="21"/>
      <c r="N849" s="21"/>
      <c r="O849" s="22"/>
    </row>
    <row r="850" spans="1:15" s="25" customFormat="1" ht="12.75" x14ac:dyDescent="0.2">
      <c r="A850" s="19" t="s">
        <v>326</v>
      </c>
      <c r="B850" s="129"/>
      <c r="C850" s="22" t="s">
        <v>949</v>
      </c>
      <c r="D850" s="82"/>
      <c r="E850" s="43" t="s">
        <v>492</v>
      </c>
      <c r="F850" s="22"/>
      <c r="G850" s="131">
        <v>1975016</v>
      </c>
      <c r="H850" s="122">
        <v>55</v>
      </c>
      <c r="I850" s="113">
        <v>6.8999999999999999E-3</v>
      </c>
      <c r="J850" s="127" t="s">
        <v>491</v>
      </c>
      <c r="K850" s="130"/>
      <c r="L850" s="21"/>
      <c r="M850" s="21"/>
      <c r="N850" s="21"/>
      <c r="O850" s="22"/>
    </row>
    <row r="851" spans="1:15" s="25" customFormat="1" ht="12.75" x14ac:dyDescent="0.2">
      <c r="A851" s="19" t="s">
        <v>326</v>
      </c>
      <c r="B851" s="129"/>
      <c r="C851" s="22" t="s">
        <v>950</v>
      </c>
      <c r="D851" s="82"/>
      <c r="E851" s="43" t="s">
        <v>492</v>
      </c>
      <c r="F851" s="22"/>
      <c r="G851" s="131">
        <v>689067</v>
      </c>
      <c r="H851" s="122">
        <v>70</v>
      </c>
      <c r="I851" s="113">
        <v>6.7999999999999996E-3</v>
      </c>
      <c r="J851" s="127" t="s">
        <v>491</v>
      </c>
      <c r="K851" s="130"/>
      <c r="L851" s="21"/>
      <c r="M851" s="21"/>
      <c r="N851" s="21"/>
      <c r="O851" s="22"/>
    </row>
    <row r="852" spans="1:15" s="25" customFormat="1" ht="12.75" x14ac:dyDescent="0.2">
      <c r="A852" s="19"/>
      <c r="B852" s="129"/>
      <c r="C852" s="52"/>
      <c r="D852" s="82"/>
      <c r="E852" s="43"/>
      <c r="F852" s="22"/>
      <c r="G852" s="131"/>
      <c r="H852" s="122"/>
      <c r="I852" s="113"/>
      <c r="J852" s="127"/>
      <c r="K852" s="130"/>
      <c r="L852" s="21"/>
      <c r="M852" s="21"/>
      <c r="N852" s="21"/>
      <c r="O852" s="22"/>
    </row>
    <row r="853" spans="1:15" s="25" customFormat="1" ht="12.75" x14ac:dyDescent="0.2">
      <c r="A853" s="26" t="s">
        <v>47</v>
      </c>
      <c r="B853" s="26" t="s">
        <v>19</v>
      </c>
      <c r="C853" s="27" t="s">
        <v>385</v>
      </c>
      <c r="D853" s="111">
        <v>40700</v>
      </c>
      <c r="E853" s="43"/>
      <c r="F853" s="44"/>
      <c r="G853" s="45"/>
      <c r="H853" s="122"/>
      <c r="I853" s="113"/>
      <c r="J853" s="127"/>
      <c r="K853" s="130"/>
      <c r="L853" s="21"/>
      <c r="M853" s="21"/>
      <c r="N853" s="21"/>
      <c r="O853" s="22"/>
    </row>
    <row r="854" spans="1:15" s="25" customFormat="1" ht="12.75" x14ac:dyDescent="0.2">
      <c r="A854" s="19"/>
      <c r="B854" s="129"/>
      <c r="C854" s="22"/>
      <c r="D854" s="82"/>
      <c r="E854" s="43"/>
      <c r="F854" s="22"/>
      <c r="G854" s="131"/>
      <c r="H854" s="122"/>
      <c r="I854" s="113"/>
      <c r="J854" s="127"/>
      <c r="K854" s="130"/>
      <c r="L854" s="21"/>
      <c r="M854" s="21"/>
      <c r="N854" s="21"/>
      <c r="O854" s="22"/>
    </row>
    <row r="855" spans="1:15" s="25" customFormat="1" ht="12.75" x14ac:dyDescent="0.2">
      <c r="A855" s="19" t="s">
        <v>47</v>
      </c>
      <c r="B855" s="19" t="s">
        <v>533</v>
      </c>
      <c r="C855" s="34"/>
      <c r="D855" s="82"/>
      <c r="E855" s="82"/>
      <c r="F855" s="22"/>
      <c r="G855" s="131"/>
      <c r="H855" s="122"/>
      <c r="I855" s="113"/>
      <c r="J855" s="127"/>
      <c r="K855" s="130"/>
      <c r="L855" s="21"/>
      <c r="M855" s="21"/>
      <c r="N855" s="21"/>
      <c r="O855" s="22"/>
    </row>
    <row r="856" spans="1:15" s="91" customFormat="1" ht="12.75" x14ac:dyDescent="0.2">
      <c r="A856" s="19" t="s">
        <v>47</v>
      </c>
      <c r="B856" s="33"/>
      <c r="C856" s="22" t="s">
        <v>43</v>
      </c>
      <c r="D856" s="53" t="s">
        <v>1045</v>
      </c>
      <c r="E856" s="43" t="s">
        <v>490</v>
      </c>
      <c r="F856" s="22"/>
      <c r="G856" s="131">
        <v>1472899</v>
      </c>
      <c r="H856" s="122">
        <v>92</v>
      </c>
      <c r="I856" s="113">
        <v>6.0000000000000001E-3</v>
      </c>
      <c r="J856" s="127" t="s">
        <v>491</v>
      </c>
      <c r="K856" s="130"/>
      <c r="L856" s="89"/>
      <c r="M856" s="89"/>
      <c r="N856" s="89"/>
      <c r="O856" s="90"/>
    </row>
    <row r="857" spans="1:15" s="91" customFormat="1" ht="12.75" x14ac:dyDescent="0.2">
      <c r="A857" s="19"/>
      <c r="B857" s="129"/>
      <c r="C857" s="52"/>
      <c r="D857" s="82"/>
      <c r="E857" s="43"/>
      <c r="F857" s="22"/>
      <c r="G857" s="131"/>
      <c r="H857" s="122"/>
      <c r="I857" s="113"/>
      <c r="J857" s="127"/>
      <c r="K857" s="130"/>
      <c r="L857" s="89"/>
      <c r="M857" s="89"/>
      <c r="N857" s="89"/>
      <c r="O857" s="90"/>
    </row>
    <row r="858" spans="1:15" s="91" customFormat="1" ht="12.75" x14ac:dyDescent="0.2">
      <c r="A858" s="26" t="s">
        <v>410</v>
      </c>
      <c r="B858" s="26" t="s">
        <v>19</v>
      </c>
      <c r="C858" s="27" t="s">
        <v>411</v>
      </c>
      <c r="D858" s="111">
        <v>40966</v>
      </c>
      <c r="E858" s="43"/>
      <c r="F858" s="44"/>
      <c r="G858" s="45"/>
      <c r="H858" s="122"/>
      <c r="I858" s="113"/>
      <c r="J858" s="127"/>
      <c r="K858" s="130"/>
      <c r="L858" s="89"/>
      <c r="M858" s="89"/>
      <c r="N858" s="89"/>
      <c r="O858" s="90"/>
    </row>
    <row r="859" spans="1:15" s="91" customFormat="1" ht="12.75" x14ac:dyDescent="0.2">
      <c r="A859" s="19"/>
      <c r="B859" s="129"/>
      <c r="C859" s="22"/>
      <c r="D859" s="82"/>
      <c r="E859" s="43"/>
      <c r="F859" s="22"/>
      <c r="G859" s="131"/>
      <c r="H859" s="122"/>
      <c r="I859" s="113"/>
      <c r="J859" s="127"/>
      <c r="K859" s="130"/>
      <c r="L859" s="89"/>
      <c r="M859" s="89"/>
      <c r="N859" s="89"/>
      <c r="O859" s="90"/>
    </row>
    <row r="860" spans="1:15" s="91" customFormat="1" ht="12.75" x14ac:dyDescent="0.2">
      <c r="A860" s="19" t="s">
        <v>410</v>
      </c>
      <c r="B860" s="19" t="s">
        <v>1004</v>
      </c>
      <c r="C860" s="34"/>
      <c r="D860" s="82"/>
      <c r="E860" s="82"/>
      <c r="F860" s="22"/>
      <c r="G860" s="131"/>
      <c r="H860" s="122"/>
      <c r="I860" s="113"/>
      <c r="J860" s="127"/>
      <c r="K860" s="130"/>
      <c r="L860" s="89"/>
      <c r="M860" s="89"/>
      <c r="N860" s="89"/>
      <c r="O860" s="90"/>
    </row>
    <row r="861" spans="1:15" s="91" customFormat="1" ht="12.75" x14ac:dyDescent="0.2">
      <c r="A861" s="19" t="s">
        <v>410</v>
      </c>
      <c r="B861" s="33"/>
      <c r="C861" s="22" t="s">
        <v>43</v>
      </c>
      <c r="D861" s="53">
        <v>1</v>
      </c>
      <c r="E861" s="43" t="s">
        <v>1046</v>
      </c>
      <c r="F861" s="22"/>
      <c r="G861" s="131">
        <v>4938754</v>
      </c>
      <c r="H861" s="122">
        <v>76</v>
      </c>
      <c r="I861" s="113">
        <v>4.8999999999999998E-3</v>
      </c>
      <c r="J861" s="127" t="s">
        <v>491</v>
      </c>
      <c r="K861" s="130"/>
      <c r="L861" s="89"/>
      <c r="M861" s="89"/>
      <c r="N861" s="89"/>
      <c r="O861" s="90"/>
    </row>
    <row r="862" spans="1:15" s="91" customFormat="1" ht="12.75" x14ac:dyDescent="0.2">
      <c r="A862" s="19"/>
      <c r="B862" s="129"/>
      <c r="C862" s="52"/>
      <c r="D862" s="82"/>
      <c r="E862" s="43"/>
      <c r="F862" s="22"/>
      <c r="G862" s="131"/>
      <c r="H862" s="122"/>
      <c r="I862" s="113"/>
      <c r="J862" s="127"/>
      <c r="K862" s="130"/>
      <c r="L862" s="89"/>
      <c r="M862" s="89"/>
      <c r="N862" s="89"/>
      <c r="O862" s="90"/>
    </row>
    <row r="863" spans="1:15" s="91" customFormat="1" ht="12.75" x14ac:dyDescent="0.2">
      <c r="A863" s="19" t="s">
        <v>410</v>
      </c>
      <c r="B863" s="19" t="s">
        <v>726</v>
      </c>
      <c r="C863" s="34"/>
      <c r="D863" s="82"/>
      <c r="E863" s="82"/>
      <c r="F863" s="22"/>
      <c r="G863" s="131"/>
      <c r="H863" s="122"/>
      <c r="I863" s="113"/>
      <c r="J863" s="127"/>
      <c r="K863" s="130"/>
      <c r="L863" s="89"/>
      <c r="M863" s="89"/>
      <c r="N863" s="89"/>
      <c r="O863" s="90"/>
    </row>
    <row r="864" spans="1:15" s="91" customFormat="1" ht="12.75" x14ac:dyDescent="0.2">
      <c r="A864" s="19" t="s">
        <v>410</v>
      </c>
      <c r="B864" s="33"/>
      <c r="C864" s="22" t="s">
        <v>43</v>
      </c>
      <c r="D864" s="53">
        <v>2</v>
      </c>
      <c r="E864" s="43" t="s">
        <v>1046</v>
      </c>
      <c r="F864" s="22"/>
      <c r="G864" s="131">
        <v>4931214</v>
      </c>
      <c r="H864" s="122">
        <v>86</v>
      </c>
      <c r="I864" s="113">
        <v>4.8700000000000002E-3</v>
      </c>
      <c r="J864" s="127" t="s">
        <v>491</v>
      </c>
      <c r="K864" s="130"/>
      <c r="L864" s="89"/>
      <c r="M864" s="89"/>
      <c r="N864" s="89"/>
      <c r="O864" s="90"/>
    </row>
    <row r="865" spans="1:15" s="91" customFormat="1" ht="12.75" x14ac:dyDescent="0.2">
      <c r="A865" s="19"/>
      <c r="B865" s="33"/>
      <c r="C865" s="22"/>
      <c r="D865" s="53"/>
      <c r="E865" s="43"/>
      <c r="F865" s="22"/>
      <c r="G865" s="131"/>
      <c r="H865" s="122"/>
      <c r="I865" s="113"/>
      <c r="J865" s="127"/>
      <c r="K865" s="130"/>
      <c r="L865" s="89"/>
      <c r="M865" s="89"/>
      <c r="N865" s="89"/>
      <c r="O865" s="90"/>
    </row>
    <row r="866" spans="1:15" s="91" customFormat="1" ht="12.75" x14ac:dyDescent="0.2">
      <c r="A866" s="19" t="s">
        <v>410</v>
      </c>
      <c r="B866" s="19" t="s">
        <v>918</v>
      </c>
      <c r="C866" s="34"/>
      <c r="D866" s="82"/>
      <c r="E866" s="82"/>
      <c r="F866" s="22"/>
      <c r="G866" s="131"/>
      <c r="H866" s="122"/>
      <c r="I866" s="113"/>
      <c r="J866" s="127"/>
      <c r="K866" s="130"/>
      <c r="L866" s="89"/>
      <c r="M866" s="89"/>
      <c r="N866" s="89"/>
      <c r="O866" s="90"/>
    </row>
    <row r="867" spans="1:15" s="91" customFormat="1" ht="12.75" x14ac:dyDescent="0.2">
      <c r="A867" s="19" t="s">
        <v>410</v>
      </c>
      <c r="B867" s="33"/>
      <c r="C867" s="22" t="s">
        <v>43</v>
      </c>
      <c r="D867" s="53">
        <v>3</v>
      </c>
      <c r="E867" s="43" t="s">
        <v>1046</v>
      </c>
      <c r="F867" s="22"/>
      <c r="G867" s="131">
        <v>4922708</v>
      </c>
      <c r="H867" s="122">
        <v>97</v>
      </c>
      <c r="I867" s="113">
        <v>4.8599999999999997E-3</v>
      </c>
      <c r="J867" s="127" t="s">
        <v>491</v>
      </c>
      <c r="K867" s="130"/>
      <c r="L867" s="89"/>
      <c r="M867" s="89"/>
      <c r="N867" s="89"/>
      <c r="O867" s="90"/>
    </row>
    <row r="868" spans="1:15" s="91" customFormat="1" ht="12.75" x14ac:dyDescent="0.2">
      <c r="A868" s="19"/>
      <c r="B868" s="129"/>
      <c r="C868" s="52"/>
      <c r="D868" s="82"/>
      <c r="E868" s="43"/>
      <c r="F868" s="22"/>
      <c r="G868" s="131"/>
      <c r="H868" s="122"/>
      <c r="I868" s="113"/>
      <c r="J868" s="127"/>
      <c r="K868" s="130"/>
      <c r="L868" s="89"/>
      <c r="M868" s="89"/>
      <c r="N868" s="89"/>
      <c r="O868" s="90"/>
    </row>
    <row r="869" spans="1:15" s="91" customFormat="1" ht="12.75" x14ac:dyDescent="0.2">
      <c r="A869" s="26" t="s">
        <v>31</v>
      </c>
      <c r="B869" s="26" t="s">
        <v>19</v>
      </c>
      <c r="C869" s="27" t="s">
        <v>422</v>
      </c>
      <c r="D869" s="111">
        <v>41220</v>
      </c>
      <c r="E869" s="43"/>
      <c r="F869" s="44"/>
      <c r="G869" s="45"/>
      <c r="H869" s="32"/>
      <c r="I869" s="23"/>
      <c r="J869" s="23"/>
      <c r="K869" s="130"/>
      <c r="L869" s="89"/>
      <c r="M869" s="89"/>
      <c r="N869" s="89"/>
      <c r="O869" s="90"/>
    </row>
    <row r="870" spans="1:15" s="91" customFormat="1" ht="12.75" x14ac:dyDescent="0.2">
      <c r="A870" s="19"/>
      <c r="B870" s="33"/>
      <c r="C870" s="34"/>
      <c r="D870" s="82"/>
      <c r="E870" s="43"/>
      <c r="F870" s="22"/>
      <c r="G870" s="131"/>
      <c r="H870" s="122"/>
      <c r="I870" s="113"/>
      <c r="J870" s="127"/>
      <c r="K870" s="130"/>
      <c r="L870" s="89"/>
      <c r="M870" s="89"/>
      <c r="N870" s="89"/>
      <c r="O870" s="90"/>
    </row>
    <row r="871" spans="1:15" s="91" customFormat="1" ht="12.75" x14ac:dyDescent="0.2">
      <c r="A871" s="19" t="s">
        <v>31</v>
      </c>
      <c r="B871" s="19" t="s">
        <v>726</v>
      </c>
      <c r="C871" s="34"/>
      <c r="D871" s="82"/>
      <c r="E871" s="43"/>
      <c r="F871" s="22"/>
      <c r="G871" s="131"/>
      <c r="H871" s="122"/>
      <c r="I871" s="113"/>
      <c r="J871" s="127"/>
      <c r="K871" s="129"/>
      <c r="L871" s="89"/>
      <c r="M871" s="89"/>
      <c r="N871" s="89"/>
      <c r="O871" s="90"/>
    </row>
    <row r="872" spans="1:15" s="91" customFormat="1" ht="12.75" x14ac:dyDescent="0.2">
      <c r="A872" s="19" t="s">
        <v>31</v>
      </c>
      <c r="B872" s="33"/>
      <c r="C872" s="82" t="s">
        <v>52</v>
      </c>
      <c r="D872" s="129"/>
      <c r="E872" s="43" t="s">
        <v>492</v>
      </c>
      <c r="F872" s="22"/>
      <c r="G872" s="131">
        <v>2440493</v>
      </c>
      <c r="H872" s="122">
        <v>133</v>
      </c>
      <c r="I872" s="113">
        <v>5.4999999999999997E-3</v>
      </c>
      <c r="J872" s="127" t="s">
        <v>491</v>
      </c>
      <c r="K872" s="129"/>
      <c r="L872" s="89"/>
      <c r="M872" s="89"/>
      <c r="N872" s="89"/>
      <c r="O872" s="90"/>
    </row>
    <row r="873" spans="1:15" s="91" customFormat="1" ht="12.75" x14ac:dyDescent="0.2">
      <c r="A873" s="19" t="s">
        <v>31</v>
      </c>
      <c r="B873" s="33"/>
      <c r="C873" s="82" t="s">
        <v>52</v>
      </c>
      <c r="D873" s="129"/>
      <c r="E873" s="43" t="s">
        <v>492</v>
      </c>
      <c r="F873" s="22"/>
      <c r="G873" s="131">
        <v>976197</v>
      </c>
      <c r="H873" s="122">
        <v>133</v>
      </c>
      <c r="I873" s="113">
        <v>5.4999999999999997E-3</v>
      </c>
      <c r="J873" s="127" t="s">
        <v>491</v>
      </c>
      <c r="K873" s="129"/>
      <c r="L873" s="89"/>
      <c r="M873" s="89"/>
      <c r="N873" s="89"/>
      <c r="O873" s="90"/>
    </row>
    <row r="874" spans="1:15" s="91" customFormat="1" ht="12.75" x14ac:dyDescent="0.2">
      <c r="A874" s="19"/>
      <c r="B874" s="33"/>
      <c r="C874" s="82"/>
      <c r="D874" s="129"/>
      <c r="E874" s="43"/>
      <c r="F874" s="22"/>
      <c r="G874" s="131"/>
      <c r="H874" s="122"/>
      <c r="I874" s="113"/>
      <c r="J874" s="127"/>
      <c r="K874" s="129"/>
      <c r="L874" s="89"/>
      <c r="M874" s="89"/>
      <c r="N874" s="89"/>
      <c r="O874" s="90"/>
    </row>
    <row r="875" spans="1:15" s="91" customFormat="1" ht="12.75" x14ac:dyDescent="0.2">
      <c r="A875" s="125"/>
      <c r="B875" s="133"/>
      <c r="C875" s="126"/>
      <c r="D875" s="134"/>
      <c r="E875" s="125"/>
      <c r="F875" s="135" t="s">
        <v>477</v>
      </c>
      <c r="G875" s="136">
        <f>SUM(G743:G874)</f>
        <v>78811093</v>
      </c>
      <c r="H875" s="137"/>
      <c r="I875" s="113"/>
      <c r="J875" s="127"/>
      <c r="K875" s="127"/>
      <c r="L875" s="89"/>
      <c r="M875" s="89"/>
      <c r="N875" s="89"/>
      <c r="O875" s="90"/>
    </row>
    <row r="876" spans="1:15" s="91" customFormat="1" ht="12.75" x14ac:dyDescent="0.2">
      <c r="A876" s="125"/>
      <c r="B876" s="133"/>
      <c r="C876" s="126"/>
      <c r="D876" s="134"/>
      <c r="E876" s="125"/>
      <c r="F876" s="127"/>
      <c r="G876" s="130"/>
      <c r="H876" s="122"/>
      <c r="I876" s="113"/>
      <c r="J876" s="127"/>
      <c r="K876" s="127"/>
      <c r="L876" s="89"/>
      <c r="M876" s="89"/>
      <c r="N876" s="89"/>
      <c r="O876" s="90"/>
    </row>
    <row r="877" spans="1:15" s="91" customFormat="1" ht="12.75" x14ac:dyDescent="0.2">
      <c r="A877" s="106"/>
      <c r="B877" s="254"/>
      <c r="C877" s="107"/>
      <c r="D877" s="255"/>
      <c r="E877" s="106"/>
      <c r="F877" s="108"/>
      <c r="G877" s="256"/>
      <c r="H877" s="257"/>
      <c r="I877" s="258"/>
      <c r="J877" s="108"/>
      <c r="K877" s="108"/>
      <c r="L877" s="89"/>
      <c r="M877" s="89"/>
      <c r="N877" s="89"/>
      <c r="O877" s="90"/>
    </row>
    <row r="878" spans="1:15" s="91" customFormat="1" ht="12.75" x14ac:dyDescent="0.2">
      <c r="A878" s="106"/>
      <c r="B878" s="106"/>
      <c r="C878" s="107"/>
      <c r="D878" s="106"/>
      <c r="E878" s="106"/>
      <c r="F878" s="108"/>
      <c r="G878" s="109"/>
      <c r="H878" s="107"/>
      <c r="I878" s="106"/>
      <c r="J878" s="106"/>
      <c r="K878" s="110"/>
      <c r="L878" s="89"/>
      <c r="M878" s="89"/>
      <c r="N878" s="89"/>
      <c r="O878" s="90"/>
    </row>
    <row r="879" spans="1:15" s="91" customFormat="1" ht="12.75" x14ac:dyDescent="0.2">
      <c r="A879" s="106"/>
      <c r="B879" s="106"/>
      <c r="C879" s="107"/>
      <c r="D879" s="106"/>
      <c r="E879" s="106"/>
      <c r="F879" s="108"/>
      <c r="G879" s="109"/>
      <c r="H879" s="107"/>
      <c r="I879" s="106"/>
      <c r="J879" s="106"/>
      <c r="K879" s="110"/>
      <c r="L879" s="89"/>
      <c r="M879" s="89"/>
      <c r="N879" s="89"/>
      <c r="O879" s="90"/>
    </row>
    <row r="880" spans="1:15" s="91" customFormat="1" ht="12.75" x14ac:dyDescent="0.2">
      <c r="A880" s="106"/>
      <c r="B880" s="106"/>
      <c r="C880" s="107"/>
      <c r="D880" s="106"/>
      <c r="E880" s="106"/>
      <c r="F880" s="108"/>
      <c r="G880" s="109"/>
      <c r="H880" s="107"/>
      <c r="I880" s="106"/>
      <c r="J880" s="106"/>
      <c r="K880" s="110"/>
      <c r="L880" s="89"/>
      <c r="M880" s="89"/>
      <c r="N880" s="89"/>
      <c r="O880" s="90"/>
    </row>
    <row r="881" spans="1:15" s="91" customFormat="1" ht="12.75" x14ac:dyDescent="0.2">
      <c r="A881" s="106"/>
      <c r="B881" s="106"/>
      <c r="C881" s="107"/>
      <c r="D881" s="106"/>
      <c r="E881" s="106"/>
      <c r="F881" s="108"/>
      <c r="G881" s="109"/>
      <c r="H881" s="107"/>
      <c r="I881" s="106"/>
      <c r="J881" s="106"/>
      <c r="K881" s="110"/>
      <c r="L881" s="89"/>
      <c r="M881" s="89"/>
      <c r="N881" s="89"/>
      <c r="O881" s="90"/>
    </row>
    <row r="882" spans="1:15" s="91" customFormat="1" ht="12.75" x14ac:dyDescent="0.2">
      <c r="A882" s="106"/>
      <c r="B882" s="106"/>
      <c r="C882" s="107"/>
      <c r="D882" s="106"/>
      <c r="E882" s="106"/>
      <c r="F882" s="108"/>
      <c r="G882" s="109"/>
      <c r="H882" s="107"/>
      <c r="I882" s="106"/>
      <c r="J882" s="106"/>
      <c r="K882" s="110"/>
      <c r="L882" s="89"/>
      <c r="M882" s="89"/>
      <c r="N882" s="89"/>
      <c r="O882" s="90"/>
    </row>
    <row r="883" spans="1:15" s="91" customFormat="1" ht="12.75" x14ac:dyDescent="0.2">
      <c r="A883" s="106"/>
      <c r="B883" s="106"/>
      <c r="C883" s="107"/>
      <c r="D883" s="106"/>
      <c r="E883" s="106"/>
      <c r="F883" s="108"/>
      <c r="G883" s="109"/>
      <c r="H883" s="107"/>
      <c r="I883" s="106"/>
      <c r="J883" s="106"/>
      <c r="K883" s="110"/>
      <c r="L883" s="89"/>
      <c r="M883" s="89"/>
      <c r="N883" s="89"/>
      <c r="O883" s="90"/>
    </row>
    <row r="884" spans="1:15" s="91" customFormat="1" ht="12.75" x14ac:dyDescent="0.2">
      <c r="A884" s="106"/>
      <c r="B884" s="106"/>
      <c r="C884" s="107"/>
      <c r="D884" s="106"/>
      <c r="E884" s="106"/>
      <c r="F884" s="108"/>
      <c r="G884" s="109"/>
      <c r="H884" s="107"/>
      <c r="I884" s="106"/>
      <c r="J884" s="106"/>
      <c r="K884" s="110"/>
      <c r="L884" s="89"/>
      <c r="M884" s="89"/>
      <c r="N884" s="89"/>
      <c r="O884" s="90"/>
    </row>
    <row r="885" spans="1:15" s="91" customFormat="1" ht="12.75" x14ac:dyDescent="0.2">
      <c r="A885" s="106"/>
      <c r="B885" s="106"/>
      <c r="C885" s="107"/>
      <c r="D885" s="106"/>
      <c r="E885" s="106"/>
      <c r="F885" s="108"/>
      <c r="G885" s="109"/>
      <c r="H885" s="107"/>
      <c r="I885" s="106"/>
      <c r="J885" s="106"/>
      <c r="K885" s="110"/>
      <c r="L885" s="89"/>
      <c r="M885" s="89"/>
      <c r="N885" s="89"/>
      <c r="O885" s="90"/>
    </row>
    <row r="886" spans="1:15" s="91" customFormat="1" ht="12.75" x14ac:dyDescent="0.2">
      <c r="A886" s="106"/>
      <c r="B886" s="106"/>
      <c r="C886" s="107"/>
      <c r="D886" s="106"/>
      <c r="E886" s="106"/>
      <c r="F886" s="108"/>
      <c r="G886" s="109"/>
      <c r="H886" s="107"/>
      <c r="I886" s="106"/>
      <c r="J886" s="106"/>
      <c r="K886" s="110"/>
      <c r="L886" s="89"/>
      <c r="M886" s="89"/>
      <c r="N886" s="89"/>
      <c r="O886" s="90"/>
    </row>
    <row r="887" spans="1:15" s="91" customFormat="1" ht="12.75" x14ac:dyDescent="0.2">
      <c r="A887" s="106"/>
      <c r="B887" s="106"/>
      <c r="C887" s="107"/>
      <c r="D887" s="106"/>
      <c r="E887" s="106"/>
      <c r="F887" s="108"/>
      <c r="G887" s="109"/>
      <c r="H887" s="107"/>
      <c r="I887" s="106"/>
      <c r="J887" s="106"/>
      <c r="K887" s="110"/>
      <c r="L887" s="89"/>
      <c r="M887" s="89"/>
      <c r="N887" s="89"/>
      <c r="O887" s="90"/>
    </row>
    <row r="888" spans="1:15" s="91" customFormat="1" ht="12.75" x14ac:dyDescent="0.2">
      <c r="A888" s="106"/>
      <c r="B888" s="106"/>
      <c r="C888" s="107"/>
      <c r="D888" s="106"/>
      <c r="E888" s="106"/>
      <c r="F888" s="108"/>
      <c r="G888" s="109"/>
      <c r="H888" s="107"/>
      <c r="I888" s="106"/>
      <c r="J888" s="106"/>
      <c r="K888" s="110"/>
      <c r="L888" s="89"/>
      <c r="M888" s="89"/>
      <c r="N888" s="89"/>
      <c r="O888" s="90"/>
    </row>
    <row r="889" spans="1:15" s="91" customFormat="1" ht="12.75" x14ac:dyDescent="0.2">
      <c r="A889" s="106"/>
      <c r="B889" s="106"/>
      <c r="C889" s="107"/>
      <c r="D889" s="106"/>
      <c r="E889" s="106"/>
      <c r="F889" s="108"/>
      <c r="G889" s="109"/>
      <c r="H889" s="107"/>
      <c r="I889" s="106"/>
      <c r="J889" s="106"/>
      <c r="K889" s="110"/>
      <c r="L889" s="89"/>
      <c r="M889" s="89"/>
      <c r="N889" s="89"/>
      <c r="O889" s="90"/>
    </row>
    <row r="890" spans="1:15" s="91" customFormat="1" ht="12.75" x14ac:dyDescent="0.2">
      <c r="A890" s="106"/>
      <c r="B890" s="106"/>
      <c r="C890" s="107"/>
      <c r="D890" s="106"/>
      <c r="E890" s="106"/>
      <c r="F890" s="108"/>
      <c r="G890" s="109"/>
      <c r="H890" s="107"/>
      <c r="I890" s="106"/>
      <c r="J890" s="106"/>
      <c r="K890" s="110"/>
      <c r="L890" s="89"/>
      <c r="M890" s="89"/>
      <c r="N890" s="89"/>
      <c r="O890" s="90"/>
    </row>
    <row r="891" spans="1:15" s="91" customFormat="1" ht="12.75" x14ac:dyDescent="0.2">
      <c r="A891" s="106"/>
      <c r="B891" s="106"/>
      <c r="C891" s="107"/>
      <c r="D891" s="106"/>
      <c r="E891" s="106"/>
      <c r="F891" s="108"/>
      <c r="G891" s="109"/>
      <c r="H891" s="107"/>
      <c r="I891" s="106"/>
      <c r="J891" s="106"/>
      <c r="K891" s="110"/>
      <c r="L891" s="89"/>
      <c r="M891" s="89"/>
      <c r="N891" s="89"/>
      <c r="O891" s="90"/>
    </row>
    <row r="892" spans="1:15" s="91" customFormat="1" ht="12.75" x14ac:dyDescent="0.2">
      <c r="A892" s="106"/>
      <c r="B892" s="106"/>
      <c r="C892" s="107"/>
      <c r="D892" s="106"/>
      <c r="E892" s="106"/>
      <c r="F892" s="108"/>
      <c r="G892" s="109"/>
      <c r="H892" s="107"/>
      <c r="I892" s="106"/>
      <c r="J892" s="106"/>
      <c r="K892" s="110"/>
      <c r="L892" s="89"/>
      <c r="M892" s="89"/>
      <c r="N892" s="89"/>
      <c r="O892" s="90"/>
    </row>
    <row r="893" spans="1:15" s="91" customFormat="1" ht="12.75" x14ac:dyDescent="0.2">
      <c r="A893" s="106"/>
      <c r="B893" s="106"/>
      <c r="C893" s="107"/>
      <c r="D893" s="106"/>
      <c r="E893" s="106"/>
      <c r="F893" s="108"/>
      <c r="G893" s="109"/>
      <c r="H893" s="107"/>
      <c r="I893" s="106"/>
      <c r="J893" s="106"/>
      <c r="K893" s="110"/>
      <c r="L893" s="89"/>
      <c r="M893" s="89"/>
      <c r="N893" s="89"/>
      <c r="O893" s="90"/>
    </row>
    <row r="894" spans="1:15" s="91" customFormat="1" ht="12.75" x14ac:dyDescent="0.2">
      <c r="A894" s="106"/>
      <c r="B894" s="106"/>
      <c r="C894" s="107"/>
      <c r="D894" s="106"/>
      <c r="E894" s="106"/>
      <c r="F894" s="108"/>
      <c r="G894" s="109"/>
      <c r="H894" s="107"/>
      <c r="I894" s="106"/>
      <c r="J894" s="106"/>
      <c r="K894" s="110"/>
      <c r="L894" s="89"/>
      <c r="M894" s="89"/>
      <c r="N894" s="89"/>
      <c r="O894" s="90"/>
    </row>
    <row r="895" spans="1:15" s="91" customFormat="1" ht="12.75" x14ac:dyDescent="0.2">
      <c r="A895" s="106"/>
      <c r="B895" s="106"/>
      <c r="C895" s="107"/>
      <c r="D895" s="106"/>
      <c r="E895" s="106"/>
      <c r="F895" s="108"/>
      <c r="G895" s="109"/>
      <c r="H895" s="107"/>
      <c r="I895" s="106"/>
      <c r="J895" s="106"/>
      <c r="K895" s="110"/>
      <c r="L895" s="89"/>
      <c r="M895" s="89"/>
      <c r="N895" s="89"/>
      <c r="O895" s="90"/>
    </row>
    <row r="896" spans="1:15" s="91" customFormat="1" ht="12.75" x14ac:dyDescent="0.2">
      <c r="A896" s="106"/>
      <c r="B896" s="106"/>
      <c r="C896" s="107"/>
      <c r="D896" s="106"/>
      <c r="E896" s="106"/>
      <c r="F896" s="108"/>
      <c r="G896" s="109"/>
      <c r="H896" s="107"/>
      <c r="I896" s="106"/>
      <c r="J896" s="106"/>
      <c r="K896" s="110"/>
      <c r="L896" s="89"/>
      <c r="M896" s="89"/>
      <c r="N896" s="89"/>
      <c r="O896" s="90"/>
    </row>
    <row r="897" spans="1:15" s="91" customFormat="1" ht="12.75" x14ac:dyDescent="0.2">
      <c r="A897" s="106"/>
      <c r="B897" s="106"/>
      <c r="C897" s="107"/>
      <c r="D897" s="106"/>
      <c r="E897" s="106"/>
      <c r="F897" s="108"/>
      <c r="G897" s="109"/>
      <c r="H897" s="107"/>
      <c r="I897" s="106"/>
      <c r="J897" s="106"/>
      <c r="K897" s="110"/>
      <c r="L897" s="89"/>
      <c r="M897" s="89"/>
      <c r="N897" s="89"/>
      <c r="O897" s="90"/>
    </row>
    <row r="898" spans="1:15" s="91" customFormat="1" ht="12.75" x14ac:dyDescent="0.2">
      <c r="A898" s="106"/>
      <c r="B898" s="106"/>
      <c r="C898" s="107"/>
      <c r="D898" s="106"/>
      <c r="E898" s="106"/>
      <c r="F898" s="108"/>
      <c r="G898" s="109"/>
      <c r="H898" s="107"/>
      <c r="I898" s="106"/>
      <c r="J898" s="106"/>
      <c r="K898" s="110"/>
      <c r="L898" s="89"/>
      <c r="M898" s="89"/>
      <c r="N898" s="89"/>
      <c r="O898" s="90"/>
    </row>
    <row r="899" spans="1:15" s="91" customFormat="1" ht="12.75" x14ac:dyDescent="0.2">
      <c r="A899" s="106"/>
      <c r="B899" s="106"/>
      <c r="C899" s="107"/>
      <c r="D899" s="106"/>
      <c r="E899" s="106"/>
      <c r="F899" s="108"/>
      <c r="G899" s="109"/>
      <c r="H899" s="107"/>
      <c r="I899" s="106"/>
      <c r="J899" s="106"/>
      <c r="K899" s="110"/>
      <c r="L899" s="89"/>
      <c r="M899" s="89"/>
      <c r="N899" s="89"/>
      <c r="O899" s="90"/>
    </row>
    <row r="900" spans="1:15" s="91" customFormat="1" ht="12.75" x14ac:dyDescent="0.2">
      <c r="A900" s="106"/>
      <c r="B900" s="106"/>
      <c r="C900" s="107"/>
      <c r="D900" s="106"/>
      <c r="E900" s="106"/>
      <c r="F900" s="108"/>
      <c r="G900" s="109"/>
      <c r="H900" s="107"/>
      <c r="I900" s="106"/>
      <c r="J900" s="106"/>
      <c r="K900" s="110"/>
      <c r="L900" s="89"/>
      <c r="M900" s="89"/>
      <c r="N900" s="89"/>
      <c r="O900" s="90"/>
    </row>
    <row r="901" spans="1:15" s="91" customFormat="1" ht="12.75" x14ac:dyDescent="0.2">
      <c r="A901" s="106"/>
      <c r="B901" s="106"/>
      <c r="C901" s="107"/>
      <c r="D901" s="106"/>
      <c r="E901" s="106"/>
      <c r="F901" s="108"/>
      <c r="G901" s="109"/>
      <c r="H901" s="107"/>
      <c r="I901" s="106"/>
      <c r="J901" s="106"/>
      <c r="K901" s="110"/>
      <c r="L901" s="89"/>
      <c r="M901" s="89"/>
      <c r="N901" s="89"/>
      <c r="O901" s="90"/>
    </row>
    <row r="902" spans="1:15" s="91" customFormat="1" ht="12.75" x14ac:dyDescent="0.2">
      <c r="A902" s="106"/>
      <c r="B902" s="106"/>
      <c r="C902" s="107"/>
      <c r="D902" s="106"/>
      <c r="E902" s="106"/>
      <c r="F902" s="108"/>
      <c r="G902" s="109"/>
      <c r="H902" s="107"/>
      <c r="I902" s="106"/>
      <c r="J902" s="106"/>
      <c r="K902" s="110"/>
      <c r="L902" s="89"/>
      <c r="M902" s="89"/>
      <c r="N902" s="89"/>
      <c r="O902" s="90"/>
    </row>
    <row r="903" spans="1:15" s="91" customFormat="1" ht="12.75" x14ac:dyDescent="0.2">
      <c r="A903" s="106"/>
      <c r="B903" s="106"/>
      <c r="C903" s="107"/>
      <c r="D903" s="106"/>
      <c r="E903" s="106"/>
      <c r="F903" s="108"/>
      <c r="G903" s="109"/>
      <c r="H903" s="107"/>
      <c r="I903" s="106"/>
      <c r="J903" s="106"/>
      <c r="K903" s="110"/>
      <c r="L903" s="89"/>
      <c r="M903" s="89"/>
      <c r="N903" s="89"/>
      <c r="O903" s="90"/>
    </row>
    <row r="904" spans="1:15" s="91" customFormat="1" ht="12.75" x14ac:dyDescent="0.2">
      <c r="A904" s="106"/>
      <c r="B904" s="106"/>
      <c r="C904" s="107"/>
      <c r="D904" s="106"/>
      <c r="E904" s="106"/>
      <c r="F904" s="108"/>
      <c r="G904" s="109"/>
      <c r="H904" s="107"/>
      <c r="I904" s="106"/>
      <c r="J904" s="106"/>
      <c r="K904" s="110"/>
      <c r="L904" s="89"/>
      <c r="M904" s="89"/>
      <c r="N904" s="89"/>
      <c r="O904" s="90"/>
    </row>
    <row r="905" spans="1:15" s="91" customFormat="1" ht="12.75" x14ac:dyDescent="0.2">
      <c r="A905" s="106"/>
      <c r="B905" s="106"/>
      <c r="C905" s="107"/>
      <c r="D905" s="106"/>
      <c r="E905" s="106"/>
      <c r="F905" s="108"/>
      <c r="G905" s="109"/>
      <c r="H905" s="107"/>
      <c r="I905" s="106"/>
      <c r="J905" s="106"/>
      <c r="K905" s="110"/>
      <c r="L905" s="89"/>
      <c r="M905" s="89"/>
      <c r="N905" s="89"/>
      <c r="O905" s="90"/>
    </row>
    <row r="906" spans="1:15" s="91" customFormat="1" ht="12.75" x14ac:dyDescent="0.2">
      <c r="A906" s="106"/>
      <c r="B906" s="106"/>
      <c r="C906" s="107"/>
      <c r="D906" s="106"/>
      <c r="E906" s="106"/>
      <c r="F906" s="108"/>
      <c r="G906" s="109"/>
      <c r="H906" s="107"/>
      <c r="I906" s="106"/>
      <c r="J906" s="106"/>
      <c r="K906" s="110"/>
      <c r="L906" s="89"/>
      <c r="M906" s="89"/>
      <c r="N906" s="89"/>
      <c r="O906" s="90"/>
    </row>
    <row r="907" spans="1:15" s="91" customFormat="1" ht="12.75" x14ac:dyDescent="0.2">
      <c r="A907" s="106"/>
      <c r="B907" s="106"/>
      <c r="C907" s="107"/>
      <c r="D907" s="106"/>
      <c r="E907" s="106"/>
      <c r="F907" s="108"/>
      <c r="G907" s="109"/>
      <c r="H907" s="107"/>
      <c r="I907" s="106"/>
      <c r="J907" s="106"/>
      <c r="K907" s="110"/>
      <c r="L907" s="89"/>
      <c r="M907" s="89"/>
      <c r="N907" s="89"/>
      <c r="O907" s="90"/>
    </row>
    <row r="908" spans="1:15" s="91" customFormat="1" ht="12.75" x14ac:dyDescent="0.2">
      <c r="A908" s="106"/>
      <c r="B908" s="106"/>
      <c r="C908" s="107"/>
      <c r="D908" s="106"/>
      <c r="E908" s="106"/>
      <c r="F908" s="108"/>
      <c r="G908" s="109"/>
      <c r="H908" s="107"/>
      <c r="I908" s="106"/>
      <c r="J908" s="106"/>
      <c r="K908" s="110"/>
      <c r="L908" s="89"/>
      <c r="M908" s="89"/>
      <c r="N908" s="89"/>
      <c r="O908" s="90"/>
    </row>
    <row r="909" spans="1:15" s="91" customFormat="1" ht="12.75" x14ac:dyDescent="0.2">
      <c r="A909" s="106"/>
      <c r="B909" s="106"/>
      <c r="C909" s="107"/>
      <c r="D909" s="106"/>
      <c r="E909" s="106"/>
      <c r="F909" s="108"/>
      <c r="G909" s="109"/>
      <c r="H909" s="107"/>
      <c r="I909" s="106"/>
      <c r="J909" s="106"/>
      <c r="K909" s="110"/>
      <c r="L909" s="89"/>
      <c r="M909" s="89"/>
      <c r="N909" s="89"/>
      <c r="O909" s="90"/>
    </row>
    <row r="910" spans="1:15" s="91" customFormat="1" ht="12.75" x14ac:dyDescent="0.2">
      <c r="A910" s="106"/>
      <c r="B910" s="106"/>
      <c r="C910" s="107"/>
      <c r="D910" s="106"/>
      <c r="E910" s="106"/>
      <c r="F910" s="108"/>
      <c r="G910" s="109"/>
      <c r="H910" s="107"/>
      <c r="I910" s="106"/>
      <c r="J910" s="106"/>
      <c r="K910" s="110"/>
      <c r="L910" s="89"/>
      <c r="M910" s="89"/>
      <c r="N910" s="89"/>
      <c r="O910" s="90"/>
    </row>
    <row r="911" spans="1:15" s="91" customFormat="1" ht="12.75" x14ac:dyDescent="0.2">
      <c r="A911" s="106"/>
      <c r="B911" s="106"/>
      <c r="C911" s="107"/>
      <c r="D911" s="106"/>
      <c r="E911" s="106"/>
      <c r="F911" s="108"/>
      <c r="G911" s="109"/>
      <c r="H911" s="107"/>
      <c r="I911" s="106"/>
      <c r="J911" s="106"/>
      <c r="K911" s="110"/>
      <c r="L911" s="89"/>
      <c r="M911" s="89"/>
      <c r="N911" s="89"/>
      <c r="O911" s="90"/>
    </row>
    <row r="912" spans="1:15" s="91" customFormat="1" ht="12.75" x14ac:dyDescent="0.2">
      <c r="A912" s="106"/>
      <c r="B912" s="106"/>
      <c r="C912" s="107"/>
      <c r="D912" s="106"/>
      <c r="E912" s="106"/>
      <c r="F912" s="108"/>
      <c r="G912" s="109"/>
      <c r="H912" s="107"/>
      <c r="I912" s="106"/>
      <c r="J912" s="106"/>
      <c r="K912" s="110"/>
      <c r="L912" s="89"/>
      <c r="M912" s="89"/>
      <c r="N912" s="89"/>
      <c r="O912" s="90"/>
    </row>
    <row r="913" spans="1:15" s="91" customFormat="1" ht="12.75" x14ac:dyDescent="0.2">
      <c r="A913" s="106"/>
      <c r="B913" s="106"/>
      <c r="C913" s="107"/>
      <c r="D913" s="106"/>
      <c r="E913" s="106"/>
      <c r="F913" s="108"/>
      <c r="G913" s="109"/>
      <c r="H913" s="107"/>
      <c r="I913" s="106"/>
      <c r="J913" s="106"/>
      <c r="K913" s="110"/>
      <c r="L913" s="89"/>
      <c r="M913" s="89"/>
      <c r="N913" s="89"/>
      <c r="O913" s="90"/>
    </row>
    <row r="914" spans="1:15" s="91" customFormat="1" ht="12.75" x14ac:dyDescent="0.2">
      <c r="A914" s="106"/>
      <c r="B914" s="106"/>
      <c r="C914" s="107"/>
      <c r="D914" s="106"/>
      <c r="E914" s="106"/>
      <c r="F914" s="108"/>
      <c r="G914" s="109"/>
      <c r="H914" s="107"/>
      <c r="I914" s="106"/>
      <c r="J914" s="106"/>
      <c r="K914" s="110"/>
      <c r="L914" s="89"/>
      <c r="M914" s="89"/>
      <c r="N914" s="89"/>
      <c r="O914" s="90"/>
    </row>
    <row r="915" spans="1:15" s="91" customFormat="1" ht="12.75" x14ac:dyDescent="0.2">
      <c r="A915" s="106"/>
      <c r="B915" s="106"/>
      <c r="C915" s="107"/>
      <c r="D915" s="106"/>
      <c r="E915" s="106"/>
      <c r="F915" s="108"/>
      <c r="G915" s="109"/>
      <c r="H915" s="107"/>
      <c r="I915" s="106"/>
      <c r="J915" s="106"/>
      <c r="K915" s="110"/>
      <c r="L915" s="89"/>
      <c r="M915" s="89"/>
      <c r="N915" s="89"/>
      <c r="O915" s="90"/>
    </row>
    <row r="916" spans="1:15" s="91" customFormat="1" ht="12.75" x14ac:dyDescent="0.2">
      <c r="A916" s="106"/>
      <c r="B916" s="106"/>
      <c r="C916" s="107"/>
      <c r="D916" s="106"/>
      <c r="E916" s="106"/>
      <c r="F916" s="108"/>
      <c r="G916" s="109"/>
      <c r="H916" s="107"/>
      <c r="I916" s="106"/>
      <c r="J916" s="106"/>
      <c r="K916" s="110"/>
      <c r="L916" s="89"/>
      <c r="M916" s="89"/>
      <c r="N916" s="89"/>
      <c r="O916" s="90"/>
    </row>
    <row r="917" spans="1:15" s="91" customFormat="1" ht="12.75" x14ac:dyDescent="0.2">
      <c r="A917" s="106"/>
      <c r="B917" s="106"/>
      <c r="C917" s="107"/>
      <c r="D917" s="106"/>
      <c r="E917" s="106"/>
      <c r="F917" s="108"/>
      <c r="G917" s="109"/>
      <c r="H917" s="107"/>
      <c r="I917" s="106"/>
      <c r="J917" s="106"/>
      <c r="K917" s="110"/>
      <c r="L917" s="89"/>
      <c r="M917" s="89"/>
      <c r="N917" s="89"/>
      <c r="O917" s="90"/>
    </row>
    <row r="918" spans="1:15" s="91" customFormat="1" ht="12.75" x14ac:dyDescent="0.2">
      <c r="A918" s="106"/>
      <c r="B918" s="106"/>
      <c r="C918" s="107"/>
      <c r="D918" s="106"/>
      <c r="E918" s="106"/>
      <c r="F918" s="108"/>
      <c r="G918" s="109"/>
      <c r="H918" s="107"/>
      <c r="I918" s="106"/>
      <c r="J918" s="106"/>
      <c r="K918" s="110"/>
      <c r="L918" s="89"/>
      <c r="M918" s="89"/>
      <c r="N918" s="89"/>
      <c r="O918" s="90"/>
    </row>
    <row r="919" spans="1:15" s="91" customFormat="1" ht="12.75" x14ac:dyDescent="0.2">
      <c r="A919" s="106"/>
      <c r="B919" s="106"/>
      <c r="C919" s="107"/>
      <c r="D919" s="106"/>
      <c r="E919" s="106"/>
      <c r="F919" s="108"/>
      <c r="G919" s="109"/>
      <c r="H919" s="107"/>
      <c r="I919" s="106"/>
      <c r="J919" s="106"/>
      <c r="K919" s="110"/>
      <c r="L919" s="89"/>
      <c r="M919" s="89"/>
      <c r="N919" s="89"/>
      <c r="O919" s="90"/>
    </row>
    <row r="920" spans="1:15" s="91" customFormat="1" ht="12.75" x14ac:dyDescent="0.2">
      <c r="A920" s="106"/>
      <c r="B920" s="106"/>
      <c r="C920" s="107"/>
      <c r="D920" s="106"/>
      <c r="E920" s="106"/>
      <c r="F920" s="108"/>
      <c r="G920" s="109"/>
      <c r="H920" s="107"/>
      <c r="I920" s="106"/>
      <c r="J920" s="106"/>
      <c r="K920" s="110"/>
      <c r="L920" s="89"/>
      <c r="M920" s="89"/>
      <c r="N920" s="89"/>
      <c r="O920" s="90"/>
    </row>
    <row r="921" spans="1:15" s="91" customFormat="1" ht="12.75" x14ac:dyDescent="0.2">
      <c r="A921" s="106"/>
      <c r="B921" s="106"/>
      <c r="C921" s="107"/>
      <c r="D921" s="106"/>
      <c r="E921" s="106"/>
      <c r="F921" s="108"/>
      <c r="G921" s="109"/>
      <c r="H921" s="107"/>
      <c r="I921" s="106"/>
      <c r="J921" s="106"/>
      <c r="K921" s="110"/>
      <c r="L921" s="89"/>
      <c r="M921" s="89"/>
      <c r="N921" s="89"/>
      <c r="O921" s="90"/>
    </row>
    <row r="922" spans="1:15" s="91" customFormat="1" ht="12.75" x14ac:dyDescent="0.2">
      <c r="A922" s="106"/>
      <c r="B922" s="106"/>
      <c r="C922" s="107"/>
      <c r="D922" s="106"/>
      <c r="E922" s="106"/>
      <c r="F922" s="108"/>
      <c r="G922" s="109"/>
      <c r="H922" s="107"/>
      <c r="I922" s="106"/>
      <c r="J922" s="106"/>
      <c r="K922" s="110"/>
      <c r="L922" s="89"/>
      <c r="M922" s="89"/>
      <c r="N922" s="89"/>
      <c r="O922" s="90"/>
    </row>
    <row r="923" spans="1:15" s="91" customFormat="1" ht="12.75" x14ac:dyDescent="0.2">
      <c r="A923" s="106"/>
      <c r="B923" s="106"/>
      <c r="C923" s="107"/>
      <c r="D923" s="106"/>
      <c r="E923" s="106"/>
      <c r="F923" s="108"/>
      <c r="G923" s="109"/>
      <c r="H923" s="107"/>
      <c r="I923" s="106"/>
      <c r="J923" s="106"/>
      <c r="K923" s="110"/>
      <c r="L923" s="89"/>
      <c r="M923" s="89"/>
      <c r="N923" s="89"/>
      <c r="O923" s="90"/>
    </row>
    <row r="924" spans="1:15" s="91" customFormat="1" ht="12.75" x14ac:dyDescent="0.2">
      <c r="A924" s="106"/>
      <c r="B924" s="106"/>
      <c r="C924" s="107"/>
      <c r="D924" s="106"/>
      <c r="E924" s="106"/>
      <c r="F924" s="108"/>
      <c r="G924" s="109"/>
      <c r="H924" s="107"/>
      <c r="I924" s="106"/>
      <c r="J924" s="106"/>
      <c r="K924" s="110"/>
      <c r="L924" s="89"/>
      <c r="M924" s="89"/>
      <c r="N924" s="89"/>
      <c r="O924" s="90"/>
    </row>
    <row r="925" spans="1:15" s="91" customFormat="1" ht="12.75" x14ac:dyDescent="0.2">
      <c r="A925" s="106"/>
      <c r="B925" s="106"/>
      <c r="C925" s="107"/>
      <c r="D925" s="106"/>
      <c r="E925" s="106"/>
      <c r="F925" s="108"/>
      <c r="G925" s="109"/>
      <c r="H925" s="107"/>
      <c r="I925" s="106"/>
      <c r="J925" s="106"/>
      <c r="K925" s="110"/>
      <c r="L925" s="89"/>
      <c r="M925" s="89"/>
      <c r="N925" s="89"/>
      <c r="O925" s="90"/>
    </row>
    <row r="926" spans="1:15" s="91" customFormat="1" ht="12.75" x14ac:dyDescent="0.2">
      <c r="A926" s="106"/>
      <c r="B926" s="106"/>
      <c r="C926" s="107"/>
      <c r="D926" s="106"/>
      <c r="E926" s="106"/>
      <c r="F926" s="108"/>
      <c r="G926" s="109"/>
      <c r="H926" s="107"/>
      <c r="I926" s="106"/>
      <c r="J926" s="106"/>
      <c r="K926" s="110"/>
      <c r="L926" s="89"/>
      <c r="M926" s="89"/>
      <c r="N926" s="89"/>
      <c r="O926" s="90"/>
    </row>
    <row r="927" spans="1:15" s="91" customFormat="1" ht="12.75" x14ac:dyDescent="0.2">
      <c r="A927" s="106"/>
      <c r="B927" s="106"/>
      <c r="C927" s="107"/>
      <c r="D927" s="106"/>
      <c r="E927" s="106"/>
      <c r="F927" s="108"/>
      <c r="G927" s="109"/>
      <c r="H927" s="107"/>
      <c r="I927" s="106"/>
      <c r="J927" s="106"/>
      <c r="K927" s="110"/>
      <c r="L927" s="89"/>
      <c r="M927" s="89"/>
      <c r="N927" s="89"/>
      <c r="O927" s="90"/>
    </row>
    <row r="928" spans="1:15" s="91" customFormat="1" ht="12.75" x14ac:dyDescent="0.2">
      <c r="A928" s="110"/>
      <c r="B928" s="110"/>
      <c r="C928" s="110"/>
      <c r="D928" s="110"/>
      <c r="E928" s="110"/>
      <c r="F928" s="108"/>
      <c r="G928" s="109"/>
      <c r="H928" s="110"/>
      <c r="I928" s="110"/>
      <c r="J928" s="110"/>
      <c r="K928" s="110"/>
      <c r="L928" s="89"/>
      <c r="M928" s="89"/>
      <c r="N928" s="89"/>
      <c r="O928" s="90"/>
    </row>
    <row r="929" spans="1:15" s="91" customFormat="1" ht="12.75" x14ac:dyDescent="0.2">
      <c r="A929" s="110"/>
      <c r="B929" s="110"/>
      <c r="C929" s="110"/>
      <c r="D929" s="110"/>
      <c r="E929" s="110"/>
      <c r="F929" s="108"/>
      <c r="G929" s="109"/>
      <c r="H929" s="110"/>
      <c r="I929" s="110"/>
      <c r="J929" s="110"/>
      <c r="K929" s="110"/>
      <c r="L929" s="89"/>
      <c r="M929" s="89"/>
      <c r="N929" s="89"/>
      <c r="O929" s="90"/>
    </row>
    <row r="930" spans="1:15" s="91" customFormat="1" ht="12.75" x14ac:dyDescent="0.2">
      <c r="A930" s="110"/>
      <c r="B930" s="110"/>
      <c r="C930" s="110"/>
      <c r="D930" s="110"/>
      <c r="E930" s="110"/>
      <c r="F930" s="108"/>
      <c r="G930" s="109"/>
      <c r="H930" s="110"/>
      <c r="I930" s="110"/>
      <c r="J930" s="110"/>
      <c r="K930" s="110"/>
      <c r="L930" s="89"/>
      <c r="M930" s="89"/>
      <c r="N930" s="89"/>
      <c r="O930" s="90"/>
    </row>
    <row r="931" spans="1:15" s="91" customFormat="1" ht="12.75" x14ac:dyDescent="0.2">
      <c r="A931" s="110"/>
      <c r="B931" s="110"/>
      <c r="C931" s="110"/>
      <c r="D931" s="110"/>
      <c r="E931" s="110"/>
      <c r="F931" s="108"/>
      <c r="G931" s="109"/>
      <c r="H931" s="110"/>
      <c r="I931" s="110"/>
      <c r="J931" s="110"/>
      <c r="K931" s="110"/>
      <c r="L931" s="89"/>
      <c r="M931" s="89"/>
      <c r="N931" s="89"/>
      <c r="O931" s="90"/>
    </row>
    <row r="932" spans="1:15" s="91" customFormat="1" ht="12.75" x14ac:dyDescent="0.2">
      <c r="A932" s="110"/>
      <c r="B932" s="110"/>
      <c r="C932" s="110"/>
      <c r="D932" s="110"/>
      <c r="E932" s="110"/>
      <c r="F932" s="108"/>
      <c r="G932" s="109"/>
      <c r="H932" s="110"/>
      <c r="I932" s="110"/>
      <c r="J932" s="110"/>
      <c r="K932" s="110"/>
      <c r="L932" s="89"/>
      <c r="M932" s="89"/>
      <c r="N932" s="89"/>
      <c r="O932" s="90"/>
    </row>
    <row r="933" spans="1:15" s="91" customFormat="1" ht="12.75" x14ac:dyDescent="0.2">
      <c r="A933" s="110"/>
      <c r="B933" s="110"/>
      <c r="C933" s="110"/>
      <c r="D933" s="110"/>
      <c r="E933" s="110"/>
      <c r="F933" s="108"/>
      <c r="G933" s="109"/>
      <c r="H933" s="110"/>
      <c r="I933" s="110"/>
      <c r="J933" s="110"/>
      <c r="K933" s="110"/>
      <c r="L933" s="89"/>
      <c r="M933" s="89"/>
      <c r="N933" s="89"/>
      <c r="O933" s="90"/>
    </row>
    <row r="934" spans="1:15" s="91" customFormat="1" ht="12.75" x14ac:dyDescent="0.2">
      <c r="A934" s="110"/>
      <c r="B934" s="110"/>
      <c r="C934" s="110"/>
      <c r="D934" s="110"/>
      <c r="E934" s="110"/>
      <c r="F934" s="108"/>
      <c r="G934" s="109"/>
      <c r="H934" s="110"/>
      <c r="I934" s="110"/>
      <c r="J934" s="110"/>
      <c r="K934" s="110"/>
      <c r="L934" s="89"/>
      <c r="M934" s="89"/>
      <c r="N934" s="89"/>
      <c r="O934" s="90"/>
    </row>
    <row r="935" spans="1:15" s="91" customFormat="1" ht="12.75" x14ac:dyDescent="0.2">
      <c r="A935" s="110"/>
      <c r="B935" s="110"/>
      <c r="C935" s="110"/>
      <c r="D935" s="110"/>
      <c r="E935" s="110"/>
      <c r="F935" s="108"/>
      <c r="G935" s="109"/>
      <c r="H935" s="110"/>
      <c r="I935" s="110"/>
      <c r="J935" s="110"/>
      <c r="K935" s="110"/>
      <c r="L935" s="89"/>
      <c r="M935" s="89"/>
      <c r="N935" s="89"/>
      <c r="O935" s="90"/>
    </row>
    <row r="936" spans="1:15" s="91" customFormat="1" ht="12.75" x14ac:dyDescent="0.2">
      <c r="A936" s="110"/>
      <c r="B936" s="110"/>
      <c r="C936" s="110"/>
      <c r="D936" s="110"/>
      <c r="E936" s="110"/>
      <c r="F936" s="108"/>
      <c r="G936" s="109"/>
      <c r="H936" s="110"/>
      <c r="I936" s="110"/>
      <c r="J936" s="110"/>
      <c r="K936" s="110"/>
      <c r="L936" s="89"/>
      <c r="M936" s="89"/>
      <c r="N936" s="89"/>
      <c r="O936" s="90"/>
    </row>
    <row r="937" spans="1:15" s="91" customFormat="1" ht="12.75" x14ac:dyDescent="0.2">
      <c r="A937" s="110"/>
      <c r="B937" s="110"/>
      <c r="C937" s="110"/>
      <c r="D937" s="110"/>
      <c r="E937" s="110"/>
      <c r="F937" s="108"/>
      <c r="G937" s="109"/>
      <c r="H937" s="110"/>
      <c r="I937" s="110"/>
      <c r="J937" s="110"/>
      <c r="K937" s="110"/>
      <c r="L937" s="89"/>
      <c r="M937" s="89"/>
      <c r="N937" s="89"/>
      <c r="O937" s="90"/>
    </row>
    <row r="938" spans="1:15" s="91" customFormat="1" ht="12.75" x14ac:dyDescent="0.2">
      <c r="A938" s="110"/>
      <c r="B938" s="110"/>
      <c r="C938" s="110"/>
      <c r="D938" s="110"/>
      <c r="E938" s="110"/>
      <c r="F938" s="108"/>
      <c r="G938" s="109"/>
      <c r="H938" s="110"/>
      <c r="I938" s="110"/>
      <c r="J938" s="110"/>
      <c r="K938" s="110"/>
      <c r="L938" s="89"/>
      <c r="M938" s="89"/>
      <c r="N938" s="89"/>
      <c r="O938" s="90"/>
    </row>
    <row r="939" spans="1:15" s="91" customFormat="1" ht="12.75" x14ac:dyDescent="0.2">
      <c r="A939" s="110"/>
      <c r="B939" s="110"/>
      <c r="C939" s="110"/>
      <c r="D939" s="110"/>
      <c r="E939" s="110"/>
      <c r="F939" s="108"/>
      <c r="G939" s="109"/>
      <c r="H939" s="110"/>
      <c r="I939" s="110"/>
      <c r="J939" s="110"/>
      <c r="K939" s="110"/>
      <c r="L939" s="89"/>
      <c r="M939" s="89"/>
      <c r="N939" s="89"/>
      <c r="O939" s="90"/>
    </row>
    <row r="940" spans="1:15" s="91" customFormat="1" ht="12.75" x14ac:dyDescent="0.2">
      <c r="A940" s="110"/>
      <c r="B940" s="110"/>
      <c r="C940" s="110"/>
      <c r="D940" s="110"/>
      <c r="E940" s="110"/>
      <c r="F940" s="108"/>
      <c r="G940" s="109"/>
      <c r="H940" s="110"/>
      <c r="I940" s="110"/>
      <c r="J940" s="110"/>
      <c r="K940" s="110"/>
      <c r="L940" s="89"/>
      <c r="M940" s="89"/>
      <c r="N940" s="89"/>
      <c r="O940" s="90"/>
    </row>
    <row r="941" spans="1:15" s="91" customFormat="1" ht="12.75" x14ac:dyDescent="0.2">
      <c r="A941" s="110"/>
      <c r="B941" s="110"/>
      <c r="C941" s="110"/>
      <c r="D941" s="110"/>
      <c r="E941" s="110"/>
      <c r="F941" s="108"/>
      <c r="G941" s="109"/>
      <c r="H941" s="110"/>
      <c r="I941" s="110"/>
      <c r="J941" s="110"/>
      <c r="K941" s="110"/>
      <c r="L941" s="89"/>
      <c r="M941" s="89"/>
      <c r="N941" s="89"/>
      <c r="O941" s="90"/>
    </row>
    <row r="942" spans="1:15" s="91" customFormat="1" ht="12.75" x14ac:dyDescent="0.2">
      <c r="A942" s="110"/>
      <c r="B942" s="110"/>
      <c r="C942" s="110"/>
      <c r="D942" s="110"/>
      <c r="E942" s="110"/>
      <c r="F942" s="108"/>
      <c r="G942" s="109"/>
      <c r="H942" s="110"/>
      <c r="I942" s="110"/>
      <c r="J942" s="110"/>
      <c r="K942" s="110"/>
      <c r="L942" s="89"/>
      <c r="M942" s="89"/>
      <c r="N942" s="89"/>
      <c r="O942" s="90"/>
    </row>
    <row r="943" spans="1:15" s="91" customFormat="1" ht="12.75" x14ac:dyDescent="0.2">
      <c r="A943" s="110"/>
      <c r="B943" s="110"/>
      <c r="C943" s="110"/>
      <c r="D943" s="110"/>
      <c r="E943" s="110"/>
      <c r="F943" s="108"/>
      <c r="G943" s="109"/>
      <c r="H943" s="110"/>
      <c r="I943" s="110"/>
      <c r="J943" s="110"/>
      <c r="K943" s="110"/>
      <c r="L943" s="89"/>
      <c r="M943" s="89"/>
      <c r="N943" s="89"/>
      <c r="O943" s="90"/>
    </row>
    <row r="944" spans="1:15" s="91" customFormat="1" ht="12.75" x14ac:dyDescent="0.2">
      <c r="A944" s="110"/>
      <c r="B944" s="110"/>
      <c r="C944" s="110"/>
      <c r="D944" s="110"/>
      <c r="E944" s="110"/>
      <c r="F944" s="108"/>
      <c r="G944" s="109"/>
      <c r="H944" s="110"/>
      <c r="I944" s="110"/>
      <c r="J944" s="110"/>
      <c r="K944" s="110"/>
      <c r="L944" s="89"/>
      <c r="M944" s="89"/>
      <c r="N944" s="89"/>
      <c r="O944" s="90"/>
    </row>
    <row r="945" spans="1:15" s="91" customFormat="1" ht="12.75" x14ac:dyDescent="0.2">
      <c r="A945" s="110"/>
      <c r="B945" s="110"/>
      <c r="C945" s="110"/>
      <c r="D945" s="110"/>
      <c r="E945" s="110"/>
      <c r="F945" s="108"/>
      <c r="G945" s="109"/>
      <c r="H945" s="110"/>
      <c r="I945" s="110"/>
      <c r="J945" s="110"/>
      <c r="K945" s="110"/>
      <c r="L945" s="89"/>
      <c r="M945" s="89"/>
      <c r="N945" s="89"/>
      <c r="O945" s="90"/>
    </row>
    <row r="946" spans="1:15" s="91" customFormat="1" ht="12.75" x14ac:dyDescent="0.2">
      <c r="A946" s="110"/>
      <c r="B946" s="110"/>
      <c r="C946" s="110"/>
      <c r="D946" s="110"/>
      <c r="E946" s="110"/>
      <c r="F946" s="108"/>
      <c r="G946" s="109"/>
      <c r="H946" s="110"/>
      <c r="I946" s="110"/>
      <c r="J946" s="110"/>
      <c r="K946" s="110"/>
      <c r="L946" s="89"/>
      <c r="M946" s="89"/>
      <c r="N946" s="89"/>
      <c r="O946" s="90"/>
    </row>
    <row r="947" spans="1:15" s="91" customFormat="1" ht="12.75" x14ac:dyDescent="0.2">
      <c r="A947" s="110"/>
      <c r="B947" s="110"/>
      <c r="C947" s="110"/>
      <c r="D947" s="110"/>
      <c r="E947" s="110"/>
      <c r="F947" s="108"/>
      <c r="G947" s="109"/>
      <c r="H947" s="110"/>
      <c r="I947" s="110"/>
      <c r="J947" s="110"/>
      <c r="K947" s="110"/>
      <c r="L947" s="89"/>
      <c r="M947" s="89"/>
      <c r="N947" s="89"/>
      <c r="O947" s="90"/>
    </row>
    <row r="948" spans="1:15" s="91" customFormat="1" ht="12.75" x14ac:dyDescent="0.2">
      <c r="A948" s="110"/>
      <c r="B948" s="110"/>
      <c r="C948" s="110"/>
      <c r="D948" s="110"/>
      <c r="E948" s="110"/>
      <c r="F948" s="108"/>
      <c r="G948" s="109"/>
      <c r="H948" s="110"/>
      <c r="I948" s="110"/>
      <c r="J948" s="110"/>
      <c r="K948" s="110"/>
      <c r="L948" s="89"/>
      <c r="M948" s="89"/>
      <c r="N948" s="89"/>
      <c r="O948" s="90"/>
    </row>
    <row r="949" spans="1:15" s="91" customFormat="1" ht="12.75" x14ac:dyDescent="0.2">
      <c r="A949" s="110"/>
      <c r="B949" s="110"/>
      <c r="C949" s="110"/>
      <c r="D949" s="110"/>
      <c r="E949" s="110"/>
      <c r="F949" s="108"/>
      <c r="G949" s="109"/>
      <c r="H949" s="110"/>
      <c r="I949" s="110"/>
      <c r="J949" s="110"/>
      <c r="K949" s="110"/>
      <c r="L949" s="89"/>
      <c r="M949" s="89"/>
      <c r="N949" s="89"/>
      <c r="O949" s="90"/>
    </row>
    <row r="950" spans="1:15" s="91" customFormat="1" ht="12.75" x14ac:dyDescent="0.2">
      <c r="A950" s="110"/>
      <c r="B950" s="110"/>
      <c r="C950" s="110"/>
      <c r="D950" s="110"/>
      <c r="E950" s="110"/>
      <c r="F950" s="108"/>
      <c r="G950" s="109"/>
      <c r="H950" s="110"/>
      <c r="I950" s="110"/>
      <c r="J950" s="110"/>
      <c r="K950" s="110"/>
      <c r="L950" s="89"/>
      <c r="M950" s="89"/>
      <c r="N950" s="89"/>
      <c r="O950" s="90"/>
    </row>
    <row r="951" spans="1:15" s="91" customFormat="1" ht="12.75" x14ac:dyDescent="0.2">
      <c r="A951" s="110"/>
      <c r="B951" s="110"/>
      <c r="C951" s="110"/>
      <c r="D951" s="110"/>
      <c r="E951" s="110"/>
      <c r="F951" s="108"/>
      <c r="G951" s="109"/>
      <c r="H951" s="110"/>
      <c r="I951" s="110"/>
      <c r="J951" s="110"/>
      <c r="K951" s="110"/>
      <c r="L951" s="89"/>
      <c r="M951" s="89"/>
      <c r="N951" s="89"/>
      <c r="O951" s="90"/>
    </row>
    <row r="952" spans="1:15" s="91" customFormat="1" ht="12.75" x14ac:dyDescent="0.2">
      <c r="A952" s="110"/>
      <c r="B952" s="110"/>
      <c r="C952" s="110"/>
      <c r="D952" s="110"/>
      <c r="E952" s="110"/>
      <c r="F952" s="108"/>
      <c r="G952" s="109"/>
      <c r="H952" s="110"/>
      <c r="I952" s="110"/>
      <c r="J952" s="110"/>
      <c r="K952" s="110"/>
      <c r="L952" s="89"/>
      <c r="M952" s="89"/>
      <c r="N952" s="89"/>
      <c r="O952" s="90"/>
    </row>
    <row r="953" spans="1:15" s="91" customFormat="1" ht="12.75" x14ac:dyDescent="0.2">
      <c r="A953" s="110"/>
      <c r="B953" s="110"/>
      <c r="C953" s="110"/>
      <c r="D953" s="110"/>
      <c r="E953" s="110"/>
      <c r="F953" s="108"/>
      <c r="G953" s="109"/>
      <c r="H953" s="110"/>
      <c r="I953" s="110"/>
      <c r="J953" s="110"/>
      <c r="K953" s="110"/>
      <c r="L953" s="89"/>
      <c r="M953" s="89"/>
      <c r="N953" s="89"/>
      <c r="O953" s="90"/>
    </row>
    <row r="954" spans="1:15" s="91" customFormat="1" ht="12.75" x14ac:dyDescent="0.2">
      <c r="A954" s="110"/>
      <c r="B954" s="110"/>
      <c r="C954" s="110"/>
      <c r="D954" s="110"/>
      <c r="E954" s="110"/>
      <c r="F954" s="108"/>
      <c r="G954" s="109"/>
      <c r="H954" s="110"/>
      <c r="I954" s="110"/>
      <c r="J954" s="110"/>
      <c r="K954" s="110"/>
      <c r="L954" s="89"/>
      <c r="M954" s="89"/>
      <c r="N954" s="89"/>
      <c r="O954" s="90"/>
    </row>
    <row r="955" spans="1:15" s="91" customFormat="1" ht="12.75" x14ac:dyDescent="0.2">
      <c r="A955" s="110"/>
      <c r="B955" s="110"/>
      <c r="C955" s="110"/>
      <c r="D955" s="110"/>
      <c r="E955" s="110"/>
      <c r="F955" s="108"/>
      <c r="G955" s="109"/>
      <c r="H955" s="110"/>
      <c r="I955" s="110"/>
      <c r="J955" s="110"/>
      <c r="K955" s="110"/>
      <c r="L955" s="89"/>
      <c r="M955" s="89"/>
      <c r="N955" s="89"/>
      <c r="O955" s="90"/>
    </row>
    <row r="956" spans="1:15" s="91" customFormat="1" ht="12.75" x14ac:dyDescent="0.2">
      <c r="A956" s="110"/>
      <c r="B956" s="110"/>
      <c r="C956" s="110"/>
      <c r="D956" s="110"/>
      <c r="E956" s="110"/>
      <c r="F956" s="108"/>
      <c r="G956" s="109"/>
      <c r="H956" s="110"/>
      <c r="I956" s="110"/>
      <c r="J956" s="110"/>
      <c r="K956" s="110"/>
      <c r="L956" s="89"/>
      <c r="M956" s="89"/>
      <c r="N956" s="89"/>
      <c r="O956" s="90"/>
    </row>
    <row r="957" spans="1:15" s="91" customFormat="1" ht="12.75" x14ac:dyDescent="0.2">
      <c r="A957" s="110"/>
      <c r="B957" s="110"/>
      <c r="C957" s="110"/>
      <c r="D957" s="110"/>
      <c r="E957" s="110"/>
      <c r="F957" s="108"/>
      <c r="G957" s="109"/>
      <c r="H957" s="110"/>
      <c r="I957" s="110"/>
      <c r="J957" s="110"/>
      <c r="K957" s="110"/>
      <c r="L957" s="89"/>
      <c r="M957" s="89"/>
      <c r="N957" s="89"/>
      <c r="O957" s="90"/>
    </row>
    <row r="958" spans="1:15" s="91" customFormat="1" ht="12.75" x14ac:dyDescent="0.2">
      <c r="A958" s="110"/>
      <c r="B958" s="110"/>
      <c r="C958" s="110"/>
      <c r="D958" s="110"/>
      <c r="E958" s="110"/>
      <c r="F958" s="108"/>
      <c r="G958" s="109"/>
      <c r="H958" s="110"/>
      <c r="I958" s="110"/>
      <c r="J958" s="110"/>
      <c r="K958" s="110"/>
      <c r="L958" s="89"/>
      <c r="M958" s="89"/>
      <c r="N958" s="89"/>
      <c r="O958" s="90"/>
    </row>
    <row r="959" spans="1:15" s="91" customFormat="1" ht="12.75" x14ac:dyDescent="0.2">
      <c r="A959" s="110"/>
      <c r="B959" s="110"/>
      <c r="C959" s="110"/>
      <c r="D959" s="110"/>
      <c r="E959" s="110"/>
      <c r="F959" s="108"/>
      <c r="G959" s="109"/>
      <c r="H959" s="110"/>
      <c r="I959" s="110"/>
      <c r="J959" s="110"/>
      <c r="K959" s="110"/>
      <c r="L959" s="89"/>
      <c r="M959" s="89"/>
      <c r="N959" s="89"/>
      <c r="O959" s="90"/>
    </row>
    <row r="960" spans="1:15" s="91" customFormat="1" ht="12.75" x14ac:dyDescent="0.2">
      <c r="A960" s="110"/>
      <c r="B960" s="110"/>
      <c r="C960" s="110"/>
      <c r="D960" s="110"/>
      <c r="E960" s="110"/>
      <c r="F960" s="108"/>
      <c r="G960" s="109"/>
      <c r="H960" s="110"/>
      <c r="I960" s="110"/>
      <c r="J960" s="110"/>
      <c r="K960" s="110"/>
      <c r="L960" s="89"/>
      <c r="M960" s="89"/>
      <c r="N960" s="89"/>
      <c r="O960" s="90"/>
    </row>
    <row r="961" spans="1:15" s="91" customFormat="1" ht="12.75" x14ac:dyDescent="0.2">
      <c r="A961" s="110"/>
      <c r="B961" s="110"/>
      <c r="C961" s="110"/>
      <c r="D961" s="110"/>
      <c r="E961" s="110"/>
      <c r="F961" s="108"/>
      <c r="G961" s="109"/>
      <c r="H961" s="110"/>
      <c r="I961" s="110"/>
      <c r="J961" s="110"/>
      <c r="K961" s="110"/>
      <c r="L961" s="89"/>
      <c r="M961" s="89"/>
      <c r="N961" s="89"/>
      <c r="O961" s="90"/>
    </row>
    <row r="962" spans="1:15" s="91" customFormat="1" ht="12.75" x14ac:dyDescent="0.2">
      <c r="A962" s="110"/>
      <c r="B962" s="110"/>
      <c r="C962" s="110"/>
      <c r="D962" s="110"/>
      <c r="E962" s="110"/>
      <c r="F962" s="108"/>
      <c r="G962" s="109"/>
      <c r="H962" s="110"/>
      <c r="I962" s="110"/>
      <c r="J962" s="110"/>
      <c r="K962" s="110"/>
      <c r="L962" s="89"/>
      <c r="M962" s="89"/>
      <c r="N962" s="89"/>
      <c r="O962" s="90"/>
    </row>
    <row r="963" spans="1:15" s="91" customFormat="1" ht="12.75" x14ac:dyDescent="0.2">
      <c r="A963" s="110"/>
      <c r="B963" s="110"/>
      <c r="C963" s="110"/>
      <c r="D963" s="110"/>
      <c r="E963" s="110"/>
      <c r="F963" s="108"/>
      <c r="G963" s="109"/>
      <c r="H963" s="110"/>
      <c r="I963" s="110"/>
      <c r="J963" s="110"/>
      <c r="K963" s="110"/>
      <c r="L963" s="89"/>
      <c r="M963" s="89"/>
      <c r="N963" s="89"/>
      <c r="O963" s="90"/>
    </row>
    <row r="964" spans="1:15" s="91" customFormat="1" ht="12.75" x14ac:dyDescent="0.2">
      <c r="A964" s="110"/>
      <c r="B964" s="110"/>
      <c r="C964" s="110"/>
      <c r="D964" s="110"/>
      <c r="E964" s="110"/>
      <c r="F964" s="108"/>
      <c r="G964" s="109"/>
      <c r="H964" s="110"/>
      <c r="I964" s="110"/>
      <c r="J964" s="110"/>
      <c r="K964" s="110"/>
      <c r="L964" s="89"/>
      <c r="M964" s="89"/>
      <c r="N964" s="89"/>
      <c r="O964" s="90"/>
    </row>
    <row r="965" spans="1:15" s="91" customFormat="1" ht="12.75" x14ac:dyDescent="0.2">
      <c r="A965" s="110"/>
      <c r="B965" s="110"/>
      <c r="C965" s="110"/>
      <c r="D965" s="110"/>
      <c r="E965" s="110"/>
      <c r="F965" s="108"/>
      <c r="G965" s="109"/>
      <c r="H965" s="110"/>
      <c r="I965" s="110"/>
      <c r="J965" s="110"/>
      <c r="K965" s="110"/>
      <c r="L965" s="89"/>
      <c r="M965" s="89"/>
      <c r="N965" s="89"/>
      <c r="O965" s="90"/>
    </row>
    <row r="966" spans="1:15" s="91" customFormat="1" ht="12.75" x14ac:dyDescent="0.2">
      <c r="A966" s="110"/>
      <c r="B966" s="110"/>
      <c r="C966" s="110"/>
      <c r="D966" s="110"/>
      <c r="E966" s="110"/>
      <c r="F966" s="108"/>
      <c r="G966" s="109"/>
      <c r="H966" s="110"/>
      <c r="I966" s="110"/>
      <c r="J966" s="110"/>
      <c r="K966" s="110"/>
      <c r="L966" s="89"/>
      <c r="M966" s="89"/>
      <c r="N966" s="89"/>
      <c r="O966" s="90"/>
    </row>
    <row r="967" spans="1:15" s="91" customFormat="1" ht="12.75" x14ac:dyDescent="0.2">
      <c r="A967" s="110"/>
      <c r="B967" s="110"/>
      <c r="C967" s="110"/>
      <c r="D967" s="110"/>
      <c r="E967" s="110"/>
      <c r="F967" s="108"/>
      <c r="G967" s="109"/>
      <c r="H967" s="110"/>
      <c r="I967" s="110"/>
      <c r="J967" s="110"/>
      <c r="K967" s="110"/>
      <c r="L967" s="89"/>
      <c r="M967" s="89"/>
      <c r="N967" s="89"/>
      <c r="O967" s="90"/>
    </row>
    <row r="968" spans="1:15" s="91" customFormat="1" ht="12.75" x14ac:dyDescent="0.2">
      <c r="A968" s="110"/>
      <c r="B968" s="110"/>
      <c r="C968" s="110"/>
      <c r="D968" s="110"/>
      <c r="E968" s="110"/>
      <c r="F968" s="108"/>
      <c r="G968" s="109"/>
      <c r="H968" s="110"/>
      <c r="I968" s="110"/>
      <c r="J968" s="110"/>
      <c r="K968" s="110"/>
      <c r="L968" s="89"/>
      <c r="M968" s="89"/>
      <c r="N968" s="89"/>
      <c r="O968" s="90"/>
    </row>
    <row r="969" spans="1:15" s="91" customFormat="1" ht="12.75" x14ac:dyDescent="0.2">
      <c r="A969" s="110"/>
      <c r="B969" s="110"/>
      <c r="C969" s="110"/>
      <c r="D969" s="110"/>
      <c r="E969" s="110"/>
      <c r="F969" s="108"/>
      <c r="G969" s="109"/>
      <c r="H969" s="110"/>
      <c r="I969" s="110"/>
      <c r="J969" s="110"/>
      <c r="K969" s="110"/>
      <c r="L969" s="89"/>
      <c r="M969" s="89"/>
      <c r="N969" s="89"/>
      <c r="O969" s="90"/>
    </row>
    <row r="970" spans="1:15" s="91" customFormat="1" ht="12.75" x14ac:dyDescent="0.2">
      <c r="A970" s="110"/>
      <c r="B970" s="110"/>
      <c r="C970" s="110"/>
      <c r="D970" s="110"/>
      <c r="E970" s="110"/>
      <c r="F970" s="108"/>
      <c r="G970" s="109"/>
      <c r="H970" s="110"/>
      <c r="I970" s="110"/>
      <c r="J970" s="110"/>
      <c r="K970" s="110"/>
      <c r="L970" s="89"/>
      <c r="M970" s="89"/>
      <c r="N970" s="89"/>
      <c r="O970" s="90"/>
    </row>
    <row r="971" spans="1:15" s="91" customFormat="1" ht="12.75" x14ac:dyDescent="0.2">
      <c r="A971" s="110"/>
      <c r="B971" s="110"/>
      <c r="C971" s="110"/>
      <c r="D971" s="110"/>
      <c r="E971" s="110"/>
      <c r="F971" s="108"/>
      <c r="G971" s="109"/>
      <c r="H971" s="110"/>
      <c r="I971" s="110"/>
      <c r="J971" s="110"/>
      <c r="K971" s="110"/>
      <c r="L971" s="89"/>
      <c r="M971" s="89"/>
      <c r="N971" s="89"/>
      <c r="O971" s="90"/>
    </row>
    <row r="972" spans="1:15" s="91" customFormat="1" ht="12.75" x14ac:dyDescent="0.2">
      <c r="A972" s="110"/>
      <c r="B972" s="110"/>
      <c r="C972" s="110"/>
      <c r="D972" s="110"/>
      <c r="E972" s="110"/>
      <c r="F972" s="108"/>
      <c r="G972" s="109"/>
      <c r="H972" s="110"/>
      <c r="I972" s="110"/>
      <c r="J972" s="110"/>
      <c r="K972" s="110"/>
      <c r="L972" s="89"/>
      <c r="M972" s="89"/>
      <c r="N972" s="89"/>
      <c r="O972" s="90"/>
    </row>
    <row r="973" spans="1:15" s="91" customFormat="1" ht="12.75" x14ac:dyDescent="0.2">
      <c r="A973" s="110"/>
      <c r="B973" s="110"/>
      <c r="C973" s="110"/>
      <c r="D973" s="110"/>
      <c r="E973" s="110"/>
      <c r="F973" s="108"/>
      <c r="G973" s="109"/>
      <c r="H973" s="110"/>
      <c r="I973" s="110"/>
      <c r="J973" s="110"/>
      <c r="K973" s="110"/>
      <c r="L973" s="89"/>
      <c r="M973" s="89"/>
      <c r="N973" s="89"/>
      <c r="O973" s="90"/>
    </row>
    <row r="974" spans="1:15" s="91" customFormat="1" ht="12.75" x14ac:dyDescent="0.2">
      <c r="A974" s="110"/>
      <c r="B974" s="110"/>
      <c r="C974" s="110"/>
      <c r="D974" s="110"/>
      <c r="E974" s="110"/>
      <c r="F974" s="108"/>
      <c r="G974" s="109"/>
      <c r="H974" s="110"/>
      <c r="I974" s="110"/>
      <c r="J974" s="110"/>
      <c r="K974" s="110"/>
      <c r="L974" s="89"/>
      <c r="M974" s="89"/>
      <c r="N974" s="89"/>
      <c r="O974" s="90"/>
    </row>
    <row r="975" spans="1:15" s="91" customFormat="1" ht="12.75" x14ac:dyDescent="0.2">
      <c r="A975" s="110"/>
      <c r="B975" s="110"/>
      <c r="C975" s="110"/>
      <c r="D975" s="110"/>
      <c r="E975" s="110"/>
      <c r="F975" s="108"/>
      <c r="G975" s="109"/>
      <c r="H975" s="110"/>
      <c r="I975" s="110"/>
      <c r="J975" s="110"/>
      <c r="K975" s="110"/>
      <c r="L975" s="89"/>
      <c r="M975" s="89"/>
      <c r="N975" s="89"/>
      <c r="O975" s="90"/>
    </row>
    <row r="976" spans="1:15" s="91" customFormat="1" ht="12.75" x14ac:dyDescent="0.2">
      <c r="A976" s="110"/>
      <c r="B976" s="110"/>
      <c r="C976" s="110"/>
      <c r="D976" s="110"/>
      <c r="E976" s="110"/>
      <c r="F976" s="108"/>
      <c r="G976" s="109"/>
      <c r="H976" s="110"/>
      <c r="I976" s="110"/>
      <c r="J976" s="110"/>
      <c r="K976" s="110"/>
      <c r="L976" s="89"/>
      <c r="M976" s="89"/>
      <c r="N976" s="89"/>
      <c r="O976" s="90"/>
    </row>
    <row r="977" spans="1:15" s="91" customFormat="1" ht="12.75" x14ac:dyDescent="0.2">
      <c r="A977" s="110"/>
      <c r="B977" s="110"/>
      <c r="C977" s="110"/>
      <c r="D977" s="110"/>
      <c r="E977" s="110"/>
      <c r="F977" s="108"/>
      <c r="G977" s="109"/>
      <c r="H977" s="110"/>
      <c r="I977" s="110"/>
      <c r="J977" s="110"/>
      <c r="K977" s="110"/>
      <c r="L977" s="89"/>
      <c r="M977" s="89"/>
      <c r="N977" s="89"/>
      <c r="O977" s="90"/>
    </row>
    <row r="978" spans="1:15" s="91" customFormat="1" ht="12.75" x14ac:dyDescent="0.2">
      <c r="A978" s="110"/>
      <c r="B978" s="110"/>
      <c r="C978" s="110"/>
      <c r="D978" s="110"/>
      <c r="E978" s="110"/>
      <c r="F978" s="108"/>
      <c r="G978" s="109"/>
      <c r="H978" s="110"/>
      <c r="I978" s="110"/>
      <c r="J978" s="110"/>
      <c r="K978" s="110"/>
      <c r="L978" s="89"/>
      <c r="M978" s="89"/>
      <c r="N978" s="89"/>
      <c r="O978" s="90"/>
    </row>
    <row r="979" spans="1:15" s="91" customFormat="1" ht="12.75" x14ac:dyDescent="0.2">
      <c r="A979" s="110"/>
      <c r="B979" s="110"/>
      <c r="C979" s="110"/>
      <c r="D979" s="110"/>
      <c r="E979" s="110"/>
      <c r="F979" s="108"/>
      <c r="G979" s="109"/>
      <c r="H979" s="110"/>
      <c r="I979" s="110"/>
      <c r="J979" s="110"/>
      <c r="K979" s="110"/>
      <c r="L979" s="89"/>
      <c r="M979" s="89"/>
      <c r="N979" s="89"/>
      <c r="O979" s="90"/>
    </row>
    <row r="980" spans="1:15" s="91" customFormat="1" ht="12.75" x14ac:dyDescent="0.2">
      <c r="A980" s="110"/>
      <c r="B980" s="110"/>
      <c r="C980" s="110"/>
      <c r="D980" s="110"/>
      <c r="E980" s="110"/>
      <c r="F980" s="108"/>
      <c r="G980" s="109"/>
      <c r="H980" s="110"/>
      <c r="I980" s="110"/>
      <c r="J980" s="110"/>
      <c r="K980" s="110"/>
      <c r="L980" s="89"/>
      <c r="M980" s="89"/>
      <c r="N980" s="89"/>
      <c r="O980" s="90"/>
    </row>
    <row r="981" spans="1:15" s="91" customFormat="1" ht="12.75" x14ac:dyDescent="0.2">
      <c r="A981" s="110"/>
      <c r="B981" s="110"/>
      <c r="C981" s="110"/>
      <c r="D981" s="110"/>
      <c r="E981" s="110"/>
      <c r="F981" s="108"/>
      <c r="G981" s="109"/>
      <c r="H981" s="110"/>
      <c r="I981" s="110"/>
      <c r="J981" s="110"/>
      <c r="K981" s="110"/>
      <c r="L981" s="89"/>
      <c r="M981" s="89"/>
      <c r="N981" s="89"/>
      <c r="O981" s="90"/>
    </row>
    <row r="982" spans="1:15" s="91" customFormat="1" ht="12.75" x14ac:dyDescent="0.2">
      <c r="A982" s="110"/>
      <c r="B982" s="110"/>
      <c r="C982" s="110"/>
      <c r="D982" s="110"/>
      <c r="E982" s="110"/>
      <c r="F982" s="108"/>
      <c r="G982" s="109"/>
      <c r="H982" s="110"/>
      <c r="I982" s="110"/>
      <c r="J982" s="110"/>
      <c r="K982" s="110"/>
      <c r="L982" s="89"/>
      <c r="M982" s="89"/>
      <c r="N982" s="89"/>
      <c r="O982" s="90"/>
    </row>
    <row r="983" spans="1:15" s="91" customFormat="1" ht="12.75" x14ac:dyDescent="0.2">
      <c r="A983" s="110"/>
      <c r="B983" s="110"/>
      <c r="C983" s="110"/>
      <c r="D983" s="110"/>
      <c r="E983" s="110"/>
      <c r="F983" s="108"/>
      <c r="G983" s="109"/>
      <c r="H983" s="110"/>
      <c r="I983" s="110"/>
      <c r="J983" s="110"/>
      <c r="K983" s="110"/>
      <c r="L983" s="89"/>
      <c r="M983" s="89"/>
      <c r="N983" s="89"/>
      <c r="O983" s="90"/>
    </row>
    <row r="984" spans="1:15" s="91" customFormat="1" ht="12.75" x14ac:dyDescent="0.2">
      <c r="A984" s="110"/>
      <c r="B984" s="110"/>
      <c r="C984" s="110"/>
      <c r="D984" s="110"/>
      <c r="E984" s="110"/>
      <c r="F984" s="108"/>
      <c r="G984" s="109"/>
      <c r="H984" s="110"/>
      <c r="I984" s="110"/>
      <c r="J984" s="110"/>
      <c r="K984" s="110"/>
      <c r="L984" s="89"/>
      <c r="M984" s="89"/>
      <c r="N984" s="89"/>
      <c r="O984" s="90"/>
    </row>
    <row r="985" spans="1:15" s="91" customFormat="1" ht="12.75" x14ac:dyDescent="0.2">
      <c r="A985" s="110"/>
      <c r="B985" s="110"/>
      <c r="C985" s="110"/>
      <c r="D985" s="110"/>
      <c r="E985" s="110"/>
      <c r="F985" s="108"/>
      <c r="G985" s="109"/>
      <c r="H985" s="110"/>
      <c r="I985" s="110"/>
      <c r="J985" s="110"/>
      <c r="K985" s="110"/>
      <c r="L985" s="89"/>
      <c r="M985" s="89"/>
      <c r="N985" s="89"/>
      <c r="O985" s="90"/>
    </row>
    <row r="986" spans="1:15" s="91" customFormat="1" ht="12.75" x14ac:dyDescent="0.2">
      <c r="A986" s="110"/>
      <c r="B986" s="110"/>
      <c r="C986" s="110"/>
      <c r="D986" s="110"/>
      <c r="E986" s="110"/>
      <c r="F986" s="108"/>
      <c r="G986" s="109"/>
      <c r="H986" s="110"/>
      <c r="I986" s="110"/>
      <c r="J986" s="110"/>
      <c r="K986" s="110"/>
      <c r="L986" s="89"/>
      <c r="M986" s="89"/>
      <c r="N986" s="89"/>
      <c r="O986" s="90"/>
    </row>
    <row r="987" spans="1:15" s="91" customFormat="1" ht="12.75" x14ac:dyDescent="0.2">
      <c r="A987" s="110"/>
      <c r="B987" s="110"/>
      <c r="C987" s="110"/>
      <c r="D987" s="110"/>
      <c r="E987" s="110"/>
      <c r="F987" s="108"/>
      <c r="G987" s="109"/>
      <c r="H987" s="110"/>
      <c r="I987" s="110"/>
      <c r="J987" s="110"/>
      <c r="K987" s="110"/>
      <c r="L987" s="89"/>
      <c r="M987" s="89"/>
      <c r="N987" s="89"/>
      <c r="O987" s="90"/>
    </row>
    <row r="988" spans="1:15" s="91" customFormat="1" ht="12.75" x14ac:dyDescent="0.2">
      <c r="A988" s="110"/>
      <c r="B988" s="110"/>
      <c r="C988" s="110"/>
      <c r="D988" s="110"/>
      <c r="E988" s="110"/>
      <c r="F988" s="108"/>
      <c r="G988" s="109"/>
      <c r="H988" s="110"/>
      <c r="I988" s="110"/>
      <c r="J988" s="110"/>
      <c r="K988" s="110"/>
      <c r="L988" s="89"/>
      <c r="M988" s="89"/>
      <c r="N988" s="89"/>
      <c r="O988" s="90"/>
    </row>
    <row r="989" spans="1:15" s="91" customFormat="1" ht="12.75" x14ac:dyDescent="0.2">
      <c r="A989" s="110"/>
      <c r="B989" s="110"/>
      <c r="C989" s="110"/>
      <c r="D989" s="110"/>
      <c r="E989" s="110"/>
      <c r="F989" s="108"/>
      <c r="G989" s="109"/>
      <c r="H989" s="110"/>
      <c r="I989" s="110"/>
      <c r="J989" s="110"/>
      <c r="K989" s="110"/>
      <c r="L989" s="89"/>
      <c r="M989" s="89"/>
      <c r="N989" s="89"/>
      <c r="O989" s="90"/>
    </row>
    <row r="990" spans="1:15" s="91" customFormat="1" ht="12.75" x14ac:dyDescent="0.2">
      <c r="A990" s="110"/>
      <c r="B990" s="110"/>
      <c r="C990" s="110"/>
      <c r="D990" s="110"/>
      <c r="E990" s="110"/>
      <c r="F990" s="108"/>
      <c r="G990" s="109"/>
      <c r="H990" s="110"/>
      <c r="I990" s="110"/>
      <c r="J990" s="110"/>
      <c r="K990" s="110"/>
      <c r="L990" s="89"/>
      <c r="M990" s="89"/>
      <c r="N990" s="89"/>
      <c r="O990" s="90"/>
    </row>
    <row r="991" spans="1:15" s="91" customFormat="1" ht="12.75" x14ac:dyDescent="0.2">
      <c r="A991" s="110"/>
      <c r="B991" s="110"/>
      <c r="C991" s="110"/>
      <c r="D991" s="110"/>
      <c r="E991" s="110"/>
      <c r="F991" s="108"/>
      <c r="G991" s="109"/>
      <c r="H991" s="110"/>
      <c r="I991" s="110"/>
      <c r="J991" s="110"/>
      <c r="K991" s="110"/>
      <c r="L991" s="89"/>
      <c r="M991" s="89"/>
      <c r="N991" s="89"/>
      <c r="O991" s="90"/>
    </row>
    <row r="992" spans="1:15" s="91" customFormat="1" ht="12.75" x14ac:dyDescent="0.2">
      <c r="A992" s="110"/>
      <c r="B992" s="110"/>
      <c r="C992" s="110"/>
      <c r="D992" s="110"/>
      <c r="E992" s="110"/>
      <c r="F992" s="108"/>
      <c r="G992" s="109"/>
      <c r="H992" s="110"/>
      <c r="I992" s="110"/>
      <c r="J992" s="110"/>
      <c r="K992" s="110"/>
      <c r="L992" s="89"/>
      <c r="M992" s="89"/>
      <c r="N992" s="89"/>
      <c r="O992" s="90"/>
    </row>
    <row r="993" spans="1:15" s="91" customFormat="1" ht="12.75" x14ac:dyDescent="0.2">
      <c r="A993" s="110"/>
      <c r="B993" s="110"/>
      <c r="C993" s="110"/>
      <c r="D993" s="110"/>
      <c r="E993" s="110"/>
      <c r="F993" s="108"/>
      <c r="G993" s="109"/>
      <c r="H993" s="110"/>
      <c r="I993" s="110"/>
      <c r="J993" s="110"/>
      <c r="K993" s="110"/>
      <c r="L993" s="89"/>
      <c r="M993" s="89"/>
      <c r="N993" s="89"/>
      <c r="O993" s="90"/>
    </row>
    <row r="994" spans="1:15" s="91" customFormat="1" ht="12.75" x14ac:dyDescent="0.2">
      <c r="A994" s="110"/>
      <c r="B994" s="110"/>
      <c r="C994" s="110"/>
      <c r="D994" s="110"/>
      <c r="E994" s="110"/>
      <c r="F994" s="108"/>
      <c r="G994" s="109"/>
      <c r="H994" s="110"/>
      <c r="I994" s="110"/>
      <c r="J994" s="110"/>
      <c r="K994" s="110"/>
      <c r="L994" s="89"/>
      <c r="M994" s="89"/>
      <c r="N994" s="89"/>
      <c r="O994" s="90"/>
    </row>
    <row r="995" spans="1:15" s="91" customFormat="1" ht="12.75" x14ac:dyDescent="0.2">
      <c r="A995" s="110"/>
      <c r="B995" s="110"/>
      <c r="C995" s="110"/>
      <c r="D995" s="110"/>
      <c r="E995" s="110"/>
      <c r="F995" s="108"/>
      <c r="G995" s="109"/>
      <c r="H995" s="110"/>
      <c r="I995" s="110"/>
      <c r="J995" s="110"/>
      <c r="K995" s="110"/>
      <c r="L995" s="89"/>
      <c r="M995" s="89"/>
      <c r="N995" s="89"/>
      <c r="O995" s="90"/>
    </row>
    <row r="996" spans="1:15" s="91" customFormat="1" ht="12.75" x14ac:dyDescent="0.2">
      <c r="A996" s="110"/>
      <c r="B996" s="110"/>
      <c r="C996" s="110"/>
      <c r="D996" s="110"/>
      <c r="E996" s="110"/>
      <c r="F996" s="108"/>
      <c r="G996" s="109"/>
      <c r="H996" s="110"/>
      <c r="I996" s="110"/>
      <c r="J996" s="110"/>
      <c r="K996" s="110"/>
      <c r="L996" s="89"/>
      <c r="M996" s="89"/>
      <c r="N996" s="89"/>
      <c r="O996" s="90"/>
    </row>
    <row r="997" spans="1:15" s="91" customFormat="1" ht="12.75" x14ac:dyDescent="0.2">
      <c r="A997" s="110"/>
      <c r="B997" s="110"/>
      <c r="C997" s="110"/>
      <c r="D997" s="110"/>
      <c r="E997" s="110"/>
      <c r="F997" s="108"/>
      <c r="G997" s="109"/>
      <c r="H997" s="110"/>
      <c r="I997" s="110"/>
      <c r="J997" s="110"/>
      <c r="K997" s="110"/>
      <c r="L997" s="89"/>
      <c r="M997" s="89"/>
      <c r="N997" s="89"/>
      <c r="O997" s="90"/>
    </row>
    <row r="998" spans="1:15" s="91" customFormat="1" ht="12.75" x14ac:dyDescent="0.2">
      <c r="A998" s="110"/>
      <c r="B998" s="110"/>
      <c r="C998" s="110"/>
      <c r="D998" s="110"/>
      <c r="E998" s="110"/>
      <c r="F998" s="108"/>
      <c r="G998" s="109"/>
      <c r="H998" s="110"/>
      <c r="I998" s="110"/>
      <c r="J998" s="110"/>
      <c r="K998" s="110"/>
      <c r="L998" s="89"/>
      <c r="M998" s="89"/>
      <c r="N998" s="89"/>
      <c r="O998" s="90"/>
    </row>
    <row r="999" spans="1:15" s="91" customFormat="1" ht="12.75" x14ac:dyDescent="0.2">
      <c r="A999" s="110"/>
      <c r="B999" s="110"/>
      <c r="C999" s="110"/>
      <c r="D999" s="110"/>
      <c r="E999" s="110"/>
      <c r="F999" s="108"/>
      <c r="G999" s="109"/>
      <c r="H999" s="110"/>
      <c r="I999" s="110"/>
      <c r="J999" s="110"/>
      <c r="K999" s="110"/>
      <c r="L999" s="89"/>
      <c r="M999" s="89"/>
      <c r="N999" s="89"/>
      <c r="O999" s="90"/>
    </row>
    <row r="1000" spans="1:15" s="91" customFormat="1" ht="12.75" x14ac:dyDescent="0.2">
      <c r="A1000" s="110"/>
      <c r="B1000" s="110"/>
      <c r="C1000" s="110"/>
      <c r="D1000" s="110"/>
      <c r="E1000" s="110"/>
      <c r="F1000" s="108"/>
      <c r="G1000" s="109"/>
      <c r="H1000" s="110"/>
      <c r="I1000" s="110"/>
      <c r="J1000" s="110"/>
      <c r="K1000" s="110"/>
      <c r="L1000" s="89"/>
      <c r="M1000" s="89"/>
      <c r="N1000" s="89"/>
      <c r="O1000" s="90"/>
    </row>
    <row r="1001" spans="1:15" s="91" customFormat="1" ht="12.75" x14ac:dyDescent="0.2">
      <c r="A1001" s="110"/>
      <c r="B1001" s="110"/>
      <c r="C1001" s="110"/>
      <c r="D1001" s="110"/>
      <c r="E1001" s="110"/>
      <c r="F1001" s="108"/>
      <c r="G1001" s="109"/>
      <c r="H1001" s="110"/>
      <c r="I1001" s="110"/>
      <c r="J1001" s="110"/>
      <c r="K1001" s="110"/>
      <c r="L1001" s="89"/>
      <c r="M1001" s="89"/>
      <c r="N1001" s="89"/>
      <c r="O1001" s="90"/>
    </row>
    <row r="1002" spans="1:15" s="91" customFormat="1" ht="12.75" x14ac:dyDescent="0.2">
      <c r="A1002" s="110"/>
      <c r="B1002" s="110"/>
      <c r="C1002" s="110"/>
      <c r="D1002" s="110"/>
      <c r="E1002" s="110"/>
      <c r="F1002" s="108"/>
      <c r="G1002" s="109"/>
      <c r="H1002" s="110"/>
      <c r="I1002" s="110"/>
      <c r="J1002" s="110"/>
      <c r="K1002" s="110"/>
      <c r="L1002" s="89"/>
      <c r="M1002" s="89"/>
      <c r="N1002" s="89"/>
      <c r="O1002" s="90"/>
    </row>
    <row r="1003" spans="1:15" s="91" customFormat="1" ht="12.75" x14ac:dyDescent="0.2">
      <c r="A1003" s="110"/>
      <c r="B1003" s="110"/>
      <c r="C1003" s="110"/>
      <c r="D1003" s="110"/>
      <c r="E1003" s="110"/>
      <c r="F1003" s="108"/>
      <c r="G1003" s="109"/>
      <c r="H1003" s="110"/>
      <c r="I1003" s="110"/>
      <c r="J1003" s="110"/>
      <c r="K1003" s="110"/>
      <c r="L1003" s="89"/>
      <c r="M1003" s="89"/>
      <c r="N1003" s="89"/>
      <c r="O1003" s="90"/>
    </row>
    <row r="1004" spans="1:15" s="91" customFormat="1" ht="12.75" x14ac:dyDescent="0.2">
      <c r="A1004" s="110"/>
      <c r="B1004" s="110"/>
      <c r="C1004" s="110"/>
      <c r="D1004" s="110"/>
      <c r="E1004" s="110"/>
      <c r="F1004" s="108"/>
      <c r="G1004" s="109"/>
      <c r="H1004" s="110"/>
      <c r="I1004" s="110"/>
      <c r="J1004" s="110"/>
      <c r="K1004" s="110"/>
      <c r="L1004" s="89"/>
      <c r="M1004" s="89"/>
      <c r="N1004" s="89"/>
      <c r="O1004" s="90"/>
    </row>
    <row r="1005" spans="1:15" s="91" customFormat="1" ht="12.75" x14ac:dyDescent="0.2">
      <c r="A1005" s="110"/>
      <c r="B1005" s="110"/>
      <c r="C1005" s="110"/>
      <c r="D1005" s="110"/>
      <c r="E1005" s="110"/>
      <c r="F1005" s="108"/>
      <c r="G1005" s="109"/>
      <c r="H1005" s="110"/>
      <c r="I1005" s="110"/>
      <c r="J1005" s="110"/>
      <c r="K1005" s="110"/>
      <c r="L1005" s="89"/>
      <c r="M1005" s="89"/>
      <c r="N1005" s="89"/>
      <c r="O1005" s="90"/>
    </row>
    <row r="1006" spans="1:15" s="91" customFormat="1" ht="12.75" x14ac:dyDescent="0.2">
      <c r="A1006" s="110"/>
      <c r="B1006" s="110"/>
      <c r="C1006" s="110"/>
      <c r="D1006" s="110"/>
      <c r="E1006" s="110"/>
      <c r="F1006" s="108"/>
      <c r="G1006" s="109"/>
      <c r="H1006" s="110"/>
      <c r="I1006" s="110"/>
      <c r="J1006" s="110"/>
      <c r="K1006" s="110"/>
      <c r="L1006" s="89"/>
      <c r="M1006" s="89"/>
      <c r="N1006" s="89"/>
      <c r="O1006" s="90"/>
    </row>
    <row r="1007" spans="1:15" s="91" customFormat="1" ht="12.75" x14ac:dyDescent="0.2">
      <c r="A1007" s="110"/>
      <c r="B1007" s="110"/>
      <c r="C1007" s="110"/>
      <c r="D1007" s="110"/>
      <c r="E1007" s="110"/>
      <c r="F1007" s="108"/>
      <c r="G1007" s="109"/>
      <c r="H1007" s="110"/>
      <c r="I1007" s="110"/>
      <c r="J1007" s="110"/>
      <c r="K1007" s="110"/>
      <c r="L1007" s="89"/>
      <c r="M1007" s="89"/>
      <c r="N1007" s="89"/>
      <c r="O1007" s="90"/>
    </row>
    <row r="1008" spans="1:15" s="91" customFormat="1" ht="12.75" x14ac:dyDescent="0.2">
      <c r="A1008" s="110"/>
      <c r="B1008" s="110"/>
      <c r="C1008" s="110"/>
      <c r="D1008" s="110"/>
      <c r="E1008" s="110"/>
      <c r="F1008" s="108"/>
      <c r="G1008" s="109"/>
      <c r="H1008" s="110"/>
      <c r="I1008" s="110"/>
      <c r="J1008" s="110"/>
      <c r="K1008" s="110"/>
      <c r="L1008" s="89"/>
      <c r="M1008" s="89"/>
      <c r="N1008" s="89"/>
      <c r="O1008" s="90"/>
    </row>
    <row r="1009" spans="1:15" s="91" customFormat="1" ht="12.75" x14ac:dyDescent="0.2">
      <c r="A1009" s="110"/>
      <c r="B1009" s="110"/>
      <c r="C1009" s="110"/>
      <c r="D1009" s="110"/>
      <c r="E1009" s="110"/>
      <c r="F1009" s="108"/>
      <c r="G1009" s="109"/>
      <c r="H1009" s="110"/>
      <c r="I1009" s="110"/>
      <c r="J1009" s="110"/>
      <c r="K1009" s="110"/>
      <c r="L1009" s="89"/>
      <c r="M1009" s="89"/>
      <c r="N1009" s="89"/>
      <c r="O1009" s="90"/>
    </row>
    <row r="1010" spans="1:15" s="91" customFormat="1" ht="12.75" x14ac:dyDescent="0.2">
      <c r="A1010" s="110"/>
      <c r="B1010" s="110"/>
      <c r="C1010" s="110"/>
      <c r="D1010" s="110"/>
      <c r="E1010" s="110"/>
      <c r="F1010" s="108"/>
      <c r="G1010" s="109"/>
      <c r="H1010" s="110"/>
      <c r="I1010" s="110"/>
      <c r="J1010" s="110"/>
      <c r="K1010" s="110"/>
      <c r="L1010" s="89"/>
      <c r="M1010" s="89"/>
      <c r="N1010" s="89"/>
      <c r="O1010" s="90"/>
    </row>
    <row r="1011" spans="1:15" s="91" customFormat="1" ht="12.75" x14ac:dyDescent="0.2">
      <c r="A1011" s="110"/>
      <c r="B1011" s="110"/>
      <c r="C1011" s="110"/>
      <c r="D1011" s="110"/>
      <c r="E1011" s="110"/>
      <c r="F1011" s="108"/>
      <c r="G1011" s="109"/>
      <c r="H1011" s="110"/>
      <c r="I1011" s="110"/>
      <c r="J1011" s="110"/>
      <c r="K1011" s="110"/>
      <c r="L1011" s="89"/>
      <c r="M1011" s="89"/>
      <c r="N1011" s="89"/>
      <c r="O1011" s="90"/>
    </row>
    <row r="1012" spans="1:15" s="91" customFormat="1" ht="12.75" x14ac:dyDescent="0.2">
      <c r="A1012" s="110"/>
      <c r="B1012" s="110"/>
      <c r="C1012" s="110"/>
      <c r="D1012" s="110"/>
      <c r="E1012" s="110"/>
      <c r="F1012" s="108"/>
      <c r="G1012" s="109"/>
      <c r="H1012" s="110"/>
      <c r="I1012" s="110"/>
      <c r="J1012" s="110"/>
      <c r="K1012" s="110"/>
      <c r="L1012" s="89"/>
      <c r="M1012" s="89"/>
      <c r="N1012" s="89"/>
      <c r="O1012" s="90"/>
    </row>
    <row r="1013" spans="1:15" s="91" customFormat="1" ht="12.75" x14ac:dyDescent="0.2">
      <c r="A1013" s="110"/>
      <c r="B1013" s="110"/>
      <c r="C1013" s="110"/>
      <c r="D1013" s="110"/>
      <c r="E1013" s="110"/>
      <c r="F1013" s="108"/>
      <c r="G1013" s="109"/>
      <c r="H1013" s="110"/>
      <c r="I1013" s="110"/>
      <c r="J1013" s="110"/>
      <c r="K1013" s="110"/>
      <c r="L1013" s="89"/>
      <c r="M1013" s="89"/>
      <c r="N1013" s="89"/>
      <c r="O1013" s="90"/>
    </row>
    <row r="1014" spans="1:15" s="91" customFormat="1" ht="12.75" x14ac:dyDescent="0.2">
      <c r="A1014" s="110"/>
      <c r="B1014" s="110"/>
      <c r="C1014" s="110"/>
      <c r="D1014" s="110"/>
      <c r="E1014" s="110"/>
      <c r="F1014" s="108"/>
      <c r="G1014" s="109"/>
      <c r="H1014" s="110"/>
      <c r="I1014" s="110"/>
      <c r="J1014" s="110"/>
      <c r="K1014" s="110"/>
      <c r="L1014" s="89"/>
      <c r="M1014" s="89"/>
      <c r="N1014" s="89"/>
      <c r="O1014" s="90"/>
    </row>
    <row r="1015" spans="1:15" s="91" customFormat="1" ht="12.75" x14ac:dyDescent="0.2">
      <c r="A1015" s="110"/>
      <c r="B1015" s="110"/>
      <c r="C1015" s="110"/>
      <c r="D1015" s="110"/>
      <c r="E1015" s="110"/>
      <c r="F1015" s="108"/>
      <c r="G1015" s="109"/>
      <c r="H1015" s="110"/>
      <c r="I1015" s="110"/>
      <c r="J1015" s="110"/>
      <c r="K1015" s="110"/>
      <c r="L1015" s="89"/>
      <c r="M1015" s="89"/>
      <c r="N1015" s="89"/>
      <c r="O1015" s="90"/>
    </row>
    <row r="1016" spans="1:15" s="91" customFormat="1" ht="12.75" x14ac:dyDescent="0.2">
      <c r="A1016" s="110"/>
      <c r="B1016" s="110"/>
      <c r="C1016" s="110"/>
      <c r="D1016" s="110"/>
      <c r="E1016" s="110"/>
      <c r="F1016" s="108"/>
      <c r="G1016" s="109"/>
      <c r="H1016" s="110"/>
      <c r="I1016" s="110"/>
      <c r="J1016" s="110"/>
      <c r="K1016" s="110"/>
      <c r="L1016" s="89"/>
      <c r="M1016" s="89"/>
      <c r="N1016" s="89"/>
      <c r="O1016" s="90"/>
    </row>
    <row r="1017" spans="1:15" s="91" customFormat="1" ht="12.75" x14ac:dyDescent="0.2">
      <c r="A1017" s="110"/>
      <c r="B1017" s="110"/>
      <c r="C1017" s="110"/>
      <c r="D1017" s="110"/>
      <c r="E1017" s="110"/>
      <c r="F1017" s="108"/>
      <c r="G1017" s="109"/>
      <c r="H1017" s="110"/>
      <c r="I1017" s="110"/>
      <c r="J1017" s="110"/>
      <c r="K1017" s="110"/>
      <c r="L1017" s="89"/>
      <c r="M1017" s="89"/>
      <c r="N1017" s="89"/>
      <c r="O1017" s="90"/>
    </row>
    <row r="1018" spans="1:15" s="91" customFormat="1" ht="12.75" x14ac:dyDescent="0.2">
      <c r="A1018" s="110"/>
      <c r="B1018" s="110"/>
      <c r="C1018" s="110"/>
      <c r="D1018" s="110"/>
      <c r="E1018" s="110"/>
      <c r="F1018" s="108"/>
      <c r="G1018" s="109"/>
      <c r="H1018" s="110"/>
      <c r="I1018" s="110"/>
      <c r="J1018" s="110"/>
      <c r="K1018" s="110"/>
      <c r="L1018" s="89"/>
      <c r="M1018" s="89"/>
      <c r="N1018" s="89"/>
      <c r="O1018" s="90"/>
    </row>
    <row r="1019" spans="1:15" s="91" customFormat="1" ht="12.75" x14ac:dyDescent="0.2">
      <c r="A1019" s="110"/>
      <c r="B1019" s="110"/>
      <c r="C1019" s="110"/>
      <c r="D1019" s="110"/>
      <c r="E1019" s="110"/>
      <c r="F1019" s="108"/>
      <c r="G1019" s="109"/>
      <c r="H1019" s="110"/>
      <c r="I1019" s="110"/>
      <c r="J1019" s="110"/>
      <c r="K1019" s="110"/>
      <c r="L1019" s="89"/>
      <c r="M1019" s="89"/>
      <c r="N1019" s="89"/>
      <c r="O1019" s="90"/>
    </row>
    <row r="1020" spans="1:15" s="91" customFormat="1" ht="12.75" x14ac:dyDescent="0.2">
      <c r="A1020" s="110"/>
      <c r="B1020" s="110"/>
      <c r="C1020" s="110"/>
      <c r="D1020" s="110"/>
      <c r="E1020" s="110"/>
      <c r="F1020" s="108"/>
      <c r="G1020" s="109"/>
      <c r="H1020" s="110"/>
      <c r="I1020" s="110"/>
      <c r="J1020" s="110"/>
      <c r="K1020" s="110"/>
      <c r="L1020" s="89"/>
      <c r="M1020" s="89"/>
      <c r="N1020" s="89"/>
      <c r="O1020" s="90"/>
    </row>
    <row r="1021" spans="1:15" s="91" customFormat="1" ht="12.75" x14ac:dyDescent="0.2">
      <c r="A1021" s="110"/>
      <c r="B1021" s="110"/>
      <c r="C1021" s="110"/>
      <c r="D1021" s="110"/>
      <c r="E1021" s="110"/>
      <c r="F1021" s="108"/>
      <c r="G1021" s="109"/>
      <c r="H1021" s="110"/>
      <c r="I1021" s="110"/>
      <c r="J1021" s="110"/>
      <c r="K1021" s="110"/>
      <c r="L1021" s="89"/>
      <c r="M1021" s="89"/>
      <c r="N1021" s="89"/>
      <c r="O1021" s="90"/>
    </row>
    <row r="1022" spans="1:15" s="91" customFormat="1" ht="12.75" x14ac:dyDescent="0.2">
      <c r="A1022" s="110"/>
      <c r="B1022" s="110"/>
      <c r="C1022" s="110"/>
      <c r="D1022" s="110"/>
      <c r="E1022" s="110"/>
      <c r="F1022" s="108"/>
      <c r="G1022" s="109"/>
      <c r="H1022" s="110"/>
      <c r="I1022" s="110"/>
      <c r="J1022" s="110"/>
      <c r="K1022" s="110"/>
      <c r="L1022" s="89"/>
      <c r="M1022" s="89"/>
      <c r="N1022" s="89"/>
      <c r="O1022" s="90"/>
    </row>
    <row r="1023" spans="1:15" s="91" customFormat="1" ht="12.75" x14ac:dyDescent="0.2">
      <c r="A1023" s="110"/>
      <c r="B1023" s="110"/>
      <c r="C1023" s="110"/>
      <c r="D1023" s="110"/>
      <c r="E1023" s="110"/>
      <c r="F1023" s="108"/>
      <c r="G1023" s="109"/>
      <c r="H1023" s="110"/>
      <c r="I1023" s="110"/>
      <c r="J1023" s="110"/>
      <c r="K1023" s="110"/>
      <c r="L1023" s="89"/>
      <c r="M1023" s="89"/>
      <c r="N1023" s="89"/>
      <c r="O1023" s="90"/>
    </row>
    <row r="1024" spans="1:15" s="91" customFormat="1" ht="12.75" x14ac:dyDescent="0.2">
      <c r="A1024" s="110"/>
      <c r="B1024" s="110"/>
      <c r="C1024" s="110"/>
      <c r="D1024" s="110"/>
      <c r="E1024" s="110"/>
      <c r="F1024" s="108"/>
      <c r="G1024" s="109"/>
      <c r="H1024" s="110"/>
      <c r="I1024" s="110"/>
      <c r="J1024" s="110"/>
      <c r="K1024" s="110"/>
      <c r="L1024" s="89"/>
      <c r="M1024" s="89"/>
      <c r="N1024" s="89"/>
      <c r="O1024" s="90"/>
    </row>
    <row r="1025" spans="1:15" s="91" customFormat="1" ht="12.75" x14ac:dyDescent="0.2">
      <c r="A1025" s="110"/>
      <c r="B1025" s="110"/>
      <c r="C1025" s="110"/>
      <c r="D1025" s="110"/>
      <c r="E1025" s="110"/>
      <c r="F1025" s="108"/>
      <c r="G1025" s="109"/>
      <c r="H1025" s="110"/>
      <c r="I1025" s="110"/>
      <c r="J1025" s="110"/>
      <c r="K1025" s="110"/>
      <c r="L1025" s="89"/>
      <c r="M1025" s="89"/>
      <c r="N1025" s="89"/>
      <c r="O1025" s="90"/>
    </row>
    <row r="1026" spans="1:15" s="91" customFormat="1" ht="12.75" x14ac:dyDescent="0.2">
      <c r="A1026" s="110"/>
      <c r="B1026" s="110"/>
      <c r="C1026" s="110"/>
      <c r="D1026" s="110"/>
      <c r="E1026" s="110"/>
      <c r="F1026" s="108"/>
      <c r="G1026" s="109"/>
      <c r="H1026" s="110"/>
      <c r="I1026" s="110"/>
      <c r="J1026" s="110"/>
      <c r="K1026" s="110"/>
      <c r="L1026" s="89"/>
      <c r="M1026" s="89"/>
      <c r="N1026" s="89"/>
      <c r="O1026" s="90"/>
    </row>
    <row r="1027" spans="1:15" s="91" customFormat="1" ht="12.75" x14ac:dyDescent="0.2">
      <c r="A1027" s="110"/>
      <c r="B1027" s="110"/>
      <c r="C1027" s="110"/>
      <c r="D1027" s="110"/>
      <c r="E1027" s="110"/>
      <c r="F1027" s="108"/>
      <c r="G1027" s="109"/>
      <c r="H1027" s="110"/>
      <c r="I1027" s="110"/>
      <c r="J1027" s="110"/>
      <c r="K1027" s="110"/>
      <c r="L1027" s="89"/>
      <c r="M1027" s="89"/>
      <c r="N1027" s="89"/>
      <c r="O1027" s="90"/>
    </row>
    <row r="1028" spans="1:15" s="91" customFormat="1" ht="12.75" x14ac:dyDescent="0.2">
      <c r="A1028" s="110"/>
      <c r="B1028" s="110"/>
      <c r="C1028" s="110"/>
      <c r="D1028" s="110"/>
      <c r="E1028" s="110"/>
      <c r="F1028" s="108"/>
      <c r="G1028" s="109"/>
      <c r="H1028" s="110"/>
      <c r="I1028" s="110"/>
      <c r="J1028" s="110"/>
      <c r="K1028" s="110"/>
      <c r="L1028" s="89"/>
      <c r="M1028" s="89"/>
      <c r="N1028" s="89"/>
      <c r="O1028" s="90"/>
    </row>
    <row r="1029" spans="1:15" s="91" customFormat="1" ht="12.75" x14ac:dyDescent="0.2">
      <c r="A1029" s="110"/>
      <c r="B1029" s="110"/>
      <c r="C1029" s="110"/>
      <c r="D1029" s="110"/>
      <c r="E1029" s="110"/>
      <c r="F1029" s="108"/>
      <c r="G1029" s="109"/>
      <c r="H1029" s="110"/>
      <c r="I1029" s="110"/>
      <c r="J1029" s="110"/>
      <c r="K1029" s="110"/>
      <c r="L1029" s="89"/>
      <c r="M1029" s="89"/>
      <c r="N1029" s="89"/>
      <c r="O1029" s="90"/>
    </row>
    <row r="1030" spans="1:15" s="91" customFormat="1" ht="12.75" x14ac:dyDescent="0.2">
      <c r="A1030" s="110"/>
      <c r="B1030" s="110"/>
      <c r="C1030" s="110"/>
      <c r="D1030" s="110"/>
      <c r="E1030" s="110"/>
      <c r="F1030" s="108"/>
      <c r="G1030" s="109"/>
      <c r="H1030" s="110"/>
      <c r="I1030" s="110"/>
      <c r="J1030" s="110"/>
      <c r="K1030" s="110"/>
      <c r="L1030" s="89"/>
      <c r="M1030" s="89"/>
      <c r="N1030" s="89"/>
      <c r="O1030" s="90"/>
    </row>
    <row r="1031" spans="1:15" s="91" customFormat="1" ht="12.75" x14ac:dyDescent="0.2">
      <c r="A1031" s="110"/>
      <c r="B1031" s="110"/>
      <c r="C1031" s="110"/>
      <c r="D1031" s="110"/>
      <c r="E1031" s="110"/>
      <c r="F1031" s="108"/>
      <c r="G1031" s="109"/>
      <c r="H1031" s="110"/>
      <c r="I1031" s="110"/>
      <c r="J1031" s="110"/>
      <c r="K1031" s="110"/>
      <c r="L1031" s="89"/>
      <c r="M1031" s="89"/>
      <c r="N1031" s="89"/>
      <c r="O1031" s="90"/>
    </row>
    <row r="1032" spans="1:15" s="91" customFormat="1" ht="12.75" x14ac:dyDescent="0.2">
      <c r="A1032" s="110"/>
      <c r="B1032" s="110"/>
      <c r="C1032" s="110"/>
      <c r="D1032" s="110"/>
      <c r="E1032" s="110"/>
      <c r="F1032" s="108"/>
      <c r="G1032" s="109"/>
      <c r="H1032" s="110"/>
      <c r="I1032" s="110"/>
      <c r="J1032" s="110"/>
      <c r="K1032" s="110"/>
      <c r="L1032" s="89"/>
      <c r="M1032" s="89"/>
      <c r="N1032" s="89"/>
      <c r="O1032" s="90"/>
    </row>
    <row r="1033" spans="1:15" s="91" customFormat="1" ht="12.75" x14ac:dyDescent="0.2">
      <c r="A1033" s="110"/>
      <c r="B1033" s="110"/>
      <c r="C1033" s="110"/>
      <c r="D1033" s="110"/>
      <c r="E1033" s="110"/>
      <c r="F1033" s="108"/>
      <c r="G1033" s="109"/>
      <c r="H1033" s="110"/>
      <c r="I1033" s="110"/>
      <c r="J1033" s="110"/>
      <c r="K1033" s="110"/>
      <c r="L1033" s="89"/>
      <c r="M1033" s="89"/>
      <c r="N1033" s="89"/>
      <c r="O1033" s="90"/>
    </row>
    <row r="1034" spans="1:15" s="91" customFormat="1" ht="12.75" x14ac:dyDescent="0.2">
      <c r="A1034" s="110"/>
      <c r="B1034" s="110"/>
      <c r="C1034" s="110"/>
      <c r="D1034" s="110"/>
      <c r="E1034" s="110"/>
      <c r="F1034" s="108"/>
      <c r="G1034" s="109"/>
      <c r="H1034" s="110"/>
      <c r="I1034" s="110"/>
      <c r="J1034" s="110"/>
      <c r="K1034" s="110"/>
      <c r="L1034" s="89"/>
      <c r="M1034" s="89"/>
      <c r="N1034" s="89"/>
      <c r="O1034" s="90"/>
    </row>
    <row r="1035" spans="1:15" s="91" customFormat="1" ht="12.75" x14ac:dyDescent="0.2">
      <c r="A1035" s="110"/>
      <c r="B1035" s="110"/>
      <c r="C1035" s="110"/>
      <c r="D1035" s="110"/>
      <c r="E1035" s="110"/>
      <c r="F1035" s="108"/>
      <c r="G1035" s="109"/>
      <c r="H1035" s="110"/>
      <c r="I1035" s="110"/>
      <c r="J1035" s="110"/>
      <c r="K1035" s="110"/>
      <c r="L1035" s="89"/>
      <c r="M1035" s="89"/>
      <c r="N1035" s="89"/>
      <c r="O1035" s="90"/>
    </row>
    <row r="1036" spans="1:15" s="91" customFormat="1" ht="12.75" x14ac:dyDescent="0.2">
      <c r="A1036" s="110"/>
      <c r="B1036" s="110"/>
      <c r="C1036" s="110"/>
      <c r="D1036" s="110"/>
      <c r="E1036" s="110"/>
      <c r="F1036" s="108"/>
      <c r="G1036" s="109"/>
      <c r="H1036" s="110"/>
      <c r="I1036" s="110"/>
      <c r="J1036" s="110"/>
      <c r="K1036" s="110"/>
      <c r="L1036" s="89"/>
      <c r="M1036" s="89"/>
      <c r="N1036" s="89"/>
      <c r="O1036" s="90"/>
    </row>
    <row r="1037" spans="1:15" s="91" customFormat="1" ht="12.75" x14ac:dyDescent="0.2">
      <c r="A1037" s="110"/>
      <c r="B1037" s="110"/>
      <c r="C1037" s="110"/>
      <c r="D1037" s="110"/>
      <c r="E1037" s="110"/>
      <c r="F1037" s="108"/>
      <c r="G1037" s="109"/>
      <c r="H1037" s="110"/>
      <c r="I1037" s="110"/>
      <c r="J1037" s="110"/>
      <c r="K1037" s="110"/>
      <c r="L1037" s="89"/>
      <c r="M1037" s="89"/>
      <c r="N1037" s="89"/>
      <c r="O1037" s="90"/>
    </row>
    <row r="1038" spans="1:15" s="91" customFormat="1" ht="12.75" x14ac:dyDescent="0.2">
      <c r="A1038" s="110"/>
      <c r="B1038" s="110"/>
      <c r="C1038" s="110"/>
      <c r="D1038" s="110"/>
      <c r="E1038" s="110"/>
      <c r="F1038" s="108"/>
      <c r="G1038" s="109"/>
      <c r="H1038" s="110"/>
      <c r="I1038" s="110"/>
      <c r="J1038" s="110"/>
      <c r="K1038" s="110"/>
      <c r="L1038" s="89"/>
      <c r="M1038" s="89"/>
      <c r="N1038" s="89"/>
      <c r="O1038" s="90"/>
    </row>
    <row r="1039" spans="1:15" s="91" customFormat="1" ht="12.75" x14ac:dyDescent="0.2">
      <c r="A1039" s="110"/>
      <c r="B1039" s="110"/>
      <c r="C1039" s="110"/>
      <c r="D1039" s="110"/>
      <c r="E1039" s="110"/>
      <c r="F1039" s="108"/>
      <c r="G1039" s="109"/>
      <c r="H1039" s="110"/>
      <c r="I1039" s="110"/>
      <c r="J1039" s="110"/>
      <c r="K1039" s="110"/>
      <c r="L1039" s="89"/>
      <c r="M1039" s="89"/>
      <c r="N1039" s="89"/>
      <c r="O1039" s="90"/>
    </row>
    <row r="1040" spans="1:15" s="91" customFormat="1" ht="12.75" x14ac:dyDescent="0.2">
      <c r="A1040" s="110"/>
      <c r="B1040" s="110"/>
      <c r="C1040" s="110"/>
      <c r="D1040" s="110"/>
      <c r="E1040" s="110"/>
      <c r="F1040" s="108"/>
      <c r="G1040" s="109"/>
      <c r="H1040" s="110"/>
      <c r="I1040" s="110"/>
      <c r="J1040" s="110"/>
      <c r="K1040" s="110"/>
      <c r="L1040" s="89"/>
      <c r="M1040" s="89"/>
      <c r="N1040" s="89"/>
      <c r="O1040" s="90"/>
    </row>
    <row r="1041" spans="1:15" s="91" customFormat="1" ht="12.75" x14ac:dyDescent="0.2">
      <c r="A1041" s="110"/>
      <c r="B1041" s="110"/>
      <c r="C1041" s="110"/>
      <c r="D1041" s="110"/>
      <c r="E1041" s="110"/>
      <c r="F1041" s="108"/>
      <c r="G1041" s="109"/>
      <c r="H1041" s="110"/>
      <c r="I1041" s="110"/>
      <c r="J1041" s="110"/>
      <c r="K1041" s="110"/>
      <c r="L1041" s="89"/>
      <c r="M1041" s="89"/>
      <c r="N1041" s="89"/>
      <c r="O1041" s="90"/>
    </row>
    <row r="1042" spans="1:15" s="91" customFormat="1" ht="12.75" x14ac:dyDescent="0.2">
      <c r="A1042" s="110"/>
      <c r="B1042" s="110"/>
      <c r="C1042" s="110"/>
      <c r="D1042" s="110"/>
      <c r="E1042" s="110"/>
      <c r="F1042" s="108"/>
      <c r="G1042" s="109"/>
      <c r="H1042" s="110"/>
      <c r="I1042" s="110"/>
      <c r="J1042" s="110"/>
      <c r="K1042" s="110"/>
      <c r="L1042" s="89"/>
      <c r="M1042" s="89"/>
      <c r="N1042" s="89"/>
      <c r="O1042" s="90"/>
    </row>
    <row r="1043" spans="1:15" s="91" customFormat="1" ht="12.75" x14ac:dyDescent="0.2">
      <c r="A1043" s="110"/>
      <c r="B1043" s="110"/>
      <c r="C1043" s="110"/>
      <c r="D1043" s="110"/>
      <c r="E1043" s="110"/>
      <c r="F1043" s="108"/>
      <c r="G1043" s="109"/>
      <c r="H1043" s="110"/>
      <c r="I1043" s="110"/>
      <c r="J1043" s="110"/>
      <c r="K1043" s="110"/>
      <c r="L1043" s="89"/>
      <c r="M1043" s="89"/>
      <c r="N1043" s="89"/>
      <c r="O1043" s="90"/>
    </row>
    <row r="1044" spans="1:15" s="91" customFormat="1" ht="12.75" x14ac:dyDescent="0.2">
      <c r="A1044" s="110"/>
      <c r="B1044" s="110"/>
      <c r="C1044" s="110"/>
      <c r="D1044" s="110"/>
      <c r="E1044" s="110"/>
      <c r="F1044" s="108"/>
      <c r="G1044" s="109"/>
      <c r="H1044" s="110"/>
      <c r="I1044" s="110"/>
      <c r="J1044" s="110"/>
      <c r="K1044" s="110"/>
      <c r="L1044" s="89"/>
      <c r="M1044" s="89"/>
      <c r="N1044" s="89"/>
      <c r="O1044" s="90"/>
    </row>
    <row r="1045" spans="1:15" s="91" customFormat="1" ht="12.75" x14ac:dyDescent="0.2">
      <c r="A1045" s="110"/>
      <c r="B1045" s="110"/>
      <c r="C1045" s="110"/>
      <c r="D1045" s="110"/>
      <c r="E1045" s="110"/>
      <c r="F1045" s="108"/>
      <c r="G1045" s="109"/>
      <c r="H1045" s="110"/>
      <c r="I1045" s="110"/>
      <c r="J1045" s="110"/>
      <c r="K1045" s="110"/>
      <c r="L1045" s="89"/>
      <c r="M1045" s="89"/>
      <c r="N1045" s="89"/>
      <c r="O1045" s="90"/>
    </row>
    <row r="1046" spans="1:15" s="91" customFormat="1" ht="12.75" x14ac:dyDescent="0.2">
      <c r="A1046" s="110"/>
      <c r="B1046" s="110"/>
      <c r="C1046" s="110"/>
      <c r="D1046" s="110"/>
      <c r="E1046" s="110"/>
      <c r="F1046" s="108"/>
      <c r="G1046" s="109"/>
      <c r="H1046" s="110"/>
      <c r="I1046" s="110"/>
      <c r="J1046" s="110"/>
      <c r="K1046" s="110"/>
      <c r="L1046" s="89"/>
      <c r="M1046" s="89"/>
      <c r="N1046" s="89"/>
      <c r="O1046" s="90"/>
    </row>
    <row r="1047" spans="1:15" s="91" customFormat="1" ht="12.75" x14ac:dyDescent="0.2">
      <c r="A1047" s="110"/>
      <c r="B1047" s="110"/>
      <c r="C1047" s="110"/>
      <c r="D1047" s="110"/>
      <c r="E1047" s="110"/>
      <c r="F1047" s="108"/>
      <c r="G1047" s="109"/>
      <c r="H1047" s="110"/>
      <c r="I1047" s="110"/>
      <c r="J1047" s="110"/>
      <c r="K1047" s="110"/>
      <c r="L1047" s="89"/>
      <c r="M1047" s="89"/>
      <c r="N1047" s="89"/>
      <c r="O1047" s="90"/>
    </row>
    <row r="1048" spans="1:15" s="91" customFormat="1" ht="12.75" x14ac:dyDescent="0.2">
      <c r="A1048" s="110"/>
      <c r="B1048" s="110"/>
      <c r="C1048" s="110"/>
      <c r="D1048" s="110"/>
      <c r="E1048" s="110"/>
      <c r="F1048" s="108"/>
      <c r="G1048" s="109"/>
      <c r="H1048" s="110"/>
      <c r="I1048" s="110"/>
      <c r="J1048" s="110"/>
      <c r="K1048" s="110"/>
      <c r="L1048" s="89"/>
      <c r="M1048" s="89"/>
      <c r="N1048" s="89"/>
      <c r="O1048" s="90"/>
    </row>
    <row r="1049" spans="1:15" s="91" customFormat="1" ht="12.75" x14ac:dyDescent="0.2">
      <c r="A1049" s="110"/>
      <c r="B1049" s="110"/>
      <c r="C1049" s="110"/>
      <c r="D1049" s="110"/>
      <c r="E1049" s="110"/>
      <c r="F1049" s="108"/>
      <c r="G1049" s="109"/>
      <c r="H1049" s="110"/>
      <c r="I1049" s="110"/>
      <c r="J1049" s="110"/>
      <c r="K1049" s="110"/>
      <c r="L1049" s="89"/>
      <c r="M1049" s="89"/>
      <c r="N1049" s="89"/>
      <c r="O1049" s="90"/>
    </row>
    <row r="1050" spans="1:15" s="91" customFormat="1" ht="12.75" x14ac:dyDescent="0.2">
      <c r="A1050" s="110"/>
      <c r="B1050" s="110"/>
      <c r="C1050" s="110"/>
      <c r="D1050" s="110"/>
      <c r="E1050" s="110"/>
      <c r="F1050" s="108"/>
      <c r="G1050" s="109"/>
      <c r="H1050" s="110"/>
      <c r="I1050" s="110"/>
      <c r="J1050" s="110"/>
      <c r="K1050" s="110"/>
      <c r="L1050" s="89"/>
      <c r="M1050" s="89"/>
      <c r="N1050" s="89"/>
      <c r="O1050" s="90"/>
    </row>
    <row r="1051" spans="1:15" s="91" customFormat="1" ht="12.75" x14ac:dyDescent="0.2">
      <c r="A1051" s="110"/>
      <c r="B1051" s="110"/>
      <c r="C1051" s="110"/>
      <c r="D1051" s="110"/>
      <c r="E1051" s="110"/>
      <c r="F1051" s="108"/>
      <c r="G1051" s="109"/>
      <c r="H1051" s="110"/>
      <c r="I1051" s="110"/>
      <c r="J1051" s="110"/>
      <c r="K1051" s="110"/>
      <c r="L1051" s="89"/>
      <c r="M1051" s="89"/>
      <c r="N1051" s="89"/>
      <c r="O1051" s="90"/>
    </row>
    <row r="1052" spans="1:15" s="91" customFormat="1" ht="12.75" x14ac:dyDescent="0.2">
      <c r="A1052" s="110"/>
      <c r="B1052" s="110"/>
      <c r="C1052" s="110"/>
      <c r="D1052" s="110"/>
      <c r="E1052" s="110"/>
      <c r="F1052" s="108"/>
      <c r="G1052" s="109"/>
      <c r="H1052" s="110"/>
      <c r="I1052" s="110"/>
      <c r="J1052" s="110"/>
      <c r="K1052" s="110"/>
      <c r="L1052" s="89"/>
      <c r="M1052" s="89"/>
      <c r="N1052" s="89"/>
      <c r="O1052" s="90"/>
    </row>
    <row r="1053" spans="1:15" s="91" customFormat="1" ht="12.75" x14ac:dyDescent="0.2">
      <c r="A1053" s="110"/>
      <c r="B1053" s="110"/>
      <c r="C1053" s="110"/>
      <c r="D1053" s="110"/>
      <c r="E1053" s="110"/>
      <c r="F1053" s="108"/>
      <c r="G1053" s="109"/>
      <c r="H1053" s="110"/>
      <c r="I1053" s="110"/>
      <c r="J1053" s="110"/>
      <c r="K1053" s="110"/>
      <c r="L1053" s="89"/>
      <c r="M1053" s="89"/>
      <c r="N1053" s="89"/>
      <c r="O1053" s="90"/>
    </row>
    <row r="1054" spans="1:15" s="91" customFormat="1" ht="12.75" x14ac:dyDescent="0.2">
      <c r="A1054" s="110"/>
      <c r="B1054" s="110"/>
      <c r="C1054" s="110"/>
      <c r="D1054" s="110"/>
      <c r="E1054" s="110"/>
      <c r="F1054" s="108"/>
      <c r="G1054" s="109"/>
      <c r="H1054" s="110"/>
      <c r="I1054" s="110"/>
      <c r="J1054" s="110"/>
      <c r="K1054" s="110"/>
      <c r="L1054" s="89"/>
      <c r="M1054" s="89"/>
      <c r="N1054" s="89"/>
      <c r="O1054" s="90"/>
    </row>
    <row r="1055" spans="1:15" s="91" customFormat="1" ht="12.75" x14ac:dyDescent="0.2">
      <c r="A1055" s="110"/>
      <c r="B1055" s="110"/>
      <c r="C1055" s="110"/>
      <c r="D1055" s="110"/>
      <c r="E1055" s="110"/>
      <c r="F1055" s="108"/>
      <c r="G1055" s="109"/>
      <c r="H1055" s="110"/>
      <c r="I1055" s="110"/>
      <c r="J1055" s="110"/>
      <c r="K1055" s="110"/>
      <c r="L1055" s="89"/>
      <c r="M1055" s="89"/>
      <c r="N1055" s="89"/>
      <c r="O1055" s="90"/>
    </row>
    <row r="1056" spans="1:15" s="91" customFormat="1" ht="12.75" x14ac:dyDescent="0.2">
      <c r="A1056" s="110"/>
      <c r="B1056" s="110"/>
      <c r="C1056" s="110"/>
      <c r="D1056" s="110"/>
      <c r="E1056" s="110"/>
      <c r="F1056" s="108"/>
      <c r="G1056" s="109"/>
      <c r="H1056" s="110"/>
      <c r="I1056" s="110"/>
      <c r="J1056" s="110"/>
      <c r="K1056" s="110"/>
      <c r="L1056" s="89"/>
      <c r="M1056" s="89"/>
      <c r="N1056" s="89"/>
      <c r="O1056" s="90"/>
    </row>
    <row r="1057" spans="1:15" s="91" customFormat="1" ht="12.75" x14ac:dyDescent="0.2">
      <c r="A1057" s="110"/>
      <c r="B1057" s="110"/>
      <c r="C1057" s="110"/>
      <c r="D1057" s="110"/>
      <c r="E1057" s="110"/>
      <c r="F1057" s="108"/>
      <c r="G1057" s="109"/>
      <c r="H1057" s="110"/>
      <c r="I1057" s="110"/>
      <c r="J1057" s="110"/>
      <c r="K1057" s="110"/>
      <c r="L1057" s="89"/>
      <c r="M1057" s="89"/>
      <c r="N1057" s="89"/>
      <c r="O1057" s="90"/>
    </row>
    <row r="1058" spans="1:15" s="91" customFormat="1" ht="12.75" x14ac:dyDescent="0.2">
      <c r="A1058" s="110"/>
      <c r="B1058" s="110"/>
      <c r="C1058" s="110"/>
      <c r="D1058" s="110"/>
      <c r="E1058" s="110"/>
      <c r="F1058" s="108"/>
      <c r="G1058" s="109"/>
      <c r="H1058" s="110"/>
      <c r="I1058" s="110"/>
      <c r="J1058" s="110"/>
      <c r="K1058" s="110"/>
      <c r="L1058" s="89"/>
      <c r="M1058" s="89"/>
      <c r="N1058" s="89"/>
      <c r="O1058" s="90"/>
    </row>
    <row r="1059" spans="1:15" s="91" customFormat="1" ht="12.75" x14ac:dyDescent="0.2">
      <c r="A1059" s="110"/>
      <c r="B1059" s="110"/>
      <c r="C1059" s="110"/>
      <c r="D1059" s="110"/>
      <c r="E1059" s="110"/>
      <c r="F1059" s="108"/>
      <c r="G1059" s="109"/>
      <c r="H1059" s="110"/>
      <c r="I1059" s="110"/>
      <c r="J1059" s="110"/>
      <c r="K1059" s="110"/>
      <c r="L1059" s="89"/>
      <c r="M1059" s="89"/>
      <c r="N1059" s="89"/>
      <c r="O1059" s="90"/>
    </row>
    <row r="1060" spans="1:15" s="91" customFormat="1" ht="12.75" x14ac:dyDescent="0.2">
      <c r="A1060" s="110"/>
      <c r="B1060" s="110"/>
      <c r="C1060" s="110"/>
      <c r="D1060" s="110"/>
      <c r="E1060" s="110"/>
      <c r="F1060" s="108"/>
      <c r="G1060" s="109"/>
      <c r="H1060" s="110"/>
      <c r="I1060" s="110"/>
      <c r="J1060" s="110"/>
      <c r="K1060" s="110"/>
      <c r="L1060" s="89"/>
      <c r="M1060" s="89"/>
      <c r="N1060" s="89"/>
      <c r="O1060" s="90"/>
    </row>
    <row r="1061" spans="1:15" s="91" customFormat="1" ht="12.75" x14ac:dyDescent="0.2">
      <c r="A1061" s="110"/>
      <c r="B1061" s="110"/>
      <c r="C1061" s="110"/>
      <c r="D1061" s="110"/>
      <c r="E1061" s="110"/>
      <c r="F1061" s="108"/>
      <c r="G1061" s="109"/>
      <c r="H1061" s="110"/>
      <c r="I1061" s="110"/>
      <c r="J1061" s="110"/>
      <c r="K1061" s="110"/>
      <c r="L1061" s="89"/>
      <c r="M1061" s="89"/>
      <c r="N1061" s="89"/>
      <c r="O1061" s="90"/>
    </row>
    <row r="1062" spans="1:15" s="91" customFormat="1" ht="12.75" x14ac:dyDescent="0.2">
      <c r="A1062" s="110"/>
      <c r="B1062" s="110"/>
      <c r="C1062" s="110"/>
      <c r="D1062" s="110"/>
      <c r="E1062" s="110"/>
      <c r="F1062" s="108"/>
      <c r="G1062" s="109"/>
      <c r="H1062" s="110"/>
      <c r="I1062" s="110"/>
      <c r="J1062" s="110"/>
      <c r="K1062" s="110"/>
      <c r="L1062" s="89"/>
      <c r="M1062" s="89"/>
      <c r="N1062" s="89"/>
      <c r="O1062" s="90"/>
    </row>
    <row r="1063" spans="1:15" s="91" customFormat="1" ht="12.75" x14ac:dyDescent="0.2">
      <c r="A1063" s="110"/>
      <c r="B1063" s="110"/>
      <c r="C1063" s="110"/>
      <c r="D1063" s="110"/>
      <c r="E1063" s="110"/>
      <c r="F1063" s="108"/>
      <c r="G1063" s="109"/>
      <c r="H1063" s="110"/>
      <c r="I1063" s="110"/>
      <c r="J1063" s="110"/>
      <c r="K1063" s="110"/>
      <c r="L1063" s="89"/>
      <c r="M1063" s="89"/>
      <c r="N1063" s="89"/>
      <c r="O1063" s="90"/>
    </row>
    <row r="1064" spans="1:15" s="91" customFormat="1" ht="12.75" x14ac:dyDescent="0.2">
      <c r="A1064" s="110"/>
      <c r="B1064" s="110"/>
      <c r="C1064" s="110"/>
      <c r="D1064" s="110"/>
      <c r="E1064" s="110"/>
      <c r="F1064" s="108"/>
      <c r="G1064" s="109"/>
      <c r="H1064" s="110"/>
      <c r="I1064" s="110"/>
      <c r="J1064" s="110"/>
      <c r="K1064" s="110"/>
      <c r="L1064" s="89"/>
      <c r="M1064" s="89"/>
      <c r="N1064" s="89"/>
      <c r="O1064" s="90"/>
    </row>
    <row r="1065" spans="1:15" s="91" customFormat="1" ht="12.75" x14ac:dyDescent="0.2">
      <c r="A1065" s="110"/>
      <c r="B1065" s="110"/>
      <c r="C1065" s="110"/>
      <c r="D1065" s="110"/>
      <c r="E1065" s="110"/>
      <c r="F1065" s="108"/>
      <c r="G1065" s="109"/>
      <c r="H1065" s="110"/>
      <c r="I1065" s="110"/>
      <c r="J1065" s="110"/>
      <c r="K1065" s="110"/>
      <c r="L1065" s="89"/>
      <c r="M1065" s="89"/>
      <c r="N1065" s="89"/>
      <c r="O1065" s="90"/>
    </row>
    <row r="1066" spans="1:15" s="91" customFormat="1" ht="12.75" x14ac:dyDescent="0.2">
      <c r="A1066" s="110"/>
      <c r="B1066" s="110"/>
      <c r="C1066" s="110"/>
      <c r="D1066" s="110"/>
      <c r="E1066" s="110"/>
      <c r="F1066" s="108"/>
      <c r="G1066" s="109"/>
      <c r="H1066" s="110"/>
      <c r="I1066" s="110"/>
      <c r="J1066" s="110"/>
      <c r="K1066" s="110"/>
      <c r="L1066" s="89"/>
      <c r="M1066" s="89"/>
      <c r="N1066" s="89"/>
      <c r="O1066" s="90"/>
    </row>
    <row r="1067" spans="1:15" s="91" customFormat="1" ht="12.75" x14ac:dyDescent="0.2">
      <c r="A1067" s="110"/>
      <c r="B1067" s="110"/>
      <c r="C1067" s="110"/>
      <c r="D1067" s="110"/>
      <c r="E1067" s="110"/>
      <c r="F1067" s="108"/>
      <c r="G1067" s="109"/>
      <c r="H1067" s="110"/>
      <c r="I1067" s="110"/>
      <c r="J1067" s="110"/>
      <c r="K1067" s="110"/>
      <c r="L1067" s="89"/>
      <c r="M1067" s="89"/>
      <c r="N1067" s="89"/>
      <c r="O1067" s="90"/>
    </row>
    <row r="1068" spans="1:15" s="91" customFormat="1" ht="12.75" x14ac:dyDescent="0.2">
      <c r="A1068" s="110"/>
      <c r="B1068" s="110"/>
      <c r="C1068" s="110"/>
      <c r="D1068" s="110"/>
      <c r="E1068" s="110"/>
      <c r="F1068" s="108"/>
      <c r="G1068" s="109"/>
      <c r="H1068" s="110"/>
      <c r="I1068" s="110"/>
      <c r="J1068" s="110"/>
      <c r="K1068" s="110"/>
      <c r="L1068" s="89"/>
      <c r="M1068" s="89"/>
      <c r="N1068" s="89"/>
      <c r="O1068" s="90"/>
    </row>
    <row r="1069" spans="1:15" s="91" customFormat="1" ht="12.75" x14ac:dyDescent="0.2">
      <c r="A1069" s="110"/>
      <c r="B1069" s="110"/>
      <c r="C1069" s="110"/>
      <c r="D1069" s="110"/>
      <c r="E1069" s="110"/>
      <c r="F1069" s="108"/>
      <c r="G1069" s="109"/>
      <c r="H1069" s="110"/>
      <c r="I1069" s="110"/>
      <c r="J1069" s="110"/>
      <c r="K1069" s="110"/>
      <c r="L1069" s="89"/>
      <c r="M1069" s="89"/>
      <c r="N1069" s="89"/>
      <c r="O1069" s="90"/>
    </row>
    <row r="1070" spans="1:15" s="91" customFormat="1" ht="12.75" x14ac:dyDescent="0.2">
      <c r="A1070" s="110"/>
      <c r="B1070" s="110"/>
      <c r="C1070" s="110"/>
      <c r="D1070" s="110"/>
      <c r="E1070" s="110"/>
      <c r="F1070" s="108"/>
      <c r="G1070" s="109"/>
      <c r="H1070" s="110"/>
      <c r="I1070" s="110"/>
      <c r="J1070" s="110"/>
      <c r="K1070" s="110"/>
      <c r="L1070" s="89"/>
      <c r="M1070" s="89"/>
      <c r="N1070" s="89"/>
      <c r="O1070" s="90"/>
    </row>
    <row r="1071" spans="1:15" s="91" customFormat="1" ht="12.75" x14ac:dyDescent="0.2">
      <c r="A1071" s="110"/>
      <c r="B1071" s="110"/>
      <c r="C1071" s="110"/>
      <c r="D1071" s="110"/>
      <c r="E1071" s="110"/>
      <c r="F1071" s="108"/>
      <c r="G1071" s="109"/>
      <c r="H1071" s="110"/>
      <c r="I1071" s="110"/>
      <c r="J1071" s="110"/>
      <c r="K1071" s="110"/>
      <c r="L1071" s="89"/>
      <c r="M1071" s="89"/>
      <c r="N1071" s="89"/>
      <c r="O1071" s="90"/>
    </row>
    <row r="1072" spans="1:15" s="91" customFormat="1" ht="12.75" x14ac:dyDescent="0.2">
      <c r="A1072" s="110"/>
      <c r="B1072" s="110"/>
      <c r="C1072" s="110"/>
      <c r="D1072" s="110"/>
      <c r="E1072" s="110"/>
      <c r="F1072" s="108"/>
      <c r="G1072" s="109"/>
      <c r="H1072" s="110"/>
      <c r="I1072" s="110"/>
      <c r="J1072" s="110"/>
      <c r="K1072" s="110"/>
      <c r="L1072" s="89"/>
      <c r="M1072" s="89"/>
      <c r="N1072" s="89"/>
      <c r="O1072" s="90"/>
    </row>
    <row r="1073" spans="1:15" s="91" customFormat="1" ht="12.75" x14ac:dyDescent="0.2">
      <c r="A1073" s="110"/>
      <c r="B1073" s="110"/>
      <c r="C1073" s="110"/>
      <c r="D1073" s="110"/>
      <c r="E1073" s="110"/>
      <c r="F1073" s="108"/>
      <c r="G1073" s="109"/>
      <c r="H1073" s="110"/>
      <c r="I1073" s="110"/>
      <c r="J1073" s="110"/>
      <c r="K1073" s="110"/>
      <c r="L1073" s="89"/>
      <c r="M1073" s="89"/>
      <c r="N1073" s="89"/>
      <c r="O1073" s="90"/>
    </row>
    <row r="1074" spans="1:15" s="91" customFormat="1" ht="12.75" x14ac:dyDescent="0.2">
      <c r="A1074" s="110"/>
      <c r="B1074" s="110"/>
      <c r="C1074" s="110"/>
      <c r="D1074" s="110"/>
      <c r="E1074" s="110"/>
      <c r="F1074" s="108"/>
      <c r="G1074" s="109"/>
      <c r="H1074" s="110"/>
      <c r="I1074" s="110"/>
      <c r="J1074" s="110"/>
      <c r="K1074" s="110"/>
      <c r="L1074" s="89"/>
      <c r="M1074" s="89"/>
      <c r="N1074" s="89"/>
      <c r="O1074" s="90"/>
    </row>
    <row r="1075" spans="1:15" s="91" customFormat="1" ht="12.75" x14ac:dyDescent="0.2">
      <c r="A1075" s="110"/>
      <c r="B1075" s="110"/>
      <c r="C1075" s="110"/>
      <c r="D1075" s="110"/>
      <c r="E1075" s="110"/>
      <c r="F1075" s="108"/>
      <c r="G1075" s="109"/>
      <c r="H1075" s="110"/>
      <c r="I1075" s="110"/>
      <c r="J1075" s="110"/>
      <c r="K1075" s="110"/>
      <c r="L1075" s="89"/>
      <c r="M1075" s="89"/>
      <c r="N1075" s="89"/>
      <c r="O1075" s="90"/>
    </row>
    <row r="1076" spans="1:15" s="91" customFormat="1" ht="12.75" x14ac:dyDescent="0.2">
      <c r="A1076" s="110"/>
      <c r="B1076" s="110"/>
      <c r="C1076" s="110"/>
      <c r="D1076" s="110"/>
      <c r="E1076" s="110"/>
      <c r="F1076" s="108"/>
      <c r="G1076" s="109"/>
      <c r="H1076" s="110"/>
      <c r="I1076" s="110"/>
      <c r="J1076" s="110"/>
      <c r="K1076" s="110"/>
      <c r="L1076" s="89"/>
      <c r="M1076" s="89"/>
      <c r="N1076" s="89"/>
      <c r="O1076" s="90"/>
    </row>
    <row r="1077" spans="1:15" s="91" customFormat="1" ht="12.75" x14ac:dyDescent="0.2">
      <c r="A1077" s="110"/>
      <c r="B1077" s="110"/>
      <c r="C1077" s="110"/>
      <c r="D1077" s="110"/>
      <c r="E1077" s="110"/>
      <c r="F1077" s="108"/>
      <c r="G1077" s="109"/>
      <c r="H1077" s="110"/>
      <c r="I1077" s="110"/>
      <c r="J1077" s="110"/>
      <c r="K1077" s="110"/>
      <c r="L1077" s="89"/>
      <c r="M1077" s="89"/>
      <c r="N1077" s="89"/>
      <c r="O1077" s="90"/>
    </row>
    <row r="1078" spans="1:15" s="91" customFormat="1" ht="12.75" x14ac:dyDescent="0.2">
      <c r="A1078" s="110"/>
      <c r="B1078" s="110"/>
      <c r="C1078" s="110"/>
      <c r="D1078" s="110"/>
      <c r="E1078" s="110"/>
      <c r="F1078" s="108"/>
      <c r="G1078" s="109"/>
      <c r="H1078" s="110"/>
      <c r="I1078" s="110"/>
      <c r="J1078" s="110"/>
      <c r="K1078" s="110"/>
      <c r="L1078" s="89"/>
      <c r="M1078" s="89"/>
      <c r="N1078" s="89"/>
      <c r="O1078" s="90"/>
    </row>
    <row r="1079" spans="1:15" s="91" customFormat="1" ht="12.75" x14ac:dyDescent="0.2">
      <c r="A1079" s="110"/>
      <c r="B1079" s="110"/>
      <c r="C1079" s="110"/>
      <c r="D1079" s="110"/>
      <c r="E1079" s="110"/>
      <c r="F1079" s="108"/>
      <c r="G1079" s="109"/>
      <c r="H1079" s="110"/>
      <c r="I1079" s="110"/>
      <c r="J1079" s="110"/>
      <c r="K1079" s="110"/>
      <c r="L1079" s="89"/>
      <c r="M1079" s="89"/>
      <c r="N1079" s="89"/>
      <c r="O1079" s="90"/>
    </row>
    <row r="1080" spans="1:15" s="91" customFormat="1" ht="12.75" x14ac:dyDescent="0.2">
      <c r="A1080" s="110"/>
      <c r="B1080" s="110"/>
      <c r="C1080" s="110"/>
      <c r="D1080" s="110"/>
      <c r="E1080" s="110"/>
      <c r="F1080" s="108"/>
      <c r="G1080" s="109"/>
      <c r="H1080" s="110"/>
      <c r="I1080" s="110"/>
      <c r="J1080" s="110"/>
      <c r="K1080" s="110"/>
      <c r="L1080" s="89"/>
      <c r="M1080" s="89"/>
      <c r="N1080" s="89"/>
      <c r="O1080" s="90"/>
    </row>
    <row r="1081" spans="1:15" s="91" customFormat="1" ht="12.75" x14ac:dyDescent="0.2">
      <c r="A1081" s="110"/>
      <c r="B1081" s="110"/>
      <c r="C1081" s="110"/>
      <c r="D1081" s="110"/>
      <c r="E1081" s="110"/>
      <c r="F1081" s="108"/>
      <c r="G1081" s="109"/>
      <c r="H1081" s="110"/>
      <c r="I1081" s="110"/>
      <c r="J1081" s="110"/>
      <c r="K1081" s="110"/>
      <c r="L1081" s="89"/>
      <c r="M1081" s="89"/>
      <c r="N1081" s="89"/>
      <c r="O1081" s="90"/>
    </row>
    <row r="1082" spans="1:15" s="91" customFormat="1" ht="12.75" x14ac:dyDescent="0.2">
      <c r="A1082" s="110"/>
      <c r="B1082" s="110"/>
      <c r="C1082" s="110"/>
      <c r="D1082" s="110"/>
      <c r="E1082" s="110"/>
      <c r="F1082" s="108"/>
      <c r="G1082" s="109"/>
      <c r="H1082" s="110"/>
      <c r="I1082" s="110"/>
      <c r="J1082" s="110"/>
      <c r="K1082" s="110"/>
      <c r="L1082" s="89"/>
      <c r="M1082" s="89"/>
      <c r="N1082" s="89"/>
      <c r="O1082" s="90"/>
    </row>
    <row r="1083" spans="1:15" s="91" customFormat="1" ht="12.75" x14ac:dyDescent="0.2">
      <c r="A1083" s="110"/>
      <c r="B1083" s="110"/>
      <c r="C1083" s="110"/>
      <c r="D1083" s="110"/>
      <c r="E1083" s="110"/>
      <c r="F1083" s="108"/>
      <c r="G1083" s="109"/>
      <c r="H1083" s="110"/>
      <c r="I1083" s="110"/>
      <c r="J1083" s="110"/>
      <c r="K1083" s="110"/>
      <c r="L1083" s="89"/>
      <c r="M1083" s="89"/>
      <c r="N1083" s="89"/>
      <c r="O1083" s="90"/>
    </row>
    <row r="1084" spans="1:15" s="91" customFormat="1" ht="12.75" x14ac:dyDescent="0.2">
      <c r="A1084" s="110"/>
      <c r="B1084" s="110"/>
      <c r="C1084" s="110"/>
      <c r="D1084" s="110"/>
      <c r="E1084" s="110"/>
      <c r="F1084" s="108"/>
      <c r="G1084" s="109"/>
      <c r="H1084" s="110"/>
      <c r="I1084" s="110"/>
      <c r="J1084" s="110"/>
      <c r="K1084" s="110"/>
      <c r="L1084" s="89"/>
      <c r="M1084" s="89"/>
      <c r="N1084" s="89"/>
      <c r="O1084" s="90"/>
    </row>
    <row r="1085" spans="1:15" s="91" customFormat="1" ht="12.75" x14ac:dyDescent="0.2">
      <c r="A1085" s="110"/>
      <c r="B1085" s="110"/>
      <c r="C1085" s="110"/>
      <c r="D1085" s="110"/>
      <c r="E1085" s="110"/>
      <c r="F1085" s="108"/>
      <c r="G1085" s="109"/>
      <c r="H1085" s="110"/>
      <c r="I1085" s="110"/>
      <c r="J1085" s="110"/>
      <c r="K1085" s="110"/>
      <c r="L1085" s="89"/>
      <c r="M1085" s="89"/>
      <c r="N1085" s="89"/>
      <c r="O1085" s="90"/>
    </row>
    <row r="1086" spans="1:15" s="91" customFormat="1" ht="12.75" x14ac:dyDescent="0.2">
      <c r="A1086" s="110"/>
      <c r="B1086" s="110"/>
      <c r="C1086" s="110"/>
      <c r="D1086" s="110"/>
      <c r="E1086" s="110"/>
      <c r="F1086" s="108"/>
      <c r="G1086" s="109"/>
      <c r="H1086" s="110"/>
      <c r="I1086" s="110"/>
      <c r="J1086" s="110"/>
      <c r="K1086" s="110"/>
      <c r="L1086" s="89"/>
      <c r="M1086" s="89"/>
      <c r="N1086" s="89"/>
      <c r="O1086" s="90"/>
    </row>
    <row r="1087" spans="1:15" s="91" customFormat="1" ht="12.75" x14ac:dyDescent="0.2">
      <c r="A1087" s="110"/>
      <c r="B1087" s="110"/>
      <c r="C1087" s="110"/>
      <c r="D1087" s="110"/>
      <c r="E1087" s="110"/>
      <c r="F1087" s="108"/>
      <c r="G1087" s="109"/>
      <c r="H1087" s="110"/>
      <c r="I1087" s="110"/>
      <c r="J1087" s="110"/>
      <c r="K1087" s="110"/>
      <c r="L1087" s="89"/>
      <c r="M1087" s="89"/>
      <c r="N1087" s="89"/>
      <c r="O1087" s="90"/>
    </row>
    <row r="1088" spans="1:15" s="91" customFormat="1" ht="12.75" x14ac:dyDescent="0.2">
      <c r="A1088" s="110"/>
      <c r="B1088" s="110"/>
      <c r="C1088" s="110"/>
      <c r="D1088" s="110"/>
      <c r="E1088" s="110"/>
      <c r="F1088" s="108"/>
      <c r="G1088" s="109"/>
      <c r="H1088" s="110"/>
      <c r="I1088" s="110"/>
      <c r="J1088" s="110"/>
      <c r="K1088" s="110"/>
      <c r="L1088" s="89"/>
      <c r="M1088" s="89"/>
      <c r="N1088" s="89"/>
      <c r="O1088" s="90"/>
    </row>
    <row r="1089" spans="1:15" s="91" customFormat="1" ht="12.75" x14ac:dyDescent="0.2">
      <c r="A1089" s="110"/>
      <c r="B1089" s="110"/>
      <c r="C1089" s="110"/>
      <c r="D1089" s="110"/>
      <c r="E1089" s="110"/>
      <c r="F1089" s="108"/>
      <c r="G1089" s="109"/>
      <c r="H1089" s="110"/>
      <c r="I1089" s="110"/>
      <c r="J1089" s="110"/>
      <c r="K1089" s="110"/>
      <c r="L1089" s="89"/>
      <c r="M1089" s="89"/>
      <c r="N1089" s="89"/>
      <c r="O1089" s="90"/>
    </row>
    <row r="1090" spans="1:15" s="91" customFormat="1" ht="12.75" x14ac:dyDescent="0.2">
      <c r="A1090" s="110"/>
      <c r="B1090" s="110"/>
      <c r="C1090" s="110"/>
      <c r="D1090" s="110"/>
      <c r="E1090" s="110"/>
      <c r="F1090" s="108"/>
      <c r="G1090" s="109"/>
      <c r="H1090" s="110"/>
      <c r="I1090" s="110"/>
      <c r="J1090" s="110"/>
      <c r="K1090" s="110"/>
      <c r="L1090" s="89"/>
      <c r="M1090" s="89"/>
      <c r="N1090" s="89"/>
      <c r="O1090" s="90"/>
    </row>
    <row r="1091" spans="1:15" s="91" customFormat="1" ht="12.75" x14ac:dyDescent="0.2">
      <c r="A1091" s="110"/>
      <c r="B1091" s="110"/>
      <c r="C1091" s="110"/>
      <c r="D1091" s="110"/>
      <c r="E1091" s="110"/>
      <c r="F1091" s="108"/>
      <c r="G1091" s="109"/>
      <c r="H1091" s="110"/>
      <c r="I1091" s="110"/>
      <c r="J1091" s="110"/>
      <c r="K1091" s="110"/>
      <c r="L1091" s="89"/>
      <c r="M1091" s="89"/>
      <c r="N1091" s="89"/>
      <c r="O1091" s="90"/>
    </row>
    <row r="1092" spans="1:15" s="91" customFormat="1" ht="12.75" x14ac:dyDescent="0.2">
      <c r="A1092" s="110"/>
      <c r="B1092" s="110"/>
      <c r="C1092" s="110"/>
      <c r="D1092" s="110"/>
      <c r="E1092" s="110"/>
      <c r="F1092" s="108"/>
      <c r="G1092" s="109"/>
      <c r="H1092" s="110"/>
      <c r="I1092" s="110"/>
      <c r="J1092" s="110"/>
      <c r="K1092" s="110"/>
      <c r="L1092" s="89"/>
      <c r="M1092" s="89"/>
      <c r="N1092" s="89"/>
      <c r="O1092" s="90"/>
    </row>
    <row r="1093" spans="1:15" s="91" customFormat="1" ht="12.75" x14ac:dyDescent="0.2">
      <c r="A1093" s="110"/>
      <c r="B1093" s="110"/>
      <c r="C1093" s="110"/>
      <c r="D1093" s="110"/>
      <c r="E1093" s="110"/>
      <c r="F1093" s="108"/>
      <c r="G1093" s="109"/>
      <c r="H1093" s="110"/>
      <c r="I1093" s="110"/>
      <c r="J1093" s="110"/>
      <c r="K1093" s="110"/>
      <c r="L1093" s="89"/>
      <c r="M1093" s="89"/>
      <c r="N1093" s="89"/>
      <c r="O1093" s="90"/>
    </row>
    <row r="1094" spans="1:15" s="91" customFormat="1" ht="12.75" x14ac:dyDescent="0.2">
      <c r="A1094" s="110"/>
      <c r="B1094" s="110"/>
      <c r="C1094" s="110"/>
      <c r="D1094" s="110"/>
      <c r="E1094" s="110"/>
      <c r="F1094" s="108"/>
      <c r="G1094" s="109"/>
      <c r="H1094" s="110"/>
      <c r="I1094" s="110"/>
      <c r="J1094" s="110"/>
      <c r="K1094" s="110"/>
      <c r="L1094" s="89"/>
      <c r="M1094" s="89"/>
      <c r="N1094" s="89"/>
      <c r="O1094" s="90"/>
    </row>
    <row r="1095" spans="1:15" s="91" customFormat="1" ht="12.75" x14ac:dyDescent="0.2">
      <c r="A1095" s="110"/>
      <c r="B1095" s="110"/>
      <c r="C1095" s="110"/>
      <c r="D1095" s="110"/>
      <c r="E1095" s="110"/>
      <c r="F1095" s="108"/>
      <c r="G1095" s="109"/>
      <c r="H1095" s="110"/>
      <c r="I1095" s="110"/>
      <c r="J1095" s="110"/>
      <c r="K1095" s="110"/>
      <c r="L1095" s="89"/>
      <c r="M1095" s="89"/>
      <c r="N1095" s="89"/>
      <c r="O1095" s="90"/>
    </row>
    <row r="1096" spans="1:15" s="91" customFormat="1" ht="12.75" x14ac:dyDescent="0.2">
      <c r="A1096" s="110"/>
      <c r="B1096" s="110"/>
      <c r="C1096" s="110"/>
      <c r="D1096" s="110"/>
      <c r="E1096" s="110"/>
      <c r="F1096" s="108"/>
      <c r="G1096" s="109"/>
      <c r="H1096" s="110"/>
      <c r="I1096" s="110"/>
      <c r="J1096" s="110"/>
      <c r="K1096" s="110"/>
      <c r="L1096" s="89"/>
      <c r="M1096" s="89"/>
      <c r="N1096" s="89"/>
      <c r="O1096" s="90"/>
    </row>
    <row r="1097" spans="1:15" s="91" customFormat="1" ht="12.75" x14ac:dyDescent="0.2">
      <c r="A1097" s="110"/>
      <c r="B1097" s="110"/>
      <c r="C1097" s="110"/>
      <c r="D1097" s="110"/>
      <c r="E1097" s="110"/>
      <c r="F1097" s="108"/>
      <c r="G1097" s="109"/>
      <c r="H1097" s="110"/>
      <c r="I1097" s="110"/>
      <c r="J1097" s="110"/>
      <c r="K1097" s="110"/>
      <c r="L1097" s="89"/>
      <c r="M1097" s="89"/>
      <c r="N1097" s="89"/>
      <c r="O1097" s="90"/>
    </row>
    <row r="1098" spans="1:15" s="91" customFormat="1" ht="12.75" x14ac:dyDescent="0.2">
      <c r="A1098" s="110"/>
      <c r="B1098" s="110"/>
      <c r="C1098" s="110"/>
      <c r="D1098" s="110"/>
      <c r="E1098" s="110"/>
      <c r="F1098" s="108"/>
      <c r="G1098" s="109"/>
      <c r="H1098" s="110"/>
      <c r="I1098" s="110"/>
      <c r="J1098" s="110"/>
      <c r="K1098" s="110"/>
      <c r="L1098" s="89"/>
      <c r="M1098" s="89"/>
      <c r="N1098" s="89"/>
      <c r="O1098" s="90"/>
    </row>
    <row r="1099" spans="1:15" s="91" customFormat="1" ht="12.75" x14ac:dyDescent="0.2">
      <c r="A1099" s="110"/>
      <c r="B1099" s="110"/>
      <c r="C1099" s="110"/>
      <c r="D1099" s="110"/>
      <c r="E1099" s="110"/>
      <c r="F1099" s="108"/>
      <c r="G1099" s="109"/>
      <c r="H1099" s="110"/>
      <c r="I1099" s="110"/>
      <c r="J1099" s="110"/>
      <c r="K1099" s="110"/>
      <c r="L1099" s="89"/>
      <c r="M1099" s="89"/>
      <c r="N1099" s="89"/>
      <c r="O1099" s="90"/>
    </row>
    <row r="1100" spans="1:15" s="91" customFormat="1" ht="12.75" x14ac:dyDescent="0.2">
      <c r="A1100" s="110"/>
      <c r="B1100" s="110"/>
      <c r="C1100" s="110"/>
      <c r="D1100" s="110"/>
      <c r="E1100" s="110"/>
      <c r="F1100" s="108"/>
      <c r="G1100" s="109"/>
      <c r="H1100" s="110"/>
      <c r="I1100" s="110"/>
      <c r="J1100" s="110"/>
      <c r="K1100" s="110"/>
      <c r="L1100" s="89"/>
      <c r="M1100" s="89"/>
      <c r="N1100" s="89"/>
      <c r="O1100" s="90"/>
    </row>
    <row r="1101" spans="1:15" s="91" customFormat="1" ht="12.75" x14ac:dyDescent="0.2">
      <c r="A1101" s="110"/>
      <c r="B1101" s="110"/>
      <c r="C1101" s="110"/>
      <c r="D1101" s="110"/>
      <c r="E1101" s="110"/>
      <c r="F1101" s="108"/>
      <c r="G1101" s="109"/>
      <c r="H1101" s="110"/>
      <c r="I1101" s="110"/>
      <c r="J1101" s="110"/>
      <c r="K1101" s="110"/>
      <c r="L1101" s="89"/>
      <c r="M1101" s="89"/>
      <c r="N1101" s="89"/>
      <c r="O1101" s="90"/>
    </row>
    <row r="1102" spans="1:15" s="91" customFormat="1" ht="12.75" x14ac:dyDescent="0.2">
      <c r="A1102" s="110"/>
      <c r="B1102" s="110"/>
      <c r="C1102" s="110"/>
      <c r="D1102" s="110"/>
      <c r="E1102" s="110"/>
      <c r="F1102" s="108"/>
      <c r="G1102" s="109"/>
      <c r="H1102" s="110"/>
      <c r="I1102" s="110"/>
      <c r="J1102" s="110"/>
      <c r="K1102" s="110"/>
      <c r="L1102" s="89"/>
      <c r="M1102" s="89"/>
      <c r="N1102" s="89"/>
      <c r="O1102" s="90"/>
    </row>
    <row r="1103" spans="1:15" s="91" customFormat="1" ht="12.75" x14ac:dyDescent="0.2">
      <c r="A1103" s="110"/>
      <c r="B1103" s="110"/>
      <c r="C1103" s="110"/>
      <c r="D1103" s="110"/>
      <c r="E1103" s="110"/>
      <c r="F1103" s="108"/>
      <c r="G1103" s="109"/>
      <c r="H1103" s="110"/>
      <c r="I1103" s="110"/>
      <c r="J1103" s="110"/>
      <c r="K1103" s="110"/>
      <c r="L1103" s="89"/>
      <c r="M1103" s="89"/>
      <c r="N1103" s="89"/>
      <c r="O1103" s="90"/>
    </row>
    <row r="1104" spans="1:15" s="91" customFormat="1" ht="12.75" x14ac:dyDescent="0.2">
      <c r="A1104" s="110"/>
      <c r="B1104" s="110"/>
      <c r="C1104" s="110"/>
      <c r="D1104" s="110"/>
      <c r="E1104" s="110"/>
      <c r="F1104" s="108"/>
      <c r="G1104" s="109"/>
      <c r="H1104" s="110"/>
      <c r="I1104" s="110"/>
      <c r="J1104" s="110"/>
      <c r="K1104" s="110"/>
      <c r="L1104" s="89"/>
      <c r="M1104" s="89"/>
      <c r="N1104" s="89"/>
      <c r="O1104" s="90"/>
    </row>
    <row r="1105" spans="1:15" s="91" customFormat="1" ht="12.75" x14ac:dyDescent="0.2">
      <c r="A1105" s="110"/>
      <c r="B1105" s="110"/>
      <c r="C1105" s="110"/>
      <c r="D1105" s="110"/>
      <c r="E1105" s="110"/>
      <c r="F1105" s="108"/>
      <c r="G1105" s="109"/>
      <c r="H1105" s="110"/>
      <c r="I1105" s="110"/>
      <c r="J1105" s="110"/>
      <c r="K1105" s="110"/>
      <c r="L1105" s="89"/>
      <c r="M1105" s="89"/>
      <c r="N1105" s="89"/>
      <c r="O1105" s="90"/>
    </row>
    <row r="1106" spans="1:15" s="91" customFormat="1" ht="12.75" x14ac:dyDescent="0.2">
      <c r="A1106" s="110"/>
      <c r="B1106" s="110"/>
      <c r="C1106" s="110"/>
      <c r="D1106" s="110"/>
      <c r="E1106" s="110"/>
      <c r="F1106" s="108"/>
      <c r="G1106" s="109"/>
      <c r="H1106" s="110"/>
      <c r="I1106" s="110"/>
      <c r="J1106" s="110"/>
      <c r="K1106" s="110"/>
      <c r="L1106" s="89"/>
      <c r="M1106" s="89"/>
      <c r="N1106" s="89"/>
      <c r="O1106" s="90"/>
    </row>
    <row r="1107" spans="1:15" s="91" customFormat="1" ht="12.75" x14ac:dyDescent="0.2">
      <c r="A1107" s="110"/>
      <c r="B1107" s="110"/>
      <c r="C1107" s="110"/>
      <c r="D1107" s="110"/>
      <c r="E1107" s="110"/>
      <c r="F1107" s="108"/>
      <c r="G1107" s="109"/>
      <c r="H1107" s="110"/>
      <c r="I1107" s="110"/>
      <c r="J1107" s="110"/>
      <c r="K1107" s="110"/>
      <c r="L1107" s="89"/>
      <c r="M1107" s="89"/>
      <c r="N1107" s="89"/>
      <c r="O1107" s="90"/>
    </row>
    <row r="1108" spans="1:15" s="91" customFormat="1" ht="12.75" x14ac:dyDescent="0.2">
      <c r="A1108" s="110"/>
      <c r="B1108" s="110"/>
      <c r="C1108" s="110"/>
      <c r="D1108" s="110"/>
      <c r="E1108" s="110"/>
      <c r="F1108" s="108"/>
      <c r="G1108" s="109"/>
      <c r="H1108" s="110"/>
      <c r="I1108" s="110"/>
      <c r="J1108" s="110"/>
      <c r="K1108" s="110"/>
      <c r="L1108" s="89"/>
      <c r="M1108" s="89"/>
      <c r="N1108" s="89"/>
      <c r="O1108" s="90"/>
    </row>
    <row r="1109" spans="1:15" s="91" customFormat="1" ht="12.75" x14ac:dyDescent="0.2">
      <c r="A1109" s="110"/>
      <c r="B1109" s="110"/>
      <c r="C1109" s="110"/>
      <c r="D1109" s="110"/>
      <c r="E1109" s="110"/>
      <c r="F1109" s="108"/>
      <c r="G1109" s="109"/>
      <c r="H1109" s="110"/>
      <c r="I1109" s="110"/>
      <c r="J1109" s="110"/>
      <c r="K1109" s="110"/>
      <c r="L1109" s="89"/>
      <c r="M1109" s="89"/>
      <c r="N1109" s="89"/>
      <c r="O1109" s="90"/>
    </row>
    <row r="1110" spans="1:15" s="91" customFormat="1" ht="12.75" x14ac:dyDescent="0.2">
      <c r="A1110" s="110"/>
      <c r="B1110" s="110"/>
      <c r="C1110" s="110"/>
      <c r="D1110" s="110"/>
      <c r="E1110" s="110"/>
      <c r="F1110" s="108"/>
      <c r="G1110" s="109"/>
      <c r="H1110" s="110"/>
      <c r="I1110" s="110"/>
      <c r="J1110" s="110"/>
      <c r="K1110" s="110"/>
      <c r="L1110" s="89"/>
      <c r="M1110" s="89"/>
      <c r="N1110" s="89"/>
      <c r="O1110" s="90"/>
    </row>
    <row r="1111" spans="1:15" s="91" customFormat="1" ht="12.75" x14ac:dyDescent="0.2">
      <c r="A1111" s="110"/>
      <c r="B1111" s="110"/>
      <c r="C1111" s="110"/>
      <c r="D1111" s="110"/>
      <c r="E1111" s="110"/>
      <c r="F1111" s="108"/>
      <c r="G1111" s="109"/>
      <c r="H1111" s="110"/>
      <c r="I1111" s="110"/>
      <c r="J1111" s="110"/>
      <c r="K1111" s="110"/>
      <c r="L1111" s="89"/>
      <c r="M1111" s="89"/>
      <c r="N1111" s="89"/>
      <c r="O1111" s="90"/>
    </row>
    <row r="1112" spans="1:15" s="91" customFormat="1" ht="12.75" x14ac:dyDescent="0.2">
      <c r="A1112" s="110"/>
      <c r="B1112" s="110"/>
      <c r="C1112" s="110"/>
      <c r="D1112" s="110"/>
      <c r="E1112" s="110"/>
      <c r="F1112" s="108"/>
      <c r="G1112" s="109"/>
      <c r="H1112" s="110"/>
      <c r="I1112" s="110"/>
      <c r="J1112" s="110"/>
      <c r="K1112" s="110"/>
      <c r="L1112" s="89"/>
      <c r="M1112" s="89"/>
      <c r="N1112" s="89"/>
      <c r="O1112" s="90"/>
    </row>
    <row r="1113" spans="1:15" s="91" customFormat="1" ht="12.75" x14ac:dyDescent="0.2">
      <c r="A1113" s="110"/>
      <c r="B1113" s="110"/>
      <c r="C1113" s="110"/>
      <c r="D1113" s="110"/>
      <c r="E1113" s="110"/>
      <c r="F1113" s="108"/>
      <c r="G1113" s="109"/>
      <c r="H1113" s="110"/>
      <c r="I1113" s="110"/>
      <c r="J1113" s="110"/>
      <c r="K1113" s="110"/>
      <c r="L1113" s="89"/>
      <c r="M1113" s="89"/>
      <c r="N1113" s="89"/>
      <c r="O1113" s="90"/>
    </row>
    <row r="1114" spans="1:15" s="91" customFormat="1" ht="12.75" x14ac:dyDescent="0.2">
      <c r="A1114" s="110"/>
      <c r="B1114" s="110"/>
      <c r="C1114" s="110"/>
      <c r="D1114" s="110"/>
      <c r="E1114" s="110"/>
      <c r="F1114" s="108"/>
      <c r="G1114" s="109"/>
      <c r="H1114" s="110"/>
      <c r="I1114" s="110"/>
      <c r="J1114" s="110"/>
      <c r="K1114" s="110"/>
      <c r="L1114" s="89"/>
      <c r="M1114" s="89"/>
      <c r="N1114" s="89"/>
      <c r="O1114" s="90"/>
    </row>
    <row r="1115" spans="1:15" s="91" customFormat="1" ht="12.75" x14ac:dyDescent="0.2">
      <c r="A1115" s="110"/>
      <c r="B1115" s="110"/>
      <c r="C1115" s="110"/>
      <c r="D1115" s="110"/>
      <c r="E1115" s="110"/>
      <c r="F1115" s="108"/>
      <c r="G1115" s="109"/>
      <c r="H1115" s="110"/>
      <c r="I1115" s="110"/>
      <c r="J1115" s="110"/>
      <c r="K1115" s="110"/>
      <c r="L1115" s="89"/>
      <c r="M1115" s="89"/>
      <c r="N1115" s="89"/>
      <c r="O1115" s="90"/>
    </row>
    <row r="1116" spans="1:15" s="91" customFormat="1" ht="12.75" x14ac:dyDescent="0.2">
      <c r="A1116" s="110"/>
      <c r="B1116" s="110"/>
      <c r="C1116" s="110"/>
      <c r="D1116" s="110"/>
      <c r="E1116" s="110"/>
      <c r="F1116" s="108"/>
      <c r="G1116" s="109"/>
      <c r="H1116" s="110"/>
      <c r="I1116" s="110"/>
      <c r="J1116" s="110"/>
      <c r="K1116" s="110"/>
      <c r="L1116" s="89"/>
      <c r="M1116" s="89"/>
      <c r="N1116" s="89"/>
      <c r="O1116" s="90"/>
    </row>
    <row r="1117" spans="1:15" s="91" customFormat="1" ht="12.75" x14ac:dyDescent="0.2">
      <c r="A1117" s="110"/>
      <c r="B1117" s="110"/>
      <c r="C1117" s="110"/>
      <c r="D1117" s="110"/>
      <c r="E1117" s="110"/>
      <c r="F1117" s="108"/>
      <c r="G1117" s="109"/>
      <c r="H1117" s="110"/>
      <c r="I1117" s="110"/>
      <c r="J1117" s="110"/>
      <c r="K1117" s="110"/>
      <c r="L1117" s="89"/>
      <c r="M1117" s="89"/>
      <c r="N1117" s="89"/>
      <c r="O1117" s="90"/>
    </row>
    <row r="1118" spans="1:15" s="91" customFormat="1" ht="12.75" x14ac:dyDescent="0.2">
      <c r="A1118" s="110"/>
      <c r="B1118" s="110"/>
      <c r="C1118" s="110"/>
      <c r="D1118" s="110"/>
      <c r="E1118" s="110"/>
      <c r="F1118" s="108"/>
      <c r="G1118" s="109"/>
      <c r="H1118" s="110"/>
      <c r="I1118" s="110"/>
      <c r="J1118" s="110"/>
      <c r="K1118" s="110"/>
      <c r="L1118" s="89"/>
      <c r="M1118" s="89"/>
      <c r="N1118" s="89"/>
      <c r="O1118" s="90"/>
    </row>
    <row r="1119" spans="1:15" s="91" customFormat="1" ht="12.75" x14ac:dyDescent="0.2">
      <c r="A1119" s="110"/>
      <c r="B1119" s="110"/>
      <c r="C1119" s="110"/>
      <c r="D1119" s="110"/>
      <c r="E1119" s="110"/>
      <c r="F1119" s="108"/>
      <c r="G1119" s="109"/>
      <c r="H1119" s="110"/>
      <c r="I1119" s="110"/>
      <c r="J1119" s="110"/>
      <c r="K1119" s="110"/>
      <c r="L1119" s="89"/>
      <c r="M1119" s="89"/>
      <c r="N1119" s="89"/>
      <c r="O1119" s="90"/>
    </row>
    <row r="1120" spans="1:15" s="91" customFormat="1" ht="12.75" x14ac:dyDescent="0.2">
      <c r="A1120" s="110"/>
      <c r="B1120" s="110"/>
      <c r="C1120" s="110"/>
      <c r="D1120" s="110"/>
      <c r="E1120" s="110"/>
      <c r="F1120" s="108"/>
      <c r="G1120" s="109"/>
      <c r="H1120" s="110"/>
      <c r="I1120" s="110"/>
      <c r="J1120" s="110"/>
      <c r="K1120" s="110"/>
      <c r="L1120" s="89"/>
      <c r="M1120" s="89"/>
      <c r="N1120" s="89"/>
      <c r="O1120" s="90"/>
    </row>
    <row r="1121" spans="1:15" s="91" customFormat="1" ht="12.75" x14ac:dyDescent="0.2">
      <c r="A1121" s="110"/>
      <c r="B1121" s="110"/>
      <c r="C1121" s="110"/>
      <c r="D1121" s="110"/>
      <c r="E1121" s="110"/>
      <c r="F1121" s="108"/>
      <c r="G1121" s="109"/>
      <c r="H1121" s="110"/>
      <c r="I1121" s="110"/>
      <c r="J1121" s="110"/>
      <c r="K1121" s="110"/>
      <c r="L1121" s="89"/>
      <c r="M1121" s="89"/>
      <c r="N1121" s="89"/>
      <c r="O1121" s="90"/>
    </row>
    <row r="1122" spans="1:15" s="91" customFormat="1" ht="12.75" x14ac:dyDescent="0.2">
      <c r="A1122" s="110"/>
      <c r="B1122" s="110"/>
      <c r="C1122" s="110"/>
      <c r="D1122" s="110"/>
      <c r="E1122" s="110"/>
      <c r="F1122" s="108"/>
      <c r="G1122" s="109"/>
      <c r="H1122" s="110"/>
      <c r="I1122" s="110"/>
      <c r="J1122" s="110"/>
      <c r="K1122" s="110"/>
      <c r="L1122" s="89"/>
      <c r="M1122" s="89"/>
      <c r="N1122" s="89"/>
      <c r="O1122" s="90"/>
    </row>
    <row r="1123" spans="1:15" s="91" customFormat="1" ht="12.75" x14ac:dyDescent="0.2">
      <c r="A1123" s="110"/>
      <c r="B1123" s="110"/>
      <c r="C1123" s="110"/>
      <c r="D1123" s="110"/>
      <c r="E1123" s="110"/>
      <c r="F1123" s="108"/>
      <c r="G1123" s="109"/>
      <c r="H1123" s="110"/>
      <c r="I1123" s="110"/>
      <c r="J1123" s="110"/>
      <c r="K1123" s="110"/>
      <c r="L1123" s="89"/>
      <c r="M1123" s="89"/>
      <c r="N1123" s="89"/>
      <c r="O1123" s="90"/>
    </row>
    <row r="1124" spans="1:15" s="91" customFormat="1" ht="12.75" x14ac:dyDescent="0.2">
      <c r="A1124" s="110"/>
      <c r="B1124" s="110"/>
      <c r="C1124" s="110"/>
      <c r="D1124" s="110"/>
      <c r="E1124" s="110"/>
      <c r="F1124" s="108"/>
      <c r="G1124" s="109"/>
      <c r="H1124" s="110"/>
      <c r="I1124" s="110"/>
      <c r="J1124" s="110"/>
      <c r="K1124" s="110"/>
      <c r="L1124" s="89"/>
      <c r="M1124" s="89"/>
      <c r="N1124" s="89"/>
      <c r="O1124" s="90"/>
    </row>
    <row r="1125" spans="1:15" s="91" customFormat="1" ht="12.75" x14ac:dyDescent="0.2">
      <c r="A1125" s="110"/>
      <c r="B1125" s="110"/>
      <c r="C1125" s="110"/>
      <c r="D1125" s="110"/>
      <c r="E1125" s="110"/>
      <c r="F1125" s="108"/>
      <c r="G1125" s="109"/>
      <c r="H1125" s="110"/>
      <c r="I1125" s="110"/>
      <c r="J1125" s="110"/>
      <c r="K1125" s="110"/>
      <c r="L1125" s="89"/>
      <c r="M1125" s="89"/>
      <c r="N1125" s="89"/>
      <c r="O1125" s="90"/>
    </row>
    <row r="1126" spans="1:15" s="91" customFormat="1" ht="12.75" x14ac:dyDescent="0.2">
      <c r="A1126" s="110"/>
      <c r="B1126" s="110"/>
      <c r="C1126" s="110"/>
      <c r="D1126" s="110"/>
      <c r="E1126" s="110"/>
      <c r="F1126" s="108"/>
      <c r="G1126" s="109"/>
      <c r="H1126" s="110"/>
      <c r="I1126" s="110"/>
      <c r="J1126" s="110"/>
      <c r="K1126" s="110"/>
      <c r="L1126" s="89"/>
      <c r="M1126" s="89"/>
      <c r="N1126" s="89"/>
      <c r="O1126" s="90"/>
    </row>
    <row r="1127" spans="1:15" s="91" customFormat="1" ht="12.75" x14ac:dyDescent="0.2">
      <c r="A1127" s="110"/>
      <c r="B1127" s="110"/>
      <c r="C1127" s="110"/>
      <c r="D1127" s="110"/>
      <c r="E1127" s="110"/>
      <c r="F1127" s="108"/>
      <c r="G1127" s="109"/>
      <c r="H1127" s="110"/>
      <c r="I1127" s="110"/>
      <c r="J1127" s="110"/>
      <c r="K1127" s="110"/>
      <c r="L1127" s="89"/>
      <c r="M1127" s="89"/>
      <c r="N1127" s="89"/>
      <c r="O1127" s="90"/>
    </row>
    <row r="1128" spans="1:15" s="91" customFormat="1" ht="12.75" x14ac:dyDescent="0.2">
      <c r="A1128" s="110"/>
      <c r="B1128" s="110"/>
      <c r="C1128" s="110"/>
      <c r="D1128" s="110"/>
      <c r="E1128" s="110"/>
      <c r="F1128" s="108"/>
      <c r="G1128" s="109"/>
      <c r="H1128" s="110"/>
      <c r="I1128" s="110"/>
      <c r="J1128" s="110"/>
      <c r="K1128" s="110"/>
      <c r="L1128" s="89"/>
      <c r="M1128" s="89"/>
      <c r="N1128" s="89"/>
      <c r="O1128" s="90"/>
    </row>
    <row r="1129" spans="1:15" s="91" customFormat="1" ht="12.75" x14ac:dyDescent="0.2">
      <c r="A1129" s="110"/>
      <c r="B1129" s="110"/>
      <c r="C1129" s="110"/>
      <c r="D1129" s="110"/>
      <c r="E1129" s="110"/>
      <c r="F1129" s="108"/>
      <c r="G1129" s="109"/>
      <c r="H1129" s="110"/>
      <c r="I1129" s="110"/>
      <c r="J1129" s="110"/>
      <c r="K1129" s="110"/>
      <c r="L1129" s="89"/>
      <c r="M1129" s="89"/>
      <c r="N1129" s="89"/>
      <c r="O1129" s="90"/>
    </row>
    <row r="1130" spans="1:15" s="91" customFormat="1" ht="12.75" x14ac:dyDescent="0.2">
      <c r="A1130" s="110"/>
      <c r="B1130" s="110"/>
      <c r="C1130" s="110"/>
      <c r="D1130" s="110"/>
      <c r="E1130" s="110"/>
      <c r="F1130" s="108"/>
      <c r="G1130" s="109"/>
      <c r="H1130" s="110"/>
      <c r="I1130" s="110"/>
      <c r="J1130" s="110"/>
      <c r="K1130" s="110"/>
      <c r="L1130" s="89"/>
      <c r="M1130" s="89"/>
      <c r="N1130" s="89"/>
      <c r="O1130" s="90"/>
    </row>
    <row r="1131" spans="1:15" s="91" customFormat="1" ht="12.75" x14ac:dyDescent="0.2">
      <c r="A1131" s="110"/>
      <c r="B1131" s="110"/>
      <c r="C1131" s="110"/>
      <c r="D1131" s="110"/>
      <c r="E1131" s="110"/>
      <c r="F1131" s="108"/>
      <c r="G1131" s="109"/>
      <c r="H1131" s="110"/>
      <c r="I1131" s="110"/>
      <c r="J1131" s="110"/>
      <c r="K1131" s="110"/>
      <c r="L1131" s="89"/>
      <c r="M1131" s="89"/>
      <c r="N1131" s="89"/>
      <c r="O1131" s="90"/>
    </row>
    <row r="1132" spans="1:15" s="91" customFormat="1" ht="12.75" x14ac:dyDescent="0.2">
      <c r="A1132" s="110"/>
      <c r="B1132" s="110"/>
      <c r="C1132" s="110"/>
      <c r="D1132" s="110"/>
      <c r="E1132" s="110"/>
      <c r="F1132" s="108"/>
      <c r="G1132" s="109"/>
      <c r="H1132" s="110"/>
      <c r="I1132" s="110"/>
      <c r="J1132" s="110"/>
      <c r="K1132" s="110"/>
      <c r="L1132" s="89"/>
      <c r="M1132" s="89"/>
      <c r="N1132" s="89"/>
      <c r="O1132" s="90"/>
    </row>
    <row r="1133" spans="1:15" s="91" customFormat="1" ht="12.75" x14ac:dyDescent="0.2">
      <c r="A1133" s="110"/>
      <c r="B1133" s="110"/>
      <c r="C1133" s="110"/>
      <c r="D1133" s="110"/>
      <c r="E1133" s="110"/>
      <c r="F1133" s="108"/>
      <c r="G1133" s="109"/>
      <c r="H1133" s="110"/>
      <c r="I1133" s="110"/>
      <c r="J1133" s="110"/>
      <c r="K1133" s="110"/>
      <c r="L1133" s="89"/>
      <c r="M1133" s="89"/>
      <c r="N1133" s="89"/>
      <c r="O1133" s="90"/>
    </row>
    <row r="1134" spans="1:15" s="91" customFormat="1" ht="12.75" x14ac:dyDescent="0.2">
      <c r="A1134" s="110"/>
      <c r="B1134" s="110"/>
      <c r="C1134" s="110"/>
      <c r="D1134" s="110"/>
      <c r="E1134" s="110"/>
      <c r="F1134" s="108"/>
      <c r="G1134" s="109"/>
      <c r="H1134" s="110"/>
      <c r="I1134" s="110"/>
      <c r="J1134" s="110"/>
      <c r="K1134" s="110"/>
      <c r="L1134" s="89"/>
      <c r="M1134" s="89"/>
      <c r="N1134" s="89"/>
      <c r="O1134" s="90"/>
    </row>
    <row r="1135" spans="1:15" s="91" customFormat="1" ht="12.75" x14ac:dyDescent="0.2">
      <c r="A1135" s="110"/>
      <c r="B1135" s="110"/>
      <c r="C1135" s="110"/>
      <c r="D1135" s="110"/>
      <c r="E1135" s="110"/>
      <c r="F1135" s="108"/>
      <c r="G1135" s="109"/>
      <c r="H1135" s="110"/>
      <c r="I1135" s="110"/>
      <c r="J1135" s="110"/>
      <c r="K1135" s="110"/>
      <c r="L1135" s="89"/>
      <c r="M1135" s="89"/>
      <c r="N1135" s="89"/>
      <c r="O1135" s="90"/>
    </row>
    <row r="1136" spans="1:15" s="91" customFormat="1" ht="12.75" x14ac:dyDescent="0.2">
      <c r="A1136" s="110"/>
      <c r="B1136" s="110"/>
      <c r="C1136" s="110"/>
      <c r="D1136" s="110"/>
      <c r="E1136" s="110"/>
      <c r="F1136" s="108"/>
      <c r="G1136" s="109"/>
      <c r="H1136" s="110"/>
      <c r="I1136" s="110"/>
      <c r="J1136" s="110"/>
      <c r="K1136" s="110"/>
      <c r="L1136" s="89"/>
      <c r="M1136" s="89"/>
      <c r="N1136" s="89"/>
      <c r="O1136" s="90"/>
    </row>
    <row r="1137" spans="1:15" s="91" customFormat="1" ht="12.75" x14ac:dyDescent="0.2">
      <c r="A1137" s="110"/>
      <c r="B1137" s="110"/>
      <c r="C1137" s="110"/>
      <c r="D1137" s="110"/>
      <c r="E1137" s="110"/>
      <c r="F1137" s="108"/>
      <c r="G1137" s="109"/>
      <c r="H1137" s="110"/>
      <c r="I1137" s="110"/>
      <c r="J1137" s="110"/>
      <c r="K1137" s="110"/>
      <c r="L1137" s="89"/>
      <c r="M1137" s="89"/>
      <c r="N1137" s="89"/>
      <c r="O1137" s="90"/>
    </row>
    <row r="1138" spans="1:15" s="91" customFormat="1" ht="12.75" x14ac:dyDescent="0.2">
      <c r="A1138" s="110"/>
      <c r="B1138" s="110"/>
      <c r="C1138" s="110"/>
      <c r="D1138" s="110"/>
      <c r="E1138" s="110"/>
      <c r="F1138" s="108"/>
      <c r="G1138" s="109"/>
      <c r="H1138" s="110"/>
      <c r="I1138" s="110"/>
      <c r="J1138" s="110"/>
      <c r="K1138" s="110"/>
      <c r="L1138" s="89"/>
      <c r="M1138" s="89"/>
      <c r="N1138" s="89"/>
      <c r="O1138" s="90"/>
    </row>
    <row r="1139" spans="1:15" s="91" customFormat="1" ht="12.75" x14ac:dyDescent="0.2">
      <c r="A1139" s="110"/>
      <c r="B1139" s="110"/>
      <c r="C1139" s="110"/>
      <c r="D1139" s="110"/>
      <c r="E1139" s="110"/>
      <c r="F1139" s="108"/>
      <c r="G1139" s="109"/>
      <c r="H1139" s="110"/>
      <c r="I1139" s="110"/>
      <c r="J1139" s="110"/>
      <c r="K1139" s="110"/>
      <c r="L1139" s="89"/>
      <c r="M1139" s="89"/>
      <c r="N1139" s="89"/>
      <c r="O1139" s="90"/>
    </row>
    <row r="1140" spans="1:15" s="91" customFormat="1" ht="12.75" x14ac:dyDescent="0.2">
      <c r="A1140" s="110"/>
      <c r="B1140" s="110"/>
      <c r="C1140" s="110"/>
      <c r="D1140" s="110"/>
      <c r="E1140" s="110"/>
      <c r="F1140" s="108"/>
      <c r="G1140" s="109"/>
      <c r="H1140" s="110"/>
      <c r="I1140" s="110"/>
      <c r="J1140" s="110"/>
      <c r="K1140" s="110"/>
      <c r="L1140" s="89"/>
      <c r="M1140" s="89"/>
      <c r="N1140" s="89"/>
      <c r="O1140" s="90"/>
    </row>
    <row r="1141" spans="1:15" s="91" customFormat="1" ht="12.75" x14ac:dyDescent="0.2">
      <c r="A1141" s="110"/>
      <c r="B1141" s="110"/>
      <c r="C1141" s="110"/>
      <c r="D1141" s="110"/>
      <c r="E1141" s="110"/>
      <c r="F1141" s="108"/>
      <c r="G1141" s="109"/>
      <c r="H1141" s="110"/>
      <c r="I1141" s="110"/>
      <c r="J1141" s="110"/>
      <c r="K1141" s="110"/>
      <c r="L1141" s="89"/>
      <c r="M1141" s="89"/>
      <c r="N1141" s="89"/>
      <c r="O1141" s="90"/>
    </row>
    <row r="1142" spans="1:15" s="91" customFormat="1" ht="12.75" x14ac:dyDescent="0.2">
      <c r="A1142" s="110"/>
      <c r="B1142" s="110"/>
      <c r="C1142" s="110"/>
      <c r="D1142" s="110"/>
      <c r="E1142" s="110"/>
      <c r="F1142" s="108"/>
      <c r="G1142" s="109"/>
      <c r="H1142" s="110"/>
      <c r="I1142" s="110"/>
      <c r="J1142" s="110"/>
      <c r="K1142" s="110"/>
      <c r="L1142" s="89"/>
      <c r="M1142" s="89"/>
      <c r="N1142" s="89"/>
      <c r="O1142" s="90"/>
    </row>
    <row r="1143" spans="1:15" s="91" customFormat="1" ht="12.75" x14ac:dyDescent="0.2">
      <c r="A1143" s="110"/>
      <c r="B1143" s="110"/>
      <c r="C1143" s="110"/>
      <c r="D1143" s="110"/>
      <c r="E1143" s="110"/>
      <c r="F1143" s="108"/>
      <c r="G1143" s="109"/>
      <c r="H1143" s="110"/>
      <c r="I1143" s="110"/>
      <c r="J1143" s="110"/>
      <c r="K1143" s="110"/>
      <c r="L1143" s="89"/>
      <c r="M1143" s="89"/>
      <c r="N1143" s="89"/>
      <c r="O1143" s="90"/>
    </row>
    <row r="1144" spans="1:15" s="91" customFormat="1" ht="12.75" x14ac:dyDescent="0.2">
      <c r="A1144" s="110"/>
      <c r="B1144" s="110"/>
      <c r="C1144" s="110"/>
      <c r="D1144" s="110"/>
      <c r="E1144" s="110"/>
      <c r="F1144" s="108"/>
      <c r="G1144" s="109"/>
      <c r="H1144" s="110"/>
      <c r="I1144" s="110"/>
      <c r="J1144" s="110"/>
      <c r="K1144" s="110"/>
      <c r="L1144" s="89"/>
      <c r="M1144" s="89"/>
      <c r="N1144" s="89"/>
      <c r="O1144" s="90"/>
    </row>
    <row r="1145" spans="1:15" s="91" customFormat="1" ht="12.75" x14ac:dyDescent="0.2">
      <c r="A1145" s="110"/>
      <c r="B1145" s="110"/>
      <c r="C1145" s="110"/>
      <c r="D1145" s="110"/>
      <c r="E1145" s="110"/>
      <c r="F1145" s="108"/>
      <c r="G1145" s="109"/>
      <c r="H1145" s="110"/>
      <c r="I1145" s="110"/>
      <c r="J1145" s="110"/>
      <c r="K1145" s="110"/>
      <c r="L1145" s="89"/>
      <c r="M1145" s="89"/>
      <c r="N1145" s="89"/>
      <c r="O1145" s="90"/>
    </row>
    <row r="1146" spans="1:15" s="91" customFormat="1" ht="12.75" x14ac:dyDescent="0.2">
      <c r="A1146" s="110"/>
      <c r="B1146" s="110"/>
      <c r="C1146" s="110"/>
      <c r="D1146" s="110"/>
      <c r="E1146" s="110"/>
      <c r="F1146" s="108"/>
      <c r="G1146" s="109"/>
      <c r="H1146" s="110"/>
      <c r="I1146" s="110"/>
      <c r="J1146" s="110"/>
      <c r="K1146" s="110"/>
      <c r="L1146" s="89"/>
      <c r="M1146" s="89"/>
      <c r="N1146" s="89"/>
      <c r="O1146" s="90"/>
    </row>
    <row r="1147" spans="1:15" s="91" customFormat="1" ht="12.75" x14ac:dyDescent="0.2">
      <c r="A1147" s="110"/>
      <c r="B1147" s="110"/>
      <c r="C1147" s="110"/>
      <c r="D1147" s="110"/>
      <c r="E1147" s="110"/>
      <c r="F1147" s="108"/>
      <c r="G1147" s="109"/>
      <c r="H1147" s="110"/>
      <c r="I1147" s="110"/>
      <c r="J1147" s="110"/>
      <c r="K1147" s="110"/>
      <c r="L1147" s="89"/>
      <c r="M1147" s="89"/>
      <c r="N1147" s="89"/>
      <c r="O1147" s="90"/>
    </row>
    <row r="1148" spans="1:15" s="91" customFormat="1" ht="12.75" x14ac:dyDescent="0.2">
      <c r="A1148" s="110"/>
      <c r="B1148" s="110"/>
      <c r="C1148" s="110"/>
      <c r="D1148" s="110"/>
      <c r="E1148" s="110"/>
      <c r="F1148" s="108"/>
      <c r="G1148" s="109"/>
      <c r="H1148" s="110"/>
      <c r="I1148" s="110"/>
      <c r="J1148" s="110"/>
      <c r="K1148" s="110"/>
      <c r="L1148" s="89"/>
      <c r="M1148" s="89"/>
      <c r="N1148" s="89"/>
      <c r="O1148" s="90"/>
    </row>
    <row r="1149" spans="1:15" s="91" customFormat="1" ht="12.75" x14ac:dyDescent="0.2">
      <c r="A1149" s="110"/>
      <c r="B1149" s="110"/>
      <c r="C1149" s="110"/>
      <c r="D1149" s="110"/>
      <c r="E1149" s="110"/>
      <c r="F1149" s="108"/>
      <c r="G1149" s="109"/>
      <c r="H1149" s="110"/>
      <c r="I1149" s="110"/>
      <c r="J1149" s="110"/>
      <c r="K1149" s="110"/>
      <c r="L1149" s="89"/>
      <c r="M1149" s="89"/>
      <c r="N1149" s="89"/>
      <c r="O1149" s="90"/>
    </row>
    <row r="1150" spans="1:15" s="91" customFormat="1" ht="12.75" x14ac:dyDescent="0.2">
      <c r="A1150" s="110"/>
      <c r="B1150" s="110"/>
      <c r="C1150" s="110"/>
      <c r="D1150" s="110"/>
      <c r="E1150" s="110"/>
      <c r="F1150" s="108"/>
      <c r="G1150" s="109"/>
      <c r="H1150" s="110"/>
      <c r="I1150" s="110"/>
      <c r="J1150" s="110"/>
      <c r="K1150" s="110"/>
      <c r="L1150" s="89"/>
      <c r="M1150" s="89"/>
      <c r="N1150" s="89"/>
      <c r="O1150" s="90"/>
    </row>
    <row r="1151" spans="1:15" s="91" customFormat="1" ht="12.75" x14ac:dyDescent="0.2">
      <c r="A1151" s="110"/>
      <c r="B1151" s="110"/>
      <c r="C1151" s="110"/>
      <c r="D1151" s="110"/>
      <c r="E1151" s="110"/>
      <c r="F1151" s="108"/>
      <c r="G1151" s="109"/>
      <c r="H1151" s="110"/>
      <c r="I1151" s="110"/>
      <c r="J1151" s="110"/>
      <c r="K1151" s="110"/>
      <c r="L1151" s="89"/>
      <c r="M1151" s="89"/>
      <c r="N1151" s="89"/>
      <c r="O1151" s="90"/>
    </row>
    <row r="1152" spans="1:15" s="91" customFormat="1" ht="12.75" x14ac:dyDescent="0.2">
      <c r="A1152" s="110"/>
      <c r="B1152" s="110"/>
      <c r="C1152" s="110"/>
      <c r="D1152" s="110"/>
      <c r="E1152" s="110"/>
      <c r="F1152" s="108"/>
      <c r="G1152" s="109"/>
      <c r="H1152" s="110"/>
      <c r="I1152" s="110"/>
      <c r="J1152" s="110"/>
      <c r="K1152" s="110"/>
      <c r="L1152" s="89"/>
      <c r="M1152" s="89"/>
      <c r="N1152" s="89"/>
      <c r="O1152" s="90"/>
    </row>
    <row r="1153" spans="1:15" s="91" customFormat="1" ht="12.75" x14ac:dyDescent="0.2">
      <c r="A1153" s="110"/>
      <c r="B1153" s="110"/>
      <c r="C1153" s="110"/>
      <c r="D1153" s="110"/>
      <c r="E1153" s="110"/>
      <c r="F1153" s="108"/>
      <c r="G1153" s="109"/>
      <c r="H1153" s="110"/>
      <c r="I1153" s="110"/>
      <c r="J1153" s="110"/>
      <c r="K1153" s="110"/>
      <c r="L1153" s="89"/>
      <c r="M1153" s="89"/>
      <c r="N1153" s="89"/>
      <c r="O1153" s="90"/>
    </row>
    <row r="1154" spans="1:15" s="91" customFormat="1" ht="12.75" x14ac:dyDescent="0.2">
      <c r="A1154" s="110"/>
      <c r="B1154" s="110"/>
      <c r="C1154" s="110"/>
      <c r="D1154" s="110"/>
      <c r="E1154" s="110"/>
      <c r="F1154" s="108"/>
      <c r="G1154" s="109"/>
      <c r="H1154" s="110"/>
      <c r="I1154" s="110"/>
      <c r="J1154" s="110"/>
      <c r="K1154" s="110"/>
      <c r="L1154" s="89"/>
      <c r="M1154" s="89"/>
      <c r="N1154" s="89"/>
      <c r="O1154" s="90"/>
    </row>
    <row r="1155" spans="1:15" s="91" customFormat="1" ht="12.75" x14ac:dyDescent="0.2">
      <c r="A1155" s="110"/>
      <c r="B1155" s="110"/>
      <c r="C1155" s="110"/>
      <c r="D1155" s="110"/>
      <c r="E1155" s="110"/>
      <c r="F1155" s="108"/>
      <c r="G1155" s="109"/>
      <c r="H1155" s="110"/>
      <c r="I1155" s="110"/>
      <c r="J1155" s="110"/>
      <c r="K1155" s="110"/>
      <c r="L1155" s="89"/>
      <c r="M1155" s="89"/>
      <c r="N1155" s="89"/>
      <c r="O1155" s="90"/>
    </row>
    <row r="1156" spans="1:15" s="91" customFormat="1" ht="12.75" x14ac:dyDescent="0.2">
      <c r="A1156" s="110"/>
      <c r="B1156" s="110"/>
      <c r="C1156" s="110"/>
      <c r="D1156" s="110"/>
      <c r="E1156" s="110"/>
      <c r="F1156" s="108"/>
      <c r="G1156" s="109"/>
      <c r="H1156" s="110"/>
      <c r="I1156" s="110"/>
      <c r="J1156" s="110"/>
      <c r="K1156" s="110"/>
      <c r="L1156" s="89"/>
      <c r="M1156" s="89"/>
      <c r="N1156" s="89"/>
      <c r="O1156" s="90"/>
    </row>
    <row r="1157" spans="1:15" s="91" customFormat="1" ht="12.75" x14ac:dyDescent="0.2">
      <c r="A1157" s="110"/>
      <c r="B1157" s="110"/>
      <c r="C1157" s="110"/>
      <c r="D1157" s="110"/>
      <c r="E1157" s="110"/>
      <c r="F1157" s="108"/>
      <c r="G1157" s="109"/>
      <c r="H1157" s="110"/>
      <c r="I1157" s="110"/>
      <c r="J1157" s="110"/>
      <c r="K1157" s="110"/>
      <c r="L1157" s="89"/>
      <c r="M1157" s="89"/>
      <c r="N1157" s="89"/>
      <c r="O1157" s="90"/>
    </row>
    <row r="1158" spans="1:15" s="91" customFormat="1" ht="12.75" x14ac:dyDescent="0.2">
      <c r="A1158" s="110"/>
      <c r="B1158" s="110"/>
      <c r="C1158" s="110"/>
      <c r="D1158" s="110"/>
      <c r="E1158" s="110"/>
      <c r="F1158" s="108"/>
      <c r="G1158" s="109"/>
      <c r="H1158" s="110"/>
      <c r="I1158" s="110"/>
      <c r="J1158" s="110"/>
      <c r="K1158" s="110"/>
      <c r="L1158" s="89"/>
      <c r="M1158" s="89"/>
      <c r="N1158" s="89"/>
      <c r="O1158" s="90"/>
    </row>
    <row r="1159" spans="1:15" s="91" customFormat="1" ht="12.75" x14ac:dyDescent="0.2">
      <c r="A1159" s="110"/>
      <c r="B1159" s="110"/>
      <c r="C1159" s="110"/>
      <c r="D1159" s="110"/>
      <c r="E1159" s="110"/>
      <c r="F1159" s="108"/>
      <c r="G1159" s="109"/>
      <c r="H1159" s="110"/>
      <c r="I1159" s="110"/>
      <c r="J1159" s="110"/>
      <c r="K1159" s="110"/>
      <c r="L1159" s="89"/>
      <c r="M1159" s="89"/>
      <c r="N1159" s="89"/>
      <c r="O1159" s="90"/>
    </row>
    <row r="1160" spans="1:15" s="91" customFormat="1" ht="12.75" x14ac:dyDescent="0.2">
      <c r="A1160" s="110"/>
      <c r="B1160" s="110"/>
      <c r="C1160" s="110"/>
      <c r="D1160" s="110"/>
      <c r="E1160" s="110"/>
      <c r="F1160" s="108"/>
      <c r="G1160" s="109"/>
      <c r="H1160" s="110"/>
      <c r="I1160" s="110"/>
      <c r="J1160" s="110"/>
      <c r="K1160" s="110"/>
      <c r="L1160" s="89"/>
      <c r="M1160" s="89"/>
      <c r="N1160" s="89"/>
      <c r="O1160" s="90"/>
    </row>
    <row r="1161" spans="1:15" s="91" customFormat="1" ht="12.75" x14ac:dyDescent="0.2">
      <c r="A1161" s="110"/>
      <c r="B1161" s="110"/>
      <c r="C1161" s="110"/>
      <c r="D1161" s="110"/>
      <c r="E1161" s="110"/>
      <c r="F1161" s="108"/>
      <c r="G1161" s="109"/>
      <c r="H1161" s="110"/>
      <c r="I1161" s="110"/>
      <c r="J1161" s="110"/>
      <c r="K1161" s="110"/>
      <c r="L1161" s="89"/>
      <c r="M1161" s="89"/>
      <c r="N1161" s="89"/>
      <c r="O1161" s="90"/>
    </row>
    <row r="1162" spans="1:15" s="91" customFormat="1" ht="12.75" x14ac:dyDescent="0.2">
      <c r="A1162" s="110"/>
      <c r="B1162" s="110"/>
      <c r="C1162" s="110"/>
      <c r="D1162" s="110"/>
      <c r="E1162" s="110"/>
      <c r="F1162" s="108"/>
      <c r="G1162" s="109"/>
      <c r="H1162" s="110"/>
      <c r="I1162" s="110"/>
      <c r="J1162" s="110"/>
      <c r="K1162" s="110"/>
      <c r="L1162" s="89"/>
      <c r="M1162" s="89"/>
      <c r="N1162" s="89"/>
      <c r="O1162" s="90"/>
    </row>
    <row r="1163" spans="1:15" s="91" customFormat="1" x14ac:dyDescent="0.15">
      <c r="A1163" s="87"/>
      <c r="B1163" s="87"/>
      <c r="C1163" s="88"/>
      <c r="D1163" s="89"/>
      <c r="E1163" s="89"/>
      <c r="F1163" s="90"/>
      <c r="G1163" s="89"/>
      <c r="H1163" s="89"/>
      <c r="I1163" s="89"/>
      <c r="J1163" s="89"/>
      <c r="K1163" s="89"/>
      <c r="L1163" s="89"/>
      <c r="M1163" s="89"/>
      <c r="N1163" s="89"/>
      <c r="O1163" s="90"/>
    </row>
    <row r="1164" spans="1:15" s="91" customFormat="1" x14ac:dyDescent="0.15">
      <c r="A1164" s="87"/>
      <c r="B1164" s="87"/>
      <c r="C1164" s="88"/>
      <c r="D1164" s="89"/>
      <c r="E1164" s="89"/>
      <c r="F1164" s="90"/>
      <c r="G1164" s="89"/>
      <c r="H1164" s="89"/>
      <c r="I1164" s="89"/>
      <c r="J1164" s="89"/>
      <c r="K1164" s="89"/>
      <c r="L1164" s="89"/>
      <c r="M1164" s="89"/>
      <c r="N1164" s="89"/>
      <c r="O1164" s="90"/>
    </row>
    <row r="1165" spans="1:15" s="91" customFormat="1" x14ac:dyDescent="0.15">
      <c r="A1165" s="87"/>
      <c r="B1165" s="87"/>
      <c r="C1165" s="88"/>
      <c r="D1165" s="89"/>
      <c r="E1165" s="89"/>
      <c r="F1165" s="90"/>
      <c r="G1165" s="89"/>
      <c r="H1165" s="89"/>
      <c r="I1165" s="89"/>
      <c r="J1165" s="89"/>
      <c r="K1165" s="89"/>
      <c r="L1165" s="89"/>
      <c r="M1165" s="89"/>
      <c r="N1165" s="89"/>
      <c r="O1165" s="90"/>
    </row>
    <row r="1166" spans="1:15" s="91" customFormat="1" x14ac:dyDescent="0.15">
      <c r="A1166" s="87"/>
      <c r="B1166" s="87"/>
      <c r="C1166" s="88"/>
      <c r="D1166" s="89"/>
      <c r="E1166" s="89"/>
      <c r="F1166" s="90"/>
      <c r="G1166" s="89"/>
      <c r="H1166" s="89"/>
      <c r="I1166" s="89"/>
      <c r="J1166" s="89"/>
      <c r="K1166" s="89"/>
      <c r="L1166" s="89"/>
      <c r="M1166" s="89"/>
      <c r="N1166" s="89"/>
      <c r="O1166" s="90"/>
    </row>
    <row r="1167" spans="1:15" s="91" customFormat="1" x14ac:dyDescent="0.15">
      <c r="A1167" s="87"/>
      <c r="B1167" s="87"/>
      <c r="C1167" s="88"/>
      <c r="D1167" s="89"/>
      <c r="E1167" s="89"/>
      <c r="F1167" s="90"/>
      <c r="G1167" s="89"/>
      <c r="H1167" s="89"/>
      <c r="I1167" s="89"/>
      <c r="J1167" s="89"/>
      <c r="K1167" s="89"/>
      <c r="L1167" s="89"/>
      <c r="M1167" s="89"/>
      <c r="N1167" s="89"/>
      <c r="O1167" s="90"/>
    </row>
    <row r="1168" spans="1:15" s="91" customFormat="1" x14ac:dyDescent="0.15">
      <c r="A1168" s="87"/>
      <c r="B1168" s="87"/>
      <c r="C1168" s="88"/>
      <c r="D1168" s="89"/>
      <c r="E1168" s="89"/>
      <c r="F1168" s="90"/>
      <c r="G1168" s="89"/>
      <c r="H1168" s="89"/>
      <c r="I1168" s="89"/>
      <c r="J1168" s="89"/>
      <c r="K1168" s="89"/>
      <c r="L1168" s="89"/>
      <c r="M1168" s="89"/>
      <c r="N1168" s="89"/>
      <c r="O1168" s="90"/>
    </row>
    <row r="1169" spans="1:15" s="91" customFormat="1" x14ac:dyDescent="0.15">
      <c r="A1169" s="87"/>
      <c r="B1169" s="87"/>
      <c r="C1169" s="88"/>
      <c r="D1169" s="89"/>
      <c r="E1169" s="89"/>
      <c r="F1169" s="90"/>
      <c r="G1169" s="89"/>
      <c r="H1169" s="89"/>
      <c r="I1169" s="89"/>
      <c r="J1169" s="89"/>
      <c r="K1169" s="89"/>
      <c r="L1169" s="89"/>
      <c r="M1169" s="89"/>
      <c r="N1169" s="89"/>
      <c r="O1169" s="90"/>
    </row>
    <row r="1170" spans="1:15" s="91" customFormat="1" x14ac:dyDescent="0.15">
      <c r="A1170" s="87"/>
      <c r="B1170" s="87"/>
      <c r="C1170" s="88"/>
      <c r="D1170" s="89"/>
      <c r="E1170" s="89"/>
      <c r="F1170" s="90"/>
      <c r="G1170" s="89"/>
      <c r="H1170" s="89"/>
      <c r="I1170" s="89"/>
      <c r="J1170" s="89"/>
      <c r="K1170" s="89"/>
      <c r="L1170" s="89"/>
      <c r="M1170" s="89"/>
      <c r="N1170" s="89"/>
      <c r="O1170" s="90"/>
    </row>
    <row r="1171" spans="1:15" s="91" customFormat="1" x14ac:dyDescent="0.15">
      <c r="A1171" s="87"/>
      <c r="B1171" s="87"/>
      <c r="C1171" s="88"/>
      <c r="D1171" s="89"/>
      <c r="E1171" s="89"/>
      <c r="F1171" s="90"/>
      <c r="G1171" s="89"/>
      <c r="H1171" s="89"/>
      <c r="I1171" s="89"/>
      <c r="J1171" s="89"/>
      <c r="K1171" s="89"/>
      <c r="L1171" s="89"/>
      <c r="M1171" s="89"/>
      <c r="N1171" s="89"/>
      <c r="O1171" s="90"/>
    </row>
    <row r="1172" spans="1:15" s="91" customFormat="1" x14ac:dyDescent="0.15">
      <c r="A1172" s="87"/>
      <c r="B1172" s="87"/>
      <c r="C1172" s="88"/>
      <c r="D1172" s="89"/>
      <c r="E1172" s="89"/>
      <c r="F1172" s="90"/>
      <c r="G1172" s="89"/>
      <c r="H1172" s="89"/>
      <c r="I1172" s="89"/>
      <c r="J1172" s="89"/>
      <c r="K1172" s="89"/>
      <c r="L1172" s="89"/>
      <c r="M1172" s="89"/>
      <c r="N1172" s="89"/>
      <c r="O1172" s="90"/>
    </row>
    <row r="1173" spans="1:15" s="91" customFormat="1" x14ac:dyDescent="0.15">
      <c r="A1173" s="87"/>
      <c r="B1173" s="87"/>
      <c r="C1173" s="88"/>
      <c r="D1173" s="89"/>
      <c r="E1173" s="89"/>
      <c r="F1173" s="90"/>
      <c r="G1173" s="89"/>
      <c r="H1173" s="89"/>
      <c r="I1173" s="89"/>
      <c r="J1173" s="89"/>
      <c r="K1173" s="89"/>
      <c r="L1173" s="89"/>
      <c r="M1173" s="89"/>
      <c r="N1173" s="89"/>
      <c r="O1173" s="90"/>
    </row>
    <row r="1174" spans="1:15" s="91" customFormat="1" x14ac:dyDescent="0.15">
      <c r="A1174" s="87"/>
      <c r="B1174" s="87"/>
      <c r="C1174" s="88"/>
      <c r="D1174" s="89"/>
      <c r="E1174" s="89"/>
      <c r="F1174" s="90"/>
      <c r="G1174" s="89"/>
      <c r="H1174" s="89"/>
      <c r="I1174" s="89"/>
      <c r="J1174" s="89"/>
      <c r="K1174" s="89"/>
      <c r="L1174" s="89"/>
      <c r="M1174" s="89"/>
      <c r="N1174" s="89"/>
      <c r="O1174" s="90"/>
    </row>
    <row r="1175" spans="1:15" s="91" customFormat="1" x14ac:dyDescent="0.15">
      <c r="A1175" s="87"/>
      <c r="B1175" s="87"/>
      <c r="C1175" s="88"/>
      <c r="D1175" s="89"/>
      <c r="E1175" s="89"/>
      <c r="F1175" s="90"/>
      <c r="G1175" s="89"/>
      <c r="H1175" s="89"/>
      <c r="I1175" s="89"/>
      <c r="J1175" s="89"/>
      <c r="K1175" s="89"/>
      <c r="L1175" s="89"/>
      <c r="M1175" s="89"/>
      <c r="N1175" s="89"/>
      <c r="O1175" s="90"/>
    </row>
    <row r="1176" spans="1:15" s="91" customFormat="1" x14ac:dyDescent="0.15">
      <c r="A1176" s="87"/>
      <c r="B1176" s="87"/>
      <c r="C1176" s="88"/>
      <c r="D1176" s="89"/>
      <c r="E1176" s="89"/>
      <c r="F1176" s="90"/>
      <c r="G1176" s="89"/>
      <c r="H1176" s="89"/>
      <c r="I1176" s="89"/>
      <c r="J1176" s="89"/>
      <c r="K1176" s="89"/>
      <c r="L1176" s="89"/>
      <c r="M1176" s="89"/>
      <c r="N1176" s="89"/>
      <c r="O1176" s="90"/>
    </row>
    <row r="1177" spans="1:15" s="91" customFormat="1" x14ac:dyDescent="0.15">
      <c r="A1177" s="87"/>
      <c r="B1177" s="87"/>
      <c r="C1177" s="88"/>
      <c r="D1177" s="89"/>
      <c r="E1177" s="89"/>
      <c r="F1177" s="90"/>
      <c r="G1177" s="89"/>
      <c r="H1177" s="89"/>
      <c r="I1177" s="89"/>
      <c r="J1177" s="89"/>
      <c r="K1177" s="89"/>
      <c r="L1177" s="89"/>
      <c r="M1177" s="89"/>
      <c r="N1177" s="89"/>
      <c r="O1177" s="90"/>
    </row>
    <row r="1178" spans="1:15" s="91" customFormat="1" x14ac:dyDescent="0.15">
      <c r="A1178" s="87"/>
      <c r="B1178" s="87"/>
      <c r="C1178" s="88"/>
      <c r="D1178" s="89"/>
      <c r="E1178" s="89"/>
      <c r="F1178" s="90"/>
      <c r="G1178" s="89"/>
      <c r="H1178" s="89"/>
      <c r="I1178" s="89"/>
      <c r="J1178" s="89"/>
      <c r="K1178" s="89"/>
      <c r="L1178" s="89"/>
      <c r="M1178" s="89"/>
      <c r="N1178" s="89"/>
      <c r="O1178" s="90"/>
    </row>
    <row r="1179" spans="1:15" s="91" customFormat="1" x14ac:dyDescent="0.15">
      <c r="A1179" s="87"/>
      <c r="B1179" s="87"/>
      <c r="C1179" s="88"/>
      <c r="D1179" s="89"/>
      <c r="E1179" s="89"/>
      <c r="F1179" s="90"/>
      <c r="G1179" s="89"/>
      <c r="H1179" s="89"/>
      <c r="I1179" s="89"/>
      <c r="J1179" s="89"/>
      <c r="K1179" s="89"/>
      <c r="L1179" s="89"/>
      <c r="M1179" s="89"/>
      <c r="N1179" s="89"/>
      <c r="O1179" s="90"/>
    </row>
    <row r="1180" spans="1:15" s="91" customFormat="1" x14ac:dyDescent="0.15">
      <c r="A1180" s="87"/>
      <c r="B1180" s="87"/>
      <c r="C1180" s="88"/>
      <c r="D1180" s="89"/>
      <c r="E1180" s="89"/>
      <c r="F1180" s="90"/>
      <c r="G1180" s="89"/>
      <c r="H1180" s="89"/>
      <c r="I1180" s="89"/>
      <c r="J1180" s="89"/>
      <c r="K1180" s="89"/>
      <c r="L1180" s="89"/>
      <c r="M1180" s="89"/>
      <c r="N1180" s="89"/>
      <c r="O1180" s="90"/>
    </row>
    <row r="1181" spans="1:15" s="91" customFormat="1" x14ac:dyDescent="0.15">
      <c r="A1181" s="87"/>
      <c r="B1181" s="87"/>
      <c r="C1181" s="88"/>
      <c r="D1181" s="89"/>
      <c r="E1181" s="89"/>
      <c r="F1181" s="90"/>
      <c r="G1181" s="89"/>
      <c r="H1181" s="89"/>
      <c r="I1181" s="89"/>
      <c r="J1181" s="89"/>
      <c r="K1181" s="89"/>
      <c r="L1181" s="89"/>
      <c r="M1181" s="89"/>
      <c r="N1181" s="89"/>
      <c r="O1181" s="90"/>
    </row>
    <row r="1182" spans="1:15" s="91" customFormat="1" x14ac:dyDescent="0.15">
      <c r="A1182" s="87"/>
      <c r="B1182" s="87"/>
      <c r="C1182" s="88"/>
      <c r="D1182" s="89"/>
      <c r="E1182" s="89"/>
      <c r="F1182" s="90"/>
      <c r="G1182" s="89"/>
      <c r="H1182" s="89"/>
      <c r="I1182" s="89"/>
      <c r="J1182" s="89"/>
      <c r="K1182" s="89"/>
      <c r="L1182" s="89"/>
      <c r="M1182" s="89"/>
      <c r="N1182" s="89"/>
      <c r="O1182" s="90"/>
    </row>
    <row r="1183" spans="1:15" s="91" customFormat="1" x14ac:dyDescent="0.15">
      <c r="A1183" s="87"/>
      <c r="B1183" s="87"/>
      <c r="C1183" s="88"/>
      <c r="D1183" s="89"/>
      <c r="E1183" s="89"/>
      <c r="F1183" s="90"/>
      <c r="G1183" s="89"/>
      <c r="H1183" s="89"/>
      <c r="I1183" s="89"/>
      <c r="J1183" s="89"/>
      <c r="K1183" s="89"/>
      <c r="L1183" s="89"/>
      <c r="M1183" s="89"/>
      <c r="N1183" s="89"/>
      <c r="O1183" s="90"/>
    </row>
    <row r="1184" spans="1:15" s="91" customFormat="1" x14ac:dyDescent="0.15">
      <c r="A1184" s="87"/>
      <c r="B1184" s="87"/>
      <c r="C1184" s="88"/>
      <c r="D1184" s="89"/>
      <c r="E1184" s="89"/>
      <c r="F1184" s="90"/>
      <c r="G1184" s="89"/>
      <c r="H1184" s="89"/>
      <c r="I1184" s="89"/>
      <c r="J1184" s="89"/>
      <c r="K1184" s="89"/>
      <c r="L1184" s="89"/>
      <c r="M1184" s="89"/>
      <c r="N1184" s="89"/>
      <c r="O1184" s="90"/>
    </row>
    <row r="1185" spans="1:15" s="91" customFormat="1" x14ac:dyDescent="0.15">
      <c r="A1185" s="87"/>
      <c r="B1185" s="87"/>
      <c r="C1185" s="88"/>
      <c r="D1185" s="89"/>
      <c r="E1185" s="89"/>
      <c r="F1185" s="90"/>
      <c r="G1185" s="89"/>
      <c r="H1185" s="89"/>
      <c r="I1185" s="89"/>
      <c r="J1185" s="89"/>
      <c r="K1185" s="89"/>
      <c r="L1185" s="89"/>
      <c r="M1185" s="89"/>
      <c r="N1185" s="89"/>
      <c r="O1185" s="90"/>
    </row>
    <row r="1186" spans="1:15" s="91" customFormat="1" x14ac:dyDescent="0.15">
      <c r="A1186" s="87"/>
      <c r="B1186" s="87"/>
      <c r="C1186" s="88"/>
      <c r="D1186" s="89"/>
      <c r="E1186" s="89"/>
      <c r="F1186" s="90"/>
      <c r="G1186" s="89"/>
      <c r="H1186" s="89"/>
      <c r="I1186" s="89"/>
      <c r="J1186" s="89"/>
      <c r="K1186" s="89"/>
      <c r="L1186" s="89"/>
      <c r="M1186" s="89"/>
      <c r="N1186" s="89"/>
      <c r="O1186" s="90"/>
    </row>
    <row r="1187" spans="1:15" s="91" customFormat="1" x14ac:dyDescent="0.15">
      <c r="A1187" s="87"/>
      <c r="B1187" s="87"/>
      <c r="C1187" s="88"/>
      <c r="D1187" s="89"/>
      <c r="E1187" s="89"/>
      <c r="F1187" s="90"/>
      <c r="G1187" s="89"/>
      <c r="H1187" s="89"/>
      <c r="I1187" s="89"/>
      <c r="J1187" s="89"/>
      <c r="K1187" s="89"/>
      <c r="L1187" s="89"/>
      <c r="M1187" s="89"/>
      <c r="N1187" s="89"/>
      <c r="O1187" s="90"/>
    </row>
    <row r="1188" spans="1:15" s="91" customFormat="1" x14ac:dyDescent="0.15">
      <c r="A1188" s="87"/>
      <c r="B1188" s="87"/>
      <c r="C1188" s="88"/>
      <c r="D1188" s="89"/>
      <c r="E1188" s="89"/>
      <c r="F1188" s="90"/>
      <c r="G1188" s="89"/>
      <c r="H1188" s="89"/>
      <c r="I1188" s="89"/>
      <c r="J1188" s="89"/>
      <c r="K1188" s="89"/>
      <c r="L1188" s="89"/>
      <c r="M1188" s="89"/>
      <c r="N1188" s="89"/>
      <c r="O1188" s="90"/>
    </row>
    <row r="1189" spans="1:15" s="91" customFormat="1" x14ac:dyDescent="0.15">
      <c r="A1189" s="87"/>
      <c r="B1189" s="87"/>
      <c r="C1189" s="88"/>
      <c r="D1189" s="89"/>
      <c r="E1189" s="89"/>
      <c r="F1189" s="90"/>
      <c r="G1189" s="89"/>
      <c r="H1189" s="89"/>
      <c r="I1189" s="89"/>
      <c r="J1189" s="89"/>
      <c r="K1189" s="89"/>
      <c r="L1189" s="89"/>
      <c r="M1189" s="89"/>
      <c r="N1189" s="89"/>
      <c r="O1189" s="90"/>
    </row>
    <row r="1190" spans="1:15" s="91" customFormat="1" x14ac:dyDescent="0.15">
      <c r="A1190" s="87"/>
      <c r="B1190" s="87"/>
      <c r="C1190" s="88"/>
      <c r="D1190" s="89"/>
      <c r="E1190" s="89"/>
      <c r="F1190" s="90"/>
      <c r="G1190" s="89"/>
      <c r="H1190" s="89"/>
      <c r="I1190" s="89"/>
      <c r="J1190" s="89"/>
      <c r="K1190" s="89"/>
      <c r="L1190" s="89"/>
      <c r="M1190" s="89"/>
      <c r="N1190" s="89"/>
      <c r="O1190" s="90"/>
    </row>
    <row r="1191" spans="1:15" s="91" customFormat="1" x14ac:dyDescent="0.15">
      <c r="A1191" s="87"/>
      <c r="B1191" s="87"/>
      <c r="C1191" s="88"/>
      <c r="D1191" s="89"/>
      <c r="E1191" s="89"/>
      <c r="F1191" s="90"/>
      <c r="G1191" s="89"/>
      <c r="H1191" s="89"/>
      <c r="I1191" s="89"/>
      <c r="J1191" s="89"/>
      <c r="K1191" s="89"/>
      <c r="L1191" s="89"/>
      <c r="M1191" s="89"/>
      <c r="N1191" s="89"/>
      <c r="O1191" s="90"/>
    </row>
    <row r="1192" spans="1:15" s="91" customFormat="1" x14ac:dyDescent="0.15">
      <c r="A1192" s="87"/>
      <c r="B1192" s="87"/>
      <c r="C1192" s="88"/>
      <c r="D1192" s="89"/>
      <c r="E1192" s="89"/>
      <c r="F1192" s="90"/>
      <c r="G1192" s="89"/>
      <c r="H1192" s="89"/>
      <c r="I1192" s="89"/>
      <c r="J1192" s="89"/>
      <c r="K1192" s="89"/>
      <c r="L1192" s="89"/>
      <c r="M1192" s="89"/>
      <c r="N1192" s="89"/>
      <c r="O1192" s="90"/>
    </row>
    <row r="1193" spans="1:15" s="91" customFormat="1" x14ac:dyDescent="0.15">
      <c r="A1193" s="87"/>
      <c r="B1193" s="87"/>
      <c r="C1193" s="88"/>
      <c r="D1193" s="89"/>
      <c r="E1193" s="89"/>
      <c r="F1193" s="90"/>
      <c r="G1193" s="89"/>
      <c r="H1193" s="89"/>
      <c r="I1193" s="89"/>
      <c r="J1193" s="89"/>
      <c r="K1193" s="89"/>
      <c r="L1193" s="89"/>
      <c r="M1193" s="89"/>
      <c r="N1193" s="89"/>
      <c r="O1193" s="90"/>
    </row>
    <row r="1194" spans="1:15" s="91" customFormat="1" x14ac:dyDescent="0.15">
      <c r="A1194" s="87"/>
      <c r="B1194" s="87"/>
      <c r="C1194" s="88"/>
      <c r="D1194" s="89"/>
      <c r="E1194" s="89"/>
      <c r="F1194" s="90"/>
      <c r="G1194" s="89"/>
      <c r="H1194" s="89"/>
      <c r="I1194" s="89"/>
      <c r="J1194" s="89"/>
      <c r="K1194" s="89"/>
      <c r="L1194" s="89"/>
      <c r="M1194" s="89"/>
      <c r="N1194" s="89"/>
      <c r="O1194" s="90"/>
    </row>
    <row r="1195" spans="1:15" s="91" customFormat="1" x14ac:dyDescent="0.15">
      <c r="A1195" s="87"/>
      <c r="B1195" s="87"/>
      <c r="C1195" s="88"/>
      <c r="D1195" s="89"/>
      <c r="E1195" s="89"/>
      <c r="F1195" s="90"/>
      <c r="G1195" s="89"/>
      <c r="H1195" s="89"/>
      <c r="I1195" s="89"/>
      <c r="J1195" s="89"/>
      <c r="K1195" s="89"/>
      <c r="L1195" s="89"/>
      <c r="M1195" s="89"/>
      <c r="N1195" s="89"/>
      <c r="O1195" s="90"/>
    </row>
    <row r="1196" spans="1:15" s="91" customFormat="1" x14ac:dyDescent="0.15">
      <c r="A1196" s="87"/>
      <c r="B1196" s="87"/>
      <c r="C1196" s="88"/>
      <c r="D1196" s="89"/>
      <c r="E1196" s="89"/>
      <c r="F1196" s="90"/>
      <c r="G1196" s="89"/>
      <c r="H1196" s="89"/>
      <c r="I1196" s="89"/>
      <c r="J1196" s="89"/>
      <c r="K1196" s="89"/>
      <c r="L1196" s="89"/>
      <c r="M1196" s="89"/>
      <c r="N1196" s="89"/>
      <c r="O1196" s="90"/>
    </row>
    <row r="1197" spans="1:15" s="91" customFormat="1" x14ac:dyDescent="0.15">
      <c r="A1197" s="87"/>
      <c r="B1197" s="87"/>
      <c r="C1197" s="88"/>
      <c r="D1197" s="89"/>
      <c r="E1197" s="89"/>
      <c r="F1197" s="90"/>
      <c r="G1197" s="89"/>
      <c r="H1197" s="89"/>
      <c r="I1197" s="89"/>
      <c r="J1197" s="89"/>
      <c r="K1197" s="89"/>
      <c r="L1197" s="89"/>
      <c r="M1197" s="89"/>
      <c r="N1197" s="89"/>
      <c r="O1197" s="90"/>
    </row>
    <row r="1198" spans="1:15" s="91" customFormat="1" x14ac:dyDescent="0.15">
      <c r="A1198" s="87"/>
      <c r="B1198" s="87"/>
      <c r="C1198" s="88"/>
      <c r="D1198" s="89"/>
      <c r="E1198" s="89"/>
      <c r="F1198" s="90"/>
      <c r="G1198" s="89"/>
      <c r="H1198" s="89"/>
      <c r="I1198" s="89"/>
      <c r="J1198" s="89"/>
      <c r="K1198" s="89"/>
      <c r="L1198" s="89"/>
      <c r="M1198" s="89"/>
      <c r="N1198" s="89"/>
      <c r="O1198" s="90"/>
    </row>
    <row r="1199" spans="1:15" s="91" customFormat="1" x14ac:dyDescent="0.15">
      <c r="A1199" s="87"/>
      <c r="B1199" s="87"/>
      <c r="C1199" s="88"/>
      <c r="D1199" s="89"/>
      <c r="E1199" s="89"/>
      <c r="F1199" s="90"/>
      <c r="G1199" s="89"/>
      <c r="H1199" s="89"/>
      <c r="I1199" s="89"/>
      <c r="J1199" s="89"/>
      <c r="K1199" s="89"/>
      <c r="L1199" s="89"/>
      <c r="M1199" s="89"/>
      <c r="N1199" s="89"/>
      <c r="O1199" s="90"/>
    </row>
    <row r="1200" spans="1:15" s="91" customFormat="1" x14ac:dyDescent="0.15">
      <c r="A1200" s="87"/>
      <c r="B1200" s="87"/>
      <c r="C1200" s="88"/>
      <c r="D1200" s="89"/>
      <c r="E1200" s="89"/>
      <c r="F1200" s="90"/>
      <c r="G1200" s="89"/>
      <c r="H1200" s="89"/>
      <c r="I1200" s="89"/>
      <c r="J1200" s="89"/>
      <c r="K1200" s="89"/>
      <c r="L1200" s="89"/>
      <c r="M1200" s="89"/>
      <c r="N1200" s="89"/>
      <c r="O1200" s="90"/>
    </row>
    <row r="1201" spans="1:15" s="91" customFormat="1" x14ac:dyDescent="0.15">
      <c r="A1201" s="87"/>
      <c r="B1201" s="87"/>
      <c r="C1201" s="88"/>
      <c r="D1201" s="89"/>
      <c r="E1201" s="89"/>
      <c r="F1201" s="90"/>
      <c r="G1201" s="89"/>
      <c r="H1201" s="89"/>
      <c r="I1201" s="89"/>
      <c r="J1201" s="89"/>
      <c r="K1201" s="89"/>
      <c r="L1201" s="89"/>
      <c r="M1201" s="89"/>
      <c r="N1201" s="89"/>
      <c r="O1201" s="90"/>
    </row>
    <row r="1202" spans="1:15" s="91" customFormat="1" x14ac:dyDescent="0.15">
      <c r="A1202" s="87"/>
      <c r="B1202" s="87"/>
      <c r="C1202" s="88"/>
      <c r="D1202" s="89"/>
      <c r="E1202" s="89"/>
      <c r="F1202" s="90"/>
      <c r="G1202" s="89"/>
      <c r="H1202" s="89"/>
      <c r="I1202" s="89"/>
      <c r="J1202" s="89"/>
      <c r="K1202" s="89"/>
      <c r="L1202" s="89"/>
      <c r="M1202" s="89"/>
      <c r="N1202" s="89"/>
      <c r="O1202" s="90"/>
    </row>
    <row r="1203" spans="1:15" s="91" customFormat="1" x14ac:dyDescent="0.15">
      <c r="A1203" s="87"/>
      <c r="B1203" s="87"/>
      <c r="C1203" s="88"/>
      <c r="D1203" s="89"/>
      <c r="E1203" s="89"/>
      <c r="F1203" s="90"/>
      <c r="G1203" s="89"/>
      <c r="H1203" s="89"/>
      <c r="I1203" s="89"/>
      <c r="J1203" s="89"/>
      <c r="K1203" s="89"/>
      <c r="L1203" s="89"/>
      <c r="M1203" s="89"/>
      <c r="N1203" s="89"/>
      <c r="O1203" s="90"/>
    </row>
    <row r="1204" spans="1:15" s="91" customFormat="1" x14ac:dyDescent="0.15">
      <c r="A1204" s="87"/>
      <c r="B1204" s="87"/>
      <c r="C1204" s="88"/>
      <c r="D1204" s="89"/>
      <c r="E1204" s="89"/>
      <c r="F1204" s="90"/>
      <c r="G1204" s="89"/>
      <c r="H1204" s="89"/>
      <c r="I1204" s="89"/>
      <c r="J1204" s="89"/>
      <c r="K1204" s="89"/>
      <c r="L1204" s="89"/>
      <c r="M1204" s="89"/>
      <c r="N1204" s="89"/>
      <c r="O1204" s="90"/>
    </row>
    <row r="1205" spans="1:15" s="91" customFormat="1" x14ac:dyDescent="0.15">
      <c r="A1205" s="87"/>
      <c r="B1205" s="87"/>
      <c r="C1205" s="88"/>
      <c r="D1205" s="89"/>
      <c r="E1205" s="89"/>
      <c r="F1205" s="90"/>
      <c r="G1205" s="89"/>
      <c r="H1205" s="89"/>
      <c r="I1205" s="89"/>
      <c r="J1205" s="89"/>
      <c r="K1205" s="89"/>
      <c r="L1205" s="89"/>
      <c r="M1205" s="89"/>
      <c r="N1205" s="89"/>
      <c r="O1205" s="90"/>
    </row>
    <row r="1206" spans="1:15" s="91" customFormat="1" x14ac:dyDescent="0.15">
      <c r="A1206" s="87"/>
      <c r="B1206" s="87"/>
      <c r="C1206" s="88"/>
      <c r="D1206" s="89"/>
      <c r="E1206" s="89"/>
      <c r="F1206" s="90"/>
      <c r="G1206" s="89"/>
      <c r="H1206" s="89"/>
      <c r="I1206" s="89"/>
      <c r="J1206" s="89"/>
      <c r="K1206" s="89"/>
      <c r="L1206" s="89"/>
      <c r="M1206" s="89"/>
      <c r="N1206" s="89"/>
      <c r="O1206" s="90"/>
    </row>
    <row r="1207" spans="1:15" s="91" customFormat="1" x14ac:dyDescent="0.15">
      <c r="A1207" s="87"/>
      <c r="B1207" s="87"/>
      <c r="C1207" s="88"/>
      <c r="D1207" s="89"/>
      <c r="E1207" s="89"/>
      <c r="F1207" s="90"/>
      <c r="G1207" s="89"/>
      <c r="H1207" s="89"/>
      <c r="I1207" s="89"/>
      <c r="J1207" s="89"/>
      <c r="K1207" s="89"/>
      <c r="L1207" s="89"/>
      <c r="M1207" s="89"/>
      <c r="N1207" s="89"/>
      <c r="O1207" s="90"/>
    </row>
    <row r="1208" spans="1:15" s="91" customFormat="1" x14ac:dyDescent="0.15">
      <c r="A1208" s="87"/>
      <c r="B1208" s="87"/>
      <c r="C1208" s="88"/>
      <c r="D1208" s="89"/>
      <c r="E1208" s="89"/>
      <c r="F1208" s="90"/>
      <c r="G1208" s="89"/>
      <c r="H1208" s="89"/>
      <c r="I1208" s="89"/>
      <c r="J1208" s="89"/>
      <c r="K1208" s="89"/>
      <c r="L1208" s="89"/>
      <c r="M1208" s="89"/>
      <c r="N1208" s="89"/>
      <c r="O1208" s="90"/>
    </row>
    <row r="1209" spans="1:15" s="91" customFormat="1" x14ac:dyDescent="0.15">
      <c r="A1209" s="87"/>
      <c r="B1209" s="87"/>
      <c r="C1209" s="88"/>
      <c r="D1209" s="89"/>
      <c r="E1209" s="89"/>
      <c r="F1209" s="90"/>
      <c r="G1209" s="89"/>
      <c r="H1209" s="89"/>
      <c r="I1209" s="89"/>
      <c r="J1209" s="89"/>
      <c r="K1209" s="89"/>
      <c r="L1209" s="89"/>
      <c r="M1209" s="89"/>
      <c r="N1209" s="89"/>
      <c r="O1209" s="90"/>
    </row>
    <row r="1210" spans="1:15" s="91" customFormat="1" x14ac:dyDescent="0.15">
      <c r="A1210" s="87"/>
      <c r="B1210" s="87"/>
      <c r="C1210" s="88"/>
      <c r="D1210" s="89"/>
      <c r="E1210" s="89"/>
      <c r="F1210" s="90"/>
      <c r="G1210" s="89"/>
      <c r="H1210" s="89"/>
      <c r="I1210" s="89"/>
      <c r="J1210" s="89"/>
      <c r="K1210" s="89"/>
      <c r="L1210" s="89"/>
      <c r="M1210" s="89"/>
      <c r="N1210" s="89"/>
      <c r="O1210" s="90"/>
    </row>
    <row r="1211" spans="1:15" s="91" customFormat="1" x14ac:dyDescent="0.15">
      <c r="A1211" s="87"/>
      <c r="B1211" s="87"/>
      <c r="C1211" s="88"/>
      <c r="D1211" s="89"/>
      <c r="E1211" s="89"/>
      <c r="F1211" s="90"/>
      <c r="G1211" s="89"/>
      <c r="H1211" s="89"/>
      <c r="I1211" s="89"/>
      <c r="J1211" s="89"/>
      <c r="K1211" s="89"/>
      <c r="L1211" s="89"/>
      <c r="M1211" s="89"/>
      <c r="N1211" s="89"/>
      <c r="O1211" s="90"/>
    </row>
    <row r="1212" spans="1:15" s="91" customFormat="1" x14ac:dyDescent="0.15">
      <c r="A1212" s="87"/>
      <c r="B1212" s="87"/>
      <c r="C1212" s="88"/>
      <c r="D1212" s="89"/>
      <c r="E1212" s="89"/>
      <c r="F1212" s="90"/>
      <c r="G1212" s="89"/>
      <c r="H1212" s="89"/>
      <c r="I1212" s="89"/>
      <c r="J1212" s="89"/>
      <c r="K1212" s="89"/>
      <c r="L1212" s="89"/>
      <c r="M1212" s="89"/>
      <c r="N1212" s="89"/>
      <c r="O1212" s="90"/>
    </row>
    <row r="1213" spans="1:15" s="91" customFormat="1" x14ac:dyDescent="0.15">
      <c r="A1213" s="87"/>
      <c r="B1213" s="87"/>
      <c r="C1213" s="88"/>
      <c r="D1213" s="89"/>
      <c r="E1213" s="89"/>
      <c r="F1213" s="90"/>
      <c r="G1213" s="89"/>
      <c r="H1213" s="89"/>
      <c r="I1213" s="89"/>
      <c r="J1213" s="89"/>
      <c r="K1213" s="89"/>
      <c r="L1213" s="89"/>
      <c r="M1213" s="89"/>
      <c r="N1213" s="89"/>
      <c r="O1213" s="90"/>
    </row>
    <row r="1214" spans="1:15" s="91" customFormat="1" x14ac:dyDescent="0.15">
      <c r="A1214" s="87"/>
      <c r="B1214" s="87"/>
      <c r="C1214" s="88"/>
      <c r="D1214" s="89"/>
      <c r="E1214" s="89"/>
      <c r="F1214" s="90"/>
      <c r="G1214" s="89"/>
      <c r="H1214" s="89"/>
      <c r="I1214" s="89"/>
      <c r="J1214" s="89"/>
      <c r="K1214" s="89"/>
      <c r="L1214" s="89"/>
      <c r="M1214" s="89"/>
      <c r="N1214" s="89"/>
      <c r="O1214" s="90"/>
    </row>
    <row r="1215" spans="1:15" s="91" customFormat="1" x14ac:dyDescent="0.15">
      <c r="A1215" s="87"/>
      <c r="B1215" s="87"/>
      <c r="C1215" s="88"/>
      <c r="D1215" s="89"/>
      <c r="E1215" s="89"/>
      <c r="F1215" s="90"/>
      <c r="G1215" s="89"/>
      <c r="H1215" s="89"/>
      <c r="I1215" s="89"/>
      <c r="J1215" s="89"/>
      <c r="K1215" s="89"/>
      <c r="L1215" s="89"/>
      <c r="M1215" s="89"/>
      <c r="N1215" s="89"/>
      <c r="O1215" s="90"/>
    </row>
    <row r="1216" spans="1:15" s="91" customFormat="1" x14ac:dyDescent="0.15">
      <c r="A1216" s="87"/>
      <c r="B1216" s="87"/>
      <c r="C1216" s="88"/>
      <c r="D1216" s="89"/>
      <c r="E1216" s="89"/>
      <c r="F1216" s="90"/>
      <c r="G1216" s="89"/>
      <c r="H1216" s="89"/>
      <c r="I1216" s="89"/>
      <c r="J1216" s="89"/>
      <c r="K1216" s="89"/>
      <c r="L1216" s="89"/>
      <c r="M1216" s="89"/>
      <c r="N1216" s="89"/>
      <c r="O1216" s="90"/>
    </row>
    <row r="1217" spans="1:15" s="91" customFormat="1" x14ac:dyDescent="0.15">
      <c r="A1217" s="87"/>
      <c r="B1217" s="87"/>
      <c r="C1217" s="88"/>
      <c r="D1217" s="89"/>
      <c r="E1217" s="89"/>
      <c r="F1217" s="90"/>
      <c r="G1217" s="89"/>
      <c r="H1217" s="89"/>
      <c r="I1217" s="89"/>
      <c r="J1217" s="89"/>
      <c r="K1217" s="89"/>
      <c r="L1217" s="89"/>
      <c r="M1217" s="89"/>
      <c r="N1217" s="89"/>
      <c r="O1217" s="90"/>
    </row>
    <row r="1218" spans="1:15" s="91" customFormat="1" x14ac:dyDescent="0.15">
      <c r="A1218" s="87"/>
      <c r="B1218" s="87"/>
      <c r="C1218" s="88"/>
      <c r="D1218" s="89"/>
      <c r="E1218" s="89"/>
      <c r="F1218" s="90"/>
      <c r="G1218" s="89"/>
      <c r="H1218" s="89"/>
      <c r="I1218" s="89"/>
      <c r="J1218" s="89"/>
      <c r="K1218" s="89"/>
      <c r="L1218" s="89"/>
      <c r="M1218" s="89"/>
      <c r="N1218" s="89"/>
      <c r="O1218" s="90"/>
    </row>
    <row r="1219" spans="1:15" s="91" customFormat="1" x14ac:dyDescent="0.15">
      <c r="A1219" s="87"/>
      <c r="B1219" s="87"/>
      <c r="C1219" s="88"/>
      <c r="D1219" s="89"/>
      <c r="E1219" s="89"/>
      <c r="F1219" s="90"/>
      <c r="G1219" s="89"/>
      <c r="H1219" s="89"/>
      <c r="I1219" s="89"/>
      <c r="J1219" s="89"/>
      <c r="K1219" s="89"/>
      <c r="L1219" s="89"/>
      <c r="M1219" s="89"/>
      <c r="N1219" s="89"/>
      <c r="O1219" s="90"/>
    </row>
    <row r="1220" spans="1:15" s="91" customFormat="1" x14ac:dyDescent="0.15">
      <c r="A1220" s="87"/>
      <c r="B1220" s="87"/>
      <c r="C1220" s="88"/>
      <c r="D1220" s="89"/>
      <c r="E1220" s="89"/>
      <c r="F1220" s="90"/>
      <c r="G1220" s="89"/>
      <c r="H1220" s="89"/>
      <c r="I1220" s="89"/>
      <c r="J1220" s="89"/>
      <c r="K1220" s="89"/>
      <c r="L1220" s="89"/>
      <c r="M1220" s="89"/>
      <c r="N1220" s="89"/>
      <c r="O1220" s="90"/>
    </row>
    <row r="1221" spans="1:15" s="91" customFormat="1" x14ac:dyDescent="0.15">
      <c r="A1221" s="87"/>
      <c r="B1221" s="87"/>
      <c r="C1221" s="88"/>
      <c r="D1221" s="89"/>
      <c r="E1221" s="89"/>
      <c r="F1221" s="90"/>
      <c r="G1221" s="89"/>
      <c r="H1221" s="89"/>
      <c r="I1221" s="89"/>
      <c r="J1221" s="89"/>
      <c r="K1221" s="89"/>
      <c r="L1221" s="89"/>
      <c r="M1221" s="89"/>
      <c r="N1221" s="89"/>
      <c r="O1221" s="90"/>
    </row>
    <row r="1222" spans="1:15" s="91" customFormat="1" x14ac:dyDescent="0.15">
      <c r="A1222" s="87"/>
      <c r="B1222" s="87"/>
      <c r="C1222" s="88"/>
      <c r="D1222" s="89"/>
      <c r="E1222" s="89"/>
      <c r="F1222" s="90"/>
      <c r="G1222" s="89"/>
      <c r="H1222" s="89"/>
      <c r="I1222" s="89"/>
      <c r="J1222" s="89"/>
      <c r="K1222" s="89"/>
      <c r="L1222" s="89"/>
      <c r="M1222" s="89"/>
      <c r="N1222" s="89"/>
      <c r="O1222" s="90"/>
    </row>
    <row r="1223" spans="1:15" s="91" customFormat="1" x14ac:dyDescent="0.15">
      <c r="A1223" s="87"/>
      <c r="B1223" s="87"/>
      <c r="C1223" s="88"/>
      <c r="D1223" s="89"/>
      <c r="E1223" s="89"/>
      <c r="F1223" s="90"/>
      <c r="G1223" s="89"/>
      <c r="H1223" s="89"/>
      <c r="I1223" s="89"/>
      <c r="J1223" s="89"/>
      <c r="K1223" s="89"/>
      <c r="L1223" s="89"/>
      <c r="M1223" s="89"/>
      <c r="N1223" s="89"/>
      <c r="O1223" s="90"/>
    </row>
    <row r="1224" spans="1:15" s="91" customFormat="1" x14ac:dyDescent="0.15">
      <c r="A1224" s="87"/>
      <c r="B1224" s="87"/>
      <c r="C1224" s="88"/>
      <c r="D1224" s="89"/>
      <c r="E1224" s="89"/>
      <c r="F1224" s="90"/>
      <c r="G1224" s="89"/>
      <c r="H1224" s="89"/>
      <c r="I1224" s="89"/>
      <c r="J1224" s="89"/>
      <c r="K1224" s="89"/>
      <c r="L1224" s="89"/>
      <c r="M1224" s="89"/>
      <c r="N1224" s="89"/>
      <c r="O1224" s="90"/>
    </row>
    <row r="1225" spans="1:15" s="91" customFormat="1" x14ac:dyDescent="0.15">
      <c r="A1225" s="87"/>
      <c r="B1225" s="87"/>
      <c r="C1225" s="88"/>
      <c r="D1225" s="89"/>
      <c r="E1225" s="89"/>
      <c r="F1225" s="90"/>
      <c r="G1225" s="89"/>
      <c r="H1225" s="89"/>
      <c r="I1225" s="89"/>
      <c r="J1225" s="89"/>
      <c r="K1225" s="89"/>
      <c r="L1225" s="89"/>
      <c r="M1225" s="89"/>
      <c r="N1225" s="89"/>
      <c r="O1225" s="90"/>
    </row>
    <row r="1226" spans="1:15" s="91" customFormat="1" x14ac:dyDescent="0.15">
      <c r="A1226" s="87"/>
      <c r="B1226" s="87"/>
      <c r="C1226" s="88"/>
      <c r="D1226" s="89"/>
      <c r="E1226" s="89"/>
      <c r="F1226" s="90"/>
      <c r="G1226" s="89"/>
      <c r="H1226" s="89"/>
      <c r="I1226" s="89"/>
      <c r="J1226" s="89"/>
      <c r="K1226" s="89"/>
      <c r="L1226" s="89"/>
      <c r="M1226" s="89"/>
      <c r="N1226" s="89"/>
      <c r="O1226" s="90"/>
    </row>
    <row r="1227" spans="1:15" s="91" customFormat="1" x14ac:dyDescent="0.15">
      <c r="A1227" s="87"/>
      <c r="B1227" s="87"/>
      <c r="C1227" s="88"/>
      <c r="D1227" s="89"/>
      <c r="E1227" s="89"/>
      <c r="F1227" s="90"/>
      <c r="G1227" s="89"/>
      <c r="H1227" s="89"/>
      <c r="I1227" s="89"/>
      <c r="J1227" s="89"/>
      <c r="K1227" s="89"/>
      <c r="L1227" s="89"/>
      <c r="M1227" s="89"/>
      <c r="N1227" s="89"/>
      <c r="O1227" s="90"/>
    </row>
    <row r="1228" spans="1:15" s="91" customFormat="1" x14ac:dyDescent="0.15">
      <c r="A1228" s="87"/>
      <c r="B1228" s="87"/>
      <c r="C1228" s="88"/>
      <c r="D1228" s="89"/>
      <c r="E1228" s="89"/>
      <c r="F1228" s="90"/>
      <c r="G1228" s="89"/>
      <c r="H1228" s="89"/>
      <c r="I1228" s="89"/>
      <c r="J1228" s="89"/>
      <c r="K1228" s="89"/>
      <c r="L1228" s="89"/>
      <c r="M1228" s="89"/>
      <c r="N1228" s="89"/>
      <c r="O1228" s="90"/>
    </row>
    <row r="1229" spans="1:15" s="91" customFormat="1" x14ac:dyDescent="0.15">
      <c r="A1229" s="87"/>
      <c r="B1229" s="87"/>
      <c r="C1229" s="88"/>
      <c r="D1229" s="89"/>
      <c r="E1229" s="89"/>
      <c r="F1229" s="90"/>
      <c r="G1229" s="89"/>
      <c r="H1229" s="89"/>
      <c r="I1229" s="89"/>
      <c r="J1229" s="89"/>
      <c r="K1229" s="89"/>
      <c r="L1229" s="89"/>
      <c r="M1229" s="89"/>
      <c r="N1229" s="89"/>
      <c r="O1229" s="90"/>
    </row>
    <row r="1230" spans="1:15" s="91" customFormat="1" x14ac:dyDescent="0.15">
      <c r="A1230" s="87"/>
      <c r="B1230" s="87"/>
      <c r="C1230" s="88"/>
      <c r="D1230" s="89"/>
      <c r="E1230" s="89"/>
      <c r="F1230" s="90"/>
      <c r="G1230" s="89"/>
      <c r="H1230" s="89"/>
      <c r="I1230" s="89"/>
      <c r="J1230" s="89"/>
      <c r="K1230" s="89"/>
      <c r="L1230" s="89"/>
      <c r="M1230" s="89"/>
      <c r="N1230" s="89"/>
      <c r="O1230" s="90"/>
    </row>
    <row r="1231" spans="1:15" s="91" customFormat="1" x14ac:dyDescent="0.15">
      <c r="A1231" s="87"/>
      <c r="B1231" s="87"/>
      <c r="C1231" s="88"/>
      <c r="D1231" s="89"/>
      <c r="E1231" s="89"/>
      <c r="F1231" s="90"/>
      <c r="G1231" s="89"/>
      <c r="H1231" s="89"/>
      <c r="I1231" s="89"/>
      <c r="J1231" s="89"/>
      <c r="K1231" s="89"/>
      <c r="L1231" s="89"/>
      <c r="M1231" s="89"/>
      <c r="N1231" s="89"/>
      <c r="O1231" s="90"/>
    </row>
    <row r="1232" spans="1:15" s="91" customFormat="1" x14ac:dyDescent="0.15">
      <c r="A1232" s="87"/>
      <c r="B1232" s="87"/>
      <c r="C1232" s="88"/>
      <c r="D1232" s="89"/>
      <c r="E1232" s="89"/>
      <c r="F1232" s="90"/>
      <c r="G1232" s="89"/>
      <c r="H1232" s="89"/>
      <c r="I1232" s="89"/>
      <c r="J1232" s="89"/>
      <c r="K1232" s="89"/>
      <c r="L1232" s="89"/>
      <c r="M1232" s="89"/>
      <c r="N1232" s="89"/>
      <c r="O1232" s="90"/>
    </row>
    <row r="1233" spans="1:15" s="91" customFormat="1" x14ac:dyDescent="0.15">
      <c r="A1233" s="87"/>
      <c r="B1233" s="87"/>
      <c r="C1233" s="88"/>
      <c r="D1233" s="89"/>
      <c r="E1233" s="89"/>
      <c r="F1233" s="90"/>
      <c r="G1233" s="89"/>
      <c r="H1233" s="89"/>
      <c r="I1233" s="89"/>
      <c r="J1233" s="89"/>
      <c r="K1233" s="89"/>
      <c r="L1233" s="89"/>
      <c r="M1233" s="89"/>
      <c r="N1233" s="89"/>
      <c r="O1233" s="90"/>
    </row>
    <row r="1234" spans="1:15" s="91" customFormat="1" x14ac:dyDescent="0.15">
      <c r="A1234" s="87"/>
      <c r="B1234" s="87"/>
      <c r="C1234" s="88"/>
      <c r="D1234" s="89"/>
      <c r="E1234" s="89"/>
      <c r="F1234" s="90"/>
      <c r="G1234" s="89"/>
      <c r="H1234" s="89"/>
      <c r="I1234" s="89"/>
      <c r="J1234" s="89"/>
      <c r="K1234" s="89"/>
      <c r="L1234" s="89"/>
      <c r="M1234" s="89"/>
      <c r="N1234" s="89"/>
      <c r="O1234" s="90"/>
    </row>
    <row r="1235" spans="1:15" s="91" customFormat="1" x14ac:dyDescent="0.15">
      <c r="A1235" s="87"/>
      <c r="B1235" s="87"/>
      <c r="C1235" s="88"/>
      <c r="D1235" s="89"/>
      <c r="E1235" s="89"/>
      <c r="F1235" s="90"/>
      <c r="G1235" s="89"/>
      <c r="H1235" s="89"/>
      <c r="I1235" s="89"/>
      <c r="J1235" s="89"/>
      <c r="K1235" s="89"/>
      <c r="L1235" s="89"/>
      <c r="M1235" s="89"/>
      <c r="N1235" s="89"/>
      <c r="O1235" s="90"/>
    </row>
    <row r="1236" spans="1:15" s="91" customFormat="1" x14ac:dyDescent="0.15">
      <c r="A1236" s="87"/>
      <c r="B1236" s="87"/>
      <c r="C1236" s="88"/>
      <c r="D1236" s="89"/>
      <c r="E1236" s="89"/>
      <c r="F1236" s="90"/>
      <c r="G1236" s="89"/>
      <c r="H1236" s="89"/>
      <c r="I1236" s="89"/>
      <c r="J1236" s="89"/>
      <c r="K1236" s="89"/>
      <c r="L1236" s="89"/>
      <c r="M1236" s="89"/>
      <c r="N1236" s="89"/>
      <c r="O1236" s="90"/>
    </row>
    <row r="1237" spans="1:15" s="91" customFormat="1" x14ac:dyDescent="0.15">
      <c r="A1237" s="87"/>
      <c r="B1237" s="87"/>
      <c r="C1237" s="88"/>
      <c r="D1237" s="89"/>
      <c r="E1237" s="89"/>
      <c r="F1237" s="90"/>
      <c r="G1237" s="89"/>
      <c r="H1237" s="89"/>
      <c r="I1237" s="89"/>
      <c r="J1237" s="89"/>
      <c r="K1237" s="89"/>
      <c r="L1237" s="89"/>
      <c r="M1237" s="89"/>
      <c r="N1237" s="89"/>
      <c r="O1237" s="90"/>
    </row>
    <row r="1238" spans="1:15" s="91" customFormat="1" x14ac:dyDescent="0.15">
      <c r="A1238" s="87"/>
      <c r="B1238" s="87"/>
      <c r="C1238" s="88"/>
      <c r="D1238" s="89"/>
      <c r="E1238" s="89"/>
      <c r="F1238" s="90"/>
      <c r="G1238" s="89"/>
      <c r="H1238" s="89"/>
      <c r="I1238" s="89"/>
      <c r="J1238" s="89"/>
      <c r="K1238" s="89"/>
      <c r="L1238" s="89"/>
      <c r="M1238" s="89"/>
      <c r="N1238" s="89"/>
      <c r="O1238" s="90"/>
    </row>
    <row r="1239" spans="1:15" s="91" customFormat="1" x14ac:dyDescent="0.15">
      <c r="A1239" s="87"/>
      <c r="B1239" s="87"/>
      <c r="C1239" s="88"/>
      <c r="D1239" s="89"/>
      <c r="E1239" s="89"/>
      <c r="F1239" s="90"/>
      <c r="G1239" s="89"/>
      <c r="H1239" s="89"/>
      <c r="I1239" s="89"/>
      <c r="J1239" s="89"/>
      <c r="K1239" s="89"/>
      <c r="L1239" s="89"/>
      <c r="M1239" s="89"/>
      <c r="N1239" s="89"/>
      <c r="O1239" s="90"/>
    </row>
    <row r="1240" spans="1:15" s="91" customFormat="1" x14ac:dyDescent="0.15">
      <c r="A1240" s="87"/>
      <c r="B1240" s="87"/>
      <c r="C1240" s="88"/>
      <c r="D1240" s="89"/>
      <c r="E1240" s="89"/>
      <c r="F1240" s="90"/>
      <c r="G1240" s="89"/>
      <c r="H1240" s="89"/>
      <c r="I1240" s="89"/>
      <c r="J1240" s="89"/>
      <c r="K1240" s="89"/>
      <c r="L1240" s="89"/>
      <c r="M1240" s="89"/>
      <c r="N1240" s="89"/>
      <c r="O1240" s="90"/>
    </row>
    <row r="1241" spans="1:15" s="91" customFormat="1" x14ac:dyDescent="0.15">
      <c r="A1241" s="87"/>
      <c r="B1241" s="87"/>
      <c r="C1241" s="88"/>
      <c r="D1241" s="89"/>
      <c r="E1241" s="89"/>
      <c r="F1241" s="90"/>
      <c r="G1241" s="89"/>
      <c r="H1241" s="89"/>
      <c r="I1241" s="89"/>
      <c r="J1241" s="89"/>
      <c r="K1241" s="89"/>
      <c r="L1241" s="89"/>
      <c r="M1241" s="89"/>
      <c r="N1241" s="89"/>
      <c r="O1241" s="90"/>
    </row>
    <row r="1242" spans="1:15" s="91" customFormat="1" x14ac:dyDescent="0.15">
      <c r="A1242" s="87"/>
      <c r="B1242" s="87"/>
      <c r="C1242" s="88"/>
      <c r="D1242" s="89"/>
      <c r="E1242" s="89"/>
      <c r="F1242" s="90"/>
      <c r="G1242" s="89"/>
      <c r="H1242" s="89"/>
      <c r="I1242" s="89"/>
      <c r="J1242" s="89"/>
      <c r="K1242" s="89"/>
      <c r="L1242" s="89"/>
      <c r="M1242" s="89"/>
      <c r="N1242" s="89"/>
      <c r="O1242" s="90"/>
    </row>
    <row r="1243" spans="1:15" s="91" customFormat="1" x14ac:dyDescent="0.15">
      <c r="A1243" s="87"/>
      <c r="B1243" s="87"/>
      <c r="C1243" s="88"/>
      <c r="D1243" s="89"/>
      <c r="E1243" s="89"/>
      <c r="F1243" s="90"/>
      <c r="G1243" s="89"/>
      <c r="H1243" s="89"/>
      <c r="I1243" s="89"/>
      <c r="J1243" s="89"/>
      <c r="K1243" s="89"/>
      <c r="L1243" s="89"/>
      <c r="M1243" s="89"/>
      <c r="N1243" s="89"/>
      <c r="O1243" s="90"/>
    </row>
    <row r="1244" spans="1:15" s="91" customFormat="1" x14ac:dyDescent="0.15">
      <c r="A1244" s="87"/>
      <c r="B1244" s="87"/>
      <c r="C1244" s="88"/>
      <c r="D1244" s="89"/>
      <c r="E1244" s="89"/>
      <c r="F1244" s="90"/>
      <c r="G1244" s="89"/>
      <c r="H1244" s="89"/>
      <c r="I1244" s="89"/>
      <c r="J1244" s="89"/>
      <c r="K1244" s="89"/>
      <c r="L1244" s="89"/>
      <c r="M1244" s="89"/>
      <c r="N1244" s="89"/>
      <c r="O1244" s="90"/>
    </row>
    <row r="1245" spans="1:15" s="91" customFormat="1" x14ac:dyDescent="0.15">
      <c r="A1245" s="87"/>
      <c r="B1245" s="87"/>
      <c r="C1245" s="88"/>
      <c r="D1245" s="89"/>
      <c r="E1245" s="89"/>
      <c r="F1245" s="90"/>
      <c r="G1245" s="89"/>
      <c r="H1245" s="89"/>
      <c r="I1245" s="89"/>
      <c r="J1245" s="89"/>
      <c r="K1245" s="89"/>
      <c r="L1245" s="89"/>
      <c r="M1245" s="89"/>
      <c r="N1245" s="89"/>
      <c r="O1245" s="90"/>
    </row>
    <row r="1246" spans="1:15" s="91" customFormat="1" x14ac:dyDescent="0.15">
      <c r="A1246" s="87"/>
      <c r="B1246" s="87"/>
      <c r="C1246" s="88"/>
      <c r="D1246" s="89"/>
      <c r="E1246" s="89"/>
      <c r="F1246" s="90"/>
      <c r="G1246" s="89"/>
      <c r="H1246" s="89"/>
      <c r="I1246" s="89"/>
      <c r="J1246" s="89"/>
      <c r="K1246" s="89"/>
      <c r="L1246" s="89"/>
      <c r="M1246" s="89"/>
      <c r="N1246" s="89"/>
      <c r="O1246" s="90"/>
    </row>
    <row r="1247" spans="1:15" s="91" customFormat="1" x14ac:dyDescent="0.15">
      <c r="A1247" s="87"/>
      <c r="B1247" s="87"/>
      <c r="C1247" s="88"/>
      <c r="D1247" s="89"/>
      <c r="E1247" s="89"/>
      <c r="F1247" s="90"/>
      <c r="G1247" s="89"/>
      <c r="H1247" s="89"/>
      <c r="I1247" s="89"/>
      <c r="J1247" s="89"/>
      <c r="K1247" s="89"/>
      <c r="L1247" s="89"/>
      <c r="M1247" s="89"/>
      <c r="N1247" s="89"/>
      <c r="O1247" s="90"/>
    </row>
    <row r="1248" spans="1:15" s="91" customFormat="1" x14ac:dyDescent="0.15">
      <c r="A1248" s="87"/>
      <c r="B1248" s="87"/>
      <c r="C1248" s="88"/>
      <c r="D1248" s="89"/>
      <c r="E1248" s="89"/>
      <c r="F1248" s="90"/>
      <c r="G1248" s="89"/>
      <c r="H1248" s="89"/>
      <c r="I1248" s="89"/>
      <c r="J1248" s="89"/>
      <c r="K1248" s="89"/>
      <c r="L1248" s="89"/>
      <c r="M1248" s="89"/>
      <c r="N1248" s="89"/>
      <c r="O1248" s="90"/>
    </row>
    <row r="1249" spans="1:15" s="91" customFormat="1" x14ac:dyDescent="0.15">
      <c r="A1249" s="87"/>
      <c r="B1249" s="87"/>
      <c r="C1249" s="88"/>
      <c r="D1249" s="89"/>
      <c r="E1249" s="89"/>
      <c r="F1249" s="90"/>
      <c r="G1249" s="89"/>
      <c r="H1249" s="89"/>
      <c r="I1249" s="89"/>
      <c r="J1249" s="89"/>
      <c r="K1249" s="89"/>
      <c r="L1249" s="89"/>
      <c r="M1249" s="89"/>
      <c r="N1249" s="89"/>
      <c r="O1249" s="90"/>
    </row>
    <row r="1250" spans="1:15" s="91" customFormat="1" x14ac:dyDescent="0.15">
      <c r="A1250" s="87"/>
      <c r="B1250" s="87"/>
      <c r="C1250" s="88"/>
      <c r="D1250" s="89"/>
      <c r="E1250" s="89"/>
      <c r="F1250" s="90"/>
      <c r="G1250" s="89"/>
      <c r="H1250" s="89"/>
      <c r="I1250" s="89"/>
      <c r="J1250" s="89"/>
      <c r="K1250" s="89"/>
      <c r="L1250" s="89"/>
      <c r="M1250" s="89"/>
      <c r="N1250" s="89"/>
      <c r="O1250" s="90"/>
    </row>
    <row r="1251" spans="1:15" s="91" customFormat="1" x14ac:dyDescent="0.15">
      <c r="A1251" s="87"/>
      <c r="B1251" s="87"/>
      <c r="C1251" s="88"/>
      <c r="D1251" s="89"/>
      <c r="E1251" s="89"/>
      <c r="F1251" s="90"/>
      <c r="G1251" s="89"/>
      <c r="H1251" s="89"/>
      <c r="I1251" s="89"/>
      <c r="J1251" s="89"/>
      <c r="K1251" s="89"/>
      <c r="L1251" s="89"/>
      <c r="M1251" s="89"/>
      <c r="N1251" s="89"/>
      <c r="O1251" s="90"/>
    </row>
    <row r="1252" spans="1:15" s="91" customFormat="1" x14ac:dyDescent="0.15">
      <c r="A1252" s="87"/>
      <c r="B1252" s="87"/>
      <c r="C1252" s="88"/>
      <c r="D1252" s="89"/>
      <c r="E1252" s="89"/>
      <c r="F1252" s="90"/>
      <c r="G1252" s="89"/>
      <c r="H1252" s="89"/>
      <c r="I1252" s="89"/>
      <c r="J1252" s="89"/>
      <c r="K1252" s="89"/>
      <c r="L1252" s="89"/>
      <c r="M1252" s="89"/>
      <c r="N1252" s="89"/>
      <c r="O1252" s="90"/>
    </row>
    <row r="1253" spans="1:15" s="91" customFormat="1" x14ac:dyDescent="0.15">
      <c r="A1253" s="87"/>
      <c r="B1253" s="87"/>
      <c r="C1253" s="88"/>
      <c r="D1253" s="89"/>
      <c r="E1253" s="89"/>
      <c r="F1253" s="90"/>
      <c r="G1253" s="89"/>
      <c r="H1253" s="89"/>
      <c r="I1253" s="89"/>
      <c r="J1253" s="89"/>
      <c r="K1253" s="89"/>
      <c r="L1253" s="89"/>
      <c r="M1253" s="89"/>
      <c r="N1253" s="89"/>
      <c r="O1253" s="90"/>
    </row>
    <row r="1254" spans="1:15" s="91" customFormat="1" x14ac:dyDescent="0.15">
      <c r="A1254" s="87"/>
      <c r="B1254" s="87"/>
      <c r="C1254" s="88"/>
      <c r="D1254" s="89"/>
      <c r="E1254" s="89"/>
      <c r="F1254" s="90"/>
      <c r="G1254" s="89"/>
      <c r="H1254" s="89"/>
      <c r="I1254" s="89"/>
      <c r="J1254" s="89"/>
      <c r="K1254" s="89"/>
      <c r="L1254" s="89"/>
      <c r="M1254" s="89"/>
      <c r="N1254" s="89"/>
      <c r="O1254" s="90"/>
    </row>
    <row r="1255" spans="1:15" s="91" customFormat="1" x14ac:dyDescent="0.15">
      <c r="A1255" s="87"/>
      <c r="B1255" s="87"/>
      <c r="C1255" s="88"/>
      <c r="D1255" s="89"/>
      <c r="E1255" s="89"/>
      <c r="F1255" s="90"/>
      <c r="G1255" s="89"/>
      <c r="H1255" s="89"/>
      <c r="I1255" s="89"/>
      <c r="J1255" s="89"/>
      <c r="K1255" s="89"/>
      <c r="L1255" s="89"/>
      <c r="M1255" s="89"/>
      <c r="N1255" s="89"/>
      <c r="O1255" s="90"/>
    </row>
    <row r="1256" spans="1:15" s="91" customFormat="1" x14ac:dyDescent="0.15">
      <c r="A1256" s="87"/>
      <c r="B1256" s="87"/>
      <c r="C1256" s="88"/>
      <c r="D1256" s="89"/>
      <c r="E1256" s="89"/>
      <c r="F1256" s="90"/>
      <c r="G1256" s="89"/>
      <c r="H1256" s="89"/>
      <c r="I1256" s="89"/>
      <c r="J1256" s="89"/>
      <c r="K1256" s="89"/>
      <c r="L1256" s="89"/>
      <c r="M1256" s="89"/>
      <c r="N1256" s="89"/>
      <c r="O1256" s="90"/>
    </row>
    <row r="1257" spans="1:15" s="91" customFormat="1" x14ac:dyDescent="0.15">
      <c r="A1257" s="87"/>
      <c r="B1257" s="87"/>
      <c r="C1257" s="88"/>
      <c r="D1257" s="89"/>
      <c r="E1257" s="89"/>
      <c r="F1257" s="90"/>
      <c r="G1257" s="89"/>
      <c r="H1257" s="89"/>
      <c r="I1257" s="89"/>
      <c r="J1257" s="89"/>
      <c r="K1257" s="89"/>
      <c r="L1257" s="89"/>
      <c r="M1257" s="89"/>
      <c r="N1257" s="89"/>
      <c r="O1257" s="90"/>
    </row>
    <row r="1258" spans="1:15" s="91" customFormat="1" x14ac:dyDescent="0.15">
      <c r="A1258" s="87"/>
      <c r="B1258" s="87"/>
      <c r="C1258" s="88"/>
      <c r="D1258" s="89"/>
      <c r="E1258" s="89"/>
      <c r="F1258" s="90"/>
      <c r="G1258" s="89"/>
      <c r="H1258" s="89"/>
      <c r="I1258" s="89"/>
      <c r="J1258" s="89"/>
      <c r="K1258" s="89"/>
      <c r="L1258" s="89"/>
      <c r="M1258" s="89"/>
      <c r="N1258" s="89"/>
      <c r="O1258" s="90"/>
    </row>
    <row r="1259" spans="1:15" s="91" customFormat="1" x14ac:dyDescent="0.15">
      <c r="A1259" s="87"/>
      <c r="B1259" s="87"/>
      <c r="C1259" s="88"/>
      <c r="D1259" s="89"/>
      <c r="E1259" s="89"/>
      <c r="F1259" s="90"/>
      <c r="G1259" s="89"/>
      <c r="H1259" s="89"/>
      <c r="I1259" s="89"/>
      <c r="J1259" s="89"/>
      <c r="K1259" s="89"/>
      <c r="L1259" s="89"/>
      <c r="M1259" s="89"/>
      <c r="N1259" s="89"/>
      <c r="O1259" s="90"/>
    </row>
    <row r="1260" spans="1:15" s="91" customFormat="1" x14ac:dyDescent="0.15">
      <c r="A1260" s="87"/>
      <c r="B1260" s="87"/>
      <c r="C1260" s="88"/>
      <c r="D1260" s="89"/>
      <c r="E1260" s="89"/>
      <c r="F1260" s="90"/>
      <c r="G1260" s="89"/>
      <c r="H1260" s="89"/>
      <c r="I1260" s="89"/>
      <c r="J1260" s="89"/>
      <c r="K1260" s="89"/>
      <c r="L1260" s="89"/>
      <c r="M1260" s="89"/>
      <c r="N1260" s="89"/>
      <c r="O1260" s="90"/>
    </row>
    <row r="1261" spans="1:15" s="91" customFormat="1" x14ac:dyDescent="0.15">
      <c r="A1261" s="87"/>
      <c r="B1261" s="87"/>
      <c r="C1261" s="88"/>
      <c r="D1261" s="89"/>
      <c r="E1261" s="89"/>
      <c r="F1261" s="90"/>
      <c r="G1261" s="89"/>
      <c r="H1261" s="89"/>
      <c r="I1261" s="89"/>
      <c r="J1261" s="89"/>
      <c r="K1261" s="89"/>
      <c r="L1261" s="89"/>
      <c r="M1261" s="89"/>
      <c r="N1261" s="89"/>
      <c r="O1261" s="90"/>
    </row>
    <row r="1262" spans="1:15" s="91" customFormat="1" x14ac:dyDescent="0.15">
      <c r="A1262" s="87"/>
      <c r="B1262" s="87"/>
      <c r="C1262" s="88"/>
      <c r="D1262" s="89"/>
      <c r="E1262" s="89"/>
      <c r="F1262" s="90"/>
      <c r="G1262" s="89"/>
      <c r="H1262" s="89"/>
      <c r="I1262" s="89"/>
      <c r="J1262" s="89"/>
      <c r="K1262" s="89"/>
      <c r="L1262" s="89"/>
      <c r="M1262" s="89"/>
      <c r="N1262" s="89"/>
      <c r="O1262" s="90"/>
    </row>
    <row r="1263" spans="1:15" s="91" customFormat="1" x14ac:dyDescent="0.15">
      <c r="A1263" s="87"/>
      <c r="B1263" s="87"/>
      <c r="C1263" s="88"/>
      <c r="D1263" s="89"/>
      <c r="E1263" s="89"/>
      <c r="F1263" s="90"/>
      <c r="G1263" s="89"/>
      <c r="H1263" s="89"/>
      <c r="I1263" s="89"/>
      <c r="J1263" s="89"/>
      <c r="K1263" s="89"/>
      <c r="L1263" s="89"/>
      <c r="M1263" s="89"/>
      <c r="N1263" s="89"/>
      <c r="O1263" s="90"/>
    </row>
    <row r="1264" spans="1:15" s="91" customFormat="1" x14ac:dyDescent="0.15">
      <c r="A1264" s="87"/>
      <c r="B1264" s="87"/>
      <c r="C1264" s="88"/>
      <c r="D1264" s="89"/>
      <c r="E1264" s="89"/>
      <c r="F1264" s="90"/>
      <c r="G1264" s="89"/>
      <c r="H1264" s="89"/>
      <c r="I1264" s="89"/>
      <c r="J1264" s="89"/>
      <c r="K1264" s="89"/>
      <c r="L1264" s="89"/>
      <c r="M1264" s="89"/>
      <c r="N1264" s="89"/>
      <c r="O1264" s="90"/>
    </row>
    <row r="1265" spans="1:15" s="91" customFormat="1" x14ac:dyDescent="0.15">
      <c r="A1265" s="87"/>
      <c r="B1265" s="87"/>
      <c r="C1265" s="88"/>
      <c r="D1265" s="89"/>
      <c r="E1265" s="89"/>
      <c r="F1265" s="90"/>
      <c r="G1265" s="89"/>
      <c r="H1265" s="89"/>
      <c r="I1265" s="89"/>
      <c r="J1265" s="89"/>
      <c r="K1265" s="89"/>
      <c r="L1265" s="89"/>
      <c r="M1265" s="89"/>
      <c r="N1265" s="89"/>
      <c r="O1265" s="90"/>
    </row>
    <row r="1266" spans="1:15" s="91" customFormat="1" x14ac:dyDescent="0.15">
      <c r="A1266" s="87"/>
      <c r="B1266" s="87"/>
      <c r="C1266" s="88"/>
      <c r="D1266" s="89"/>
      <c r="E1266" s="89"/>
      <c r="F1266" s="90"/>
      <c r="G1266" s="89"/>
      <c r="H1266" s="89"/>
      <c r="I1266" s="89"/>
      <c r="J1266" s="89"/>
      <c r="K1266" s="89"/>
      <c r="L1266" s="89"/>
      <c r="M1266" s="89"/>
      <c r="N1266" s="89"/>
      <c r="O1266" s="90"/>
    </row>
    <row r="1267" spans="1:15" s="91" customFormat="1" x14ac:dyDescent="0.15">
      <c r="A1267" s="87"/>
      <c r="B1267" s="87"/>
      <c r="C1267" s="88"/>
      <c r="D1267" s="89"/>
      <c r="E1267" s="89"/>
      <c r="F1267" s="90"/>
      <c r="G1267" s="89"/>
      <c r="H1267" s="89"/>
      <c r="I1267" s="89"/>
      <c r="J1267" s="89"/>
      <c r="K1267" s="89"/>
      <c r="L1267" s="89"/>
      <c r="M1267" s="89"/>
      <c r="N1267" s="89"/>
      <c r="O1267" s="90"/>
    </row>
    <row r="1268" spans="1:15" s="91" customFormat="1" x14ac:dyDescent="0.15">
      <c r="A1268" s="87"/>
      <c r="B1268" s="87"/>
      <c r="C1268" s="88"/>
      <c r="D1268" s="89"/>
      <c r="E1268" s="89"/>
      <c r="F1268" s="90"/>
      <c r="G1268" s="89"/>
      <c r="H1268" s="89"/>
      <c r="I1268" s="89"/>
      <c r="J1268" s="89"/>
      <c r="K1268" s="89"/>
      <c r="L1268" s="89"/>
      <c r="M1268" s="89"/>
      <c r="N1268" s="89"/>
      <c r="O1268" s="90"/>
    </row>
    <row r="1269" spans="1:15" s="91" customFormat="1" x14ac:dyDescent="0.15">
      <c r="A1269" s="87"/>
      <c r="B1269" s="87"/>
      <c r="C1269" s="88"/>
      <c r="D1269" s="89"/>
      <c r="E1269" s="89"/>
      <c r="F1269" s="90"/>
      <c r="G1269" s="89"/>
      <c r="H1269" s="89"/>
      <c r="I1269" s="89"/>
      <c r="J1269" s="89"/>
      <c r="K1269" s="89"/>
      <c r="L1269" s="89"/>
      <c r="M1269" s="89"/>
      <c r="N1269" s="89"/>
      <c r="O1269" s="90"/>
    </row>
    <row r="1270" spans="1:15" s="91" customFormat="1" x14ac:dyDescent="0.15">
      <c r="A1270" s="87"/>
      <c r="B1270" s="87"/>
      <c r="C1270" s="88"/>
      <c r="D1270" s="89"/>
      <c r="E1270" s="89"/>
      <c r="F1270" s="90"/>
      <c r="G1270" s="89"/>
      <c r="H1270" s="89"/>
      <c r="I1270" s="89"/>
      <c r="J1270" s="89"/>
      <c r="K1270" s="89"/>
      <c r="L1270" s="89"/>
      <c r="M1270" s="89"/>
      <c r="N1270" s="89"/>
      <c r="O1270" s="90"/>
    </row>
    <row r="1271" spans="1:15" s="91" customFormat="1" x14ac:dyDescent="0.15">
      <c r="A1271" s="87"/>
      <c r="B1271" s="87"/>
      <c r="C1271" s="88"/>
      <c r="D1271" s="89"/>
      <c r="E1271" s="89"/>
      <c r="F1271" s="90"/>
      <c r="G1271" s="89"/>
      <c r="H1271" s="89"/>
      <c r="I1271" s="89"/>
      <c r="J1271" s="89"/>
      <c r="K1271" s="89"/>
      <c r="L1271" s="89"/>
      <c r="M1271" s="89"/>
      <c r="N1271" s="89"/>
      <c r="O1271" s="90"/>
    </row>
    <row r="1272" spans="1:15" s="91" customFormat="1" x14ac:dyDescent="0.15">
      <c r="A1272" s="87"/>
      <c r="B1272" s="87"/>
      <c r="C1272" s="88"/>
      <c r="D1272" s="89"/>
      <c r="E1272" s="89"/>
      <c r="F1272" s="90"/>
      <c r="G1272" s="89"/>
      <c r="H1272" s="89"/>
      <c r="I1272" s="89"/>
      <c r="J1272" s="89"/>
      <c r="K1272" s="89"/>
      <c r="L1272" s="89"/>
      <c r="M1272" s="89"/>
      <c r="N1272" s="89"/>
      <c r="O1272" s="90"/>
    </row>
    <row r="1273" spans="1:15" s="91" customFormat="1" x14ac:dyDescent="0.15">
      <c r="A1273" s="87"/>
      <c r="B1273" s="87"/>
      <c r="C1273" s="88"/>
      <c r="D1273" s="89"/>
      <c r="E1273" s="89"/>
      <c r="F1273" s="90"/>
      <c r="G1273" s="89"/>
      <c r="H1273" s="89"/>
      <c r="I1273" s="89"/>
      <c r="J1273" s="89"/>
      <c r="K1273" s="89"/>
      <c r="L1273" s="89"/>
      <c r="M1273" s="89"/>
      <c r="N1273" s="89"/>
      <c r="O1273" s="90"/>
    </row>
    <row r="1274" spans="1:15" s="91" customFormat="1" x14ac:dyDescent="0.15">
      <c r="A1274" s="87"/>
      <c r="B1274" s="87"/>
      <c r="C1274" s="88"/>
      <c r="D1274" s="89"/>
      <c r="E1274" s="89"/>
      <c r="F1274" s="90"/>
      <c r="G1274" s="89"/>
      <c r="H1274" s="89"/>
      <c r="I1274" s="89"/>
      <c r="J1274" s="89"/>
      <c r="K1274" s="89"/>
      <c r="L1274" s="89"/>
      <c r="M1274" s="89"/>
      <c r="N1274" s="89"/>
      <c r="O1274" s="90"/>
    </row>
    <row r="1275" spans="1:15" s="91" customFormat="1" x14ac:dyDescent="0.15">
      <c r="A1275" s="87"/>
      <c r="B1275" s="87"/>
      <c r="C1275" s="88"/>
      <c r="D1275" s="89"/>
      <c r="E1275" s="89"/>
      <c r="F1275" s="90"/>
      <c r="G1275" s="89"/>
      <c r="H1275" s="89"/>
      <c r="I1275" s="89"/>
      <c r="J1275" s="89"/>
      <c r="K1275" s="89"/>
      <c r="L1275" s="89"/>
      <c r="M1275" s="89"/>
      <c r="N1275" s="89"/>
      <c r="O1275" s="90"/>
    </row>
    <row r="1276" spans="1:15" s="91" customFormat="1" x14ac:dyDescent="0.15">
      <c r="A1276" s="87"/>
      <c r="B1276" s="87"/>
      <c r="C1276" s="88"/>
      <c r="D1276" s="89"/>
      <c r="E1276" s="89"/>
      <c r="F1276" s="90"/>
      <c r="G1276" s="89"/>
      <c r="H1276" s="89"/>
      <c r="I1276" s="89"/>
      <c r="J1276" s="89"/>
      <c r="K1276" s="89"/>
      <c r="L1276" s="89"/>
      <c r="M1276" s="89"/>
      <c r="N1276" s="89"/>
      <c r="O1276" s="90"/>
    </row>
    <row r="1277" spans="1:15" s="91" customFormat="1" x14ac:dyDescent="0.15">
      <c r="A1277" s="87"/>
      <c r="B1277" s="87"/>
      <c r="C1277" s="88"/>
      <c r="D1277" s="89"/>
      <c r="E1277" s="89"/>
      <c r="F1277" s="90"/>
      <c r="G1277" s="89"/>
      <c r="H1277" s="89"/>
      <c r="I1277" s="89"/>
      <c r="J1277" s="89"/>
      <c r="K1277" s="89"/>
      <c r="L1277" s="89"/>
      <c r="M1277" s="89"/>
      <c r="N1277" s="89"/>
      <c r="O1277" s="90"/>
    </row>
    <row r="1278" spans="1:15" s="91" customFormat="1" x14ac:dyDescent="0.15">
      <c r="A1278" s="87"/>
      <c r="B1278" s="87"/>
      <c r="C1278" s="88"/>
      <c r="D1278" s="89"/>
      <c r="E1278" s="89"/>
      <c r="F1278" s="90"/>
      <c r="G1278" s="89"/>
      <c r="H1278" s="89"/>
      <c r="I1278" s="89"/>
      <c r="J1278" s="89"/>
      <c r="K1278" s="89"/>
      <c r="L1278" s="89"/>
      <c r="M1278" s="89"/>
      <c r="N1278" s="89"/>
      <c r="O1278" s="90"/>
    </row>
    <row r="1279" spans="1:15" s="91" customFormat="1" x14ac:dyDescent="0.15">
      <c r="A1279" s="87"/>
      <c r="B1279" s="87"/>
      <c r="C1279" s="88"/>
      <c r="D1279" s="89"/>
      <c r="E1279" s="89"/>
      <c r="F1279" s="90"/>
      <c r="G1279" s="89"/>
      <c r="H1279" s="89"/>
      <c r="I1279" s="89"/>
      <c r="J1279" s="89"/>
      <c r="K1279" s="89"/>
      <c r="L1279" s="89"/>
      <c r="M1279" s="89"/>
      <c r="N1279" s="89"/>
      <c r="O1279" s="90"/>
    </row>
    <row r="1280" spans="1:15" s="91" customFormat="1" x14ac:dyDescent="0.15">
      <c r="A1280" s="87"/>
      <c r="B1280" s="87"/>
      <c r="C1280" s="88"/>
      <c r="D1280" s="89"/>
      <c r="E1280" s="89"/>
      <c r="F1280" s="90"/>
      <c r="G1280" s="89"/>
      <c r="H1280" s="89"/>
      <c r="I1280" s="89"/>
      <c r="J1280" s="89"/>
      <c r="K1280" s="89"/>
      <c r="L1280" s="89"/>
      <c r="M1280" s="89"/>
      <c r="N1280" s="89"/>
      <c r="O1280" s="90"/>
    </row>
    <row r="1281" spans="1:15" s="91" customFormat="1" x14ac:dyDescent="0.15">
      <c r="A1281" s="87"/>
      <c r="B1281" s="87"/>
      <c r="C1281" s="88"/>
      <c r="D1281" s="89"/>
      <c r="E1281" s="89"/>
      <c r="F1281" s="90"/>
      <c r="G1281" s="89"/>
      <c r="H1281" s="89"/>
      <c r="I1281" s="89"/>
      <c r="J1281" s="89"/>
      <c r="K1281" s="89"/>
      <c r="L1281" s="89"/>
      <c r="M1281" s="89"/>
      <c r="N1281" s="89"/>
      <c r="O1281" s="90"/>
    </row>
    <row r="1282" spans="1:15" s="91" customFormat="1" x14ac:dyDescent="0.15">
      <c r="A1282" s="87"/>
      <c r="B1282" s="87"/>
      <c r="C1282" s="88"/>
      <c r="D1282" s="89"/>
      <c r="E1282" s="89"/>
      <c r="F1282" s="90"/>
      <c r="G1282" s="89"/>
      <c r="H1282" s="89"/>
      <c r="I1282" s="89"/>
      <c r="J1282" s="89"/>
      <c r="K1282" s="89"/>
      <c r="L1282" s="89"/>
      <c r="M1282" s="89"/>
      <c r="N1282" s="89"/>
      <c r="O1282" s="90"/>
    </row>
    <row r="1283" spans="1:15" s="91" customFormat="1" x14ac:dyDescent="0.15">
      <c r="A1283" s="87"/>
      <c r="B1283" s="87"/>
      <c r="C1283" s="88"/>
      <c r="D1283" s="89"/>
      <c r="E1283" s="89"/>
      <c r="F1283" s="90"/>
      <c r="G1283" s="89"/>
      <c r="H1283" s="89"/>
      <c r="I1283" s="89"/>
      <c r="J1283" s="89"/>
      <c r="K1283" s="89"/>
      <c r="L1283" s="89"/>
      <c r="M1283" s="89"/>
      <c r="N1283" s="89"/>
      <c r="O1283" s="90"/>
    </row>
    <row r="1284" spans="1:15" s="91" customFormat="1" x14ac:dyDescent="0.15">
      <c r="A1284" s="87"/>
      <c r="B1284" s="87"/>
      <c r="C1284" s="88"/>
      <c r="D1284" s="89"/>
      <c r="E1284" s="89"/>
      <c r="F1284" s="90"/>
      <c r="G1284" s="89"/>
      <c r="H1284" s="89"/>
      <c r="I1284" s="89"/>
      <c r="J1284" s="89"/>
      <c r="K1284" s="89"/>
      <c r="L1284" s="89"/>
      <c r="M1284" s="89"/>
      <c r="N1284" s="89"/>
      <c r="O1284" s="90"/>
    </row>
    <row r="1285" spans="1:15" s="91" customFormat="1" x14ac:dyDescent="0.15">
      <c r="A1285" s="87"/>
      <c r="B1285" s="87"/>
      <c r="C1285" s="88"/>
      <c r="D1285" s="89"/>
      <c r="E1285" s="89"/>
      <c r="F1285" s="90"/>
      <c r="G1285" s="89"/>
      <c r="H1285" s="89"/>
      <c r="I1285" s="89"/>
      <c r="J1285" s="89"/>
      <c r="K1285" s="89"/>
      <c r="L1285" s="89"/>
      <c r="M1285" s="89"/>
      <c r="N1285" s="89"/>
      <c r="O1285" s="90"/>
    </row>
    <row r="1286" spans="1:15" s="91" customFormat="1" x14ac:dyDescent="0.15">
      <c r="A1286" s="87"/>
      <c r="B1286" s="87"/>
      <c r="C1286" s="88"/>
      <c r="D1286" s="89"/>
      <c r="E1286" s="89"/>
      <c r="F1286" s="90"/>
      <c r="G1286" s="89"/>
      <c r="H1286" s="89"/>
      <c r="I1286" s="89"/>
      <c r="J1286" s="89"/>
      <c r="K1286" s="89"/>
      <c r="L1286" s="89"/>
      <c r="M1286" s="89"/>
      <c r="N1286" s="89"/>
      <c r="O1286" s="90"/>
    </row>
    <row r="1287" spans="1:15" s="91" customFormat="1" x14ac:dyDescent="0.15">
      <c r="A1287" s="87"/>
      <c r="B1287" s="87"/>
      <c r="C1287" s="88"/>
      <c r="D1287" s="89"/>
      <c r="E1287" s="89"/>
      <c r="F1287" s="90"/>
      <c r="G1287" s="89"/>
      <c r="H1287" s="89"/>
      <c r="I1287" s="89"/>
      <c r="J1287" s="89"/>
      <c r="K1287" s="89"/>
      <c r="L1287" s="89"/>
      <c r="M1287" s="89"/>
      <c r="N1287" s="89"/>
      <c r="O1287" s="90"/>
    </row>
    <row r="1288" spans="1:15" s="91" customFormat="1" x14ac:dyDescent="0.15">
      <c r="A1288" s="87"/>
      <c r="B1288" s="87"/>
      <c r="C1288" s="88"/>
      <c r="D1288" s="89"/>
      <c r="E1288" s="89"/>
      <c r="F1288" s="90"/>
      <c r="G1288" s="89"/>
      <c r="H1288" s="89"/>
      <c r="I1288" s="89"/>
      <c r="J1288" s="89"/>
      <c r="K1288" s="89"/>
      <c r="L1288" s="89"/>
      <c r="M1288" s="89"/>
      <c r="N1288" s="89"/>
      <c r="O1288" s="90"/>
    </row>
    <row r="1289" spans="1:15" s="91" customFormat="1" x14ac:dyDescent="0.15">
      <c r="A1289" s="87"/>
      <c r="B1289" s="87"/>
      <c r="C1289" s="88"/>
      <c r="D1289" s="89"/>
      <c r="E1289" s="89"/>
      <c r="F1289" s="90"/>
      <c r="G1289" s="89"/>
      <c r="H1289" s="89"/>
      <c r="I1289" s="89"/>
      <c r="J1289" s="89"/>
      <c r="K1289" s="89"/>
      <c r="L1289" s="89"/>
      <c r="M1289" s="89"/>
      <c r="N1289" s="89"/>
      <c r="O1289" s="90"/>
    </row>
    <row r="1290" spans="1:15" s="91" customFormat="1" x14ac:dyDescent="0.15">
      <c r="A1290" s="87"/>
      <c r="B1290" s="87"/>
      <c r="C1290" s="88"/>
      <c r="D1290" s="89"/>
      <c r="E1290" s="89"/>
      <c r="F1290" s="90"/>
      <c r="G1290" s="89"/>
      <c r="H1290" s="89"/>
      <c r="I1290" s="89"/>
      <c r="J1290" s="89"/>
      <c r="K1290" s="89"/>
      <c r="L1290" s="89"/>
      <c r="M1290" s="89"/>
      <c r="N1290" s="89"/>
      <c r="O1290" s="90"/>
    </row>
    <row r="1291" spans="1:15" s="91" customFormat="1" x14ac:dyDescent="0.15">
      <c r="A1291" s="87"/>
      <c r="B1291" s="87"/>
      <c r="C1291" s="88"/>
      <c r="D1291" s="89"/>
      <c r="E1291" s="89"/>
      <c r="F1291" s="90"/>
      <c r="G1291" s="89"/>
      <c r="H1291" s="89"/>
      <c r="I1291" s="89"/>
      <c r="J1291" s="89"/>
      <c r="K1291" s="89"/>
      <c r="L1291" s="89"/>
      <c r="M1291" s="89"/>
      <c r="N1291" s="89"/>
      <c r="O1291" s="90"/>
    </row>
    <row r="1292" spans="1:15" s="91" customFormat="1" x14ac:dyDescent="0.15">
      <c r="A1292" s="87"/>
      <c r="B1292" s="87"/>
      <c r="C1292" s="88"/>
      <c r="D1292" s="89"/>
      <c r="E1292" s="89"/>
      <c r="F1292" s="90"/>
      <c r="G1292" s="89"/>
      <c r="H1292" s="89"/>
      <c r="I1292" s="89"/>
      <c r="J1292" s="89"/>
      <c r="K1292" s="89"/>
      <c r="L1292" s="89"/>
      <c r="M1292" s="89"/>
      <c r="N1292" s="89"/>
      <c r="O1292" s="90"/>
    </row>
    <row r="1293" spans="1:15" s="91" customFormat="1" x14ac:dyDescent="0.15">
      <c r="A1293" s="87"/>
      <c r="B1293" s="87"/>
      <c r="C1293" s="88"/>
      <c r="D1293" s="89"/>
      <c r="E1293" s="89"/>
      <c r="F1293" s="90"/>
      <c r="G1293" s="89"/>
      <c r="H1293" s="89"/>
      <c r="I1293" s="89"/>
      <c r="J1293" s="89"/>
      <c r="K1293" s="89"/>
      <c r="L1293" s="89"/>
      <c r="M1293" s="89"/>
      <c r="N1293" s="89"/>
      <c r="O1293" s="90"/>
    </row>
    <row r="1294" spans="1:15" s="91" customFormat="1" x14ac:dyDescent="0.15">
      <c r="A1294" s="87"/>
      <c r="B1294" s="87"/>
      <c r="C1294" s="88"/>
      <c r="D1294" s="89"/>
      <c r="E1294" s="89"/>
      <c r="F1294" s="90"/>
      <c r="G1294" s="89"/>
      <c r="H1294" s="89"/>
      <c r="I1294" s="89"/>
      <c r="J1294" s="89"/>
      <c r="K1294" s="89"/>
      <c r="L1294" s="89"/>
      <c r="M1294" s="89"/>
      <c r="N1294" s="89"/>
      <c r="O1294" s="90"/>
    </row>
    <row r="1295" spans="1:15" s="91" customFormat="1" x14ac:dyDescent="0.15">
      <c r="A1295" s="87"/>
      <c r="B1295" s="87"/>
      <c r="C1295" s="88"/>
      <c r="D1295" s="89"/>
      <c r="E1295" s="89"/>
      <c r="F1295" s="90"/>
      <c r="G1295" s="89"/>
      <c r="H1295" s="89"/>
      <c r="I1295" s="89"/>
      <c r="J1295" s="89"/>
      <c r="K1295" s="89"/>
      <c r="L1295" s="89"/>
      <c r="M1295" s="89"/>
      <c r="N1295" s="89"/>
      <c r="O1295" s="90"/>
    </row>
    <row r="1296" spans="1:15" s="91" customFormat="1" x14ac:dyDescent="0.15">
      <c r="A1296" s="87"/>
      <c r="B1296" s="87"/>
      <c r="C1296" s="88"/>
      <c r="D1296" s="89"/>
      <c r="E1296" s="89"/>
      <c r="F1296" s="90"/>
      <c r="G1296" s="89"/>
      <c r="H1296" s="89"/>
      <c r="I1296" s="89"/>
      <c r="J1296" s="89"/>
      <c r="K1296" s="89"/>
      <c r="L1296" s="89"/>
      <c r="M1296" s="89"/>
      <c r="N1296" s="89"/>
      <c r="O1296" s="90"/>
    </row>
    <row r="1297" spans="1:15" s="91" customFormat="1" x14ac:dyDescent="0.15">
      <c r="A1297" s="87"/>
      <c r="B1297" s="87"/>
      <c r="C1297" s="88"/>
      <c r="D1297" s="89"/>
      <c r="E1297" s="89"/>
      <c r="F1297" s="90"/>
      <c r="G1297" s="89"/>
      <c r="H1297" s="89"/>
      <c r="I1297" s="89"/>
      <c r="J1297" s="89"/>
      <c r="K1297" s="89"/>
      <c r="L1297" s="89"/>
      <c r="M1297" s="89"/>
      <c r="N1297" s="89"/>
      <c r="O1297" s="90"/>
    </row>
    <row r="1298" spans="1:15" s="91" customFormat="1" x14ac:dyDescent="0.15">
      <c r="A1298" s="87"/>
      <c r="B1298" s="87"/>
      <c r="C1298" s="88"/>
      <c r="D1298" s="89"/>
      <c r="E1298" s="89"/>
      <c r="F1298" s="90"/>
      <c r="G1298" s="89"/>
      <c r="H1298" s="89"/>
      <c r="I1298" s="89"/>
      <c r="J1298" s="89"/>
      <c r="K1298" s="89"/>
      <c r="L1298" s="89"/>
      <c r="M1298" s="89"/>
      <c r="N1298" s="89"/>
      <c r="O1298" s="90"/>
    </row>
    <row r="1299" spans="1:15" s="91" customFormat="1" x14ac:dyDescent="0.15">
      <c r="A1299" s="87"/>
      <c r="B1299" s="87"/>
      <c r="C1299" s="88"/>
      <c r="D1299" s="89"/>
      <c r="E1299" s="89"/>
      <c r="F1299" s="90"/>
      <c r="G1299" s="89"/>
      <c r="H1299" s="89"/>
      <c r="I1299" s="89"/>
      <c r="J1299" s="89"/>
      <c r="K1299" s="89"/>
      <c r="L1299" s="89"/>
      <c r="M1299" s="89"/>
      <c r="N1299" s="89"/>
      <c r="O1299" s="90"/>
    </row>
    <row r="1300" spans="1:15" s="91" customFormat="1" x14ac:dyDescent="0.15">
      <c r="A1300" s="87"/>
      <c r="B1300" s="87"/>
      <c r="C1300" s="88"/>
      <c r="D1300" s="89"/>
      <c r="E1300" s="89"/>
      <c r="F1300" s="90"/>
      <c r="G1300" s="89"/>
      <c r="H1300" s="89"/>
      <c r="I1300" s="89"/>
      <c r="J1300" s="89"/>
      <c r="K1300" s="89"/>
      <c r="L1300" s="89"/>
      <c r="M1300" s="89"/>
      <c r="N1300" s="89"/>
      <c r="O1300" s="90"/>
    </row>
    <row r="1301" spans="1:15" s="91" customFormat="1" x14ac:dyDescent="0.15">
      <c r="A1301" s="87"/>
      <c r="B1301" s="87"/>
      <c r="C1301" s="88"/>
      <c r="D1301" s="89"/>
      <c r="E1301" s="89"/>
      <c r="F1301" s="90"/>
      <c r="G1301" s="89"/>
      <c r="H1301" s="89"/>
      <c r="I1301" s="89"/>
      <c r="J1301" s="89"/>
      <c r="K1301" s="89"/>
      <c r="L1301" s="89"/>
      <c r="M1301" s="89"/>
      <c r="N1301" s="89"/>
      <c r="O1301" s="90"/>
    </row>
    <row r="1302" spans="1:15" s="91" customFormat="1" x14ac:dyDescent="0.15">
      <c r="A1302" s="87"/>
      <c r="B1302" s="87"/>
      <c r="C1302" s="88"/>
      <c r="D1302" s="89"/>
      <c r="E1302" s="89"/>
      <c r="F1302" s="90"/>
      <c r="G1302" s="89"/>
      <c r="H1302" s="89"/>
      <c r="I1302" s="89"/>
      <c r="J1302" s="89"/>
      <c r="K1302" s="89"/>
      <c r="L1302" s="89"/>
      <c r="M1302" s="89"/>
      <c r="N1302" s="89"/>
      <c r="O1302" s="90"/>
    </row>
    <row r="1303" spans="1:15" s="91" customFormat="1" x14ac:dyDescent="0.15">
      <c r="A1303" s="87"/>
      <c r="B1303" s="87"/>
      <c r="C1303" s="88"/>
      <c r="D1303" s="89"/>
      <c r="E1303" s="89"/>
      <c r="F1303" s="90"/>
      <c r="G1303" s="89"/>
      <c r="H1303" s="89"/>
      <c r="I1303" s="89"/>
      <c r="J1303" s="89"/>
      <c r="K1303" s="89"/>
      <c r="L1303" s="89"/>
      <c r="M1303" s="89"/>
      <c r="N1303" s="89"/>
      <c r="O1303" s="90"/>
    </row>
    <row r="1304" spans="1:15" s="91" customFormat="1" x14ac:dyDescent="0.15">
      <c r="A1304" s="87"/>
      <c r="B1304" s="87"/>
      <c r="C1304" s="88"/>
      <c r="D1304" s="89"/>
      <c r="E1304" s="89"/>
      <c r="F1304" s="90"/>
      <c r="G1304" s="89"/>
      <c r="H1304" s="89"/>
      <c r="I1304" s="89"/>
      <c r="J1304" s="89"/>
      <c r="K1304" s="89"/>
      <c r="L1304" s="89"/>
      <c r="M1304" s="89"/>
      <c r="N1304" s="89"/>
      <c r="O1304" s="90"/>
    </row>
    <row r="1305" spans="1:15" s="91" customFormat="1" x14ac:dyDescent="0.15">
      <c r="A1305" s="87"/>
      <c r="B1305" s="87"/>
      <c r="C1305" s="88"/>
      <c r="D1305" s="89"/>
      <c r="E1305" s="89"/>
      <c r="F1305" s="90"/>
      <c r="G1305" s="89"/>
      <c r="H1305" s="89"/>
      <c r="I1305" s="89"/>
      <c r="J1305" s="89"/>
      <c r="K1305" s="89"/>
      <c r="L1305" s="89"/>
      <c r="M1305" s="89"/>
      <c r="N1305" s="89"/>
      <c r="O1305" s="90"/>
    </row>
    <row r="1306" spans="1:15" s="91" customFormat="1" x14ac:dyDescent="0.15">
      <c r="A1306" s="87"/>
      <c r="B1306" s="87"/>
      <c r="C1306" s="88"/>
      <c r="D1306" s="89"/>
      <c r="E1306" s="89"/>
      <c r="F1306" s="90"/>
      <c r="G1306" s="89"/>
      <c r="H1306" s="89"/>
      <c r="I1306" s="89"/>
      <c r="J1306" s="89"/>
      <c r="K1306" s="89"/>
      <c r="L1306" s="89"/>
      <c r="M1306" s="89"/>
      <c r="N1306" s="89"/>
      <c r="O1306" s="90"/>
    </row>
    <row r="1307" spans="1:15" s="91" customFormat="1" x14ac:dyDescent="0.15">
      <c r="A1307" s="87"/>
      <c r="B1307" s="87"/>
      <c r="C1307" s="88"/>
      <c r="D1307" s="89"/>
      <c r="E1307" s="89"/>
      <c r="F1307" s="90"/>
      <c r="G1307" s="89"/>
      <c r="H1307" s="89"/>
      <c r="I1307" s="89"/>
      <c r="J1307" s="89"/>
      <c r="K1307" s="89"/>
      <c r="L1307" s="89"/>
      <c r="M1307" s="89"/>
      <c r="N1307" s="89"/>
      <c r="O1307" s="90"/>
    </row>
    <row r="1308" spans="1:15" s="91" customFormat="1" x14ac:dyDescent="0.15">
      <c r="A1308" s="87"/>
      <c r="B1308" s="87"/>
      <c r="C1308" s="88"/>
      <c r="D1308" s="89"/>
      <c r="E1308" s="89"/>
      <c r="F1308" s="90"/>
      <c r="G1308" s="89"/>
      <c r="H1308" s="89"/>
      <c r="I1308" s="89"/>
      <c r="J1308" s="89"/>
      <c r="K1308" s="89"/>
      <c r="L1308" s="89"/>
      <c r="M1308" s="89"/>
      <c r="N1308" s="89"/>
      <c r="O1308" s="90"/>
    </row>
    <row r="1309" spans="1:15" s="91" customFormat="1" x14ac:dyDescent="0.15">
      <c r="A1309" s="87"/>
      <c r="B1309" s="87"/>
      <c r="C1309" s="88"/>
      <c r="D1309" s="89"/>
      <c r="E1309" s="89"/>
      <c r="F1309" s="90"/>
      <c r="G1309" s="89"/>
      <c r="H1309" s="89"/>
      <c r="I1309" s="89"/>
      <c r="J1309" s="89"/>
      <c r="K1309" s="89"/>
      <c r="L1309" s="89"/>
      <c r="M1309" s="89"/>
      <c r="N1309" s="89"/>
      <c r="O1309" s="90"/>
    </row>
    <row r="1310" spans="1:15" s="91" customFormat="1" x14ac:dyDescent="0.15">
      <c r="A1310" s="87"/>
      <c r="B1310" s="87"/>
      <c r="C1310" s="88"/>
      <c r="D1310" s="89"/>
      <c r="E1310" s="89"/>
      <c r="F1310" s="90"/>
      <c r="G1310" s="89"/>
      <c r="H1310" s="89"/>
      <c r="I1310" s="89"/>
      <c r="J1310" s="89"/>
      <c r="K1310" s="89"/>
      <c r="L1310" s="89"/>
      <c r="M1310" s="89"/>
      <c r="N1310" s="89"/>
      <c r="O1310" s="90"/>
    </row>
    <row r="1311" spans="1:15" s="91" customFormat="1" x14ac:dyDescent="0.15">
      <c r="A1311" s="87"/>
      <c r="B1311" s="87"/>
      <c r="C1311" s="88"/>
      <c r="D1311" s="89"/>
      <c r="E1311" s="89"/>
      <c r="F1311" s="90"/>
      <c r="G1311" s="89"/>
      <c r="H1311" s="89"/>
      <c r="I1311" s="89"/>
      <c r="J1311" s="89"/>
      <c r="K1311" s="89"/>
      <c r="L1311" s="89"/>
      <c r="M1311" s="89"/>
      <c r="N1311" s="89"/>
      <c r="O1311" s="90"/>
    </row>
    <row r="1312" spans="1:15" s="91" customFormat="1" x14ac:dyDescent="0.15">
      <c r="A1312" s="87"/>
      <c r="B1312" s="87"/>
      <c r="C1312" s="88"/>
      <c r="D1312" s="89"/>
      <c r="E1312" s="89"/>
      <c r="F1312" s="90"/>
      <c r="G1312" s="89"/>
      <c r="H1312" s="89"/>
      <c r="I1312" s="89"/>
      <c r="J1312" s="89"/>
      <c r="K1312" s="89"/>
      <c r="L1312" s="89"/>
      <c r="M1312" s="89"/>
      <c r="N1312" s="89"/>
      <c r="O1312" s="90"/>
    </row>
    <row r="1313" spans="1:15" s="91" customFormat="1" x14ac:dyDescent="0.15">
      <c r="A1313" s="87"/>
      <c r="B1313" s="87"/>
      <c r="C1313" s="88"/>
      <c r="D1313" s="89"/>
      <c r="E1313" s="89"/>
      <c r="F1313" s="90"/>
      <c r="G1313" s="89"/>
      <c r="H1313" s="89"/>
      <c r="I1313" s="89"/>
      <c r="J1313" s="89"/>
      <c r="K1313" s="89"/>
      <c r="L1313" s="89"/>
      <c r="M1313" s="89"/>
      <c r="N1313" s="89"/>
      <c r="O1313" s="90"/>
    </row>
    <row r="1314" spans="1:15" s="91" customFormat="1" x14ac:dyDescent="0.15">
      <c r="A1314" s="87"/>
      <c r="B1314" s="87"/>
      <c r="C1314" s="88"/>
      <c r="D1314" s="89"/>
      <c r="E1314" s="89"/>
      <c r="F1314" s="90"/>
      <c r="G1314" s="89"/>
      <c r="H1314" s="89"/>
      <c r="I1314" s="89"/>
      <c r="J1314" s="89"/>
      <c r="K1314" s="89"/>
      <c r="L1314" s="89"/>
      <c r="M1314" s="89"/>
      <c r="N1314" s="89"/>
      <c r="O1314" s="90"/>
    </row>
    <row r="1315" spans="1:15" s="91" customFormat="1" x14ac:dyDescent="0.15">
      <c r="A1315" s="87"/>
      <c r="B1315" s="87"/>
      <c r="C1315" s="88"/>
      <c r="D1315" s="89"/>
      <c r="E1315" s="89"/>
      <c r="F1315" s="90"/>
      <c r="G1315" s="89"/>
      <c r="H1315" s="89"/>
      <c r="I1315" s="89"/>
      <c r="J1315" s="89"/>
      <c r="K1315" s="89"/>
      <c r="L1315" s="89"/>
      <c r="M1315" s="89"/>
      <c r="N1315" s="89"/>
      <c r="O1315" s="90"/>
    </row>
    <row r="1316" spans="1:15" s="91" customFormat="1" x14ac:dyDescent="0.15">
      <c r="A1316" s="87"/>
      <c r="B1316" s="87"/>
      <c r="C1316" s="88"/>
      <c r="D1316" s="89"/>
      <c r="E1316" s="89"/>
      <c r="F1316" s="90"/>
      <c r="G1316" s="89"/>
      <c r="H1316" s="89"/>
      <c r="I1316" s="89"/>
      <c r="J1316" s="89"/>
      <c r="K1316" s="89"/>
      <c r="L1316" s="89"/>
      <c r="M1316" s="89"/>
      <c r="N1316" s="89"/>
      <c r="O1316" s="90"/>
    </row>
    <row r="1317" spans="1:15" s="91" customFormat="1" x14ac:dyDescent="0.15">
      <c r="A1317" s="87"/>
      <c r="B1317" s="87"/>
      <c r="C1317" s="88"/>
      <c r="D1317" s="89"/>
      <c r="E1317" s="89"/>
      <c r="F1317" s="90"/>
      <c r="G1317" s="89"/>
      <c r="H1317" s="89"/>
      <c r="I1317" s="89"/>
      <c r="J1317" s="89"/>
      <c r="K1317" s="89"/>
      <c r="L1317" s="89"/>
      <c r="M1317" s="89"/>
      <c r="N1317" s="89"/>
      <c r="O1317" s="90"/>
    </row>
    <row r="1318" spans="1:15" s="91" customFormat="1" x14ac:dyDescent="0.15">
      <c r="A1318" s="87"/>
      <c r="B1318" s="87"/>
      <c r="C1318" s="88"/>
      <c r="D1318" s="89"/>
      <c r="E1318" s="89"/>
      <c r="F1318" s="90"/>
      <c r="G1318" s="89"/>
      <c r="H1318" s="89"/>
      <c r="I1318" s="89"/>
      <c r="J1318" s="89"/>
      <c r="K1318" s="89"/>
      <c r="L1318" s="89"/>
      <c r="M1318" s="89"/>
      <c r="N1318" s="89"/>
      <c r="O1318" s="90"/>
    </row>
    <row r="1319" spans="1:15" s="91" customFormat="1" x14ac:dyDescent="0.15">
      <c r="A1319" s="87"/>
      <c r="B1319" s="87"/>
      <c r="C1319" s="88"/>
      <c r="D1319" s="89"/>
      <c r="E1319" s="89"/>
      <c r="F1319" s="90"/>
      <c r="G1319" s="89"/>
      <c r="H1319" s="89"/>
      <c r="I1319" s="89"/>
      <c r="J1319" s="89"/>
      <c r="K1319" s="89"/>
      <c r="L1319" s="89"/>
      <c r="M1319" s="89"/>
      <c r="N1319" s="89"/>
      <c r="O1319" s="90"/>
    </row>
    <row r="1320" spans="1:15" s="91" customFormat="1" x14ac:dyDescent="0.15">
      <c r="A1320" s="87"/>
      <c r="B1320" s="87"/>
      <c r="C1320" s="88"/>
      <c r="D1320" s="89"/>
      <c r="E1320" s="89"/>
      <c r="F1320" s="90"/>
      <c r="G1320" s="89"/>
      <c r="H1320" s="89"/>
      <c r="I1320" s="89"/>
      <c r="J1320" s="89"/>
      <c r="K1320" s="89"/>
      <c r="L1320" s="89"/>
      <c r="M1320" s="89"/>
      <c r="N1320" s="89"/>
      <c r="O1320" s="90"/>
    </row>
    <row r="1321" spans="1:15" s="91" customFormat="1" x14ac:dyDescent="0.15">
      <c r="A1321" s="87"/>
      <c r="B1321" s="87"/>
      <c r="C1321" s="88"/>
      <c r="D1321" s="89"/>
      <c r="E1321" s="89"/>
      <c r="F1321" s="90"/>
      <c r="G1321" s="89"/>
      <c r="H1321" s="89"/>
      <c r="I1321" s="89"/>
      <c r="J1321" s="89"/>
      <c r="K1321" s="89"/>
      <c r="L1321" s="89"/>
      <c r="M1321" s="89"/>
      <c r="N1321" s="89"/>
      <c r="O1321" s="90"/>
    </row>
    <row r="1322" spans="1:15" s="91" customFormat="1" x14ac:dyDescent="0.15">
      <c r="A1322" s="87"/>
      <c r="B1322" s="87"/>
      <c r="C1322" s="88"/>
      <c r="D1322" s="89"/>
      <c r="E1322" s="89"/>
      <c r="F1322" s="90"/>
      <c r="G1322" s="89"/>
      <c r="H1322" s="89"/>
      <c r="I1322" s="89"/>
      <c r="J1322" s="89"/>
      <c r="K1322" s="89"/>
      <c r="L1322" s="89"/>
      <c r="M1322" s="89"/>
      <c r="N1322" s="89"/>
      <c r="O1322" s="90"/>
    </row>
    <row r="1323" spans="1:15" s="91" customFormat="1" x14ac:dyDescent="0.15">
      <c r="A1323" s="87"/>
      <c r="B1323" s="87"/>
      <c r="C1323" s="88"/>
      <c r="D1323" s="89"/>
      <c r="E1323" s="89"/>
      <c r="F1323" s="90"/>
      <c r="G1323" s="89"/>
      <c r="H1323" s="89"/>
      <c r="I1323" s="89"/>
      <c r="J1323" s="89"/>
      <c r="K1323" s="89"/>
      <c r="L1323" s="89"/>
      <c r="M1323" s="89"/>
      <c r="N1323" s="89"/>
      <c r="O1323" s="90"/>
    </row>
    <row r="1324" spans="1:15" s="91" customFormat="1" x14ac:dyDescent="0.15">
      <c r="A1324" s="87"/>
      <c r="B1324" s="87"/>
      <c r="C1324" s="88"/>
      <c r="D1324" s="89"/>
      <c r="E1324" s="89"/>
      <c r="F1324" s="90"/>
      <c r="G1324" s="89"/>
      <c r="H1324" s="89"/>
      <c r="I1324" s="89"/>
      <c r="J1324" s="89"/>
      <c r="K1324" s="89"/>
      <c r="L1324" s="89"/>
      <c r="M1324" s="89"/>
      <c r="N1324" s="89"/>
      <c r="O1324" s="90"/>
    </row>
    <row r="1325" spans="1:15" s="91" customFormat="1" x14ac:dyDescent="0.15">
      <c r="A1325" s="87"/>
      <c r="B1325" s="87"/>
      <c r="C1325" s="88"/>
      <c r="D1325" s="89"/>
      <c r="E1325" s="89"/>
      <c r="F1325" s="90"/>
      <c r="G1325" s="89"/>
      <c r="H1325" s="89"/>
      <c r="I1325" s="89"/>
      <c r="J1325" s="89"/>
      <c r="K1325" s="89"/>
      <c r="L1325" s="89"/>
      <c r="M1325" s="89"/>
      <c r="N1325" s="89"/>
      <c r="O1325" s="90"/>
    </row>
    <row r="1326" spans="1:15" s="91" customFormat="1" x14ac:dyDescent="0.15">
      <c r="A1326" s="87"/>
      <c r="B1326" s="87"/>
      <c r="C1326" s="88"/>
      <c r="D1326" s="89"/>
      <c r="E1326" s="89"/>
      <c r="F1326" s="90"/>
      <c r="G1326" s="89"/>
      <c r="H1326" s="89"/>
      <c r="I1326" s="89"/>
      <c r="J1326" s="89"/>
      <c r="K1326" s="89"/>
      <c r="L1326" s="89"/>
      <c r="M1326" s="89"/>
      <c r="N1326" s="89"/>
      <c r="O1326" s="90"/>
    </row>
    <row r="1327" spans="1:15" s="91" customFormat="1" x14ac:dyDescent="0.15">
      <c r="A1327" s="87"/>
      <c r="B1327" s="87"/>
      <c r="C1327" s="88"/>
      <c r="D1327" s="89"/>
      <c r="E1327" s="89"/>
      <c r="F1327" s="90"/>
      <c r="G1327" s="89"/>
      <c r="H1327" s="89"/>
      <c r="I1327" s="89"/>
      <c r="J1327" s="89"/>
      <c r="K1327" s="89"/>
      <c r="L1327" s="89"/>
      <c r="M1327" s="89"/>
      <c r="N1327" s="89"/>
      <c r="O1327" s="90"/>
    </row>
    <row r="1328" spans="1:15" s="91" customFormat="1" x14ac:dyDescent="0.15">
      <c r="A1328" s="87"/>
      <c r="B1328" s="87"/>
      <c r="C1328" s="88"/>
      <c r="D1328" s="89"/>
      <c r="E1328" s="89"/>
      <c r="F1328" s="90"/>
      <c r="G1328" s="89"/>
      <c r="H1328" s="89"/>
      <c r="I1328" s="89"/>
      <c r="J1328" s="89"/>
      <c r="K1328" s="89"/>
      <c r="L1328" s="89"/>
      <c r="M1328" s="89"/>
      <c r="N1328" s="89"/>
      <c r="O1328" s="90"/>
    </row>
    <row r="1329" spans="1:15" s="91" customFormat="1" x14ac:dyDescent="0.15">
      <c r="A1329" s="87"/>
      <c r="B1329" s="87"/>
      <c r="C1329" s="88"/>
      <c r="D1329" s="89"/>
      <c r="E1329" s="89"/>
      <c r="F1329" s="90"/>
      <c r="G1329" s="89"/>
      <c r="H1329" s="89"/>
      <c r="I1329" s="89"/>
      <c r="J1329" s="89"/>
      <c r="K1329" s="89"/>
      <c r="L1329" s="89"/>
      <c r="M1329" s="89"/>
      <c r="N1329" s="89"/>
      <c r="O1329" s="90"/>
    </row>
    <row r="1330" spans="1:15" s="91" customFormat="1" x14ac:dyDescent="0.15">
      <c r="A1330" s="87"/>
      <c r="B1330" s="87"/>
      <c r="C1330" s="88"/>
      <c r="D1330" s="89"/>
      <c r="E1330" s="89"/>
      <c r="F1330" s="90"/>
      <c r="G1330" s="89"/>
      <c r="H1330" s="89"/>
      <c r="I1330" s="89"/>
      <c r="J1330" s="89"/>
      <c r="K1330" s="89"/>
      <c r="L1330" s="89"/>
      <c r="M1330" s="89"/>
      <c r="N1330" s="89"/>
      <c r="O1330" s="90"/>
    </row>
    <row r="1331" spans="1:15" s="91" customFormat="1" x14ac:dyDescent="0.15">
      <c r="A1331" s="87"/>
      <c r="B1331" s="87"/>
      <c r="C1331" s="88"/>
      <c r="D1331" s="89"/>
      <c r="E1331" s="89"/>
      <c r="F1331" s="90"/>
      <c r="G1331" s="89"/>
      <c r="H1331" s="89"/>
      <c r="I1331" s="89"/>
      <c r="J1331" s="89"/>
      <c r="K1331" s="89"/>
      <c r="L1331" s="89"/>
      <c r="M1331" s="89"/>
      <c r="N1331" s="89"/>
      <c r="O1331" s="90"/>
    </row>
    <row r="1332" spans="1:15" s="91" customFormat="1" x14ac:dyDescent="0.15">
      <c r="A1332" s="87"/>
      <c r="B1332" s="87"/>
      <c r="C1332" s="88"/>
      <c r="D1332" s="89"/>
      <c r="E1332" s="89"/>
      <c r="F1332" s="90"/>
      <c r="G1332" s="89"/>
      <c r="H1332" s="89"/>
      <c r="I1332" s="89"/>
      <c r="J1332" s="89"/>
      <c r="K1332" s="89"/>
      <c r="L1332" s="89"/>
      <c r="M1332" s="89"/>
      <c r="N1332" s="89"/>
      <c r="O1332" s="90"/>
    </row>
    <row r="1333" spans="1:15" s="91" customFormat="1" x14ac:dyDescent="0.15">
      <c r="A1333" s="87"/>
      <c r="B1333" s="87"/>
      <c r="C1333" s="88"/>
      <c r="D1333" s="89"/>
      <c r="E1333" s="89"/>
      <c r="F1333" s="90"/>
      <c r="G1333" s="89"/>
      <c r="H1333" s="89"/>
      <c r="I1333" s="89"/>
      <c r="J1333" s="89"/>
      <c r="K1333" s="89"/>
      <c r="L1333" s="89"/>
      <c r="M1333" s="89"/>
      <c r="N1333" s="89"/>
      <c r="O1333" s="90"/>
    </row>
    <row r="1334" spans="1:15" s="91" customFormat="1" x14ac:dyDescent="0.15">
      <c r="A1334" s="87"/>
      <c r="B1334" s="87"/>
      <c r="C1334" s="88"/>
      <c r="D1334" s="89"/>
      <c r="E1334" s="89"/>
      <c r="F1334" s="90"/>
      <c r="G1334" s="89"/>
      <c r="H1334" s="89"/>
      <c r="I1334" s="89"/>
      <c r="J1334" s="89"/>
      <c r="K1334" s="89"/>
      <c r="L1334" s="89"/>
      <c r="M1334" s="89"/>
      <c r="N1334" s="89"/>
      <c r="O1334" s="90"/>
    </row>
    <row r="1335" spans="1:15" s="91" customFormat="1" x14ac:dyDescent="0.15">
      <c r="A1335" s="87"/>
      <c r="B1335" s="87"/>
      <c r="C1335" s="88"/>
      <c r="D1335" s="89"/>
      <c r="E1335" s="89"/>
      <c r="F1335" s="90"/>
      <c r="G1335" s="89"/>
      <c r="H1335" s="89"/>
      <c r="I1335" s="89"/>
      <c r="J1335" s="89"/>
      <c r="K1335" s="89"/>
      <c r="L1335" s="89"/>
      <c r="M1335" s="89"/>
      <c r="N1335" s="89"/>
      <c r="O1335" s="90"/>
    </row>
    <row r="1336" spans="1:15" s="91" customFormat="1" x14ac:dyDescent="0.15">
      <c r="A1336" s="87"/>
      <c r="B1336" s="87"/>
      <c r="C1336" s="88"/>
      <c r="D1336" s="89"/>
      <c r="E1336" s="89"/>
      <c r="F1336" s="90"/>
      <c r="G1336" s="89"/>
      <c r="H1336" s="89"/>
      <c r="I1336" s="89"/>
      <c r="J1336" s="89"/>
      <c r="K1336" s="89"/>
      <c r="L1336" s="89"/>
      <c r="M1336" s="89"/>
      <c r="N1336" s="89"/>
      <c r="O1336" s="90"/>
    </row>
    <row r="1337" spans="1:15" s="91" customFormat="1" x14ac:dyDescent="0.15">
      <c r="A1337" s="87"/>
      <c r="B1337" s="87"/>
      <c r="C1337" s="88"/>
      <c r="D1337" s="89"/>
      <c r="E1337" s="89"/>
      <c r="F1337" s="90"/>
      <c r="G1337" s="89"/>
      <c r="H1337" s="89"/>
      <c r="I1337" s="89"/>
      <c r="J1337" s="89"/>
      <c r="K1337" s="89"/>
      <c r="L1337" s="89"/>
      <c r="M1337" s="89"/>
      <c r="N1337" s="89"/>
      <c r="O1337" s="90"/>
    </row>
    <row r="1338" spans="1:15" s="91" customFormat="1" x14ac:dyDescent="0.15">
      <c r="A1338" s="87"/>
      <c r="B1338" s="87"/>
      <c r="C1338" s="88"/>
      <c r="D1338" s="89"/>
      <c r="E1338" s="89"/>
      <c r="F1338" s="90"/>
      <c r="G1338" s="89"/>
      <c r="H1338" s="89"/>
      <c r="I1338" s="89"/>
      <c r="J1338" s="89"/>
      <c r="K1338" s="89"/>
      <c r="L1338" s="89"/>
      <c r="M1338" s="89"/>
      <c r="N1338" s="89"/>
      <c r="O1338" s="90"/>
    </row>
    <row r="1339" spans="1:15" s="91" customFormat="1" x14ac:dyDescent="0.15">
      <c r="A1339" s="87"/>
      <c r="B1339" s="87"/>
      <c r="C1339" s="88"/>
      <c r="D1339" s="89"/>
      <c r="E1339" s="89"/>
      <c r="F1339" s="90"/>
      <c r="G1339" s="89"/>
      <c r="H1339" s="89"/>
      <c r="I1339" s="89"/>
      <c r="J1339" s="89"/>
      <c r="K1339" s="89"/>
      <c r="L1339" s="89"/>
      <c r="M1339" s="89"/>
      <c r="N1339" s="89"/>
      <c r="O1339" s="90"/>
    </row>
    <row r="1340" spans="1:15" s="91" customFormat="1" x14ac:dyDescent="0.15">
      <c r="A1340" s="87"/>
      <c r="B1340" s="87"/>
      <c r="C1340" s="88"/>
      <c r="D1340" s="89"/>
      <c r="E1340" s="89"/>
      <c r="F1340" s="90"/>
      <c r="G1340" s="89"/>
      <c r="H1340" s="89"/>
      <c r="I1340" s="89"/>
      <c r="J1340" s="89"/>
      <c r="K1340" s="89"/>
      <c r="L1340" s="89"/>
      <c r="M1340" s="89"/>
      <c r="N1340" s="89"/>
      <c r="O1340" s="90"/>
    </row>
    <row r="1341" spans="1:15" s="91" customFormat="1" x14ac:dyDescent="0.15">
      <c r="A1341" s="87"/>
      <c r="B1341" s="87"/>
      <c r="C1341" s="88"/>
      <c r="D1341" s="89"/>
      <c r="E1341" s="89"/>
      <c r="F1341" s="90"/>
      <c r="G1341" s="89"/>
      <c r="H1341" s="89"/>
      <c r="I1341" s="89"/>
      <c r="J1341" s="89"/>
      <c r="K1341" s="89"/>
      <c r="L1341" s="89"/>
      <c r="M1341" s="89"/>
      <c r="N1341" s="89"/>
      <c r="O1341" s="90"/>
    </row>
    <row r="1342" spans="1:15" s="91" customFormat="1" x14ac:dyDescent="0.15">
      <c r="A1342" s="87"/>
      <c r="B1342" s="87"/>
      <c r="C1342" s="88"/>
      <c r="D1342" s="89"/>
      <c r="E1342" s="89"/>
      <c r="F1342" s="90"/>
      <c r="G1342" s="89"/>
      <c r="H1342" s="89"/>
      <c r="I1342" s="89"/>
      <c r="J1342" s="89"/>
      <c r="K1342" s="89"/>
      <c r="L1342" s="89"/>
      <c r="M1342" s="89"/>
      <c r="N1342" s="89"/>
      <c r="O1342" s="90"/>
    </row>
    <row r="1343" spans="1:15" s="91" customFormat="1" x14ac:dyDescent="0.15">
      <c r="A1343" s="87"/>
      <c r="B1343" s="87"/>
      <c r="C1343" s="88"/>
      <c r="D1343" s="89"/>
      <c r="E1343" s="89"/>
      <c r="F1343" s="90"/>
      <c r="G1343" s="89"/>
      <c r="H1343" s="89"/>
      <c r="I1343" s="89"/>
      <c r="J1343" s="89"/>
      <c r="K1343" s="89"/>
      <c r="L1343" s="89"/>
      <c r="M1343" s="89"/>
      <c r="N1343" s="89"/>
      <c r="O1343" s="90"/>
    </row>
    <row r="1344" spans="1:15" s="91" customFormat="1" x14ac:dyDescent="0.15">
      <c r="A1344" s="87"/>
      <c r="B1344" s="87"/>
      <c r="C1344" s="88"/>
      <c r="D1344" s="89"/>
      <c r="E1344" s="89"/>
      <c r="F1344" s="90"/>
      <c r="G1344" s="89"/>
      <c r="H1344" s="89"/>
      <c r="I1344" s="89"/>
      <c r="J1344" s="89"/>
      <c r="K1344" s="89"/>
      <c r="L1344" s="89"/>
      <c r="M1344" s="89"/>
      <c r="N1344" s="89"/>
      <c r="O1344" s="90"/>
    </row>
    <row r="1345" spans="1:15" s="91" customFormat="1" x14ac:dyDescent="0.15">
      <c r="A1345" s="87"/>
      <c r="B1345" s="87"/>
      <c r="C1345" s="88"/>
      <c r="D1345" s="89"/>
      <c r="E1345" s="89"/>
      <c r="F1345" s="90"/>
      <c r="G1345" s="89"/>
      <c r="H1345" s="89"/>
      <c r="I1345" s="89"/>
      <c r="J1345" s="89"/>
      <c r="K1345" s="89"/>
      <c r="L1345" s="89"/>
      <c r="M1345" s="89"/>
      <c r="N1345" s="89"/>
      <c r="O1345" s="90"/>
    </row>
    <row r="1346" spans="1:15" s="91" customFormat="1" x14ac:dyDescent="0.15">
      <c r="A1346" s="87"/>
      <c r="B1346" s="87"/>
      <c r="C1346" s="88"/>
      <c r="D1346" s="89"/>
      <c r="E1346" s="89"/>
      <c r="F1346" s="90"/>
      <c r="G1346" s="89"/>
      <c r="H1346" s="89"/>
      <c r="I1346" s="89"/>
      <c r="J1346" s="89"/>
      <c r="K1346" s="89"/>
      <c r="L1346" s="89"/>
      <c r="M1346" s="89"/>
      <c r="N1346" s="89"/>
      <c r="O1346" s="90"/>
    </row>
    <row r="1347" spans="1:15" s="91" customFormat="1" x14ac:dyDescent="0.15">
      <c r="A1347" s="87"/>
      <c r="B1347" s="87"/>
      <c r="C1347" s="88"/>
      <c r="D1347" s="89"/>
      <c r="E1347" s="89"/>
      <c r="F1347" s="90"/>
      <c r="G1347" s="89"/>
      <c r="H1347" s="89"/>
      <c r="I1347" s="89"/>
      <c r="J1347" s="89"/>
      <c r="K1347" s="89"/>
      <c r="L1347" s="89"/>
      <c r="M1347" s="89"/>
      <c r="N1347" s="89"/>
      <c r="O1347" s="90"/>
    </row>
    <row r="1348" spans="1:15" s="91" customFormat="1" x14ac:dyDescent="0.15">
      <c r="A1348" s="87"/>
      <c r="B1348" s="87"/>
      <c r="C1348" s="88"/>
      <c r="D1348" s="89"/>
      <c r="E1348" s="89"/>
      <c r="F1348" s="90"/>
      <c r="G1348" s="89"/>
      <c r="H1348" s="89"/>
      <c r="I1348" s="89"/>
      <c r="J1348" s="89"/>
      <c r="K1348" s="89"/>
      <c r="L1348" s="89"/>
      <c r="M1348" s="89"/>
      <c r="N1348" s="89"/>
      <c r="O1348" s="90"/>
    </row>
    <row r="1349" spans="1:15" s="91" customFormat="1" x14ac:dyDescent="0.15">
      <c r="A1349" s="87"/>
      <c r="B1349" s="87"/>
      <c r="C1349" s="88"/>
      <c r="D1349" s="89"/>
      <c r="E1349" s="89"/>
      <c r="F1349" s="90"/>
      <c r="G1349" s="89"/>
      <c r="H1349" s="89"/>
      <c r="I1349" s="89"/>
      <c r="J1349" s="89"/>
      <c r="K1349" s="89"/>
      <c r="L1349" s="89"/>
      <c r="M1349" s="89"/>
      <c r="N1349" s="89"/>
      <c r="O1349" s="90"/>
    </row>
    <row r="1350" spans="1:15" s="91" customFormat="1" x14ac:dyDescent="0.15">
      <c r="A1350" s="87"/>
      <c r="B1350" s="87"/>
      <c r="C1350" s="88"/>
      <c r="D1350" s="89"/>
      <c r="E1350" s="89"/>
      <c r="F1350" s="90"/>
      <c r="G1350" s="89"/>
      <c r="H1350" s="89"/>
      <c r="I1350" s="89"/>
      <c r="J1350" s="89"/>
      <c r="K1350" s="89"/>
      <c r="L1350" s="89"/>
      <c r="M1350" s="89"/>
      <c r="N1350" s="89"/>
      <c r="O1350" s="90"/>
    </row>
    <row r="1351" spans="1:15" s="91" customFormat="1" x14ac:dyDescent="0.15">
      <c r="A1351" s="87"/>
      <c r="B1351" s="87"/>
      <c r="C1351" s="88"/>
      <c r="D1351" s="89"/>
      <c r="E1351" s="89"/>
      <c r="F1351" s="90"/>
      <c r="G1351" s="89"/>
      <c r="H1351" s="89"/>
      <c r="I1351" s="89"/>
      <c r="J1351" s="89"/>
      <c r="K1351" s="89"/>
      <c r="L1351" s="89"/>
      <c r="M1351" s="89"/>
      <c r="N1351" s="89"/>
      <c r="O1351" s="90"/>
    </row>
    <row r="1352" spans="1:15" s="91" customFormat="1" x14ac:dyDescent="0.15">
      <c r="A1352" s="87"/>
      <c r="B1352" s="87"/>
      <c r="C1352" s="88"/>
      <c r="D1352" s="89"/>
      <c r="E1352" s="89"/>
      <c r="F1352" s="90"/>
      <c r="G1352" s="89"/>
      <c r="H1352" s="89"/>
      <c r="I1352" s="89"/>
      <c r="J1352" s="89"/>
      <c r="K1352" s="89"/>
      <c r="L1352" s="89"/>
      <c r="M1352" s="89"/>
      <c r="N1352" s="89"/>
      <c r="O1352" s="90"/>
    </row>
    <row r="1353" spans="1:15" s="91" customFormat="1" x14ac:dyDescent="0.15">
      <c r="A1353" s="87"/>
      <c r="B1353" s="87"/>
      <c r="C1353" s="88"/>
      <c r="D1353" s="89"/>
      <c r="E1353" s="89"/>
      <c r="F1353" s="90"/>
      <c r="G1353" s="89"/>
      <c r="H1353" s="89"/>
      <c r="I1353" s="89"/>
      <c r="J1353" s="89"/>
      <c r="K1353" s="89"/>
      <c r="L1353" s="89"/>
      <c r="M1353" s="89"/>
      <c r="N1353" s="89"/>
      <c r="O1353" s="90"/>
    </row>
    <row r="1354" spans="1:15" s="91" customFormat="1" x14ac:dyDescent="0.15">
      <c r="A1354" s="87"/>
      <c r="B1354" s="87"/>
      <c r="C1354" s="88"/>
      <c r="D1354" s="89"/>
      <c r="E1354" s="89"/>
      <c r="F1354" s="90"/>
      <c r="G1354" s="89"/>
      <c r="H1354" s="89"/>
      <c r="I1354" s="89"/>
      <c r="J1354" s="89"/>
      <c r="K1354" s="89"/>
      <c r="L1354" s="89"/>
      <c r="M1354" s="89"/>
      <c r="N1354" s="89"/>
      <c r="O1354" s="90"/>
    </row>
    <row r="1355" spans="1:15" s="91" customFormat="1" x14ac:dyDescent="0.15">
      <c r="A1355" s="87"/>
      <c r="B1355" s="87"/>
      <c r="C1355" s="88"/>
      <c r="D1355" s="89"/>
      <c r="E1355" s="89"/>
      <c r="F1355" s="90"/>
      <c r="G1355" s="89"/>
      <c r="H1355" s="89"/>
      <c r="I1355" s="89"/>
      <c r="J1355" s="89"/>
      <c r="K1355" s="89"/>
      <c r="L1355" s="89"/>
      <c r="M1355" s="89"/>
      <c r="N1355" s="89"/>
      <c r="O1355" s="90"/>
    </row>
    <row r="1356" spans="1:15" s="91" customFormat="1" x14ac:dyDescent="0.15">
      <c r="A1356" s="87"/>
      <c r="B1356" s="87"/>
      <c r="C1356" s="88"/>
      <c r="D1356" s="89"/>
      <c r="E1356" s="89"/>
      <c r="F1356" s="90"/>
      <c r="G1356" s="89"/>
      <c r="H1356" s="89"/>
      <c r="I1356" s="89"/>
      <c r="J1356" s="89"/>
      <c r="K1356" s="89"/>
      <c r="L1356" s="89"/>
      <c r="M1356" s="89"/>
      <c r="N1356" s="89"/>
      <c r="O1356" s="90"/>
    </row>
    <row r="1357" spans="1:15" s="91" customFormat="1" x14ac:dyDescent="0.15">
      <c r="A1357" s="87"/>
      <c r="B1357" s="87"/>
      <c r="C1357" s="88"/>
      <c r="D1357" s="89"/>
      <c r="E1357" s="89"/>
      <c r="F1357" s="90"/>
      <c r="G1357" s="89"/>
      <c r="H1357" s="89"/>
      <c r="I1357" s="89"/>
      <c r="J1357" s="89"/>
      <c r="K1357" s="89"/>
      <c r="L1357" s="89"/>
      <c r="M1357" s="89"/>
      <c r="N1357" s="89"/>
      <c r="O1357" s="90"/>
    </row>
    <row r="1358" spans="1:15" s="91" customFormat="1" x14ac:dyDescent="0.15">
      <c r="A1358" s="87"/>
      <c r="B1358" s="87"/>
      <c r="C1358" s="88"/>
      <c r="D1358" s="89"/>
      <c r="E1358" s="89"/>
      <c r="F1358" s="90"/>
      <c r="G1358" s="89"/>
      <c r="H1358" s="89"/>
      <c r="I1358" s="89"/>
      <c r="J1358" s="89"/>
      <c r="K1358" s="89"/>
      <c r="L1358" s="89"/>
      <c r="M1358" s="89"/>
      <c r="N1358" s="89"/>
      <c r="O1358" s="90"/>
    </row>
    <row r="1359" spans="1:15" s="91" customFormat="1" x14ac:dyDescent="0.15">
      <c r="A1359" s="87"/>
      <c r="B1359" s="87"/>
      <c r="C1359" s="88"/>
      <c r="D1359" s="89"/>
      <c r="E1359" s="89"/>
      <c r="F1359" s="90"/>
      <c r="G1359" s="89"/>
      <c r="H1359" s="89"/>
      <c r="I1359" s="89"/>
      <c r="J1359" s="89"/>
      <c r="K1359" s="89"/>
      <c r="L1359" s="89"/>
      <c r="M1359" s="89"/>
      <c r="N1359" s="89"/>
      <c r="O1359" s="90"/>
    </row>
    <row r="1360" spans="1:15" s="91" customFormat="1" x14ac:dyDescent="0.15">
      <c r="A1360" s="87"/>
      <c r="B1360" s="87"/>
      <c r="C1360" s="88"/>
      <c r="D1360" s="89"/>
      <c r="E1360" s="89"/>
      <c r="F1360" s="90"/>
      <c r="G1360" s="89"/>
      <c r="H1360" s="89"/>
      <c r="I1360" s="89"/>
      <c r="J1360" s="89"/>
      <c r="K1360" s="89"/>
      <c r="L1360" s="89"/>
      <c r="M1360" s="89"/>
      <c r="N1360" s="89"/>
      <c r="O1360" s="90"/>
    </row>
    <row r="1361" spans="1:15" s="91" customFormat="1" x14ac:dyDescent="0.15">
      <c r="A1361" s="87"/>
      <c r="B1361" s="87"/>
      <c r="C1361" s="88"/>
      <c r="D1361" s="89"/>
      <c r="E1361" s="89"/>
      <c r="F1361" s="90"/>
      <c r="G1361" s="89"/>
      <c r="H1361" s="89"/>
      <c r="I1361" s="89"/>
      <c r="J1361" s="89"/>
      <c r="K1361" s="89"/>
      <c r="L1361" s="89"/>
      <c r="M1361" s="89"/>
      <c r="N1361" s="89"/>
      <c r="O1361" s="90"/>
    </row>
    <row r="1362" spans="1:15" s="91" customFormat="1" x14ac:dyDescent="0.15">
      <c r="A1362" s="87"/>
      <c r="B1362" s="87"/>
      <c r="C1362" s="88"/>
      <c r="D1362" s="89"/>
      <c r="E1362" s="89"/>
      <c r="F1362" s="90"/>
      <c r="G1362" s="89"/>
      <c r="H1362" s="89"/>
      <c r="I1362" s="89"/>
      <c r="J1362" s="89"/>
      <c r="K1362" s="89"/>
      <c r="L1362" s="89"/>
      <c r="M1362" s="89"/>
      <c r="N1362" s="89"/>
      <c r="O1362" s="90"/>
    </row>
    <row r="1363" spans="1:15" s="91" customFormat="1" x14ac:dyDescent="0.15">
      <c r="A1363" s="87"/>
      <c r="B1363" s="87"/>
      <c r="C1363" s="88"/>
      <c r="D1363" s="89"/>
      <c r="E1363" s="89"/>
      <c r="F1363" s="90"/>
      <c r="G1363" s="89"/>
      <c r="H1363" s="89"/>
      <c r="I1363" s="89"/>
      <c r="J1363" s="89"/>
      <c r="K1363" s="89"/>
      <c r="L1363" s="89"/>
      <c r="M1363" s="89"/>
      <c r="N1363" s="89"/>
      <c r="O1363" s="90"/>
    </row>
    <row r="1364" spans="1:15" s="91" customFormat="1" x14ac:dyDescent="0.15">
      <c r="A1364" s="87"/>
      <c r="B1364" s="87"/>
      <c r="C1364" s="88"/>
      <c r="D1364" s="89"/>
      <c r="E1364" s="89"/>
      <c r="F1364" s="90"/>
      <c r="G1364" s="89"/>
      <c r="H1364" s="89"/>
      <c r="I1364" s="89"/>
      <c r="J1364" s="89"/>
      <c r="K1364" s="89"/>
      <c r="L1364" s="89"/>
      <c r="M1364" s="89"/>
      <c r="N1364" s="89"/>
      <c r="O1364" s="90"/>
    </row>
    <row r="1365" spans="1:15" s="91" customFormat="1" x14ac:dyDescent="0.15">
      <c r="A1365" s="87"/>
      <c r="B1365" s="87"/>
      <c r="C1365" s="88"/>
      <c r="D1365" s="89"/>
      <c r="E1365" s="89"/>
      <c r="F1365" s="90"/>
      <c r="G1365" s="89"/>
      <c r="H1365" s="89"/>
      <c r="I1365" s="89"/>
      <c r="J1365" s="89"/>
      <c r="K1365" s="89"/>
      <c r="L1365" s="89"/>
      <c r="M1365" s="89"/>
      <c r="N1365" s="89"/>
      <c r="O1365" s="90"/>
    </row>
    <row r="1366" spans="1:15" s="91" customFormat="1" x14ac:dyDescent="0.15">
      <c r="A1366" s="87"/>
      <c r="B1366" s="87"/>
      <c r="C1366" s="88"/>
      <c r="D1366" s="89"/>
      <c r="E1366" s="89"/>
      <c r="F1366" s="90"/>
      <c r="G1366" s="89"/>
      <c r="H1366" s="89"/>
      <c r="I1366" s="89"/>
      <c r="J1366" s="89"/>
      <c r="K1366" s="89"/>
      <c r="L1366" s="89"/>
      <c r="M1366" s="89"/>
      <c r="N1366" s="89"/>
      <c r="O1366" s="90"/>
    </row>
    <row r="1367" spans="1:15" s="91" customFormat="1" x14ac:dyDescent="0.15">
      <c r="A1367" s="87"/>
      <c r="B1367" s="87"/>
      <c r="C1367" s="88"/>
      <c r="D1367" s="89"/>
      <c r="E1367" s="89"/>
      <c r="F1367" s="90"/>
      <c r="G1367" s="89"/>
      <c r="H1367" s="89"/>
      <c r="I1367" s="89"/>
      <c r="J1367" s="89"/>
      <c r="K1367" s="89"/>
      <c r="L1367" s="89"/>
      <c r="M1367" s="89"/>
      <c r="N1367" s="89"/>
      <c r="O1367" s="90"/>
    </row>
    <row r="1368" spans="1:15" s="91" customFormat="1" x14ac:dyDescent="0.15">
      <c r="A1368" s="87"/>
      <c r="B1368" s="87"/>
      <c r="C1368" s="88"/>
      <c r="D1368" s="89"/>
      <c r="E1368" s="89"/>
      <c r="F1368" s="90"/>
      <c r="G1368" s="89"/>
      <c r="H1368" s="89"/>
      <c r="I1368" s="89"/>
      <c r="J1368" s="89"/>
      <c r="K1368" s="89"/>
      <c r="L1368" s="89"/>
      <c r="M1368" s="89"/>
      <c r="N1368" s="89"/>
      <c r="O1368" s="90"/>
    </row>
    <row r="1369" spans="1:15" s="91" customFormat="1" x14ac:dyDescent="0.15">
      <c r="A1369" s="87"/>
      <c r="B1369" s="87"/>
      <c r="C1369" s="88"/>
      <c r="D1369" s="89"/>
      <c r="E1369" s="89"/>
      <c r="F1369" s="90"/>
      <c r="G1369" s="89"/>
      <c r="H1369" s="89"/>
      <c r="I1369" s="89"/>
      <c r="J1369" s="89"/>
      <c r="K1369" s="89"/>
      <c r="L1369" s="89"/>
      <c r="M1369" s="89"/>
      <c r="N1369" s="89"/>
      <c r="O1369" s="90"/>
    </row>
    <row r="1370" spans="1:15" s="91" customFormat="1" x14ac:dyDescent="0.15">
      <c r="A1370" s="87"/>
      <c r="B1370" s="87"/>
      <c r="C1370" s="88"/>
      <c r="D1370" s="89"/>
      <c r="E1370" s="89"/>
      <c r="F1370" s="90"/>
      <c r="G1370" s="89"/>
      <c r="H1370" s="89"/>
      <c r="I1370" s="89"/>
      <c r="J1370" s="89"/>
      <c r="K1370" s="89"/>
      <c r="L1370" s="89"/>
      <c r="M1370" s="89"/>
      <c r="N1370" s="89"/>
      <c r="O1370" s="90"/>
    </row>
    <row r="1371" spans="1:15" s="91" customFormat="1" x14ac:dyDescent="0.15">
      <c r="A1371" s="87"/>
      <c r="B1371" s="87"/>
      <c r="C1371" s="88"/>
      <c r="D1371" s="89"/>
      <c r="E1371" s="89"/>
      <c r="F1371" s="90"/>
      <c r="G1371" s="89"/>
      <c r="H1371" s="89"/>
      <c r="I1371" s="89"/>
      <c r="J1371" s="89"/>
      <c r="K1371" s="89"/>
      <c r="L1371" s="89"/>
      <c r="M1371" s="89"/>
      <c r="N1371" s="89"/>
      <c r="O1371" s="90"/>
    </row>
    <row r="1372" spans="1:15" s="91" customFormat="1" x14ac:dyDescent="0.15">
      <c r="A1372" s="87"/>
      <c r="B1372" s="87"/>
      <c r="C1372" s="88"/>
      <c r="D1372" s="89"/>
      <c r="E1372" s="89"/>
      <c r="F1372" s="90"/>
      <c r="G1372" s="89"/>
      <c r="H1372" s="89"/>
      <c r="I1372" s="89"/>
      <c r="J1372" s="89"/>
      <c r="K1372" s="89"/>
      <c r="L1372" s="89"/>
      <c r="M1372" s="89"/>
      <c r="N1372" s="89"/>
      <c r="O1372" s="90"/>
    </row>
    <row r="1373" spans="1:15" s="91" customFormat="1" x14ac:dyDescent="0.15">
      <c r="A1373" s="87"/>
      <c r="B1373" s="87"/>
      <c r="C1373" s="88"/>
      <c r="D1373" s="89"/>
      <c r="E1373" s="89"/>
      <c r="F1373" s="90"/>
      <c r="G1373" s="89"/>
      <c r="H1373" s="89"/>
      <c r="I1373" s="89"/>
      <c r="J1373" s="89"/>
      <c r="K1373" s="89"/>
      <c r="L1373" s="89"/>
      <c r="M1373" s="89"/>
      <c r="N1373" s="89"/>
      <c r="O1373" s="90"/>
    </row>
    <row r="1374" spans="1:15" s="91" customFormat="1" x14ac:dyDescent="0.15">
      <c r="A1374" s="87"/>
      <c r="B1374" s="87"/>
      <c r="C1374" s="88"/>
      <c r="D1374" s="89"/>
      <c r="E1374" s="89"/>
      <c r="F1374" s="90"/>
      <c r="G1374" s="89"/>
      <c r="H1374" s="89"/>
      <c r="I1374" s="89"/>
      <c r="J1374" s="89"/>
      <c r="K1374" s="89"/>
      <c r="L1374" s="89"/>
      <c r="M1374" s="89"/>
      <c r="N1374" s="89"/>
      <c r="O1374" s="90"/>
    </row>
    <row r="1375" spans="1:15" s="91" customFormat="1" x14ac:dyDescent="0.15">
      <c r="A1375" s="87"/>
      <c r="B1375" s="87"/>
      <c r="C1375" s="88"/>
      <c r="D1375" s="89"/>
      <c r="E1375" s="89"/>
      <c r="F1375" s="90"/>
      <c r="G1375" s="89"/>
      <c r="H1375" s="89"/>
      <c r="I1375" s="89"/>
      <c r="J1375" s="89"/>
      <c r="K1375" s="89"/>
      <c r="L1375" s="89"/>
      <c r="M1375" s="89"/>
      <c r="N1375" s="89"/>
      <c r="O1375" s="90"/>
    </row>
    <row r="1376" spans="1:15" s="91" customFormat="1" x14ac:dyDescent="0.15">
      <c r="A1376" s="87"/>
      <c r="B1376" s="87"/>
      <c r="C1376" s="88"/>
      <c r="D1376" s="89"/>
      <c r="E1376" s="89"/>
      <c r="F1376" s="90"/>
      <c r="G1376" s="89"/>
      <c r="H1376" s="89"/>
      <c r="I1376" s="89"/>
      <c r="J1376" s="89"/>
      <c r="K1376" s="89"/>
      <c r="L1376" s="89"/>
      <c r="M1376" s="89"/>
      <c r="N1376" s="89"/>
      <c r="O1376" s="90"/>
    </row>
    <row r="1377" spans="1:15" s="91" customFormat="1" x14ac:dyDescent="0.15">
      <c r="A1377" s="87"/>
      <c r="B1377" s="87"/>
      <c r="C1377" s="88"/>
      <c r="D1377" s="89"/>
      <c r="E1377" s="89"/>
      <c r="F1377" s="90"/>
      <c r="G1377" s="89"/>
      <c r="H1377" s="89"/>
      <c r="I1377" s="89"/>
      <c r="J1377" s="89"/>
      <c r="K1377" s="89"/>
      <c r="L1377" s="89"/>
      <c r="M1377" s="89"/>
      <c r="N1377" s="89"/>
      <c r="O1377" s="90"/>
    </row>
    <row r="1378" spans="1:15" s="91" customFormat="1" x14ac:dyDescent="0.15">
      <c r="A1378" s="87"/>
      <c r="B1378" s="87"/>
      <c r="C1378" s="88"/>
      <c r="D1378" s="89"/>
      <c r="E1378" s="89"/>
      <c r="F1378" s="90"/>
      <c r="G1378" s="89"/>
      <c r="H1378" s="89"/>
      <c r="I1378" s="89"/>
      <c r="J1378" s="89"/>
      <c r="K1378" s="89"/>
      <c r="L1378" s="89"/>
      <c r="M1378" s="89"/>
      <c r="N1378" s="89"/>
      <c r="O1378" s="90"/>
    </row>
    <row r="1379" spans="1:15" s="91" customFormat="1" x14ac:dyDescent="0.15">
      <c r="A1379" s="87"/>
      <c r="B1379" s="87"/>
      <c r="C1379" s="88"/>
      <c r="D1379" s="89"/>
      <c r="E1379" s="89"/>
      <c r="F1379" s="90"/>
      <c r="G1379" s="89"/>
      <c r="H1379" s="89"/>
      <c r="I1379" s="89"/>
      <c r="J1379" s="89"/>
      <c r="K1379" s="89"/>
      <c r="L1379" s="89"/>
      <c r="M1379" s="89"/>
      <c r="N1379" s="89"/>
      <c r="O1379" s="90"/>
    </row>
    <row r="1380" spans="1:15" s="91" customFormat="1" x14ac:dyDescent="0.15">
      <c r="A1380" s="87"/>
      <c r="B1380" s="87"/>
      <c r="C1380" s="88"/>
      <c r="D1380" s="89"/>
      <c r="E1380" s="89"/>
      <c r="F1380" s="90"/>
      <c r="G1380" s="89"/>
      <c r="H1380" s="89"/>
      <c r="I1380" s="89"/>
      <c r="J1380" s="89"/>
      <c r="K1380" s="89"/>
      <c r="L1380" s="89"/>
      <c r="M1380" s="89"/>
      <c r="N1380" s="89"/>
      <c r="O1380" s="90"/>
    </row>
    <row r="1381" spans="1:15" s="91" customFormat="1" x14ac:dyDescent="0.15">
      <c r="A1381" s="87"/>
      <c r="B1381" s="87"/>
      <c r="C1381" s="88"/>
      <c r="D1381" s="89"/>
      <c r="E1381" s="89"/>
      <c r="F1381" s="90"/>
      <c r="G1381" s="89"/>
      <c r="H1381" s="89"/>
      <c r="I1381" s="89"/>
      <c r="J1381" s="89"/>
      <c r="K1381" s="89"/>
      <c r="L1381" s="89"/>
      <c r="M1381" s="89"/>
      <c r="N1381" s="89"/>
      <c r="O1381" s="90"/>
    </row>
    <row r="1382" spans="1:15" s="91" customFormat="1" x14ac:dyDescent="0.15">
      <c r="A1382" s="87"/>
      <c r="B1382" s="87"/>
      <c r="C1382" s="88"/>
      <c r="D1382" s="89"/>
      <c r="E1382" s="89"/>
      <c r="F1382" s="90"/>
      <c r="G1382" s="89"/>
      <c r="H1382" s="89"/>
      <c r="I1382" s="89"/>
      <c r="J1382" s="89"/>
      <c r="K1382" s="89"/>
      <c r="L1382" s="89"/>
      <c r="M1382" s="89"/>
      <c r="N1382" s="89"/>
      <c r="O1382" s="90"/>
    </row>
    <row r="1383" spans="1:15" s="91" customFormat="1" x14ac:dyDescent="0.15">
      <c r="A1383" s="87"/>
      <c r="B1383" s="87"/>
      <c r="C1383" s="88"/>
      <c r="D1383" s="89"/>
      <c r="E1383" s="89"/>
      <c r="F1383" s="90"/>
      <c r="G1383" s="89"/>
      <c r="H1383" s="89"/>
      <c r="I1383" s="89"/>
      <c r="J1383" s="89"/>
      <c r="K1383" s="89"/>
      <c r="L1383" s="89"/>
      <c r="M1383" s="89"/>
      <c r="N1383" s="89"/>
      <c r="O1383" s="90"/>
    </row>
    <row r="1384" spans="1:15" s="91" customFormat="1" x14ac:dyDescent="0.15">
      <c r="A1384" s="87"/>
      <c r="B1384" s="87"/>
      <c r="C1384" s="88"/>
      <c r="D1384" s="89"/>
      <c r="E1384" s="89"/>
      <c r="F1384" s="90"/>
      <c r="G1384" s="89"/>
      <c r="H1384" s="89"/>
      <c r="I1384" s="89"/>
      <c r="J1384" s="89"/>
      <c r="K1384" s="89"/>
      <c r="L1384" s="89"/>
      <c r="M1384" s="89"/>
      <c r="N1384" s="89"/>
      <c r="O1384" s="90"/>
    </row>
    <row r="1385" spans="1:15" s="91" customFormat="1" x14ac:dyDescent="0.15">
      <c r="A1385" s="87"/>
      <c r="B1385" s="87"/>
      <c r="C1385" s="88"/>
      <c r="D1385" s="89"/>
      <c r="E1385" s="89"/>
      <c r="F1385" s="90"/>
      <c r="G1385" s="89"/>
      <c r="H1385" s="89"/>
      <c r="I1385" s="89"/>
      <c r="J1385" s="89"/>
      <c r="K1385" s="89"/>
      <c r="L1385" s="89"/>
      <c r="M1385" s="89"/>
      <c r="N1385" s="89"/>
      <c r="O1385" s="90"/>
    </row>
    <row r="1386" spans="1:15" s="91" customFormat="1" x14ac:dyDescent="0.15">
      <c r="A1386" s="87"/>
      <c r="B1386" s="87"/>
      <c r="C1386" s="88"/>
      <c r="D1386" s="89"/>
      <c r="E1386" s="89"/>
      <c r="F1386" s="90"/>
      <c r="G1386" s="89"/>
      <c r="H1386" s="89"/>
      <c r="I1386" s="89"/>
      <c r="J1386" s="89"/>
      <c r="K1386" s="89"/>
      <c r="L1386" s="89"/>
      <c r="M1386" s="89"/>
      <c r="N1386" s="89"/>
      <c r="O1386" s="90"/>
    </row>
    <row r="1387" spans="1:15" s="91" customFormat="1" x14ac:dyDescent="0.15">
      <c r="A1387" s="87"/>
      <c r="B1387" s="87"/>
      <c r="C1387" s="88"/>
      <c r="D1387" s="89"/>
      <c r="E1387" s="89"/>
      <c r="F1387" s="90"/>
      <c r="G1387" s="89"/>
      <c r="H1387" s="89"/>
      <c r="I1387" s="89"/>
      <c r="J1387" s="89"/>
      <c r="K1387" s="89"/>
      <c r="L1387" s="89"/>
      <c r="M1387" s="89"/>
      <c r="N1387" s="89"/>
      <c r="O1387" s="90"/>
    </row>
    <row r="1388" spans="1:15" s="91" customFormat="1" x14ac:dyDescent="0.15">
      <c r="A1388" s="87"/>
      <c r="B1388" s="87"/>
      <c r="C1388" s="88"/>
      <c r="D1388" s="89"/>
      <c r="E1388" s="89"/>
      <c r="F1388" s="90"/>
      <c r="G1388" s="89"/>
      <c r="H1388" s="89"/>
      <c r="I1388" s="89"/>
      <c r="J1388" s="89"/>
      <c r="K1388" s="89"/>
      <c r="L1388" s="89"/>
      <c r="M1388" s="89"/>
      <c r="N1388" s="89"/>
      <c r="O1388" s="90"/>
    </row>
    <row r="1389" spans="1:15" s="91" customFormat="1" x14ac:dyDescent="0.15">
      <c r="A1389" s="87"/>
      <c r="B1389" s="87"/>
      <c r="C1389" s="88"/>
      <c r="D1389" s="89"/>
      <c r="E1389" s="89"/>
      <c r="F1389" s="90"/>
      <c r="G1389" s="89"/>
      <c r="H1389" s="89"/>
      <c r="I1389" s="89"/>
      <c r="J1389" s="89"/>
      <c r="K1389" s="89"/>
      <c r="L1389" s="89"/>
      <c r="M1389" s="89"/>
      <c r="N1389" s="89"/>
      <c r="O1389" s="90"/>
    </row>
    <row r="1390" spans="1:15" s="91" customFormat="1" x14ac:dyDescent="0.15">
      <c r="A1390" s="87"/>
      <c r="B1390" s="87"/>
      <c r="C1390" s="88"/>
      <c r="D1390" s="89"/>
      <c r="E1390" s="89"/>
      <c r="F1390" s="90"/>
      <c r="G1390" s="89"/>
      <c r="H1390" s="89"/>
      <c r="I1390" s="89"/>
      <c r="J1390" s="89"/>
      <c r="K1390" s="89"/>
      <c r="L1390" s="89"/>
      <c r="M1390" s="89"/>
      <c r="N1390" s="89"/>
      <c r="O1390" s="90"/>
    </row>
    <row r="1391" spans="1:15" s="91" customFormat="1" x14ac:dyDescent="0.15">
      <c r="A1391" s="87"/>
      <c r="B1391" s="87"/>
      <c r="C1391" s="88"/>
      <c r="D1391" s="89"/>
      <c r="E1391" s="89"/>
      <c r="F1391" s="90"/>
      <c r="G1391" s="89"/>
      <c r="H1391" s="89"/>
      <c r="I1391" s="89"/>
      <c r="J1391" s="89"/>
      <c r="K1391" s="89"/>
      <c r="L1391" s="89"/>
      <c r="M1391" s="89"/>
      <c r="N1391" s="89"/>
      <c r="O1391" s="90"/>
    </row>
    <row r="1392" spans="1:15" s="91" customFormat="1" x14ac:dyDescent="0.15">
      <c r="A1392" s="87"/>
      <c r="B1392" s="87"/>
      <c r="C1392" s="88"/>
      <c r="D1392" s="89"/>
      <c r="E1392" s="89"/>
      <c r="F1392" s="90"/>
      <c r="G1392" s="89"/>
      <c r="H1392" s="89"/>
      <c r="I1392" s="89"/>
      <c r="J1392" s="89"/>
      <c r="K1392" s="89"/>
      <c r="L1392" s="89"/>
      <c r="M1392" s="89"/>
      <c r="N1392" s="89"/>
      <c r="O1392" s="90"/>
    </row>
    <row r="1393" spans="1:15" s="91" customFormat="1" x14ac:dyDescent="0.15">
      <c r="A1393" s="87"/>
      <c r="B1393" s="87"/>
      <c r="C1393" s="88"/>
      <c r="D1393" s="89"/>
      <c r="E1393" s="89"/>
      <c r="F1393" s="90"/>
      <c r="G1393" s="89"/>
      <c r="H1393" s="89"/>
      <c r="I1393" s="89"/>
      <c r="J1393" s="89"/>
      <c r="K1393" s="89"/>
      <c r="L1393" s="89"/>
      <c r="M1393" s="89"/>
      <c r="N1393" s="89"/>
      <c r="O1393" s="90"/>
    </row>
    <row r="1394" spans="1:15" s="91" customFormat="1" x14ac:dyDescent="0.15">
      <c r="A1394" s="87"/>
      <c r="B1394" s="87"/>
      <c r="C1394" s="88"/>
      <c r="D1394" s="89"/>
      <c r="E1394" s="89"/>
      <c r="F1394" s="90"/>
      <c r="G1394" s="89"/>
      <c r="H1394" s="89"/>
      <c r="I1394" s="89"/>
      <c r="J1394" s="89"/>
      <c r="K1394" s="89"/>
      <c r="L1394" s="89"/>
      <c r="M1394" s="89"/>
      <c r="N1394" s="89"/>
      <c r="O1394" s="90"/>
    </row>
    <row r="1395" spans="1:15" s="91" customFormat="1" x14ac:dyDescent="0.15">
      <c r="A1395" s="87"/>
      <c r="B1395" s="87"/>
      <c r="C1395" s="88"/>
      <c r="D1395" s="89"/>
      <c r="E1395" s="89"/>
      <c r="F1395" s="90"/>
      <c r="G1395" s="89"/>
      <c r="H1395" s="89"/>
      <c r="I1395" s="89"/>
      <c r="J1395" s="89"/>
      <c r="K1395" s="89"/>
      <c r="L1395" s="89"/>
      <c r="M1395" s="89"/>
      <c r="N1395" s="89"/>
      <c r="O1395" s="90"/>
    </row>
    <row r="1396" spans="1:15" s="91" customFormat="1" x14ac:dyDescent="0.15">
      <c r="A1396" s="87"/>
      <c r="B1396" s="87"/>
      <c r="C1396" s="88"/>
      <c r="D1396" s="89"/>
      <c r="E1396" s="89"/>
      <c r="F1396" s="90"/>
      <c r="G1396" s="89"/>
      <c r="H1396" s="89"/>
      <c r="I1396" s="89"/>
      <c r="J1396" s="89"/>
      <c r="K1396" s="89"/>
      <c r="L1396" s="89"/>
      <c r="M1396" s="89"/>
      <c r="N1396" s="89"/>
      <c r="O1396" s="90"/>
    </row>
    <row r="1397" spans="1:15" s="91" customFormat="1" x14ac:dyDescent="0.15">
      <c r="A1397" s="87"/>
      <c r="B1397" s="87"/>
      <c r="C1397" s="88"/>
      <c r="D1397" s="89"/>
      <c r="E1397" s="89"/>
      <c r="F1397" s="90"/>
      <c r="G1397" s="89"/>
      <c r="H1397" s="89"/>
      <c r="I1397" s="89"/>
      <c r="J1397" s="89"/>
      <c r="K1397" s="89"/>
      <c r="L1397" s="89"/>
      <c r="M1397" s="89"/>
      <c r="N1397" s="89"/>
      <c r="O1397" s="90"/>
    </row>
    <row r="1398" spans="1:15" s="91" customFormat="1" x14ac:dyDescent="0.15">
      <c r="A1398" s="87"/>
      <c r="B1398" s="87"/>
      <c r="C1398" s="88"/>
      <c r="D1398" s="89"/>
      <c r="E1398" s="89"/>
      <c r="F1398" s="90"/>
      <c r="G1398" s="89"/>
      <c r="H1398" s="89"/>
      <c r="I1398" s="89"/>
      <c r="J1398" s="89"/>
      <c r="K1398" s="89"/>
      <c r="L1398" s="89"/>
      <c r="M1398" s="89"/>
      <c r="N1398" s="89"/>
      <c r="O1398" s="90"/>
    </row>
    <row r="1399" spans="1:15" s="91" customFormat="1" x14ac:dyDescent="0.15">
      <c r="A1399" s="87"/>
      <c r="B1399" s="87"/>
      <c r="C1399" s="88"/>
      <c r="D1399" s="89"/>
      <c r="E1399" s="89"/>
      <c r="F1399" s="90"/>
      <c r="G1399" s="89"/>
      <c r="H1399" s="89"/>
      <c r="I1399" s="89"/>
      <c r="J1399" s="89"/>
      <c r="K1399" s="89"/>
      <c r="L1399" s="89"/>
      <c r="M1399" s="89"/>
      <c r="N1399" s="89"/>
      <c r="O1399" s="90"/>
    </row>
    <row r="1400" spans="1:15" s="91" customFormat="1" x14ac:dyDescent="0.15">
      <c r="A1400" s="87"/>
      <c r="B1400" s="87"/>
      <c r="C1400" s="88"/>
      <c r="D1400" s="89"/>
      <c r="E1400" s="89"/>
      <c r="F1400" s="90"/>
      <c r="G1400" s="89"/>
      <c r="H1400" s="89"/>
      <c r="I1400" s="89"/>
      <c r="J1400" s="89"/>
      <c r="K1400" s="89"/>
      <c r="L1400" s="89"/>
      <c r="M1400" s="89"/>
      <c r="N1400" s="89"/>
      <c r="O1400" s="90"/>
    </row>
    <row r="1401" spans="1:15" s="91" customFormat="1" x14ac:dyDescent="0.15">
      <c r="A1401" s="87"/>
      <c r="B1401" s="87"/>
      <c r="C1401" s="88"/>
      <c r="D1401" s="89"/>
      <c r="E1401" s="89"/>
      <c r="F1401" s="90"/>
      <c r="G1401" s="89"/>
      <c r="H1401" s="89"/>
      <c r="I1401" s="89"/>
      <c r="J1401" s="89"/>
      <c r="K1401" s="89"/>
      <c r="L1401" s="89"/>
      <c r="M1401" s="89"/>
      <c r="N1401" s="89"/>
      <c r="O1401" s="90"/>
    </row>
    <row r="1402" spans="1:15" s="91" customFormat="1" x14ac:dyDescent="0.15">
      <c r="A1402" s="87"/>
      <c r="B1402" s="87"/>
      <c r="C1402" s="88"/>
      <c r="D1402" s="89"/>
      <c r="E1402" s="89"/>
      <c r="F1402" s="90"/>
      <c r="G1402" s="89"/>
      <c r="H1402" s="89"/>
      <c r="I1402" s="89"/>
      <c r="J1402" s="89"/>
      <c r="K1402" s="89"/>
      <c r="L1402" s="89"/>
      <c r="M1402" s="89"/>
      <c r="N1402" s="89"/>
      <c r="O1402" s="90"/>
    </row>
    <row r="1403" spans="1:15" s="91" customFormat="1" x14ac:dyDescent="0.15">
      <c r="A1403" s="87"/>
      <c r="B1403" s="87"/>
      <c r="C1403" s="88"/>
      <c r="D1403" s="89"/>
      <c r="E1403" s="89"/>
      <c r="F1403" s="90"/>
      <c r="G1403" s="89"/>
      <c r="H1403" s="89"/>
      <c r="I1403" s="89"/>
      <c r="J1403" s="89"/>
      <c r="K1403" s="89"/>
      <c r="L1403" s="89"/>
      <c r="M1403" s="89"/>
      <c r="N1403" s="89"/>
      <c r="O1403" s="90"/>
    </row>
    <row r="1404" spans="1:15" s="91" customFormat="1" x14ac:dyDescent="0.15">
      <c r="A1404" s="87"/>
      <c r="B1404" s="87"/>
      <c r="C1404" s="88"/>
      <c r="D1404" s="89"/>
      <c r="E1404" s="89"/>
      <c r="F1404" s="90"/>
      <c r="G1404" s="89"/>
      <c r="H1404" s="89"/>
      <c r="I1404" s="89"/>
      <c r="J1404" s="89"/>
      <c r="K1404" s="89"/>
      <c r="L1404" s="89"/>
      <c r="M1404" s="89"/>
      <c r="N1404" s="89"/>
      <c r="O1404" s="90"/>
    </row>
    <row r="1405" spans="1:15" s="91" customFormat="1" x14ac:dyDescent="0.15">
      <c r="A1405" s="87"/>
      <c r="B1405" s="87"/>
      <c r="C1405" s="88"/>
      <c r="D1405" s="89"/>
      <c r="E1405" s="89"/>
      <c r="F1405" s="90"/>
      <c r="G1405" s="89"/>
      <c r="H1405" s="89"/>
      <c r="I1405" s="89"/>
      <c r="J1405" s="89"/>
      <c r="K1405" s="89"/>
      <c r="L1405" s="89"/>
      <c r="M1405" s="89"/>
      <c r="N1405" s="89"/>
      <c r="O1405" s="90"/>
    </row>
    <row r="1406" spans="1:15" s="91" customFormat="1" x14ac:dyDescent="0.15">
      <c r="A1406" s="87"/>
      <c r="B1406" s="87"/>
      <c r="C1406" s="88"/>
      <c r="D1406" s="89"/>
      <c r="E1406" s="89"/>
      <c r="F1406" s="90"/>
      <c r="G1406" s="89"/>
      <c r="H1406" s="89"/>
      <c r="I1406" s="89"/>
      <c r="J1406" s="89"/>
      <c r="K1406" s="89"/>
      <c r="L1406" s="89"/>
      <c r="M1406" s="89"/>
      <c r="N1406" s="89"/>
      <c r="O1406" s="90"/>
    </row>
    <row r="1407" spans="1:15" s="91" customFormat="1" x14ac:dyDescent="0.15">
      <c r="A1407" s="87"/>
      <c r="B1407" s="87"/>
      <c r="C1407" s="88"/>
      <c r="D1407" s="89"/>
      <c r="E1407" s="89"/>
      <c r="F1407" s="90"/>
      <c r="G1407" s="89"/>
      <c r="H1407" s="89"/>
      <c r="I1407" s="89"/>
      <c r="J1407" s="89"/>
      <c r="K1407" s="89"/>
      <c r="L1407" s="89"/>
      <c r="M1407" s="89"/>
      <c r="N1407" s="89"/>
      <c r="O1407" s="90"/>
    </row>
    <row r="1408" spans="1:15" s="91" customFormat="1" x14ac:dyDescent="0.15">
      <c r="A1408" s="87"/>
      <c r="B1408" s="87"/>
      <c r="C1408" s="88"/>
      <c r="D1408" s="89"/>
      <c r="E1408" s="89"/>
      <c r="F1408" s="90"/>
      <c r="G1408" s="89"/>
      <c r="H1408" s="89"/>
      <c r="I1408" s="89"/>
      <c r="J1408" s="89"/>
      <c r="K1408" s="89"/>
      <c r="L1408" s="89"/>
      <c r="M1408" s="89"/>
      <c r="N1408" s="89"/>
      <c r="O1408" s="90"/>
    </row>
    <row r="1409" spans="1:15" s="91" customFormat="1" x14ac:dyDescent="0.15">
      <c r="A1409" s="87"/>
      <c r="B1409" s="87"/>
      <c r="C1409" s="88"/>
      <c r="D1409" s="89"/>
      <c r="E1409" s="89"/>
      <c r="F1409" s="90"/>
      <c r="G1409" s="89"/>
      <c r="H1409" s="89"/>
      <c r="I1409" s="89"/>
      <c r="J1409" s="89"/>
      <c r="K1409" s="89"/>
      <c r="L1409" s="89"/>
      <c r="M1409" s="89"/>
      <c r="N1409" s="89"/>
      <c r="O1409" s="90"/>
    </row>
    <row r="1410" spans="1:15" s="91" customFormat="1" x14ac:dyDescent="0.15">
      <c r="A1410" s="87"/>
      <c r="B1410" s="87"/>
      <c r="C1410" s="88"/>
      <c r="D1410" s="89"/>
      <c r="E1410" s="89"/>
      <c r="F1410" s="90"/>
      <c r="G1410" s="89"/>
      <c r="H1410" s="89"/>
      <c r="I1410" s="89"/>
      <c r="J1410" s="89"/>
      <c r="K1410" s="89"/>
      <c r="L1410" s="89"/>
      <c r="M1410" s="89"/>
      <c r="N1410" s="89"/>
      <c r="O1410" s="90"/>
    </row>
    <row r="1411" spans="1:15" s="91" customFormat="1" x14ac:dyDescent="0.15">
      <c r="A1411" s="87"/>
      <c r="B1411" s="87"/>
      <c r="C1411" s="88"/>
      <c r="D1411" s="89"/>
      <c r="E1411" s="89"/>
      <c r="F1411" s="90"/>
      <c r="G1411" s="89"/>
      <c r="H1411" s="89"/>
      <c r="I1411" s="89"/>
      <c r="J1411" s="89"/>
      <c r="K1411" s="89"/>
      <c r="L1411" s="89"/>
      <c r="M1411" s="89"/>
      <c r="N1411" s="89"/>
      <c r="O1411" s="90"/>
    </row>
    <row r="1412" spans="1:15" s="91" customFormat="1" x14ac:dyDescent="0.15">
      <c r="A1412" s="87"/>
      <c r="B1412" s="87"/>
      <c r="C1412" s="88"/>
      <c r="D1412" s="89"/>
      <c r="E1412" s="89"/>
      <c r="F1412" s="90"/>
      <c r="G1412" s="89"/>
      <c r="H1412" s="89"/>
      <c r="I1412" s="89"/>
      <c r="J1412" s="89"/>
      <c r="K1412" s="89"/>
      <c r="L1412" s="89"/>
      <c r="M1412" s="89"/>
      <c r="N1412" s="89"/>
      <c r="O1412" s="90"/>
    </row>
    <row r="1413" spans="1:15" s="91" customFormat="1" x14ac:dyDescent="0.15">
      <c r="A1413" s="87"/>
      <c r="B1413" s="87"/>
      <c r="C1413" s="88"/>
      <c r="D1413" s="89"/>
      <c r="E1413" s="89"/>
      <c r="F1413" s="90"/>
      <c r="G1413" s="89"/>
      <c r="H1413" s="89"/>
      <c r="I1413" s="89"/>
      <c r="J1413" s="89"/>
      <c r="K1413" s="89"/>
      <c r="L1413" s="89"/>
      <c r="M1413" s="89"/>
      <c r="N1413" s="89"/>
      <c r="O1413" s="90"/>
    </row>
    <row r="1414" spans="1:15" s="91" customFormat="1" x14ac:dyDescent="0.15">
      <c r="A1414" s="87"/>
      <c r="B1414" s="87"/>
      <c r="C1414" s="88"/>
      <c r="D1414" s="89"/>
      <c r="E1414" s="89"/>
      <c r="F1414" s="90"/>
      <c r="G1414" s="89"/>
      <c r="H1414" s="89"/>
      <c r="I1414" s="89"/>
      <c r="J1414" s="89"/>
      <c r="K1414" s="89"/>
      <c r="L1414" s="89"/>
      <c r="M1414" s="89"/>
      <c r="N1414" s="89"/>
      <c r="O1414" s="90"/>
    </row>
    <row r="1415" spans="1:15" s="91" customFormat="1" x14ac:dyDescent="0.15">
      <c r="A1415" s="87"/>
      <c r="B1415" s="87"/>
      <c r="C1415" s="88"/>
      <c r="D1415" s="89"/>
      <c r="E1415" s="89"/>
      <c r="F1415" s="90"/>
      <c r="G1415" s="89"/>
      <c r="H1415" s="89"/>
      <c r="I1415" s="89"/>
      <c r="J1415" s="89"/>
      <c r="K1415" s="89"/>
      <c r="L1415" s="89"/>
      <c r="M1415" s="89"/>
      <c r="N1415" s="89"/>
      <c r="O1415" s="90"/>
    </row>
    <row r="1416" spans="1:15" s="91" customFormat="1" x14ac:dyDescent="0.15">
      <c r="A1416" s="87"/>
      <c r="B1416" s="87"/>
      <c r="C1416" s="88"/>
      <c r="D1416" s="89"/>
      <c r="E1416" s="89"/>
      <c r="F1416" s="90"/>
      <c r="G1416" s="89"/>
      <c r="H1416" s="89"/>
      <c r="I1416" s="89"/>
      <c r="J1416" s="89"/>
      <c r="K1416" s="89"/>
      <c r="L1416" s="89"/>
      <c r="M1416" s="89"/>
      <c r="N1416" s="89"/>
      <c r="O1416" s="90"/>
    </row>
    <row r="1417" spans="1:15" s="91" customFormat="1" x14ac:dyDescent="0.15">
      <c r="A1417" s="87"/>
      <c r="B1417" s="87"/>
      <c r="C1417" s="88"/>
      <c r="D1417" s="89"/>
      <c r="E1417" s="89"/>
      <c r="F1417" s="90"/>
      <c r="G1417" s="89"/>
      <c r="H1417" s="89"/>
      <c r="I1417" s="89"/>
      <c r="J1417" s="89"/>
      <c r="K1417" s="89"/>
      <c r="L1417" s="89"/>
      <c r="M1417" s="89"/>
      <c r="N1417" s="89"/>
      <c r="O1417" s="90"/>
    </row>
    <row r="1418" spans="1:15" s="91" customFormat="1" x14ac:dyDescent="0.15">
      <c r="A1418" s="87"/>
      <c r="B1418" s="87"/>
      <c r="C1418" s="88"/>
      <c r="D1418" s="89"/>
      <c r="E1418" s="89"/>
      <c r="F1418" s="90"/>
      <c r="G1418" s="89"/>
      <c r="H1418" s="89"/>
      <c r="I1418" s="89"/>
      <c r="J1418" s="89"/>
      <c r="K1418" s="89"/>
      <c r="L1418" s="89"/>
      <c r="M1418" s="89"/>
      <c r="N1418" s="89"/>
      <c r="O1418" s="90"/>
    </row>
    <row r="1419" spans="1:15" s="91" customFormat="1" x14ac:dyDescent="0.15">
      <c r="A1419" s="87"/>
      <c r="B1419" s="87"/>
      <c r="C1419" s="88"/>
      <c r="D1419" s="89"/>
      <c r="E1419" s="89"/>
      <c r="F1419" s="90"/>
      <c r="G1419" s="89"/>
      <c r="H1419" s="89"/>
      <c r="I1419" s="89"/>
      <c r="J1419" s="89"/>
      <c r="K1419" s="89"/>
      <c r="L1419" s="89"/>
      <c r="M1419" s="89"/>
      <c r="N1419" s="89"/>
      <c r="O1419" s="90"/>
    </row>
    <row r="1420" spans="1:15" s="91" customFormat="1" x14ac:dyDescent="0.15">
      <c r="A1420" s="87"/>
      <c r="B1420" s="87"/>
      <c r="C1420" s="88"/>
      <c r="D1420" s="89"/>
      <c r="E1420" s="89"/>
      <c r="F1420" s="90"/>
      <c r="G1420" s="89"/>
      <c r="H1420" s="89"/>
      <c r="I1420" s="89"/>
      <c r="J1420" s="89"/>
      <c r="K1420" s="89"/>
      <c r="L1420" s="89"/>
      <c r="M1420" s="89"/>
      <c r="N1420" s="89"/>
      <c r="O1420" s="90"/>
    </row>
    <row r="1421" spans="1:15" s="91" customFormat="1" x14ac:dyDescent="0.15">
      <c r="A1421" s="87"/>
      <c r="B1421" s="87"/>
      <c r="C1421" s="88"/>
      <c r="D1421" s="89"/>
      <c r="E1421" s="89"/>
      <c r="F1421" s="90"/>
      <c r="G1421" s="89"/>
      <c r="H1421" s="89"/>
      <c r="I1421" s="89"/>
      <c r="J1421" s="89"/>
      <c r="K1421" s="89"/>
      <c r="L1421" s="89"/>
      <c r="M1421" s="89"/>
      <c r="N1421" s="89"/>
      <c r="O1421" s="90"/>
    </row>
    <row r="1422" spans="1:15" s="91" customFormat="1" x14ac:dyDescent="0.15">
      <c r="A1422" s="87"/>
      <c r="B1422" s="87"/>
      <c r="C1422" s="88"/>
      <c r="D1422" s="89"/>
      <c r="E1422" s="89"/>
      <c r="F1422" s="90"/>
      <c r="G1422" s="89"/>
      <c r="H1422" s="89"/>
      <c r="I1422" s="89"/>
      <c r="J1422" s="89"/>
      <c r="K1422" s="89"/>
      <c r="L1422" s="89"/>
      <c r="M1422" s="89"/>
      <c r="N1422" s="89"/>
      <c r="O1422" s="90"/>
    </row>
    <row r="1423" spans="1:15" s="91" customFormat="1" x14ac:dyDescent="0.15">
      <c r="A1423" s="87"/>
      <c r="B1423" s="87"/>
      <c r="C1423" s="88"/>
      <c r="D1423" s="89"/>
      <c r="E1423" s="89"/>
      <c r="F1423" s="90"/>
      <c r="G1423" s="89"/>
      <c r="H1423" s="89"/>
      <c r="I1423" s="89"/>
      <c r="J1423" s="89"/>
      <c r="K1423" s="89"/>
      <c r="L1423" s="89"/>
      <c r="M1423" s="89"/>
      <c r="N1423" s="89"/>
      <c r="O1423" s="90"/>
    </row>
    <row r="1424" spans="1:15" s="91" customFormat="1" x14ac:dyDescent="0.15">
      <c r="A1424" s="87"/>
      <c r="B1424" s="87"/>
      <c r="C1424" s="88"/>
      <c r="D1424" s="89"/>
      <c r="E1424" s="89"/>
      <c r="F1424" s="90"/>
      <c r="G1424" s="89"/>
      <c r="H1424" s="89"/>
      <c r="I1424" s="89"/>
      <c r="J1424" s="89"/>
      <c r="K1424" s="89"/>
      <c r="L1424" s="89"/>
      <c r="M1424" s="89"/>
      <c r="N1424" s="89"/>
      <c r="O1424" s="90"/>
    </row>
    <row r="1425" spans="1:15" s="91" customFormat="1" x14ac:dyDescent="0.15">
      <c r="A1425" s="87"/>
      <c r="B1425" s="87"/>
      <c r="C1425" s="88"/>
      <c r="D1425" s="89"/>
      <c r="E1425" s="89"/>
      <c r="F1425" s="90"/>
      <c r="G1425" s="89"/>
      <c r="H1425" s="89"/>
      <c r="I1425" s="89"/>
      <c r="J1425" s="89"/>
      <c r="K1425" s="89"/>
      <c r="L1425" s="89"/>
      <c r="M1425" s="89"/>
      <c r="N1425" s="89"/>
      <c r="O1425" s="90"/>
    </row>
    <row r="1426" spans="1:15" s="91" customFormat="1" x14ac:dyDescent="0.15">
      <c r="A1426" s="87"/>
      <c r="B1426" s="87"/>
      <c r="C1426" s="88"/>
      <c r="D1426" s="89"/>
      <c r="E1426" s="89"/>
      <c r="F1426" s="90"/>
      <c r="G1426" s="89"/>
      <c r="H1426" s="89"/>
      <c r="I1426" s="89"/>
      <c r="J1426" s="89"/>
      <c r="K1426" s="89"/>
      <c r="L1426" s="89"/>
      <c r="M1426" s="89"/>
      <c r="N1426" s="89"/>
      <c r="O1426" s="90"/>
    </row>
    <row r="1427" spans="1:15" s="91" customFormat="1" x14ac:dyDescent="0.15">
      <c r="A1427" s="87"/>
      <c r="B1427" s="87"/>
      <c r="C1427" s="88"/>
      <c r="D1427" s="89"/>
      <c r="E1427" s="89"/>
      <c r="F1427" s="90"/>
      <c r="G1427" s="89"/>
      <c r="H1427" s="89"/>
      <c r="I1427" s="89"/>
      <c r="J1427" s="89"/>
      <c r="K1427" s="89"/>
      <c r="L1427" s="89"/>
      <c r="M1427" s="89"/>
      <c r="N1427" s="89"/>
      <c r="O1427" s="90"/>
    </row>
    <row r="1428" spans="1:15" s="91" customFormat="1" x14ac:dyDescent="0.15">
      <c r="A1428" s="87"/>
      <c r="B1428" s="87"/>
      <c r="C1428" s="88"/>
      <c r="D1428" s="89"/>
      <c r="E1428" s="89"/>
      <c r="F1428" s="90"/>
      <c r="G1428" s="89"/>
      <c r="H1428" s="89"/>
      <c r="I1428" s="89"/>
      <c r="J1428" s="89"/>
      <c r="K1428" s="89"/>
      <c r="L1428" s="89"/>
      <c r="M1428" s="89"/>
      <c r="N1428" s="89"/>
      <c r="O1428" s="90"/>
    </row>
    <row r="1429" spans="1:15" s="91" customFormat="1" x14ac:dyDescent="0.15">
      <c r="A1429" s="87"/>
      <c r="B1429" s="87"/>
      <c r="C1429" s="88"/>
      <c r="D1429" s="89"/>
      <c r="E1429" s="89"/>
      <c r="F1429" s="90"/>
      <c r="G1429" s="89"/>
      <c r="H1429" s="89"/>
      <c r="I1429" s="89"/>
      <c r="J1429" s="89"/>
      <c r="K1429" s="89"/>
      <c r="L1429" s="89"/>
      <c r="M1429" s="89"/>
      <c r="N1429" s="89"/>
      <c r="O1429" s="90"/>
    </row>
    <row r="1430" spans="1:15" s="91" customFormat="1" x14ac:dyDescent="0.15">
      <c r="A1430" s="87"/>
      <c r="B1430" s="87"/>
      <c r="C1430" s="88"/>
      <c r="D1430" s="89"/>
      <c r="E1430" s="89"/>
      <c r="F1430" s="90"/>
      <c r="G1430" s="89"/>
      <c r="H1430" s="89"/>
      <c r="I1430" s="89"/>
      <c r="J1430" s="89"/>
      <c r="K1430" s="89"/>
      <c r="L1430" s="89"/>
      <c r="M1430" s="89"/>
      <c r="N1430" s="89"/>
      <c r="O1430" s="90"/>
    </row>
    <row r="1431" spans="1:15" s="91" customFormat="1" x14ac:dyDescent="0.15">
      <c r="A1431" s="87"/>
      <c r="B1431" s="87"/>
      <c r="C1431" s="88"/>
      <c r="D1431" s="89"/>
      <c r="E1431" s="89"/>
      <c r="F1431" s="90"/>
      <c r="G1431" s="89"/>
      <c r="H1431" s="89"/>
      <c r="I1431" s="89"/>
      <c r="J1431" s="89"/>
      <c r="K1431" s="89"/>
      <c r="L1431" s="89"/>
      <c r="M1431" s="89"/>
      <c r="N1431" s="89"/>
      <c r="O1431" s="90"/>
    </row>
    <row r="1432" spans="1:15" s="91" customFormat="1" x14ac:dyDescent="0.15">
      <c r="A1432" s="87"/>
      <c r="B1432" s="87"/>
      <c r="C1432" s="88"/>
      <c r="D1432" s="89"/>
      <c r="E1432" s="89"/>
      <c r="F1432" s="90"/>
      <c r="G1432" s="89"/>
      <c r="H1432" s="89"/>
      <c r="I1432" s="89"/>
      <c r="J1432" s="89"/>
      <c r="K1432" s="89"/>
      <c r="L1432" s="89"/>
      <c r="M1432" s="89"/>
      <c r="N1432" s="89"/>
      <c r="O1432" s="90"/>
    </row>
    <row r="1433" spans="1:15" s="91" customFormat="1" x14ac:dyDescent="0.15">
      <c r="A1433" s="87"/>
      <c r="B1433" s="87"/>
      <c r="C1433" s="88"/>
      <c r="D1433" s="89"/>
      <c r="E1433" s="89"/>
      <c r="F1433" s="90"/>
      <c r="G1433" s="89"/>
      <c r="H1433" s="89"/>
      <c r="I1433" s="89"/>
      <c r="J1433" s="89"/>
      <c r="K1433" s="89"/>
      <c r="L1433" s="89"/>
      <c r="M1433" s="89"/>
      <c r="N1433" s="89"/>
      <c r="O1433" s="90"/>
    </row>
    <row r="1434" spans="1:15" s="91" customFormat="1" x14ac:dyDescent="0.15">
      <c r="A1434" s="87"/>
      <c r="B1434" s="87"/>
      <c r="C1434" s="88"/>
      <c r="D1434" s="89"/>
      <c r="E1434" s="89"/>
      <c r="F1434" s="90"/>
      <c r="G1434" s="89"/>
      <c r="H1434" s="89"/>
      <c r="I1434" s="89"/>
      <c r="J1434" s="89"/>
      <c r="K1434" s="89"/>
      <c r="L1434" s="89"/>
      <c r="M1434" s="89"/>
      <c r="N1434" s="89"/>
      <c r="O1434" s="90"/>
    </row>
    <row r="1435" spans="1:15" s="91" customFormat="1" x14ac:dyDescent="0.15">
      <c r="A1435" s="87"/>
      <c r="B1435" s="87"/>
      <c r="C1435" s="88"/>
      <c r="D1435" s="89"/>
      <c r="E1435" s="89"/>
      <c r="F1435" s="90"/>
      <c r="G1435" s="89"/>
      <c r="H1435" s="89"/>
      <c r="I1435" s="89"/>
      <c r="J1435" s="89"/>
      <c r="K1435" s="89"/>
      <c r="L1435" s="89"/>
      <c r="M1435" s="89"/>
      <c r="N1435" s="89"/>
      <c r="O1435" s="90"/>
    </row>
    <row r="1436" spans="1:15" s="91" customFormat="1" x14ac:dyDescent="0.15">
      <c r="A1436" s="87"/>
      <c r="B1436" s="87"/>
      <c r="C1436" s="88"/>
      <c r="D1436" s="89"/>
      <c r="E1436" s="89"/>
      <c r="F1436" s="90"/>
      <c r="G1436" s="89"/>
      <c r="H1436" s="89"/>
      <c r="I1436" s="89"/>
      <c r="J1436" s="89"/>
      <c r="K1436" s="89"/>
      <c r="L1436" s="89"/>
      <c r="M1436" s="89"/>
      <c r="N1436" s="89"/>
      <c r="O1436" s="90"/>
    </row>
    <row r="1437" spans="1:15" s="91" customFormat="1" x14ac:dyDescent="0.15">
      <c r="A1437" s="87"/>
      <c r="B1437" s="87"/>
      <c r="C1437" s="88"/>
      <c r="D1437" s="89"/>
      <c r="E1437" s="89"/>
      <c r="F1437" s="90"/>
      <c r="G1437" s="89"/>
      <c r="H1437" s="89"/>
      <c r="I1437" s="89"/>
      <c r="J1437" s="89"/>
      <c r="K1437" s="89"/>
      <c r="L1437" s="89"/>
      <c r="M1437" s="89"/>
      <c r="N1437" s="89"/>
      <c r="O1437" s="90"/>
    </row>
    <row r="1438" spans="1:15" s="91" customFormat="1" x14ac:dyDescent="0.15">
      <c r="A1438" s="87"/>
      <c r="B1438" s="87"/>
      <c r="C1438" s="88"/>
      <c r="D1438" s="89"/>
      <c r="E1438" s="89"/>
      <c r="F1438" s="90"/>
      <c r="G1438" s="89"/>
      <c r="H1438" s="89"/>
      <c r="I1438" s="89"/>
      <c r="J1438" s="89"/>
      <c r="K1438" s="89"/>
      <c r="L1438" s="89"/>
      <c r="M1438" s="89"/>
      <c r="N1438" s="89"/>
      <c r="O1438" s="90"/>
    </row>
    <row r="1439" spans="1:15" s="91" customFormat="1" x14ac:dyDescent="0.15">
      <c r="A1439" s="87"/>
      <c r="B1439" s="87"/>
      <c r="C1439" s="88"/>
      <c r="D1439" s="89"/>
      <c r="E1439" s="89"/>
      <c r="F1439" s="90"/>
      <c r="G1439" s="89"/>
      <c r="H1439" s="89"/>
      <c r="I1439" s="89"/>
      <c r="J1439" s="89"/>
      <c r="K1439" s="89"/>
      <c r="L1439" s="89"/>
      <c r="M1439" s="89"/>
      <c r="N1439" s="89"/>
      <c r="O1439" s="90"/>
    </row>
    <row r="1440" spans="1:15" s="91" customFormat="1" x14ac:dyDescent="0.15">
      <c r="A1440" s="87"/>
      <c r="B1440" s="87"/>
      <c r="C1440" s="88"/>
      <c r="D1440" s="89"/>
      <c r="E1440" s="89"/>
      <c r="F1440" s="90"/>
      <c r="G1440" s="89"/>
      <c r="H1440" s="89"/>
      <c r="I1440" s="89"/>
      <c r="J1440" s="89"/>
      <c r="K1440" s="89"/>
      <c r="L1440" s="89"/>
      <c r="M1440" s="89"/>
      <c r="N1440" s="89"/>
      <c r="O1440" s="90"/>
    </row>
    <row r="1441" spans="1:15" s="91" customFormat="1" x14ac:dyDescent="0.15">
      <c r="A1441" s="87"/>
      <c r="B1441" s="87"/>
      <c r="C1441" s="88"/>
      <c r="D1441" s="89"/>
      <c r="E1441" s="89"/>
      <c r="F1441" s="90"/>
      <c r="G1441" s="89"/>
      <c r="H1441" s="89"/>
      <c r="I1441" s="89"/>
      <c r="J1441" s="89"/>
      <c r="K1441" s="89"/>
      <c r="L1441" s="89"/>
      <c r="M1441" s="89"/>
      <c r="N1441" s="89"/>
      <c r="O1441" s="90"/>
    </row>
    <row r="1442" spans="1:15" s="91" customFormat="1" x14ac:dyDescent="0.15">
      <c r="A1442" s="87"/>
      <c r="B1442" s="87"/>
      <c r="C1442" s="88"/>
      <c r="D1442" s="89"/>
      <c r="E1442" s="89"/>
      <c r="F1442" s="90"/>
      <c r="G1442" s="89"/>
      <c r="H1442" s="89"/>
      <c r="I1442" s="89"/>
      <c r="J1442" s="89"/>
      <c r="K1442" s="89"/>
      <c r="L1442" s="89"/>
      <c r="M1442" s="89"/>
      <c r="N1442" s="89"/>
      <c r="O1442" s="90"/>
    </row>
    <row r="1443" spans="1:15" s="91" customFormat="1" x14ac:dyDescent="0.15">
      <c r="A1443" s="87"/>
      <c r="B1443" s="87"/>
      <c r="C1443" s="88"/>
      <c r="D1443" s="89"/>
      <c r="E1443" s="89"/>
      <c r="F1443" s="90"/>
      <c r="G1443" s="89"/>
      <c r="H1443" s="89"/>
      <c r="I1443" s="89"/>
      <c r="J1443" s="89"/>
      <c r="K1443" s="89"/>
      <c r="L1443" s="89"/>
      <c r="M1443" s="89"/>
      <c r="N1443" s="89"/>
      <c r="O1443" s="90"/>
    </row>
  </sheetData>
  <mergeCells count="22">
    <mergeCell ref="A4:A7"/>
    <mergeCell ref="C4:E5"/>
    <mergeCell ref="F4:G7"/>
    <mergeCell ref="H4:J4"/>
    <mergeCell ref="K4:K7"/>
    <mergeCell ref="C6:C7"/>
    <mergeCell ref="D6:E7"/>
    <mergeCell ref="I739:J742"/>
    <mergeCell ref="B742:C742"/>
    <mergeCell ref="N4:N6"/>
    <mergeCell ref="O4:O7"/>
    <mergeCell ref="H5:H6"/>
    <mergeCell ref="I5:I6"/>
    <mergeCell ref="J5:J6"/>
    <mergeCell ref="L5:L6"/>
    <mergeCell ref="M5:M6"/>
    <mergeCell ref="L4:M4"/>
    <mergeCell ref="A739:A742"/>
    <mergeCell ref="B739:D740"/>
    <mergeCell ref="E739:F742"/>
    <mergeCell ref="G739:G741"/>
    <mergeCell ref="H739:H74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9"/>
  <sheetViews>
    <sheetView workbookViewId="0"/>
  </sheetViews>
  <sheetFormatPr baseColWidth="10" defaultColWidth="16.7109375" defaultRowHeight="12" x14ac:dyDescent="0.15"/>
  <cols>
    <col min="1" max="1" width="54.28515625" style="3" customWidth="1"/>
    <col min="2" max="2" width="16.7109375" style="3" customWidth="1"/>
    <col min="3" max="3" width="14.85546875" style="4" customWidth="1"/>
    <col min="4" max="4" width="13.28515625" style="5" customWidth="1"/>
    <col min="5" max="5" width="11" style="5" customWidth="1"/>
    <col min="6" max="6" width="6.42578125" style="6" customWidth="1"/>
    <col min="7" max="7" width="13.5703125" style="5" customWidth="1"/>
    <col min="8" max="10" width="16.7109375" style="5" customWidth="1"/>
    <col min="11" max="11" width="6.42578125" style="5" customWidth="1"/>
    <col min="12" max="13" width="16.7109375" style="5" customWidth="1"/>
    <col min="14" max="14" width="14.85546875" style="5" customWidth="1"/>
    <col min="15" max="15" width="15.140625" style="6" customWidth="1"/>
    <col min="16" max="256" width="16.7109375" style="7"/>
    <col min="257" max="257" width="54.28515625" style="7" customWidth="1"/>
    <col min="258" max="258" width="16.7109375" style="7" customWidth="1"/>
    <col min="259" max="259" width="14.85546875" style="7" customWidth="1"/>
    <col min="260" max="260" width="13.28515625" style="7" customWidth="1"/>
    <col min="261" max="261" width="11" style="7" customWidth="1"/>
    <col min="262" max="262" width="6.42578125" style="7" customWidth="1"/>
    <col min="263" max="263" width="13.5703125" style="7" customWidth="1"/>
    <col min="264" max="266" width="16.7109375" style="7" customWidth="1"/>
    <col min="267" max="267" width="6.42578125" style="7" customWidth="1"/>
    <col min="268" max="269" width="16.7109375" style="7" customWidth="1"/>
    <col min="270" max="270" width="14.85546875" style="7" customWidth="1"/>
    <col min="271" max="271" width="15.140625" style="7" customWidth="1"/>
    <col min="272" max="512" width="16.7109375" style="7"/>
    <col min="513" max="513" width="54.28515625" style="7" customWidth="1"/>
    <col min="514" max="514" width="16.7109375" style="7" customWidth="1"/>
    <col min="515" max="515" width="14.85546875" style="7" customWidth="1"/>
    <col min="516" max="516" width="13.28515625" style="7" customWidth="1"/>
    <col min="517" max="517" width="11" style="7" customWidth="1"/>
    <col min="518" max="518" width="6.42578125" style="7" customWidth="1"/>
    <col min="519" max="519" width="13.5703125" style="7" customWidth="1"/>
    <col min="520" max="522" width="16.7109375" style="7" customWidth="1"/>
    <col min="523" max="523" width="6.42578125" style="7" customWidth="1"/>
    <col min="524" max="525" width="16.7109375" style="7" customWidth="1"/>
    <col min="526" max="526" width="14.85546875" style="7" customWidth="1"/>
    <col min="527" max="527" width="15.140625" style="7" customWidth="1"/>
    <col min="528" max="768" width="16.7109375" style="7"/>
    <col min="769" max="769" width="54.28515625" style="7" customWidth="1"/>
    <col min="770" max="770" width="16.7109375" style="7" customWidth="1"/>
    <col min="771" max="771" width="14.85546875" style="7" customWidth="1"/>
    <col min="772" max="772" width="13.28515625" style="7" customWidth="1"/>
    <col min="773" max="773" width="11" style="7" customWidth="1"/>
    <col min="774" max="774" width="6.42578125" style="7" customWidth="1"/>
    <col min="775" max="775" width="13.5703125" style="7" customWidth="1"/>
    <col min="776" max="778" width="16.7109375" style="7" customWidth="1"/>
    <col min="779" max="779" width="6.42578125" style="7" customWidth="1"/>
    <col min="780" max="781" width="16.7109375" style="7" customWidth="1"/>
    <col min="782" max="782" width="14.85546875" style="7" customWidth="1"/>
    <col min="783" max="783" width="15.140625" style="7" customWidth="1"/>
    <col min="784" max="1024" width="16.7109375" style="7"/>
    <col min="1025" max="1025" width="54.28515625" style="7" customWidth="1"/>
    <col min="1026" max="1026" width="16.7109375" style="7" customWidth="1"/>
    <col min="1027" max="1027" width="14.85546875" style="7" customWidth="1"/>
    <col min="1028" max="1028" width="13.28515625" style="7" customWidth="1"/>
    <col min="1029" max="1029" width="11" style="7" customWidth="1"/>
    <col min="1030" max="1030" width="6.42578125" style="7" customWidth="1"/>
    <col min="1031" max="1031" width="13.5703125" style="7" customWidth="1"/>
    <col min="1032" max="1034" width="16.7109375" style="7" customWidth="1"/>
    <col min="1035" max="1035" width="6.42578125" style="7" customWidth="1"/>
    <col min="1036" max="1037" width="16.7109375" style="7" customWidth="1"/>
    <col min="1038" max="1038" width="14.85546875" style="7" customWidth="1"/>
    <col min="1039" max="1039" width="15.140625" style="7" customWidth="1"/>
    <col min="1040" max="1280" width="16.7109375" style="7"/>
    <col min="1281" max="1281" width="54.28515625" style="7" customWidth="1"/>
    <col min="1282" max="1282" width="16.7109375" style="7" customWidth="1"/>
    <col min="1283" max="1283" width="14.85546875" style="7" customWidth="1"/>
    <col min="1284" max="1284" width="13.28515625" style="7" customWidth="1"/>
    <col min="1285" max="1285" width="11" style="7" customWidth="1"/>
    <col min="1286" max="1286" width="6.42578125" style="7" customWidth="1"/>
    <col min="1287" max="1287" width="13.5703125" style="7" customWidth="1"/>
    <col min="1288" max="1290" width="16.7109375" style="7" customWidth="1"/>
    <col min="1291" max="1291" width="6.42578125" style="7" customWidth="1"/>
    <col min="1292" max="1293" width="16.7109375" style="7" customWidth="1"/>
    <col min="1294" max="1294" width="14.85546875" style="7" customWidth="1"/>
    <col min="1295" max="1295" width="15.140625" style="7" customWidth="1"/>
    <col min="1296" max="1536" width="16.7109375" style="7"/>
    <col min="1537" max="1537" width="54.28515625" style="7" customWidth="1"/>
    <col min="1538" max="1538" width="16.7109375" style="7" customWidth="1"/>
    <col min="1539" max="1539" width="14.85546875" style="7" customWidth="1"/>
    <col min="1540" max="1540" width="13.28515625" style="7" customWidth="1"/>
    <col min="1541" max="1541" width="11" style="7" customWidth="1"/>
    <col min="1542" max="1542" width="6.42578125" style="7" customWidth="1"/>
    <col min="1543" max="1543" width="13.5703125" style="7" customWidth="1"/>
    <col min="1544" max="1546" width="16.7109375" style="7" customWidth="1"/>
    <col min="1547" max="1547" width="6.42578125" style="7" customWidth="1"/>
    <col min="1548" max="1549" width="16.7109375" style="7" customWidth="1"/>
    <col min="1550" max="1550" width="14.85546875" style="7" customWidth="1"/>
    <col min="1551" max="1551" width="15.140625" style="7" customWidth="1"/>
    <col min="1552" max="1792" width="16.7109375" style="7"/>
    <col min="1793" max="1793" width="54.28515625" style="7" customWidth="1"/>
    <col min="1794" max="1794" width="16.7109375" style="7" customWidth="1"/>
    <col min="1795" max="1795" width="14.85546875" style="7" customWidth="1"/>
    <col min="1796" max="1796" width="13.28515625" style="7" customWidth="1"/>
    <col min="1797" max="1797" width="11" style="7" customWidth="1"/>
    <col min="1798" max="1798" width="6.42578125" style="7" customWidth="1"/>
    <col min="1799" max="1799" width="13.5703125" style="7" customWidth="1"/>
    <col min="1800" max="1802" width="16.7109375" style="7" customWidth="1"/>
    <col min="1803" max="1803" width="6.42578125" style="7" customWidth="1"/>
    <col min="1804" max="1805" width="16.7109375" style="7" customWidth="1"/>
    <col min="1806" max="1806" width="14.85546875" style="7" customWidth="1"/>
    <col min="1807" max="1807" width="15.140625" style="7" customWidth="1"/>
    <col min="1808" max="2048" width="16.7109375" style="7"/>
    <col min="2049" max="2049" width="54.28515625" style="7" customWidth="1"/>
    <col min="2050" max="2050" width="16.7109375" style="7" customWidth="1"/>
    <col min="2051" max="2051" width="14.85546875" style="7" customWidth="1"/>
    <col min="2052" max="2052" width="13.28515625" style="7" customWidth="1"/>
    <col min="2053" max="2053" width="11" style="7" customWidth="1"/>
    <col min="2054" max="2054" width="6.42578125" style="7" customWidth="1"/>
    <col min="2055" max="2055" width="13.5703125" style="7" customWidth="1"/>
    <col min="2056" max="2058" width="16.7109375" style="7" customWidth="1"/>
    <col min="2059" max="2059" width="6.42578125" style="7" customWidth="1"/>
    <col min="2060" max="2061" width="16.7109375" style="7" customWidth="1"/>
    <col min="2062" max="2062" width="14.85546875" style="7" customWidth="1"/>
    <col min="2063" max="2063" width="15.140625" style="7" customWidth="1"/>
    <col min="2064" max="2304" width="16.7109375" style="7"/>
    <col min="2305" max="2305" width="54.28515625" style="7" customWidth="1"/>
    <col min="2306" max="2306" width="16.7109375" style="7" customWidth="1"/>
    <col min="2307" max="2307" width="14.85546875" style="7" customWidth="1"/>
    <col min="2308" max="2308" width="13.28515625" style="7" customWidth="1"/>
    <col min="2309" max="2309" width="11" style="7" customWidth="1"/>
    <col min="2310" max="2310" width="6.42578125" style="7" customWidth="1"/>
    <col min="2311" max="2311" width="13.5703125" style="7" customWidth="1"/>
    <col min="2312" max="2314" width="16.7109375" style="7" customWidth="1"/>
    <col min="2315" max="2315" width="6.42578125" style="7" customWidth="1"/>
    <col min="2316" max="2317" width="16.7109375" style="7" customWidth="1"/>
    <col min="2318" max="2318" width="14.85546875" style="7" customWidth="1"/>
    <col min="2319" max="2319" width="15.140625" style="7" customWidth="1"/>
    <col min="2320" max="2560" width="16.7109375" style="7"/>
    <col min="2561" max="2561" width="54.28515625" style="7" customWidth="1"/>
    <col min="2562" max="2562" width="16.7109375" style="7" customWidth="1"/>
    <col min="2563" max="2563" width="14.85546875" style="7" customWidth="1"/>
    <col min="2564" max="2564" width="13.28515625" style="7" customWidth="1"/>
    <col min="2565" max="2565" width="11" style="7" customWidth="1"/>
    <col min="2566" max="2566" width="6.42578125" style="7" customWidth="1"/>
    <col min="2567" max="2567" width="13.5703125" style="7" customWidth="1"/>
    <col min="2568" max="2570" width="16.7109375" style="7" customWidth="1"/>
    <col min="2571" max="2571" width="6.42578125" style="7" customWidth="1"/>
    <col min="2572" max="2573" width="16.7109375" style="7" customWidth="1"/>
    <col min="2574" max="2574" width="14.85546875" style="7" customWidth="1"/>
    <col min="2575" max="2575" width="15.140625" style="7" customWidth="1"/>
    <col min="2576" max="2816" width="16.7109375" style="7"/>
    <col min="2817" max="2817" width="54.28515625" style="7" customWidth="1"/>
    <col min="2818" max="2818" width="16.7109375" style="7" customWidth="1"/>
    <col min="2819" max="2819" width="14.85546875" style="7" customWidth="1"/>
    <col min="2820" max="2820" width="13.28515625" style="7" customWidth="1"/>
    <col min="2821" max="2821" width="11" style="7" customWidth="1"/>
    <col min="2822" max="2822" width="6.42578125" style="7" customWidth="1"/>
    <col min="2823" max="2823" width="13.5703125" style="7" customWidth="1"/>
    <col min="2824" max="2826" width="16.7109375" style="7" customWidth="1"/>
    <col min="2827" max="2827" width="6.42578125" style="7" customWidth="1"/>
    <col min="2828" max="2829" width="16.7109375" style="7" customWidth="1"/>
    <col min="2830" max="2830" width="14.85546875" style="7" customWidth="1"/>
    <col min="2831" max="2831" width="15.140625" style="7" customWidth="1"/>
    <col min="2832" max="3072" width="16.7109375" style="7"/>
    <col min="3073" max="3073" width="54.28515625" style="7" customWidth="1"/>
    <col min="3074" max="3074" width="16.7109375" style="7" customWidth="1"/>
    <col min="3075" max="3075" width="14.85546875" style="7" customWidth="1"/>
    <col min="3076" max="3076" width="13.28515625" style="7" customWidth="1"/>
    <col min="3077" max="3077" width="11" style="7" customWidth="1"/>
    <col min="3078" max="3078" width="6.42578125" style="7" customWidth="1"/>
    <col min="3079" max="3079" width="13.5703125" style="7" customWidth="1"/>
    <col min="3080" max="3082" width="16.7109375" style="7" customWidth="1"/>
    <col min="3083" max="3083" width="6.42578125" style="7" customWidth="1"/>
    <col min="3084" max="3085" width="16.7109375" style="7" customWidth="1"/>
    <col min="3086" max="3086" width="14.85546875" style="7" customWidth="1"/>
    <col min="3087" max="3087" width="15.140625" style="7" customWidth="1"/>
    <col min="3088" max="3328" width="16.7109375" style="7"/>
    <col min="3329" max="3329" width="54.28515625" style="7" customWidth="1"/>
    <col min="3330" max="3330" width="16.7109375" style="7" customWidth="1"/>
    <col min="3331" max="3331" width="14.85546875" style="7" customWidth="1"/>
    <col min="3332" max="3332" width="13.28515625" style="7" customWidth="1"/>
    <col min="3333" max="3333" width="11" style="7" customWidth="1"/>
    <col min="3334" max="3334" width="6.42578125" style="7" customWidth="1"/>
    <col min="3335" max="3335" width="13.5703125" style="7" customWidth="1"/>
    <col min="3336" max="3338" width="16.7109375" style="7" customWidth="1"/>
    <col min="3339" max="3339" width="6.42578125" style="7" customWidth="1"/>
    <col min="3340" max="3341" width="16.7109375" style="7" customWidth="1"/>
    <col min="3342" max="3342" width="14.85546875" style="7" customWidth="1"/>
    <col min="3343" max="3343" width="15.140625" style="7" customWidth="1"/>
    <col min="3344" max="3584" width="16.7109375" style="7"/>
    <col min="3585" max="3585" width="54.28515625" style="7" customWidth="1"/>
    <col min="3586" max="3586" width="16.7109375" style="7" customWidth="1"/>
    <col min="3587" max="3587" width="14.85546875" style="7" customWidth="1"/>
    <col min="3588" max="3588" width="13.28515625" style="7" customWidth="1"/>
    <col min="3589" max="3589" width="11" style="7" customWidth="1"/>
    <col min="3590" max="3590" width="6.42578125" style="7" customWidth="1"/>
    <col min="3591" max="3591" width="13.5703125" style="7" customWidth="1"/>
    <col min="3592" max="3594" width="16.7109375" style="7" customWidth="1"/>
    <col min="3595" max="3595" width="6.42578125" style="7" customWidth="1"/>
    <col min="3596" max="3597" width="16.7109375" style="7" customWidth="1"/>
    <col min="3598" max="3598" width="14.85546875" style="7" customWidth="1"/>
    <col min="3599" max="3599" width="15.140625" style="7" customWidth="1"/>
    <col min="3600" max="3840" width="16.7109375" style="7"/>
    <col min="3841" max="3841" width="54.28515625" style="7" customWidth="1"/>
    <col min="3842" max="3842" width="16.7109375" style="7" customWidth="1"/>
    <col min="3843" max="3843" width="14.85546875" style="7" customWidth="1"/>
    <col min="3844" max="3844" width="13.28515625" style="7" customWidth="1"/>
    <col min="3845" max="3845" width="11" style="7" customWidth="1"/>
    <col min="3846" max="3846" width="6.42578125" style="7" customWidth="1"/>
    <col min="3847" max="3847" width="13.5703125" style="7" customWidth="1"/>
    <col min="3848" max="3850" width="16.7109375" style="7" customWidth="1"/>
    <col min="3851" max="3851" width="6.42578125" style="7" customWidth="1"/>
    <col min="3852" max="3853" width="16.7109375" style="7" customWidth="1"/>
    <col min="3854" max="3854" width="14.85546875" style="7" customWidth="1"/>
    <col min="3855" max="3855" width="15.140625" style="7" customWidth="1"/>
    <col min="3856" max="4096" width="16.7109375" style="7"/>
    <col min="4097" max="4097" width="54.28515625" style="7" customWidth="1"/>
    <col min="4098" max="4098" width="16.7109375" style="7" customWidth="1"/>
    <col min="4099" max="4099" width="14.85546875" style="7" customWidth="1"/>
    <col min="4100" max="4100" width="13.28515625" style="7" customWidth="1"/>
    <col min="4101" max="4101" width="11" style="7" customWidth="1"/>
    <col min="4102" max="4102" width="6.42578125" style="7" customWidth="1"/>
    <col min="4103" max="4103" width="13.5703125" style="7" customWidth="1"/>
    <col min="4104" max="4106" width="16.7109375" style="7" customWidth="1"/>
    <col min="4107" max="4107" width="6.42578125" style="7" customWidth="1"/>
    <col min="4108" max="4109" width="16.7109375" style="7" customWidth="1"/>
    <col min="4110" max="4110" width="14.85546875" style="7" customWidth="1"/>
    <col min="4111" max="4111" width="15.140625" style="7" customWidth="1"/>
    <col min="4112" max="4352" width="16.7109375" style="7"/>
    <col min="4353" max="4353" width="54.28515625" style="7" customWidth="1"/>
    <col min="4354" max="4354" width="16.7109375" style="7" customWidth="1"/>
    <col min="4355" max="4355" width="14.85546875" style="7" customWidth="1"/>
    <col min="4356" max="4356" width="13.28515625" style="7" customWidth="1"/>
    <col min="4357" max="4357" width="11" style="7" customWidth="1"/>
    <col min="4358" max="4358" width="6.42578125" style="7" customWidth="1"/>
    <col min="4359" max="4359" width="13.5703125" style="7" customWidth="1"/>
    <col min="4360" max="4362" width="16.7109375" style="7" customWidth="1"/>
    <col min="4363" max="4363" width="6.42578125" style="7" customWidth="1"/>
    <col min="4364" max="4365" width="16.7109375" style="7" customWidth="1"/>
    <col min="4366" max="4366" width="14.85546875" style="7" customWidth="1"/>
    <col min="4367" max="4367" width="15.140625" style="7" customWidth="1"/>
    <col min="4368" max="4608" width="16.7109375" style="7"/>
    <col min="4609" max="4609" width="54.28515625" style="7" customWidth="1"/>
    <col min="4610" max="4610" width="16.7109375" style="7" customWidth="1"/>
    <col min="4611" max="4611" width="14.85546875" style="7" customWidth="1"/>
    <col min="4612" max="4612" width="13.28515625" style="7" customWidth="1"/>
    <col min="4613" max="4613" width="11" style="7" customWidth="1"/>
    <col min="4614" max="4614" width="6.42578125" style="7" customWidth="1"/>
    <col min="4615" max="4615" width="13.5703125" style="7" customWidth="1"/>
    <col min="4616" max="4618" width="16.7109375" style="7" customWidth="1"/>
    <col min="4619" max="4619" width="6.42578125" style="7" customWidth="1"/>
    <col min="4620" max="4621" width="16.7109375" style="7" customWidth="1"/>
    <col min="4622" max="4622" width="14.85546875" style="7" customWidth="1"/>
    <col min="4623" max="4623" width="15.140625" style="7" customWidth="1"/>
    <col min="4624" max="4864" width="16.7109375" style="7"/>
    <col min="4865" max="4865" width="54.28515625" style="7" customWidth="1"/>
    <col min="4866" max="4866" width="16.7109375" style="7" customWidth="1"/>
    <col min="4867" max="4867" width="14.85546875" style="7" customWidth="1"/>
    <col min="4868" max="4868" width="13.28515625" style="7" customWidth="1"/>
    <col min="4869" max="4869" width="11" style="7" customWidth="1"/>
    <col min="4870" max="4870" width="6.42578125" style="7" customWidth="1"/>
    <col min="4871" max="4871" width="13.5703125" style="7" customWidth="1"/>
    <col min="4872" max="4874" width="16.7109375" style="7" customWidth="1"/>
    <col min="4875" max="4875" width="6.42578125" style="7" customWidth="1"/>
    <col min="4876" max="4877" width="16.7109375" style="7" customWidth="1"/>
    <col min="4878" max="4878" width="14.85546875" style="7" customWidth="1"/>
    <col min="4879" max="4879" width="15.140625" style="7" customWidth="1"/>
    <col min="4880" max="5120" width="16.7109375" style="7"/>
    <col min="5121" max="5121" width="54.28515625" style="7" customWidth="1"/>
    <col min="5122" max="5122" width="16.7109375" style="7" customWidth="1"/>
    <col min="5123" max="5123" width="14.85546875" style="7" customWidth="1"/>
    <col min="5124" max="5124" width="13.28515625" style="7" customWidth="1"/>
    <col min="5125" max="5125" width="11" style="7" customWidth="1"/>
    <col min="5126" max="5126" width="6.42578125" style="7" customWidth="1"/>
    <col min="5127" max="5127" width="13.5703125" style="7" customWidth="1"/>
    <col min="5128" max="5130" width="16.7109375" style="7" customWidth="1"/>
    <col min="5131" max="5131" width="6.42578125" style="7" customWidth="1"/>
    <col min="5132" max="5133" width="16.7109375" style="7" customWidth="1"/>
    <col min="5134" max="5134" width="14.85546875" style="7" customWidth="1"/>
    <col min="5135" max="5135" width="15.140625" style="7" customWidth="1"/>
    <col min="5136" max="5376" width="16.7109375" style="7"/>
    <col min="5377" max="5377" width="54.28515625" style="7" customWidth="1"/>
    <col min="5378" max="5378" width="16.7109375" style="7" customWidth="1"/>
    <col min="5379" max="5379" width="14.85546875" style="7" customWidth="1"/>
    <col min="5380" max="5380" width="13.28515625" style="7" customWidth="1"/>
    <col min="5381" max="5381" width="11" style="7" customWidth="1"/>
    <col min="5382" max="5382" width="6.42578125" style="7" customWidth="1"/>
    <col min="5383" max="5383" width="13.5703125" style="7" customWidth="1"/>
    <col min="5384" max="5386" width="16.7109375" style="7" customWidth="1"/>
    <col min="5387" max="5387" width="6.42578125" style="7" customWidth="1"/>
    <col min="5388" max="5389" width="16.7109375" style="7" customWidth="1"/>
    <col min="5390" max="5390" width="14.85546875" style="7" customWidth="1"/>
    <col min="5391" max="5391" width="15.140625" style="7" customWidth="1"/>
    <col min="5392" max="5632" width="16.7109375" style="7"/>
    <col min="5633" max="5633" width="54.28515625" style="7" customWidth="1"/>
    <col min="5634" max="5634" width="16.7109375" style="7" customWidth="1"/>
    <col min="5635" max="5635" width="14.85546875" style="7" customWidth="1"/>
    <col min="5636" max="5636" width="13.28515625" style="7" customWidth="1"/>
    <col min="5637" max="5637" width="11" style="7" customWidth="1"/>
    <col min="5638" max="5638" width="6.42578125" style="7" customWidth="1"/>
    <col min="5639" max="5639" width="13.5703125" style="7" customWidth="1"/>
    <col min="5640" max="5642" width="16.7109375" style="7" customWidth="1"/>
    <col min="5643" max="5643" width="6.42578125" style="7" customWidth="1"/>
    <col min="5644" max="5645" width="16.7109375" style="7" customWidth="1"/>
    <col min="5646" max="5646" width="14.85546875" style="7" customWidth="1"/>
    <col min="5647" max="5647" width="15.140625" style="7" customWidth="1"/>
    <col min="5648" max="5888" width="16.7109375" style="7"/>
    <col min="5889" max="5889" width="54.28515625" style="7" customWidth="1"/>
    <col min="5890" max="5890" width="16.7109375" style="7" customWidth="1"/>
    <col min="5891" max="5891" width="14.85546875" style="7" customWidth="1"/>
    <col min="5892" max="5892" width="13.28515625" style="7" customWidth="1"/>
    <col min="5893" max="5893" width="11" style="7" customWidth="1"/>
    <col min="5894" max="5894" width="6.42578125" style="7" customWidth="1"/>
    <col min="5895" max="5895" width="13.5703125" style="7" customWidth="1"/>
    <col min="5896" max="5898" width="16.7109375" style="7" customWidth="1"/>
    <col min="5899" max="5899" width="6.42578125" style="7" customWidth="1"/>
    <col min="5900" max="5901" width="16.7109375" style="7" customWidth="1"/>
    <col min="5902" max="5902" width="14.85546875" style="7" customWidth="1"/>
    <col min="5903" max="5903" width="15.140625" style="7" customWidth="1"/>
    <col min="5904" max="6144" width="16.7109375" style="7"/>
    <col min="6145" max="6145" width="54.28515625" style="7" customWidth="1"/>
    <col min="6146" max="6146" width="16.7109375" style="7" customWidth="1"/>
    <col min="6147" max="6147" width="14.85546875" style="7" customWidth="1"/>
    <col min="6148" max="6148" width="13.28515625" style="7" customWidth="1"/>
    <col min="6149" max="6149" width="11" style="7" customWidth="1"/>
    <col min="6150" max="6150" width="6.42578125" style="7" customWidth="1"/>
    <col min="6151" max="6151" width="13.5703125" style="7" customWidth="1"/>
    <col min="6152" max="6154" width="16.7109375" style="7" customWidth="1"/>
    <col min="6155" max="6155" width="6.42578125" style="7" customWidth="1"/>
    <col min="6156" max="6157" width="16.7109375" style="7" customWidth="1"/>
    <col min="6158" max="6158" width="14.85546875" style="7" customWidth="1"/>
    <col min="6159" max="6159" width="15.140625" style="7" customWidth="1"/>
    <col min="6160" max="6400" width="16.7109375" style="7"/>
    <col min="6401" max="6401" width="54.28515625" style="7" customWidth="1"/>
    <col min="6402" max="6402" width="16.7109375" style="7" customWidth="1"/>
    <col min="6403" max="6403" width="14.85546875" style="7" customWidth="1"/>
    <col min="6404" max="6404" width="13.28515625" style="7" customWidth="1"/>
    <col min="6405" max="6405" width="11" style="7" customWidth="1"/>
    <col min="6406" max="6406" width="6.42578125" style="7" customWidth="1"/>
    <col min="6407" max="6407" width="13.5703125" style="7" customWidth="1"/>
    <col min="6408" max="6410" width="16.7109375" style="7" customWidth="1"/>
    <col min="6411" max="6411" width="6.42578125" style="7" customWidth="1"/>
    <col min="6412" max="6413" width="16.7109375" style="7" customWidth="1"/>
    <col min="6414" max="6414" width="14.85546875" style="7" customWidth="1"/>
    <col min="6415" max="6415" width="15.140625" style="7" customWidth="1"/>
    <col min="6416" max="6656" width="16.7109375" style="7"/>
    <col min="6657" max="6657" width="54.28515625" style="7" customWidth="1"/>
    <col min="6658" max="6658" width="16.7109375" style="7" customWidth="1"/>
    <col min="6659" max="6659" width="14.85546875" style="7" customWidth="1"/>
    <col min="6660" max="6660" width="13.28515625" style="7" customWidth="1"/>
    <col min="6661" max="6661" width="11" style="7" customWidth="1"/>
    <col min="6662" max="6662" width="6.42578125" style="7" customWidth="1"/>
    <col min="6663" max="6663" width="13.5703125" style="7" customWidth="1"/>
    <col min="6664" max="6666" width="16.7109375" style="7" customWidth="1"/>
    <col min="6667" max="6667" width="6.42578125" style="7" customWidth="1"/>
    <col min="6668" max="6669" width="16.7109375" style="7" customWidth="1"/>
    <col min="6670" max="6670" width="14.85546875" style="7" customWidth="1"/>
    <col min="6671" max="6671" width="15.140625" style="7" customWidth="1"/>
    <col min="6672" max="6912" width="16.7109375" style="7"/>
    <col min="6913" max="6913" width="54.28515625" style="7" customWidth="1"/>
    <col min="6914" max="6914" width="16.7109375" style="7" customWidth="1"/>
    <col min="6915" max="6915" width="14.85546875" style="7" customWidth="1"/>
    <col min="6916" max="6916" width="13.28515625" style="7" customWidth="1"/>
    <col min="6917" max="6917" width="11" style="7" customWidth="1"/>
    <col min="6918" max="6918" width="6.42578125" style="7" customWidth="1"/>
    <col min="6919" max="6919" width="13.5703125" style="7" customWidth="1"/>
    <col min="6920" max="6922" width="16.7109375" style="7" customWidth="1"/>
    <col min="6923" max="6923" width="6.42578125" style="7" customWidth="1"/>
    <col min="6924" max="6925" width="16.7109375" style="7" customWidth="1"/>
    <col min="6926" max="6926" width="14.85546875" style="7" customWidth="1"/>
    <col min="6927" max="6927" width="15.140625" style="7" customWidth="1"/>
    <col min="6928" max="7168" width="16.7109375" style="7"/>
    <col min="7169" max="7169" width="54.28515625" style="7" customWidth="1"/>
    <col min="7170" max="7170" width="16.7109375" style="7" customWidth="1"/>
    <col min="7171" max="7171" width="14.85546875" style="7" customWidth="1"/>
    <col min="7172" max="7172" width="13.28515625" style="7" customWidth="1"/>
    <col min="7173" max="7173" width="11" style="7" customWidth="1"/>
    <col min="7174" max="7174" width="6.42578125" style="7" customWidth="1"/>
    <col min="7175" max="7175" width="13.5703125" style="7" customWidth="1"/>
    <col min="7176" max="7178" width="16.7109375" style="7" customWidth="1"/>
    <col min="7179" max="7179" width="6.42578125" style="7" customWidth="1"/>
    <col min="7180" max="7181" width="16.7109375" style="7" customWidth="1"/>
    <col min="7182" max="7182" width="14.85546875" style="7" customWidth="1"/>
    <col min="7183" max="7183" width="15.140625" style="7" customWidth="1"/>
    <col min="7184" max="7424" width="16.7109375" style="7"/>
    <col min="7425" max="7425" width="54.28515625" style="7" customWidth="1"/>
    <col min="7426" max="7426" width="16.7109375" style="7" customWidth="1"/>
    <col min="7427" max="7427" width="14.85546875" style="7" customWidth="1"/>
    <col min="7428" max="7428" width="13.28515625" style="7" customWidth="1"/>
    <col min="7429" max="7429" width="11" style="7" customWidth="1"/>
    <col min="7430" max="7430" width="6.42578125" style="7" customWidth="1"/>
    <col min="7431" max="7431" width="13.5703125" style="7" customWidth="1"/>
    <col min="7432" max="7434" width="16.7109375" style="7" customWidth="1"/>
    <col min="7435" max="7435" width="6.42578125" style="7" customWidth="1"/>
    <col min="7436" max="7437" width="16.7109375" style="7" customWidth="1"/>
    <col min="7438" max="7438" width="14.85546875" style="7" customWidth="1"/>
    <col min="7439" max="7439" width="15.140625" style="7" customWidth="1"/>
    <col min="7440" max="7680" width="16.7109375" style="7"/>
    <col min="7681" max="7681" width="54.28515625" style="7" customWidth="1"/>
    <col min="7682" max="7682" width="16.7109375" style="7" customWidth="1"/>
    <col min="7683" max="7683" width="14.85546875" style="7" customWidth="1"/>
    <col min="7684" max="7684" width="13.28515625" style="7" customWidth="1"/>
    <col min="7685" max="7685" width="11" style="7" customWidth="1"/>
    <col min="7686" max="7686" width="6.42578125" style="7" customWidth="1"/>
    <col min="7687" max="7687" width="13.5703125" style="7" customWidth="1"/>
    <col min="7688" max="7690" width="16.7109375" style="7" customWidth="1"/>
    <col min="7691" max="7691" width="6.42578125" style="7" customWidth="1"/>
    <col min="7692" max="7693" width="16.7109375" style="7" customWidth="1"/>
    <col min="7694" max="7694" width="14.85546875" style="7" customWidth="1"/>
    <col min="7695" max="7695" width="15.140625" style="7" customWidth="1"/>
    <col min="7696" max="7936" width="16.7109375" style="7"/>
    <col min="7937" max="7937" width="54.28515625" style="7" customWidth="1"/>
    <col min="7938" max="7938" width="16.7109375" style="7" customWidth="1"/>
    <col min="7939" max="7939" width="14.85546875" style="7" customWidth="1"/>
    <col min="7940" max="7940" width="13.28515625" style="7" customWidth="1"/>
    <col min="7941" max="7941" width="11" style="7" customWidth="1"/>
    <col min="7942" max="7942" width="6.42578125" style="7" customWidth="1"/>
    <col min="7943" max="7943" width="13.5703125" style="7" customWidth="1"/>
    <col min="7944" max="7946" width="16.7109375" style="7" customWidth="1"/>
    <col min="7947" max="7947" width="6.42578125" style="7" customWidth="1"/>
    <col min="7948" max="7949" width="16.7109375" style="7" customWidth="1"/>
    <col min="7950" max="7950" width="14.85546875" style="7" customWidth="1"/>
    <col min="7951" max="7951" width="15.140625" style="7" customWidth="1"/>
    <col min="7952" max="8192" width="16.7109375" style="7"/>
    <col min="8193" max="8193" width="54.28515625" style="7" customWidth="1"/>
    <col min="8194" max="8194" width="16.7109375" style="7" customWidth="1"/>
    <col min="8195" max="8195" width="14.85546875" style="7" customWidth="1"/>
    <col min="8196" max="8196" width="13.28515625" style="7" customWidth="1"/>
    <col min="8197" max="8197" width="11" style="7" customWidth="1"/>
    <col min="8198" max="8198" width="6.42578125" style="7" customWidth="1"/>
    <col min="8199" max="8199" width="13.5703125" style="7" customWidth="1"/>
    <col min="8200" max="8202" width="16.7109375" style="7" customWidth="1"/>
    <col min="8203" max="8203" width="6.42578125" style="7" customWidth="1"/>
    <col min="8204" max="8205" width="16.7109375" style="7" customWidth="1"/>
    <col min="8206" max="8206" width="14.85546875" style="7" customWidth="1"/>
    <col min="8207" max="8207" width="15.140625" style="7" customWidth="1"/>
    <col min="8208" max="8448" width="16.7109375" style="7"/>
    <col min="8449" max="8449" width="54.28515625" style="7" customWidth="1"/>
    <col min="8450" max="8450" width="16.7109375" style="7" customWidth="1"/>
    <col min="8451" max="8451" width="14.85546875" style="7" customWidth="1"/>
    <col min="8452" max="8452" width="13.28515625" style="7" customWidth="1"/>
    <col min="8453" max="8453" width="11" style="7" customWidth="1"/>
    <col min="8454" max="8454" width="6.42578125" style="7" customWidth="1"/>
    <col min="8455" max="8455" width="13.5703125" style="7" customWidth="1"/>
    <col min="8456" max="8458" width="16.7109375" style="7" customWidth="1"/>
    <col min="8459" max="8459" width="6.42578125" style="7" customWidth="1"/>
    <col min="8460" max="8461" width="16.7109375" style="7" customWidth="1"/>
    <col min="8462" max="8462" width="14.85546875" style="7" customWidth="1"/>
    <col min="8463" max="8463" width="15.140625" style="7" customWidth="1"/>
    <col min="8464" max="8704" width="16.7109375" style="7"/>
    <col min="8705" max="8705" width="54.28515625" style="7" customWidth="1"/>
    <col min="8706" max="8706" width="16.7109375" style="7" customWidth="1"/>
    <col min="8707" max="8707" width="14.85546875" style="7" customWidth="1"/>
    <col min="8708" max="8708" width="13.28515625" style="7" customWidth="1"/>
    <col min="8709" max="8709" width="11" style="7" customWidth="1"/>
    <col min="8710" max="8710" width="6.42578125" style="7" customWidth="1"/>
    <col min="8711" max="8711" width="13.5703125" style="7" customWidth="1"/>
    <col min="8712" max="8714" width="16.7109375" style="7" customWidth="1"/>
    <col min="8715" max="8715" width="6.42578125" style="7" customWidth="1"/>
    <col min="8716" max="8717" width="16.7109375" style="7" customWidth="1"/>
    <col min="8718" max="8718" width="14.85546875" style="7" customWidth="1"/>
    <col min="8719" max="8719" width="15.140625" style="7" customWidth="1"/>
    <col min="8720" max="8960" width="16.7109375" style="7"/>
    <col min="8961" max="8961" width="54.28515625" style="7" customWidth="1"/>
    <col min="8962" max="8962" width="16.7109375" style="7" customWidth="1"/>
    <col min="8963" max="8963" width="14.85546875" style="7" customWidth="1"/>
    <col min="8964" max="8964" width="13.28515625" style="7" customWidth="1"/>
    <col min="8965" max="8965" width="11" style="7" customWidth="1"/>
    <col min="8966" max="8966" width="6.42578125" style="7" customWidth="1"/>
    <col min="8967" max="8967" width="13.5703125" style="7" customWidth="1"/>
    <col min="8968" max="8970" width="16.7109375" style="7" customWidth="1"/>
    <col min="8971" max="8971" width="6.42578125" style="7" customWidth="1"/>
    <col min="8972" max="8973" width="16.7109375" style="7" customWidth="1"/>
    <col min="8974" max="8974" width="14.85546875" style="7" customWidth="1"/>
    <col min="8975" max="8975" width="15.140625" style="7" customWidth="1"/>
    <col min="8976" max="9216" width="16.7109375" style="7"/>
    <col min="9217" max="9217" width="54.28515625" style="7" customWidth="1"/>
    <col min="9218" max="9218" width="16.7109375" style="7" customWidth="1"/>
    <col min="9219" max="9219" width="14.85546875" style="7" customWidth="1"/>
    <col min="9220" max="9220" width="13.28515625" style="7" customWidth="1"/>
    <col min="9221" max="9221" width="11" style="7" customWidth="1"/>
    <col min="9222" max="9222" width="6.42578125" style="7" customWidth="1"/>
    <col min="9223" max="9223" width="13.5703125" style="7" customWidth="1"/>
    <col min="9224" max="9226" width="16.7109375" style="7" customWidth="1"/>
    <col min="9227" max="9227" width="6.42578125" style="7" customWidth="1"/>
    <col min="9228" max="9229" width="16.7109375" style="7" customWidth="1"/>
    <col min="9230" max="9230" width="14.85546875" style="7" customWidth="1"/>
    <col min="9231" max="9231" width="15.140625" style="7" customWidth="1"/>
    <col min="9232" max="9472" width="16.7109375" style="7"/>
    <col min="9473" max="9473" width="54.28515625" style="7" customWidth="1"/>
    <col min="9474" max="9474" width="16.7109375" style="7" customWidth="1"/>
    <col min="9475" max="9475" width="14.85546875" style="7" customWidth="1"/>
    <col min="9476" max="9476" width="13.28515625" style="7" customWidth="1"/>
    <col min="9477" max="9477" width="11" style="7" customWidth="1"/>
    <col min="9478" max="9478" width="6.42578125" style="7" customWidth="1"/>
    <col min="9479" max="9479" width="13.5703125" style="7" customWidth="1"/>
    <col min="9480" max="9482" width="16.7109375" style="7" customWidth="1"/>
    <col min="9483" max="9483" width="6.42578125" style="7" customWidth="1"/>
    <col min="9484" max="9485" width="16.7109375" style="7" customWidth="1"/>
    <col min="9486" max="9486" width="14.85546875" style="7" customWidth="1"/>
    <col min="9487" max="9487" width="15.140625" style="7" customWidth="1"/>
    <col min="9488" max="9728" width="16.7109375" style="7"/>
    <col min="9729" max="9729" width="54.28515625" style="7" customWidth="1"/>
    <col min="9730" max="9730" width="16.7109375" style="7" customWidth="1"/>
    <col min="9731" max="9731" width="14.85546875" style="7" customWidth="1"/>
    <col min="9732" max="9732" width="13.28515625" style="7" customWidth="1"/>
    <col min="9733" max="9733" width="11" style="7" customWidth="1"/>
    <col min="9734" max="9734" width="6.42578125" style="7" customWidth="1"/>
    <col min="9735" max="9735" width="13.5703125" style="7" customWidth="1"/>
    <col min="9736" max="9738" width="16.7109375" style="7" customWidth="1"/>
    <col min="9739" max="9739" width="6.42578125" style="7" customWidth="1"/>
    <col min="9740" max="9741" width="16.7109375" style="7" customWidth="1"/>
    <col min="9742" max="9742" width="14.85546875" style="7" customWidth="1"/>
    <col min="9743" max="9743" width="15.140625" style="7" customWidth="1"/>
    <col min="9744" max="9984" width="16.7109375" style="7"/>
    <col min="9985" max="9985" width="54.28515625" style="7" customWidth="1"/>
    <col min="9986" max="9986" width="16.7109375" style="7" customWidth="1"/>
    <col min="9987" max="9987" width="14.85546875" style="7" customWidth="1"/>
    <col min="9988" max="9988" width="13.28515625" style="7" customWidth="1"/>
    <col min="9989" max="9989" width="11" style="7" customWidth="1"/>
    <col min="9990" max="9990" width="6.42578125" style="7" customWidth="1"/>
    <col min="9991" max="9991" width="13.5703125" style="7" customWidth="1"/>
    <col min="9992" max="9994" width="16.7109375" style="7" customWidth="1"/>
    <col min="9995" max="9995" width="6.42578125" style="7" customWidth="1"/>
    <col min="9996" max="9997" width="16.7109375" style="7" customWidth="1"/>
    <col min="9998" max="9998" width="14.85546875" style="7" customWidth="1"/>
    <col min="9999" max="9999" width="15.140625" style="7" customWidth="1"/>
    <col min="10000" max="10240" width="16.7109375" style="7"/>
    <col min="10241" max="10241" width="54.28515625" style="7" customWidth="1"/>
    <col min="10242" max="10242" width="16.7109375" style="7" customWidth="1"/>
    <col min="10243" max="10243" width="14.85546875" style="7" customWidth="1"/>
    <col min="10244" max="10244" width="13.28515625" style="7" customWidth="1"/>
    <col min="10245" max="10245" width="11" style="7" customWidth="1"/>
    <col min="10246" max="10246" width="6.42578125" style="7" customWidth="1"/>
    <col min="10247" max="10247" width="13.5703125" style="7" customWidth="1"/>
    <col min="10248" max="10250" width="16.7109375" style="7" customWidth="1"/>
    <col min="10251" max="10251" width="6.42578125" style="7" customWidth="1"/>
    <col min="10252" max="10253" width="16.7109375" style="7" customWidth="1"/>
    <col min="10254" max="10254" width="14.85546875" style="7" customWidth="1"/>
    <col min="10255" max="10255" width="15.140625" style="7" customWidth="1"/>
    <col min="10256" max="10496" width="16.7109375" style="7"/>
    <col min="10497" max="10497" width="54.28515625" style="7" customWidth="1"/>
    <col min="10498" max="10498" width="16.7109375" style="7" customWidth="1"/>
    <col min="10499" max="10499" width="14.85546875" style="7" customWidth="1"/>
    <col min="10500" max="10500" width="13.28515625" style="7" customWidth="1"/>
    <col min="10501" max="10501" width="11" style="7" customWidth="1"/>
    <col min="10502" max="10502" width="6.42578125" style="7" customWidth="1"/>
    <col min="10503" max="10503" width="13.5703125" style="7" customWidth="1"/>
    <col min="10504" max="10506" width="16.7109375" style="7" customWidth="1"/>
    <col min="10507" max="10507" width="6.42578125" style="7" customWidth="1"/>
    <col min="10508" max="10509" width="16.7109375" style="7" customWidth="1"/>
    <col min="10510" max="10510" width="14.85546875" style="7" customWidth="1"/>
    <col min="10511" max="10511" width="15.140625" style="7" customWidth="1"/>
    <col min="10512" max="10752" width="16.7109375" style="7"/>
    <col min="10753" max="10753" width="54.28515625" style="7" customWidth="1"/>
    <col min="10754" max="10754" width="16.7109375" style="7" customWidth="1"/>
    <col min="10755" max="10755" width="14.85546875" style="7" customWidth="1"/>
    <col min="10756" max="10756" width="13.28515625" style="7" customWidth="1"/>
    <col min="10757" max="10757" width="11" style="7" customWidth="1"/>
    <col min="10758" max="10758" width="6.42578125" style="7" customWidth="1"/>
    <col min="10759" max="10759" width="13.5703125" style="7" customWidth="1"/>
    <col min="10760" max="10762" width="16.7109375" style="7" customWidth="1"/>
    <col min="10763" max="10763" width="6.42578125" style="7" customWidth="1"/>
    <col min="10764" max="10765" width="16.7109375" style="7" customWidth="1"/>
    <col min="10766" max="10766" width="14.85546875" style="7" customWidth="1"/>
    <col min="10767" max="10767" width="15.140625" style="7" customWidth="1"/>
    <col min="10768" max="11008" width="16.7109375" style="7"/>
    <col min="11009" max="11009" width="54.28515625" style="7" customWidth="1"/>
    <col min="11010" max="11010" width="16.7109375" style="7" customWidth="1"/>
    <col min="11011" max="11011" width="14.85546875" style="7" customWidth="1"/>
    <col min="11012" max="11012" width="13.28515625" style="7" customWidth="1"/>
    <col min="11013" max="11013" width="11" style="7" customWidth="1"/>
    <col min="11014" max="11014" width="6.42578125" style="7" customWidth="1"/>
    <col min="11015" max="11015" width="13.5703125" style="7" customWidth="1"/>
    <col min="11016" max="11018" width="16.7109375" style="7" customWidth="1"/>
    <col min="11019" max="11019" width="6.42578125" style="7" customWidth="1"/>
    <col min="11020" max="11021" width="16.7109375" style="7" customWidth="1"/>
    <col min="11022" max="11022" width="14.85546875" style="7" customWidth="1"/>
    <col min="11023" max="11023" width="15.140625" style="7" customWidth="1"/>
    <col min="11024" max="11264" width="16.7109375" style="7"/>
    <col min="11265" max="11265" width="54.28515625" style="7" customWidth="1"/>
    <col min="11266" max="11266" width="16.7109375" style="7" customWidth="1"/>
    <col min="11267" max="11267" width="14.85546875" style="7" customWidth="1"/>
    <col min="11268" max="11268" width="13.28515625" style="7" customWidth="1"/>
    <col min="11269" max="11269" width="11" style="7" customWidth="1"/>
    <col min="11270" max="11270" width="6.42578125" style="7" customWidth="1"/>
    <col min="11271" max="11271" width="13.5703125" style="7" customWidth="1"/>
    <col min="11272" max="11274" width="16.7109375" style="7" customWidth="1"/>
    <col min="11275" max="11275" width="6.42578125" style="7" customWidth="1"/>
    <col min="11276" max="11277" width="16.7109375" style="7" customWidth="1"/>
    <col min="11278" max="11278" width="14.85546875" style="7" customWidth="1"/>
    <col min="11279" max="11279" width="15.140625" style="7" customWidth="1"/>
    <col min="11280" max="11520" width="16.7109375" style="7"/>
    <col min="11521" max="11521" width="54.28515625" style="7" customWidth="1"/>
    <col min="11522" max="11522" width="16.7109375" style="7" customWidth="1"/>
    <col min="11523" max="11523" width="14.85546875" style="7" customWidth="1"/>
    <col min="11524" max="11524" width="13.28515625" style="7" customWidth="1"/>
    <col min="11525" max="11525" width="11" style="7" customWidth="1"/>
    <col min="11526" max="11526" width="6.42578125" style="7" customWidth="1"/>
    <col min="11527" max="11527" width="13.5703125" style="7" customWidth="1"/>
    <col min="11528" max="11530" width="16.7109375" style="7" customWidth="1"/>
    <col min="11531" max="11531" width="6.42578125" style="7" customWidth="1"/>
    <col min="11532" max="11533" width="16.7109375" style="7" customWidth="1"/>
    <col min="11534" max="11534" width="14.85546875" style="7" customWidth="1"/>
    <col min="11535" max="11535" width="15.140625" style="7" customWidth="1"/>
    <col min="11536" max="11776" width="16.7109375" style="7"/>
    <col min="11777" max="11777" width="54.28515625" style="7" customWidth="1"/>
    <col min="11778" max="11778" width="16.7109375" style="7" customWidth="1"/>
    <col min="11779" max="11779" width="14.85546875" style="7" customWidth="1"/>
    <col min="11780" max="11780" width="13.28515625" style="7" customWidth="1"/>
    <col min="11781" max="11781" width="11" style="7" customWidth="1"/>
    <col min="11782" max="11782" width="6.42578125" style="7" customWidth="1"/>
    <col min="11783" max="11783" width="13.5703125" style="7" customWidth="1"/>
    <col min="11784" max="11786" width="16.7109375" style="7" customWidth="1"/>
    <col min="11787" max="11787" width="6.42578125" style="7" customWidth="1"/>
    <col min="11788" max="11789" width="16.7109375" style="7" customWidth="1"/>
    <col min="11790" max="11790" width="14.85546875" style="7" customWidth="1"/>
    <col min="11791" max="11791" width="15.140625" style="7" customWidth="1"/>
    <col min="11792" max="12032" width="16.7109375" style="7"/>
    <col min="12033" max="12033" width="54.28515625" style="7" customWidth="1"/>
    <col min="12034" max="12034" width="16.7109375" style="7" customWidth="1"/>
    <col min="12035" max="12035" width="14.85546875" style="7" customWidth="1"/>
    <col min="12036" max="12036" width="13.28515625" style="7" customWidth="1"/>
    <col min="12037" max="12037" width="11" style="7" customWidth="1"/>
    <col min="12038" max="12038" width="6.42578125" style="7" customWidth="1"/>
    <col min="12039" max="12039" width="13.5703125" style="7" customWidth="1"/>
    <col min="12040" max="12042" width="16.7109375" style="7" customWidth="1"/>
    <col min="12043" max="12043" width="6.42578125" style="7" customWidth="1"/>
    <col min="12044" max="12045" width="16.7109375" style="7" customWidth="1"/>
    <col min="12046" max="12046" width="14.85546875" style="7" customWidth="1"/>
    <col min="12047" max="12047" width="15.140625" style="7" customWidth="1"/>
    <col min="12048" max="12288" width="16.7109375" style="7"/>
    <col min="12289" max="12289" width="54.28515625" style="7" customWidth="1"/>
    <col min="12290" max="12290" width="16.7109375" style="7" customWidth="1"/>
    <col min="12291" max="12291" width="14.85546875" style="7" customWidth="1"/>
    <col min="12292" max="12292" width="13.28515625" style="7" customWidth="1"/>
    <col min="12293" max="12293" width="11" style="7" customWidth="1"/>
    <col min="12294" max="12294" width="6.42578125" style="7" customWidth="1"/>
    <col min="12295" max="12295" width="13.5703125" style="7" customWidth="1"/>
    <col min="12296" max="12298" width="16.7109375" style="7" customWidth="1"/>
    <col min="12299" max="12299" width="6.42578125" style="7" customWidth="1"/>
    <col min="12300" max="12301" width="16.7109375" style="7" customWidth="1"/>
    <col min="12302" max="12302" width="14.85546875" style="7" customWidth="1"/>
    <col min="12303" max="12303" width="15.140625" style="7" customWidth="1"/>
    <col min="12304" max="12544" width="16.7109375" style="7"/>
    <col min="12545" max="12545" width="54.28515625" style="7" customWidth="1"/>
    <col min="12546" max="12546" width="16.7109375" style="7" customWidth="1"/>
    <col min="12547" max="12547" width="14.85546875" style="7" customWidth="1"/>
    <col min="12548" max="12548" width="13.28515625" style="7" customWidth="1"/>
    <col min="12549" max="12549" width="11" style="7" customWidth="1"/>
    <col min="12550" max="12550" width="6.42578125" style="7" customWidth="1"/>
    <col min="12551" max="12551" width="13.5703125" style="7" customWidth="1"/>
    <col min="12552" max="12554" width="16.7109375" style="7" customWidth="1"/>
    <col min="12555" max="12555" width="6.42578125" style="7" customWidth="1"/>
    <col min="12556" max="12557" width="16.7109375" style="7" customWidth="1"/>
    <col min="12558" max="12558" width="14.85546875" style="7" customWidth="1"/>
    <col min="12559" max="12559" width="15.140625" style="7" customWidth="1"/>
    <col min="12560" max="12800" width="16.7109375" style="7"/>
    <col min="12801" max="12801" width="54.28515625" style="7" customWidth="1"/>
    <col min="12802" max="12802" width="16.7109375" style="7" customWidth="1"/>
    <col min="12803" max="12803" width="14.85546875" style="7" customWidth="1"/>
    <col min="12804" max="12804" width="13.28515625" style="7" customWidth="1"/>
    <col min="12805" max="12805" width="11" style="7" customWidth="1"/>
    <col min="12806" max="12806" width="6.42578125" style="7" customWidth="1"/>
    <col min="12807" max="12807" width="13.5703125" style="7" customWidth="1"/>
    <col min="12808" max="12810" width="16.7109375" style="7" customWidth="1"/>
    <col min="12811" max="12811" width="6.42578125" style="7" customWidth="1"/>
    <col min="12812" max="12813" width="16.7109375" style="7" customWidth="1"/>
    <col min="12814" max="12814" width="14.85546875" style="7" customWidth="1"/>
    <col min="12815" max="12815" width="15.140625" style="7" customWidth="1"/>
    <col min="12816" max="13056" width="16.7109375" style="7"/>
    <col min="13057" max="13057" width="54.28515625" style="7" customWidth="1"/>
    <col min="13058" max="13058" width="16.7109375" style="7" customWidth="1"/>
    <col min="13059" max="13059" width="14.85546875" style="7" customWidth="1"/>
    <col min="13060" max="13060" width="13.28515625" style="7" customWidth="1"/>
    <col min="13061" max="13061" width="11" style="7" customWidth="1"/>
    <col min="13062" max="13062" width="6.42578125" style="7" customWidth="1"/>
    <col min="13063" max="13063" width="13.5703125" style="7" customWidth="1"/>
    <col min="13064" max="13066" width="16.7109375" style="7" customWidth="1"/>
    <col min="13067" max="13067" width="6.42578125" style="7" customWidth="1"/>
    <col min="13068" max="13069" width="16.7109375" style="7" customWidth="1"/>
    <col min="13070" max="13070" width="14.85546875" style="7" customWidth="1"/>
    <col min="13071" max="13071" width="15.140625" style="7" customWidth="1"/>
    <col min="13072" max="13312" width="16.7109375" style="7"/>
    <col min="13313" max="13313" width="54.28515625" style="7" customWidth="1"/>
    <col min="13314" max="13314" width="16.7109375" style="7" customWidth="1"/>
    <col min="13315" max="13315" width="14.85546875" style="7" customWidth="1"/>
    <col min="13316" max="13316" width="13.28515625" style="7" customWidth="1"/>
    <col min="13317" max="13317" width="11" style="7" customWidth="1"/>
    <col min="13318" max="13318" width="6.42578125" style="7" customWidth="1"/>
    <col min="13319" max="13319" width="13.5703125" style="7" customWidth="1"/>
    <col min="13320" max="13322" width="16.7109375" style="7" customWidth="1"/>
    <col min="13323" max="13323" width="6.42578125" style="7" customWidth="1"/>
    <col min="13324" max="13325" width="16.7109375" style="7" customWidth="1"/>
    <col min="13326" max="13326" width="14.85546875" style="7" customWidth="1"/>
    <col min="13327" max="13327" width="15.140625" style="7" customWidth="1"/>
    <col min="13328" max="13568" width="16.7109375" style="7"/>
    <col min="13569" max="13569" width="54.28515625" style="7" customWidth="1"/>
    <col min="13570" max="13570" width="16.7109375" style="7" customWidth="1"/>
    <col min="13571" max="13571" width="14.85546875" style="7" customWidth="1"/>
    <col min="13572" max="13572" width="13.28515625" style="7" customWidth="1"/>
    <col min="13573" max="13573" width="11" style="7" customWidth="1"/>
    <col min="13574" max="13574" width="6.42578125" style="7" customWidth="1"/>
    <col min="13575" max="13575" width="13.5703125" style="7" customWidth="1"/>
    <col min="13576" max="13578" width="16.7109375" style="7" customWidth="1"/>
    <col min="13579" max="13579" width="6.42578125" style="7" customWidth="1"/>
    <col min="13580" max="13581" width="16.7109375" style="7" customWidth="1"/>
    <col min="13582" max="13582" width="14.85546875" style="7" customWidth="1"/>
    <col min="13583" max="13583" width="15.140625" style="7" customWidth="1"/>
    <col min="13584" max="13824" width="16.7109375" style="7"/>
    <col min="13825" max="13825" width="54.28515625" style="7" customWidth="1"/>
    <col min="13826" max="13826" width="16.7109375" style="7" customWidth="1"/>
    <col min="13827" max="13827" width="14.85546875" style="7" customWidth="1"/>
    <col min="13828" max="13828" width="13.28515625" style="7" customWidth="1"/>
    <col min="13829" max="13829" width="11" style="7" customWidth="1"/>
    <col min="13830" max="13830" width="6.42578125" style="7" customWidth="1"/>
    <col min="13831" max="13831" width="13.5703125" style="7" customWidth="1"/>
    <col min="13832" max="13834" width="16.7109375" style="7" customWidth="1"/>
    <col min="13835" max="13835" width="6.42578125" style="7" customWidth="1"/>
    <col min="13836" max="13837" width="16.7109375" style="7" customWidth="1"/>
    <col min="13838" max="13838" width="14.85546875" style="7" customWidth="1"/>
    <col min="13839" max="13839" width="15.140625" style="7" customWidth="1"/>
    <col min="13840" max="14080" width="16.7109375" style="7"/>
    <col min="14081" max="14081" width="54.28515625" style="7" customWidth="1"/>
    <col min="14082" max="14082" width="16.7109375" style="7" customWidth="1"/>
    <col min="14083" max="14083" width="14.85546875" style="7" customWidth="1"/>
    <col min="14084" max="14084" width="13.28515625" style="7" customWidth="1"/>
    <col min="14085" max="14085" width="11" style="7" customWidth="1"/>
    <col min="14086" max="14086" width="6.42578125" style="7" customWidth="1"/>
    <col min="14087" max="14087" width="13.5703125" style="7" customWidth="1"/>
    <col min="14088" max="14090" width="16.7109375" style="7" customWidth="1"/>
    <col min="14091" max="14091" width="6.42578125" style="7" customWidth="1"/>
    <col min="14092" max="14093" width="16.7109375" style="7" customWidth="1"/>
    <col min="14094" max="14094" width="14.85546875" style="7" customWidth="1"/>
    <col min="14095" max="14095" width="15.140625" style="7" customWidth="1"/>
    <col min="14096" max="14336" width="16.7109375" style="7"/>
    <col min="14337" max="14337" width="54.28515625" style="7" customWidth="1"/>
    <col min="14338" max="14338" width="16.7109375" style="7" customWidth="1"/>
    <col min="14339" max="14339" width="14.85546875" style="7" customWidth="1"/>
    <col min="14340" max="14340" width="13.28515625" style="7" customWidth="1"/>
    <col min="14341" max="14341" width="11" style="7" customWidth="1"/>
    <col min="14342" max="14342" width="6.42578125" style="7" customWidth="1"/>
    <col min="14343" max="14343" width="13.5703125" style="7" customWidth="1"/>
    <col min="14344" max="14346" width="16.7109375" style="7" customWidth="1"/>
    <col min="14347" max="14347" width="6.42578125" style="7" customWidth="1"/>
    <col min="14348" max="14349" width="16.7109375" style="7" customWidth="1"/>
    <col min="14350" max="14350" width="14.85546875" style="7" customWidth="1"/>
    <col min="14351" max="14351" width="15.140625" style="7" customWidth="1"/>
    <col min="14352" max="14592" width="16.7109375" style="7"/>
    <col min="14593" max="14593" width="54.28515625" style="7" customWidth="1"/>
    <col min="14594" max="14594" width="16.7109375" style="7" customWidth="1"/>
    <col min="14595" max="14595" width="14.85546875" style="7" customWidth="1"/>
    <col min="14596" max="14596" width="13.28515625" style="7" customWidth="1"/>
    <col min="14597" max="14597" width="11" style="7" customWidth="1"/>
    <col min="14598" max="14598" width="6.42578125" style="7" customWidth="1"/>
    <col min="14599" max="14599" width="13.5703125" style="7" customWidth="1"/>
    <col min="14600" max="14602" width="16.7109375" style="7" customWidth="1"/>
    <col min="14603" max="14603" width="6.42578125" style="7" customWidth="1"/>
    <col min="14604" max="14605" width="16.7109375" style="7" customWidth="1"/>
    <col min="14606" max="14606" width="14.85546875" style="7" customWidth="1"/>
    <col min="14607" max="14607" width="15.140625" style="7" customWidth="1"/>
    <col min="14608" max="14848" width="16.7109375" style="7"/>
    <col min="14849" max="14849" width="54.28515625" style="7" customWidth="1"/>
    <col min="14850" max="14850" width="16.7109375" style="7" customWidth="1"/>
    <col min="14851" max="14851" width="14.85546875" style="7" customWidth="1"/>
    <col min="14852" max="14852" width="13.28515625" style="7" customWidth="1"/>
    <col min="14853" max="14853" width="11" style="7" customWidth="1"/>
    <col min="14854" max="14854" width="6.42578125" style="7" customWidth="1"/>
    <col min="14855" max="14855" width="13.5703125" style="7" customWidth="1"/>
    <col min="14856" max="14858" width="16.7109375" style="7" customWidth="1"/>
    <col min="14859" max="14859" width="6.42578125" style="7" customWidth="1"/>
    <col min="14860" max="14861" width="16.7109375" style="7" customWidth="1"/>
    <col min="14862" max="14862" width="14.85546875" style="7" customWidth="1"/>
    <col min="14863" max="14863" width="15.140625" style="7" customWidth="1"/>
    <col min="14864" max="15104" width="16.7109375" style="7"/>
    <col min="15105" max="15105" width="54.28515625" style="7" customWidth="1"/>
    <col min="15106" max="15106" width="16.7109375" style="7" customWidth="1"/>
    <col min="15107" max="15107" width="14.85546875" style="7" customWidth="1"/>
    <col min="15108" max="15108" width="13.28515625" style="7" customWidth="1"/>
    <col min="15109" max="15109" width="11" style="7" customWidth="1"/>
    <col min="15110" max="15110" width="6.42578125" style="7" customWidth="1"/>
    <col min="15111" max="15111" width="13.5703125" style="7" customWidth="1"/>
    <col min="15112" max="15114" width="16.7109375" style="7" customWidth="1"/>
    <col min="15115" max="15115" width="6.42578125" style="7" customWidth="1"/>
    <col min="15116" max="15117" width="16.7109375" style="7" customWidth="1"/>
    <col min="15118" max="15118" width="14.85546875" style="7" customWidth="1"/>
    <col min="15119" max="15119" width="15.140625" style="7" customWidth="1"/>
    <col min="15120" max="15360" width="16.7109375" style="7"/>
    <col min="15361" max="15361" width="54.28515625" style="7" customWidth="1"/>
    <col min="15362" max="15362" width="16.7109375" style="7" customWidth="1"/>
    <col min="15363" max="15363" width="14.85546875" style="7" customWidth="1"/>
    <col min="15364" max="15364" width="13.28515625" style="7" customWidth="1"/>
    <col min="15365" max="15365" width="11" style="7" customWidth="1"/>
    <col min="15366" max="15366" width="6.42578125" style="7" customWidth="1"/>
    <col min="15367" max="15367" width="13.5703125" style="7" customWidth="1"/>
    <col min="15368" max="15370" width="16.7109375" style="7" customWidth="1"/>
    <col min="15371" max="15371" width="6.42578125" style="7" customWidth="1"/>
    <col min="15372" max="15373" width="16.7109375" style="7" customWidth="1"/>
    <col min="15374" max="15374" width="14.85546875" style="7" customWidth="1"/>
    <col min="15375" max="15375" width="15.140625" style="7" customWidth="1"/>
    <col min="15376" max="15616" width="16.7109375" style="7"/>
    <col min="15617" max="15617" width="54.28515625" style="7" customWidth="1"/>
    <col min="15618" max="15618" width="16.7109375" style="7" customWidth="1"/>
    <col min="15619" max="15619" width="14.85546875" style="7" customWidth="1"/>
    <col min="15620" max="15620" width="13.28515625" style="7" customWidth="1"/>
    <col min="15621" max="15621" width="11" style="7" customWidth="1"/>
    <col min="15622" max="15622" width="6.42578125" style="7" customWidth="1"/>
    <col min="15623" max="15623" width="13.5703125" style="7" customWidth="1"/>
    <col min="15624" max="15626" width="16.7109375" style="7" customWidth="1"/>
    <col min="15627" max="15627" width="6.42578125" style="7" customWidth="1"/>
    <col min="15628" max="15629" width="16.7109375" style="7" customWidth="1"/>
    <col min="15630" max="15630" width="14.85546875" style="7" customWidth="1"/>
    <col min="15631" max="15631" width="15.140625" style="7" customWidth="1"/>
    <col min="15632" max="15872" width="16.7109375" style="7"/>
    <col min="15873" max="15873" width="54.28515625" style="7" customWidth="1"/>
    <col min="15874" max="15874" width="16.7109375" style="7" customWidth="1"/>
    <col min="15875" max="15875" width="14.85546875" style="7" customWidth="1"/>
    <col min="15876" max="15876" width="13.28515625" style="7" customWidth="1"/>
    <col min="15877" max="15877" width="11" style="7" customWidth="1"/>
    <col min="15878" max="15878" width="6.42578125" style="7" customWidth="1"/>
    <col min="15879" max="15879" width="13.5703125" style="7" customWidth="1"/>
    <col min="15880" max="15882" width="16.7109375" style="7" customWidth="1"/>
    <col min="15883" max="15883" width="6.42578125" style="7" customWidth="1"/>
    <col min="15884" max="15885" width="16.7109375" style="7" customWidth="1"/>
    <col min="15886" max="15886" width="14.85546875" style="7" customWidth="1"/>
    <col min="15887" max="15887" width="15.140625" style="7" customWidth="1"/>
    <col min="15888" max="16128" width="16.7109375" style="7"/>
    <col min="16129" max="16129" width="54.28515625" style="7" customWidth="1"/>
    <col min="16130" max="16130" width="16.7109375" style="7" customWidth="1"/>
    <col min="16131" max="16131" width="14.85546875" style="7" customWidth="1"/>
    <col min="16132" max="16132" width="13.28515625" style="7" customWidth="1"/>
    <col min="16133" max="16133" width="11" style="7" customWidth="1"/>
    <col min="16134" max="16134" width="6.42578125" style="7" customWidth="1"/>
    <col min="16135" max="16135" width="13.5703125" style="7" customWidth="1"/>
    <col min="16136" max="16138" width="16.7109375" style="7" customWidth="1"/>
    <col min="16139" max="16139" width="6.42578125" style="7" customWidth="1"/>
    <col min="16140" max="16141" width="16.7109375" style="7" customWidth="1"/>
    <col min="16142" max="16142" width="14.85546875" style="7" customWidth="1"/>
    <col min="16143" max="16143" width="15.140625" style="7" customWidth="1"/>
    <col min="16144" max="16384" width="16.7109375" style="7"/>
  </cols>
  <sheetData>
    <row r="1" spans="1:15" ht="12.75" x14ac:dyDescent="0.2">
      <c r="A1" s="2" t="s">
        <v>0</v>
      </c>
    </row>
    <row r="2" spans="1:15" ht="12.75" x14ac:dyDescent="0.2">
      <c r="A2" s="8" t="s">
        <v>545</v>
      </c>
    </row>
    <row r="3" spans="1:15" x14ac:dyDescent="0.1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2.75" customHeight="1" x14ac:dyDescent="0.2">
      <c r="A4" s="365" t="s">
        <v>2</v>
      </c>
      <c r="B4" s="13"/>
      <c r="C4" s="368" t="s">
        <v>3</v>
      </c>
      <c r="D4" s="334"/>
      <c r="E4" s="335"/>
      <c r="F4" s="355" t="s">
        <v>4</v>
      </c>
      <c r="G4" s="369"/>
      <c r="H4" s="373" t="s">
        <v>5</v>
      </c>
      <c r="I4" s="374"/>
      <c r="J4" s="374"/>
      <c r="K4" s="375"/>
      <c r="L4" s="378" t="s">
        <v>6</v>
      </c>
      <c r="M4" s="379"/>
      <c r="N4" s="355" t="s">
        <v>7</v>
      </c>
      <c r="O4" s="357" t="s">
        <v>8</v>
      </c>
    </row>
    <row r="5" spans="1:15" ht="12.75" customHeight="1" x14ac:dyDescent="0.2">
      <c r="A5" s="366"/>
      <c r="B5" s="14"/>
      <c r="C5" s="336"/>
      <c r="D5" s="337"/>
      <c r="E5" s="338"/>
      <c r="F5" s="364"/>
      <c r="G5" s="370"/>
      <c r="H5" s="355" t="s">
        <v>9</v>
      </c>
      <c r="I5" s="357" t="s">
        <v>10</v>
      </c>
      <c r="J5" s="360" t="s">
        <v>11</v>
      </c>
      <c r="K5" s="376"/>
      <c r="L5" s="362" t="s">
        <v>12</v>
      </c>
      <c r="M5" s="355" t="s">
        <v>13</v>
      </c>
      <c r="N5" s="356"/>
      <c r="O5" s="358"/>
    </row>
    <row r="6" spans="1:15" ht="12.75" x14ac:dyDescent="0.2">
      <c r="A6" s="366"/>
      <c r="B6" s="14"/>
      <c r="C6" s="380" t="s">
        <v>14</v>
      </c>
      <c r="D6" s="355" t="s">
        <v>15</v>
      </c>
      <c r="E6" s="382"/>
      <c r="F6" s="364"/>
      <c r="G6" s="370"/>
      <c r="H6" s="356"/>
      <c r="I6" s="358"/>
      <c r="J6" s="361"/>
      <c r="K6" s="376"/>
      <c r="L6" s="363"/>
      <c r="M6" s="364"/>
      <c r="N6" s="356"/>
      <c r="O6" s="358"/>
    </row>
    <row r="7" spans="1:15" ht="12.75" x14ac:dyDescent="0.2">
      <c r="A7" s="367"/>
      <c r="B7" s="15"/>
      <c r="C7" s="381"/>
      <c r="D7" s="383"/>
      <c r="E7" s="384"/>
      <c r="F7" s="371"/>
      <c r="G7" s="372"/>
      <c r="H7" s="16" t="s">
        <v>16</v>
      </c>
      <c r="I7" s="17" t="s">
        <v>16</v>
      </c>
      <c r="J7" s="17" t="s">
        <v>16</v>
      </c>
      <c r="K7" s="377"/>
      <c r="L7" s="18" t="s">
        <v>16</v>
      </c>
      <c r="M7" s="18" t="s">
        <v>16</v>
      </c>
      <c r="N7" s="16" t="s">
        <v>17</v>
      </c>
      <c r="O7" s="359"/>
    </row>
    <row r="8" spans="1:15" s="25" customFormat="1" x14ac:dyDescent="0.15">
      <c r="A8" s="19"/>
      <c r="B8" s="19"/>
      <c r="C8" s="20"/>
      <c r="D8" s="21"/>
      <c r="E8" s="21"/>
      <c r="F8" s="22"/>
      <c r="G8" s="23"/>
      <c r="H8" s="23"/>
      <c r="I8" s="23"/>
      <c r="J8" s="23"/>
      <c r="K8" s="23"/>
      <c r="L8" s="23"/>
      <c r="M8" s="23"/>
      <c r="N8" s="23"/>
      <c r="O8" s="24"/>
    </row>
    <row r="9" spans="1:15" s="25" customFormat="1" ht="12.75" x14ac:dyDescent="0.2">
      <c r="A9" s="26" t="s">
        <v>18</v>
      </c>
      <c r="B9" s="26" t="s">
        <v>19</v>
      </c>
      <c r="C9" s="27" t="s">
        <v>20</v>
      </c>
      <c r="D9" s="28">
        <v>37903</v>
      </c>
      <c r="E9" s="29"/>
      <c r="F9" s="30"/>
      <c r="G9" s="31" t="s">
        <v>21</v>
      </c>
      <c r="H9" s="32"/>
      <c r="I9" s="23"/>
      <c r="J9" s="23"/>
      <c r="K9" s="23"/>
      <c r="L9" s="23"/>
      <c r="M9" s="23"/>
      <c r="N9" s="23"/>
      <c r="O9" s="22"/>
    </row>
    <row r="10" spans="1:15" s="25" customFormat="1" x14ac:dyDescent="0.15">
      <c r="A10" s="19"/>
      <c r="B10" s="19"/>
      <c r="C10" s="20"/>
      <c r="D10" s="21"/>
      <c r="E10" s="21"/>
      <c r="F10" s="22"/>
      <c r="G10" s="21"/>
      <c r="H10" s="23"/>
      <c r="I10" s="23"/>
      <c r="J10" s="23"/>
      <c r="K10" s="23"/>
      <c r="L10" s="23"/>
      <c r="M10" s="23"/>
      <c r="N10" s="23"/>
      <c r="O10" s="24"/>
    </row>
    <row r="11" spans="1:15" s="25" customFormat="1" ht="12.75" x14ac:dyDescent="0.2">
      <c r="A11" s="26" t="s">
        <v>22</v>
      </c>
      <c r="B11" s="26" t="s">
        <v>19</v>
      </c>
      <c r="C11" s="27" t="s">
        <v>23</v>
      </c>
      <c r="D11" s="28">
        <v>37908</v>
      </c>
      <c r="E11" s="29"/>
      <c r="F11" s="30"/>
      <c r="G11" s="31" t="s">
        <v>24</v>
      </c>
      <c r="H11" s="23"/>
      <c r="I11" s="23"/>
      <c r="J11" s="23"/>
      <c r="K11" s="23"/>
      <c r="L11" s="23"/>
      <c r="M11" s="23"/>
      <c r="N11" s="23"/>
      <c r="O11" s="22"/>
    </row>
    <row r="12" spans="1:15" s="25" customFormat="1" x14ac:dyDescent="0.15">
      <c r="A12" s="19"/>
      <c r="B12" s="33"/>
      <c r="C12" s="34"/>
      <c r="D12" s="35"/>
      <c r="E12" s="21"/>
      <c r="F12" s="22"/>
      <c r="G12" s="36"/>
      <c r="H12" s="23"/>
      <c r="I12" s="23"/>
      <c r="J12" s="23"/>
      <c r="K12" s="23"/>
      <c r="L12" s="23"/>
      <c r="M12" s="23"/>
      <c r="N12" s="23"/>
      <c r="O12" s="22"/>
    </row>
    <row r="13" spans="1:15" s="25" customFormat="1" ht="12.75" x14ac:dyDescent="0.2">
      <c r="A13" s="26" t="s">
        <v>25</v>
      </c>
      <c r="B13" s="26" t="s">
        <v>19</v>
      </c>
      <c r="C13" s="27" t="s">
        <v>26</v>
      </c>
      <c r="D13" s="28">
        <v>37936</v>
      </c>
      <c r="E13" s="29"/>
      <c r="F13" s="30"/>
      <c r="G13" s="31" t="s">
        <v>27</v>
      </c>
      <c r="H13" s="23"/>
      <c r="I13" s="23"/>
      <c r="J13" s="23"/>
      <c r="K13" s="23"/>
      <c r="L13" s="23"/>
      <c r="M13" s="23"/>
      <c r="N13" s="23"/>
      <c r="O13" s="22"/>
    </row>
    <row r="14" spans="1:15" s="25" customFormat="1" x14ac:dyDescent="0.15">
      <c r="A14" s="19"/>
      <c r="B14" s="19"/>
      <c r="C14" s="20"/>
      <c r="D14" s="21"/>
      <c r="E14" s="21"/>
      <c r="F14" s="22"/>
      <c r="G14" s="23"/>
      <c r="H14" s="23"/>
      <c r="I14" s="23"/>
      <c r="J14" s="23"/>
      <c r="K14" s="23"/>
      <c r="L14" s="23"/>
      <c r="M14" s="23"/>
      <c r="N14" s="23"/>
      <c r="O14" s="22"/>
    </row>
    <row r="15" spans="1:15" s="25" customFormat="1" ht="12.75" x14ac:dyDescent="0.2">
      <c r="A15" s="26" t="s">
        <v>28</v>
      </c>
      <c r="B15" s="26" t="s">
        <v>19</v>
      </c>
      <c r="C15" s="27" t="s">
        <v>29</v>
      </c>
      <c r="D15" s="28">
        <v>37952</v>
      </c>
      <c r="E15" s="29"/>
      <c r="F15" s="30"/>
      <c r="G15" s="31" t="s">
        <v>30</v>
      </c>
      <c r="H15" s="23"/>
      <c r="I15" s="23"/>
      <c r="J15" s="23"/>
      <c r="K15" s="23"/>
      <c r="L15" s="23"/>
      <c r="M15" s="23"/>
      <c r="N15" s="23"/>
      <c r="O15" s="22"/>
    </row>
    <row r="16" spans="1:15" s="25" customFormat="1" ht="12.75" x14ac:dyDescent="0.2">
      <c r="A16" s="40"/>
      <c r="B16" s="40"/>
      <c r="C16" s="41"/>
      <c r="D16" s="42"/>
      <c r="E16" s="43"/>
      <c r="F16" s="44"/>
      <c r="G16" s="45"/>
      <c r="H16" s="23"/>
      <c r="I16" s="23"/>
      <c r="J16" s="23"/>
      <c r="K16" s="23"/>
      <c r="L16" s="23"/>
      <c r="M16" s="23"/>
      <c r="N16" s="23"/>
      <c r="O16" s="22"/>
    </row>
    <row r="17" spans="1:15" s="25" customFormat="1" x14ac:dyDescent="0.15">
      <c r="A17" s="19" t="s">
        <v>28</v>
      </c>
      <c r="B17" s="19" t="s">
        <v>373</v>
      </c>
      <c r="C17" s="34"/>
      <c r="D17" s="35"/>
      <c r="E17" s="21"/>
      <c r="F17" s="22"/>
      <c r="G17" s="23">
        <v>15610000</v>
      </c>
      <c r="H17" s="23"/>
      <c r="I17" s="23"/>
      <c r="J17" s="23"/>
      <c r="K17" s="23"/>
      <c r="L17" s="23"/>
      <c r="M17" s="23"/>
      <c r="N17" s="23"/>
      <c r="O17" s="22"/>
    </row>
    <row r="18" spans="1:15" s="25" customFormat="1" x14ac:dyDescent="0.15">
      <c r="A18" s="19" t="s">
        <v>28</v>
      </c>
      <c r="B18" s="33"/>
      <c r="C18" s="34"/>
      <c r="D18" s="22" t="s">
        <v>546</v>
      </c>
      <c r="E18" s="53"/>
      <c r="F18" s="22" t="s">
        <v>42</v>
      </c>
      <c r="G18" s="46">
        <v>4840000</v>
      </c>
      <c r="I18" s="23"/>
      <c r="J18" s="23"/>
      <c r="K18" s="23"/>
      <c r="M18" s="23">
        <v>4840000</v>
      </c>
      <c r="N18" s="23"/>
      <c r="O18" s="24">
        <v>41025</v>
      </c>
    </row>
    <row r="19" spans="1:15" s="25" customFormat="1" ht="12.75" x14ac:dyDescent="0.2">
      <c r="A19" s="19" t="s">
        <v>28</v>
      </c>
      <c r="B19" s="37"/>
      <c r="C19" s="38"/>
      <c r="D19" s="22" t="s">
        <v>547</v>
      </c>
      <c r="E19" s="21"/>
      <c r="F19" s="22" t="s">
        <v>42</v>
      </c>
      <c r="G19" s="46">
        <v>4840000</v>
      </c>
      <c r="H19" s="23"/>
      <c r="I19" s="23">
        <v>4840000</v>
      </c>
      <c r="J19" s="23"/>
      <c r="K19" s="23"/>
      <c r="L19" s="23"/>
      <c r="M19" s="23"/>
      <c r="N19" s="23"/>
      <c r="O19" s="24">
        <v>41074</v>
      </c>
    </row>
    <row r="20" spans="1:15" s="25" customFormat="1" ht="12.75" x14ac:dyDescent="0.2">
      <c r="A20" s="19" t="s">
        <v>28</v>
      </c>
      <c r="B20" s="37"/>
      <c r="C20" s="38"/>
      <c r="D20" s="22" t="s">
        <v>548</v>
      </c>
      <c r="E20" s="21"/>
      <c r="F20" s="22" t="s">
        <v>42</v>
      </c>
      <c r="G20" s="46">
        <v>4930000</v>
      </c>
      <c r="I20" s="23">
        <v>2500000</v>
      </c>
      <c r="J20" s="23"/>
      <c r="K20" s="23"/>
      <c r="L20" s="23"/>
      <c r="M20" s="23">
        <v>2430000</v>
      </c>
      <c r="N20" s="23"/>
      <c r="O20" s="24">
        <v>41116</v>
      </c>
    </row>
    <row r="21" spans="1:15" s="25" customFormat="1" ht="12.75" x14ac:dyDescent="0.2">
      <c r="A21" s="19" t="s">
        <v>28</v>
      </c>
      <c r="B21" s="37"/>
      <c r="C21" s="38"/>
      <c r="D21" s="22" t="s">
        <v>549</v>
      </c>
      <c r="E21" s="21"/>
      <c r="F21" s="22" t="s">
        <v>42</v>
      </c>
      <c r="G21" s="46">
        <v>4930000</v>
      </c>
      <c r="H21" s="23"/>
      <c r="I21" s="23"/>
      <c r="J21" s="23"/>
      <c r="K21" s="23"/>
      <c r="L21" s="23"/>
      <c r="M21" s="23">
        <v>4930000</v>
      </c>
      <c r="N21" s="23"/>
      <c r="O21" s="24">
        <v>41164</v>
      </c>
    </row>
    <row r="22" spans="1:15" s="25" customFormat="1" ht="12.75" x14ac:dyDescent="0.2">
      <c r="A22" s="19" t="s">
        <v>28</v>
      </c>
      <c r="B22" s="37"/>
      <c r="C22" s="38"/>
      <c r="D22" s="22" t="s">
        <v>550</v>
      </c>
      <c r="E22" s="21"/>
      <c r="F22" s="22" t="s">
        <v>42</v>
      </c>
      <c r="G22" s="46">
        <v>5020000</v>
      </c>
      <c r="I22" s="23">
        <v>5020000</v>
      </c>
      <c r="J22" s="23"/>
      <c r="K22" s="23"/>
      <c r="M22" s="23"/>
      <c r="N22" s="23"/>
      <c r="O22" s="24">
        <v>41207</v>
      </c>
    </row>
    <row r="23" spans="1:15" s="25" customFormat="1" ht="12.75" x14ac:dyDescent="0.2">
      <c r="A23" s="19" t="s">
        <v>28</v>
      </c>
      <c r="B23" s="37"/>
      <c r="C23" s="38"/>
      <c r="D23" s="22" t="s">
        <v>551</v>
      </c>
      <c r="E23" s="21"/>
      <c r="F23" s="22" t="s">
        <v>42</v>
      </c>
      <c r="G23" s="46">
        <v>5020000</v>
      </c>
      <c r="H23" s="23"/>
      <c r="I23" s="23"/>
      <c r="J23" s="23"/>
      <c r="K23" s="23"/>
      <c r="M23" s="23">
        <v>5020000</v>
      </c>
      <c r="N23" s="23"/>
      <c r="O23" s="24">
        <v>41256</v>
      </c>
    </row>
    <row r="24" spans="1:15" s="25" customFormat="1" ht="12.75" x14ac:dyDescent="0.2">
      <c r="A24" s="19" t="s">
        <v>28</v>
      </c>
      <c r="B24" s="37"/>
      <c r="C24" s="38"/>
      <c r="D24" s="22" t="s">
        <v>552</v>
      </c>
      <c r="E24" s="21"/>
      <c r="F24" s="22" t="s">
        <v>42</v>
      </c>
      <c r="G24" s="46">
        <v>5110000</v>
      </c>
      <c r="H24" s="23"/>
      <c r="I24" s="23">
        <v>5110000</v>
      </c>
      <c r="J24" s="23"/>
      <c r="K24" s="23"/>
      <c r="M24" s="23"/>
      <c r="N24" s="23"/>
      <c r="O24" s="24">
        <v>41298</v>
      </c>
    </row>
    <row r="25" spans="1:15" s="25" customFormat="1" ht="12.75" x14ac:dyDescent="0.2">
      <c r="A25" s="19" t="s">
        <v>28</v>
      </c>
      <c r="B25" s="37"/>
      <c r="C25" s="38"/>
      <c r="D25" s="22" t="s">
        <v>553</v>
      </c>
      <c r="E25" s="21"/>
      <c r="F25" s="22" t="s">
        <v>42</v>
      </c>
      <c r="G25" s="46">
        <v>5110000</v>
      </c>
      <c r="I25" s="23">
        <v>5110000</v>
      </c>
      <c r="J25" s="23"/>
      <c r="K25" s="23"/>
      <c r="M25" s="23"/>
      <c r="N25" s="23"/>
      <c r="O25" s="24">
        <v>41347</v>
      </c>
    </row>
    <row r="26" spans="1:15" s="25" customFormat="1" ht="12.75" x14ac:dyDescent="0.2">
      <c r="A26" s="19" t="s">
        <v>28</v>
      </c>
      <c r="B26" s="37"/>
      <c r="C26" s="38"/>
      <c r="D26" s="22" t="s">
        <v>554</v>
      </c>
      <c r="E26" s="21"/>
      <c r="F26" s="22" t="s">
        <v>42</v>
      </c>
      <c r="G26" s="46">
        <v>5200000</v>
      </c>
      <c r="H26" s="23"/>
      <c r="I26" s="23">
        <v>5200000</v>
      </c>
      <c r="J26" s="23"/>
      <c r="K26" s="23"/>
      <c r="L26" s="23"/>
      <c r="M26" s="23"/>
      <c r="N26" s="23"/>
      <c r="O26" s="24">
        <v>41389</v>
      </c>
    </row>
    <row r="27" spans="1:15" s="25" customFormat="1" ht="12.75" x14ac:dyDescent="0.2">
      <c r="A27" s="19" t="s">
        <v>28</v>
      </c>
      <c r="B27" s="37"/>
      <c r="C27" s="38"/>
      <c r="D27" s="22" t="s">
        <v>555</v>
      </c>
      <c r="E27" s="21"/>
      <c r="F27" s="22" t="s">
        <v>42</v>
      </c>
      <c r="G27" s="46">
        <v>5200000</v>
      </c>
      <c r="I27" s="23">
        <v>5200000</v>
      </c>
      <c r="J27" s="23"/>
      <c r="K27" s="23"/>
      <c r="L27" s="23"/>
      <c r="M27" s="23"/>
      <c r="N27" s="23"/>
      <c r="O27" s="24">
        <v>41438</v>
      </c>
    </row>
    <row r="28" spans="1:15" s="25" customFormat="1" ht="12.75" x14ac:dyDescent="0.2">
      <c r="A28" s="19" t="s">
        <v>28</v>
      </c>
      <c r="B28" s="37"/>
      <c r="C28" s="38"/>
      <c r="D28" s="22" t="s">
        <v>556</v>
      </c>
      <c r="E28" s="21"/>
      <c r="F28" s="22" t="s">
        <v>42</v>
      </c>
      <c r="G28" s="46">
        <v>5200000</v>
      </c>
      <c r="H28" s="23"/>
      <c r="I28" s="23">
        <v>5200000</v>
      </c>
      <c r="J28" s="23"/>
      <c r="K28" s="23"/>
      <c r="L28" s="23"/>
      <c r="M28" s="23"/>
      <c r="N28" s="23"/>
      <c r="O28" s="24">
        <v>41480</v>
      </c>
    </row>
    <row r="29" spans="1:15" s="25" customFormat="1" ht="12.75" x14ac:dyDescent="0.2">
      <c r="A29" s="19" t="s">
        <v>28</v>
      </c>
      <c r="B29" s="37"/>
      <c r="C29" s="38"/>
      <c r="D29" s="22" t="s">
        <v>557</v>
      </c>
      <c r="E29" s="21"/>
      <c r="F29" s="22" t="s">
        <v>42</v>
      </c>
      <c r="G29" s="46">
        <v>5200000</v>
      </c>
      <c r="I29" s="23">
        <v>5200000</v>
      </c>
      <c r="J29" s="23"/>
      <c r="K29" s="23"/>
      <c r="M29" s="23"/>
      <c r="N29" s="23"/>
      <c r="O29" s="24">
        <v>41529</v>
      </c>
    </row>
    <row r="30" spans="1:15" s="25" customFormat="1" ht="12.75" x14ac:dyDescent="0.2">
      <c r="A30" s="19" t="s">
        <v>28</v>
      </c>
      <c r="B30" s="37"/>
      <c r="C30" s="38"/>
      <c r="D30" s="22" t="s">
        <v>558</v>
      </c>
      <c r="E30" s="21"/>
      <c r="F30" s="22" t="s">
        <v>42</v>
      </c>
      <c r="G30" s="46">
        <v>5200000</v>
      </c>
      <c r="H30" s="23"/>
      <c r="I30" s="23">
        <v>5200000</v>
      </c>
      <c r="J30" s="23"/>
      <c r="K30" s="23"/>
      <c r="L30" s="23"/>
      <c r="M30" s="23"/>
      <c r="N30" s="23"/>
      <c r="O30" s="24">
        <v>41571</v>
      </c>
    </row>
    <row r="31" spans="1:15" s="25" customFormat="1" ht="12.75" x14ac:dyDescent="0.2">
      <c r="A31" s="19" t="s">
        <v>559</v>
      </c>
      <c r="B31" s="37"/>
      <c r="C31" s="38"/>
      <c r="D31" s="35"/>
      <c r="E31" s="21"/>
      <c r="F31" s="22"/>
      <c r="G31" s="36"/>
      <c r="H31" s="23"/>
      <c r="I31" s="23"/>
      <c r="J31" s="23"/>
      <c r="K31" s="23"/>
      <c r="L31" s="23"/>
      <c r="M31" s="23"/>
      <c r="N31" s="23"/>
      <c r="O31" s="22"/>
    </row>
    <row r="32" spans="1:15" s="25" customFormat="1" ht="12.75" x14ac:dyDescent="0.2">
      <c r="A32" s="19" t="s">
        <v>560</v>
      </c>
      <c r="B32" s="37"/>
      <c r="C32" s="38"/>
      <c r="D32" s="35"/>
      <c r="E32" s="21"/>
      <c r="F32" s="22"/>
      <c r="G32" s="36"/>
      <c r="H32" s="23"/>
      <c r="I32" s="23"/>
      <c r="J32" s="23"/>
      <c r="K32" s="23"/>
      <c r="L32" s="23"/>
      <c r="M32" s="23"/>
      <c r="N32" s="23"/>
      <c r="O32" s="22"/>
    </row>
    <row r="33" spans="1:15" s="25" customFormat="1" ht="12.75" x14ac:dyDescent="0.2">
      <c r="A33" s="37"/>
      <c r="B33" s="37"/>
      <c r="C33" s="38"/>
      <c r="D33" s="35"/>
      <c r="E33" s="21"/>
      <c r="F33" s="22"/>
      <c r="G33" s="36"/>
      <c r="H33" s="23"/>
      <c r="I33" s="23"/>
      <c r="J33" s="23"/>
      <c r="K33" s="23"/>
      <c r="L33" s="23"/>
      <c r="M33" s="23"/>
      <c r="N33" s="23"/>
      <c r="O33" s="22"/>
    </row>
    <row r="34" spans="1:15" s="25" customFormat="1" ht="12.75" x14ac:dyDescent="0.2">
      <c r="A34" s="26" t="s">
        <v>31</v>
      </c>
      <c r="B34" s="26" t="s">
        <v>19</v>
      </c>
      <c r="C34" s="27" t="s">
        <v>32</v>
      </c>
      <c r="D34" s="28">
        <v>37964</v>
      </c>
      <c r="E34" s="29"/>
      <c r="F34" s="30"/>
      <c r="G34" s="31">
        <v>4000000</v>
      </c>
      <c r="H34" s="32"/>
      <c r="I34" s="23"/>
      <c r="J34" s="23"/>
      <c r="K34" s="23"/>
      <c r="L34" s="23"/>
      <c r="M34" s="23"/>
      <c r="N34" s="23"/>
      <c r="O34" s="22"/>
    </row>
    <row r="35" spans="1:15" s="25" customFormat="1" x14ac:dyDescent="0.15">
      <c r="A35" s="19"/>
      <c r="B35" s="19"/>
      <c r="C35" s="20"/>
      <c r="D35" s="21"/>
      <c r="E35" s="21"/>
      <c r="F35" s="22"/>
      <c r="G35" s="23"/>
      <c r="H35" s="23"/>
      <c r="I35" s="23"/>
      <c r="J35" s="23"/>
      <c r="K35" s="23"/>
      <c r="M35" s="23"/>
      <c r="N35" s="23"/>
      <c r="O35" s="22"/>
    </row>
    <row r="36" spans="1:15" s="25" customFormat="1" x14ac:dyDescent="0.15">
      <c r="A36" s="19" t="s">
        <v>31</v>
      </c>
      <c r="B36" s="19" t="s">
        <v>107</v>
      </c>
      <c r="C36" s="20"/>
      <c r="D36" s="21"/>
      <c r="E36" s="21"/>
      <c r="F36" s="22"/>
      <c r="G36" s="23">
        <v>500000</v>
      </c>
      <c r="H36" s="23"/>
      <c r="J36" s="23"/>
      <c r="K36" s="23"/>
      <c r="L36" s="23"/>
      <c r="M36" s="23"/>
      <c r="N36" s="23"/>
      <c r="O36" s="24"/>
    </row>
    <row r="37" spans="1:15" s="25" customFormat="1" x14ac:dyDescent="0.15">
      <c r="A37" s="19" t="s">
        <v>31</v>
      </c>
      <c r="B37" s="47"/>
      <c r="C37" s="20"/>
      <c r="D37" s="22" t="s">
        <v>52</v>
      </c>
      <c r="E37" s="21"/>
      <c r="F37" s="22" t="s">
        <v>42</v>
      </c>
      <c r="G37" s="32">
        <v>500000</v>
      </c>
      <c r="H37" s="23"/>
      <c r="I37" s="23">
        <v>500000</v>
      </c>
      <c r="J37" s="23"/>
      <c r="K37" s="23"/>
      <c r="L37" s="23"/>
      <c r="M37" s="23"/>
      <c r="N37" s="23"/>
      <c r="O37" s="24">
        <v>41562</v>
      </c>
    </row>
    <row r="38" spans="1:15" s="25" customFormat="1" x14ac:dyDescent="0.15">
      <c r="A38" s="19" t="s">
        <v>561</v>
      </c>
      <c r="B38" s="19"/>
      <c r="C38" s="20"/>
      <c r="D38" s="21"/>
      <c r="E38" s="21"/>
      <c r="F38" s="22"/>
      <c r="G38" s="23"/>
      <c r="H38" s="23"/>
      <c r="I38" s="23"/>
      <c r="J38" s="23"/>
      <c r="K38" s="23"/>
      <c r="M38" s="23"/>
      <c r="N38" s="23"/>
      <c r="O38" s="22"/>
    </row>
    <row r="39" spans="1:15" s="25" customFormat="1" x14ac:dyDescent="0.15">
      <c r="A39" s="19"/>
      <c r="B39" s="19"/>
      <c r="C39" s="20"/>
      <c r="D39" s="21"/>
      <c r="E39" s="21"/>
      <c r="F39" s="22"/>
      <c r="G39" s="23"/>
      <c r="H39" s="23"/>
      <c r="I39" s="23"/>
      <c r="J39" s="23"/>
      <c r="K39" s="23"/>
      <c r="M39" s="23"/>
      <c r="N39" s="23"/>
      <c r="O39" s="22"/>
    </row>
    <row r="40" spans="1:15" s="25" customFormat="1" x14ac:dyDescent="0.15">
      <c r="A40" s="19" t="s">
        <v>31</v>
      </c>
      <c r="B40" s="19" t="s">
        <v>109</v>
      </c>
      <c r="C40" s="20"/>
      <c r="D40" s="21"/>
      <c r="E40" s="21"/>
      <c r="F40" s="22"/>
      <c r="G40" s="23">
        <v>500000</v>
      </c>
      <c r="H40" s="23"/>
      <c r="J40" s="23"/>
      <c r="K40" s="23"/>
      <c r="L40" s="23"/>
      <c r="M40" s="23"/>
      <c r="N40" s="23"/>
      <c r="O40" s="24"/>
    </row>
    <row r="41" spans="1:15" s="25" customFormat="1" x14ac:dyDescent="0.15">
      <c r="A41" s="19" t="s">
        <v>31</v>
      </c>
      <c r="B41" s="47"/>
      <c r="C41" s="20"/>
      <c r="D41" s="22" t="s">
        <v>52</v>
      </c>
      <c r="E41" s="21"/>
      <c r="F41" s="22" t="s">
        <v>42</v>
      </c>
      <c r="G41" s="32">
        <v>500000</v>
      </c>
      <c r="H41" s="23">
        <v>500000</v>
      </c>
      <c r="J41" s="23"/>
      <c r="K41" s="23"/>
      <c r="L41" s="23"/>
      <c r="M41" s="23"/>
      <c r="N41" s="23">
        <v>500000</v>
      </c>
      <c r="O41" s="24">
        <v>41604</v>
      </c>
    </row>
    <row r="42" spans="1:15" s="25" customFormat="1" x14ac:dyDescent="0.15">
      <c r="A42" s="19" t="s">
        <v>498</v>
      </c>
      <c r="B42" s="19"/>
      <c r="C42" s="20"/>
      <c r="D42" s="21"/>
      <c r="E42" s="21"/>
      <c r="F42" s="22"/>
      <c r="G42" s="23"/>
      <c r="H42" s="23"/>
      <c r="I42" s="23"/>
      <c r="J42" s="23"/>
      <c r="K42" s="23"/>
      <c r="M42" s="23"/>
      <c r="N42" s="23"/>
      <c r="O42" s="22"/>
    </row>
    <row r="43" spans="1:15" s="25" customFormat="1" x14ac:dyDescent="0.15">
      <c r="A43" s="19"/>
      <c r="B43" s="19"/>
      <c r="C43" s="20"/>
      <c r="D43" s="21"/>
      <c r="E43" s="21"/>
      <c r="F43" s="22"/>
      <c r="G43" s="23"/>
      <c r="H43" s="23"/>
      <c r="I43" s="23"/>
      <c r="J43" s="23"/>
      <c r="K43" s="23"/>
      <c r="M43" s="23"/>
      <c r="N43" s="23"/>
      <c r="O43" s="22"/>
    </row>
    <row r="44" spans="1:15" s="25" customFormat="1" x14ac:dyDescent="0.15">
      <c r="A44" s="19" t="s">
        <v>31</v>
      </c>
      <c r="B44" s="19" t="s">
        <v>111</v>
      </c>
      <c r="C44" s="20"/>
      <c r="D44" s="21"/>
      <c r="E44" s="21"/>
      <c r="F44" s="22"/>
      <c r="G44" s="23">
        <v>1500000</v>
      </c>
      <c r="H44" s="23"/>
      <c r="J44" s="23"/>
      <c r="K44" s="23"/>
      <c r="L44" s="23"/>
      <c r="M44" s="23"/>
      <c r="N44" s="23"/>
      <c r="O44" s="24"/>
    </row>
    <row r="45" spans="1:15" s="25" customFormat="1" x14ac:dyDescent="0.15">
      <c r="A45" s="19" t="s">
        <v>31</v>
      </c>
      <c r="B45" s="47"/>
      <c r="C45" s="20"/>
      <c r="D45" s="22" t="s">
        <v>52</v>
      </c>
      <c r="E45" s="21"/>
      <c r="F45" s="22" t="s">
        <v>42</v>
      </c>
      <c r="G45" s="32">
        <v>1000000</v>
      </c>
      <c r="H45" s="23">
        <v>1000000</v>
      </c>
      <c r="J45" s="23"/>
      <c r="K45" s="23"/>
      <c r="L45" s="23"/>
      <c r="M45" s="23"/>
      <c r="N45" s="23">
        <v>1000000</v>
      </c>
      <c r="O45" s="24">
        <v>41604</v>
      </c>
    </row>
    <row r="46" spans="1:15" s="25" customFormat="1" x14ac:dyDescent="0.15">
      <c r="A46" s="19" t="s">
        <v>31</v>
      </c>
      <c r="B46" s="47"/>
      <c r="C46" s="20"/>
      <c r="D46" s="22" t="s">
        <v>52</v>
      </c>
      <c r="E46" s="21"/>
      <c r="F46" s="22" t="s">
        <v>42</v>
      </c>
      <c r="G46" s="32">
        <v>500000</v>
      </c>
      <c r="H46" s="23">
        <v>500000</v>
      </c>
      <c r="J46" s="23"/>
      <c r="K46" s="23"/>
      <c r="L46" s="23"/>
      <c r="M46" s="23"/>
      <c r="N46" s="23">
        <v>500000</v>
      </c>
      <c r="O46" s="24">
        <v>41604</v>
      </c>
    </row>
    <row r="47" spans="1:15" s="25" customFormat="1" x14ac:dyDescent="0.15">
      <c r="A47" s="19" t="s">
        <v>499</v>
      </c>
      <c r="B47" s="19"/>
      <c r="C47" s="20"/>
      <c r="D47" s="21"/>
      <c r="E47" s="21"/>
      <c r="F47" s="22"/>
      <c r="G47" s="23"/>
      <c r="H47" s="23"/>
      <c r="I47" s="23"/>
      <c r="J47" s="23"/>
      <c r="K47" s="23"/>
      <c r="M47" s="23"/>
      <c r="N47" s="23"/>
      <c r="O47" s="22"/>
    </row>
    <row r="48" spans="1:15" s="25" customFormat="1" x14ac:dyDescent="0.15">
      <c r="A48" s="19"/>
      <c r="B48" s="19"/>
      <c r="C48" s="20"/>
      <c r="D48" s="21"/>
      <c r="E48" s="21"/>
      <c r="F48" s="22"/>
      <c r="G48" s="23"/>
      <c r="H48" s="23"/>
      <c r="I48" s="23"/>
      <c r="J48" s="23"/>
      <c r="K48" s="23"/>
      <c r="M48" s="23"/>
      <c r="N48" s="23"/>
      <c r="O48" s="22"/>
    </row>
    <row r="49" spans="1:15" s="25" customFormat="1" x14ac:dyDescent="0.15">
      <c r="A49" s="19" t="s">
        <v>31</v>
      </c>
      <c r="B49" s="19" t="s">
        <v>113</v>
      </c>
      <c r="C49" s="20"/>
      <c r="D49" s="21"/>
      <c r="E49" s="21"/>
      <c r="F49" s="22"/>
      <c r="G49" s="23">
        <v>1500000</v>
      </c>
      <c r="H49" s="23"/>
      <c r="J49" s="23"/>
      <c r="K49" s="23"/>
      <c r="L49" s="23"/>
      <c r="M49" s="23"/>
      <c r="N49" s="23"/>
      <c r="O49" s="24"/>
    </row>
    <row r="50" spans="1:15" s="25" customFormat="1" x14ac:dyDescent="0.15">
      <c r="A50" s="19" t="s">
        <v>31</v>
      </c>
      <c r="B50" s="47"/>
      <c r="C50" s="20"/>
      <c r="D50" s="22" t="s">
        <v>52</v>
      </c>
      <c r="E50" s="21"/>
      <c r="F50" s="22" t="s">
        <v>42</v>
      </c>
      <c r="G50" s="32">
        <v>1000000</v>
      </c>
      <c r="H50" s="23">
        <v>1000000</v>
      </c>
      <c r="J50" s="23"/>
      <c r="K50" s="23"/>
      <c r="L50" s="23"/>
      <c r="M50" s="23"/>
      <c r="N50" s="23">
        <v>1000000</v>
      </c>
      <c r="O50" s="24">
        <v>41604</v>
      </c>
    </row>
    <row r="51" spans="1:15" s="25" customFormat="1" x14ac:dyDescent="0.15">
      <c r="A51" s="19" t="s">
        <v>31</v>
      </c>
      <c r="B51" s="47"/>
      <c r="C51" s="20"/>
      <c r="D51" s="22" t="s">
        <v>52</v>
      </c>
      <c r="E51" s="21"/>
      <c r="F51" s="22" t="s">
        <v>42</v>
      </c>
      <c r="G51" s="32">
        <v>500000</v>
      </c>
      <c r="H51" s="23">
        <v>500000</v>
      </c>
      <c r="J51" s="23"/>
      <c r="K51" s="23"/>
      <c r="L51" s="23"/>
      <c r="M51" s="23"/>
      <c r="N51" s="23">
        <v>500000</v>
      </c>
      <c r="O51" s="24">
        <v>41604</v>
      </c>
    </row>
    <row r="52" spans="1:15" s="25" customFormat="1" x14ac:dyDescent="0.15">
      <c r="A52" s="19" t="s">
        <v>500</v>
      </c>
      <c r="B52" s="19"/>
      <c r="C52" s="20"/>
      <c r="D52" s="21"/>
      <c r="E52" s="21"/>
      <c r="F52" s="22"/>
      <c r="G52" s="23"/>
      <c r="H52" s="23"/>
      <c r="I52" s="23"/>
      <c r="J52" s="23"/>
      <c r="K52" s="23"/>
      <c r="M52" s="23"/>
      <c r="N52" s="23"/>
      <c r="O52" s="22"/>
    </row>
    <row r="53" spans="1:15" s="25" customFormat="1" x14ac:dyDescent="0.15">
      <c r="A53" s="19"/>
      <c r="B53" s="19"/>
      <c r="C53" s="20"/>
      <c r="D53" s="21"/>
      <c r="E53" s="21"/>
      <c r="F53" s="22"/>
      <c r="G53" s="23"/>
      <c r="H53" s="23"/>
      <c r="I53" s="23"/>
      <c r="J53" s="23"/>
      <c r="K53" s="23"/>
      <c r="M53" s="23"/>
      <c r="N53" s="23"/>
      <c r="O53" s="22"/>
    </row>
    <row r="54" spans="1:15" s="25" customFormat="1" x14ac:dyDescent="0.15">
      <c r="A54" s="19" t="s">
        <v>31</v>
      </c>
      <c r="B54" s="19" t="s">
        <v>115</v>
      </c>
      <c r="C54" s="20"/>
      <c r="D54" s="21"/>
      <c r="E54" s="21"/>
      <c r="F54" s="22"/>
      <c r="G54" s="23">
        <v>500000</v>
      </c>
      <c r="H54" s="23"/>
      <c r="J54" s="23"/>
      <c r="K54" s="23"/>
      <c r="L54" s="23"/>
      <c r="M54" s="23"/>
      <c r="N54" s="23"/>
      <c r="O54" s="24"/>
    </row>
    <row r="55" spans="1:15" s="25" customFormat="1" x14ac:dyDescent="0.15">
      <c r="A55" s="19" t="s">
        <v>31</v>
      </c>
      <c r="B55" s="47"/>
      <c r="C55" s="20"/>
      <c r="D55" s="22" t="s">
        <v>52</v>
      </c>
      <c r="E55" s="21"/>
      <c r="F55" s="22" t="s">
        <v>42</v>
      </c>
      <c r="G55" s="32">
        <v>500000</v>
      </c>
      <c r="H55" s="23">
        <v>500000</v>
      </c>
      <c r="J55" s="23"/>
      <c r="K55" s="23"/>
      <c r="L55" s="23"/>
      <c r="M55" s="23"/>
      <c r="N55" s="23">
        <v>500000</v>
      </c>
      <c r="O55" s="24">
        <v>41597</v>
      </c>
    </row>
    <row r="56" spans="1:15" s="25" customFormat="1" x14ac:dyDescent="0.15">
      <c r="A56" s="19" t="s">
        <v>501</v>
      </c>
      <c r="B56" s="19"/>
      <c r="C56" s="20"/>
      <c r="D56" s="21"/>
      <c r="E56" s="21"/>
      <c r="F56" s="22"/>
      <c r="G56" s="23"/>
      <c r="H56" s="23"/>
      <c r="I56" s="23"/>
      <c r="J56" s="23"/>
      <c r="K56" s="23"/>
      <c r="M56" s="23"/>
      <c r="N56" s="23"/>
      <c r="O56" s="22"/>
    </row>
    <row r="57" spans="1:15" s="25" customFormat="1" x14ac:dyDescent="0.15">
      <c r="A57" s="19"/>
      <c r="B57" s="19"/>
      <c r="C57" s="20"/>
      <c r="D57" s="21"/>
      <c r="E57" s="21"/>
      <c r="F57" s="22"/>
      <c r="G57" s="23"/>
      <c r="H57" s="23"/>
      <c r="I57" s="23"/>
      <c r="J57" s="23"/>
      <c r="K57" s="23"/>
      <c r="M57" s="23"/>
      <c r="N57" s="23"/>
      <c r="O57" s="22"/>
    </row>
    <row r="58" spans="1:15" s="25" customFormat="1" ht="12.75" x14ac:dyDescent="0.2">
      <c r="A58" s="26" t="s">
        <v>33</v>
      </c>
      <c r="B58" s="26" t="s">
        <v>19</v>
      </c>
      <c r="C58" s="27" t="s">
        <v>34</v>
      </c>
      <c r="D58" s="28">
        <v>38119</v>
      </c>
      <c r="E58" s="29"/>
      <c r="F58" s="30"/>
      <c r="G58" s="31">
        <v>35000000</v>
      </c>
      <c r="H58" s="32"/>
      <c r="I58" s="23"/>
      <c r="J58" s="23"/>
      <c r="K58" s="23"/>
      <c r="L58" s="23"/>
      <c r="M58" s="23"/>
      <c r="N58" s="23"/>
      <c r="O58" s="22"/>
    </row>
    <row r="59" spans="1:15" s="25" customFormat="1" x14ac:dyDescent="0.15">
      <c r="A59" s="19"/>
      <c r="B59" s="19"/>
      <c r="C59" s="20"/>
      <c r="D59" s="22"/>
      <c r="E59" s="21"/>
      <c r="F59" s="22"/>
      <c r="G59" s="23"/>
      <c r="H59" s="32"/>
      <c r="I59" s="23"/>
      <c r="J59" s="23"/>
      <c r="K59" s="23"/>
      <c r="L59" s="23"/>
      <c r="M59" s="23"/>
      <c r="N59" s="23"/>
      <c r="O59" s="24"/>
    </row>
    <row r="60" spans="1:15" s="25" customFormat="1" ht="12.75" x14ac:dyDescent="0.2">
      <c r="A60" s="26" t="s">
        <v>35</v>
      </c>
      <c r="B60" s="26" t="s">
        <v>19</v>
      </c>
      <c r="C60" s="27" t="s">
        <v>36</v>
      </c>
      <c r="D60" s="28">
        <v>38142</v>
      </c>
      <c r="E60" s="29"/>
      <c r="F60" s="30"/>
      <c r="G60" s="31" t="s">
        <v>37</v>
      </c>
      <c r="H60" s="32"/>
      <c r="I60" s="23"/>
      <c r="J60" s="23"/>
      <c r="K60" s="23"/>
      <c r="L60" s="23"/>
      <c r="M60" s="23"/>
      <c r="N60" s="23"/>
      <c r="O60" s="22"/>
    </row>
    <row r="61" spans="1:15" s="25" customFormat="1" x14ac:dyDescent="0.15">
      <c r="A61" s="19"/>
      <c r="B61" s="19"/>
      <c r="C61" s="20"/>
      <c r="D61" s="21"/>
      <c r="E61" s="21"/>
      <c r="F61" s="22"/>
      <c r="G61" s="21"/>
      <c r="H61" s="32"/>
      <c r="I61" s="23"/>
      <c r="J61" s="23"/>
      <c r="K61" s="23"/>
      <c r="L61" s="23"/>
      <c r="M61" s="23"/>
      <c r="N61" s="23"/>
      <c r="O61" s="22"/>
    </row>
    <row r="62" spans="1:15" s="25" customFormat="1" ht="12.75" x14ac:dyDescent="0.2">
      <c r="A62" s="26" t="s">
        <v>38</v>
      </c>
      <c r="B62" s="26" t="s">
        <v>19</v>
      </c>
      <c r="C62" s="27" t="s">
        <v>39</v>
      </c>
      <c r="D62" s="28">
        <v>38331</v>
      </c>
      <c r="E62" s="29"/>
      <c r="F62" s="30"/>
      <c r="G62" s="31" t="s">
        <v>40</v>
      </c>
      <c r="H62" s="39"/>
      <c r="I62" s="23"/>
      <c r="J62" s="23"/>
      <c r="K62" s="23"/>
      <c r="L62" s="23"/>
      <c r="M62" s="23"/>
      <c r="N62" s="23"/>
      <c r="O62" s="22"/>
    </row>
    <row r="63" spans="1:15" s="25" customFormat="1" x14ac:dyDescent="0.15">
      <c r="A63" s="19"/>
      <c r="B63" s="33"/>
      <c r="C63" s="34"/>
      <c r="D63" s="35"/>
      <c r="E63" s="21"/>
      <c r="F63" s="22"/>
      <c r="G63" s="36"/>
      <c r="H63" s="39"/>
      <c r="I63" s="23"/>
      <c r="J63" s="23"/>
      <c r="K63" s="23"/>
      <c r="L63" s="23"/>
      <c r="M63" s="23"/>
      <c r="N63" s="23"/>
      <c r="O63" s="22"/>
    </row>
    <row r="64" spans="1:15" s="25" customFormat="1" x14ac:dyDescent="0.15">
      <c r="A64" s="19" t="s">
        <v>38</v>
      </c>
      <c r="B64" s="19" t="s">
        <v>41</v>
      </c>
      <c r="C64" s="20"/>
      <c r="D64" s="21"/>
      <c r="E64" s="21"/>
      <c r="F64" s="22" t="s">
        <v>42</v>
      </c>
      <c r="G64" s="32">
        <v>4000000</v>
      </c>
      <c r="H64" s="23"/>
      <c r="I64" s="23"/>
      <c r="J64" s="23"/>
      <c r="K64" s="23"/>
      <c r="L64" s="23"/>
      <c r="M64" s="23"/>
      <c r="N64" s="23"/>
      <c r="O64" s="22"/>
    </row>
    <row r="65" spans="1:15" s="25" customFormat="1" x14ac:dyDescent="0.15">
      <c r="A65" s="19" t="s">
        <v>38</v>
      </c>
      <c r="B65" s="19"/>
      <c r="C65" s="20"/>
      <c r="D65" s="22" t="s">
        <v>43</v>
      </c>
      <c r="E65" s="21" t="s">
        <v>44</v>
      </c>
      <c r="F65" s="22" t="s">
        <v>42</v>
      </c>
      <c r="G65" s="32">
        <v>4000000</v>
      </c>
      <c r="H65" s="23">
        <v>2779781</v>
      </c>
      <c r="I65" s="23">
        <v>1220219</v>
      </c>
      <c r="J65" s="23"/>
      <c r="K65" s="23"/>
      <c r="L65" s="23"/>
      <c r="M65" s="23"/>
      <c r="N65" s="23">
        <v>2836460</v>
      </c>
      <c r="O65" s="24">
        <v>42221</v>
      </c>
    </row>
    <row r="66" spans="1:15" s="25" customFormat="1" x14ac:dyDescent="0.15">
      <c r="A66" s="19" t="s">
        <v>45</v>
      </c>
      <c r="B66" s="19"/>
      <c r="C66" s="20"/>
      <c r="D66" s="22"/>
      <c r="E66" s="21"/>
      <c r="F66" s="22"/>
      <c r="G66" s="32"/>
      <c r="H66" s="23"/>
      <c r="I66" s="23"/>
      <c r="J66" s="23"/>
      <c r="K66" s="23"/>
      <c r="L66" s="23"/>
      <c r="M66" s="23"/>
      <c r="N66" s="23"/>
      <c r="O66" s="24"/>
    </row>
    <row r="67" spans="1:15" s="25" customFormat="1" x14ac:dyDescent="0.15">
      <c r="A67" s="19" t="s">
        <v>46</v>
      </c>
      <c r="B67" s="19"/>
      <c r="C67" s="20"/>
      <c r="D67" s="22"/>
      <c r="E67" s="21"/>
      <c r="F67" s="22"/>
      <c r="G67" s="32"/>
      <c r="H67" s="23"/>
      <c r="I67" s="23"/>
      <c r="J67" s="23"/>
      <c r="K67" s="23"/>
      <c r="L67" s="23"/>
      <c r="M67" s="23"/>
      <c r="N67" s="23"/>
      <c r="O67" s="24"/>
    </row>
    <row r="68" spans="1:15" s="25" customFormat="1" x14ac:dyDescent="0.15">
      <c r="A68" s="19"/>
      <c r="B68" s="19"/>
      <c r="C68" s="20"/>
      <c r="D68" s="22"/>
      <c r="E68" s="21"/>
      <c r="F68" s="22"/>
      <c r="G68" s="32"/>
      <c r="H68" s="23"/>
      <c r="I68" s="23"/>
      <c r="J68" s="23"/>
      <c r="K68" s="23"/>
      <c r="L68" s="23"/>
      <c r="M68" s="23"/>
      <c r="N68" s="23"/>
      <c r="O68" s="24"/>
    </row>
    <row r="69" spans="1:15" s="25" customFormat="1" ht="12.75" x14ac:dyDescent="0.2">
      <c r="A69" s="26" t="s">
        <v>47</v>
      </c>
      <c r="B69" s="26" t="s">
        <v>19</v>
      </c>
      <c r="C69" s="27" t="s">
        <v>48</v>
      </c>
      <c r="D69" s="28">
        <v>38369</v>
      </c>
      <c r="E69" s="29"/>
      <c r="F69" s="30"/>
      <c r="G69" s="31" t="s">
        <v>49</v>
      </c>
      <c r="H69" s="39"/>
      <c r="I69" s="23"/>
      <c r="J69" s="23"/>
      <c r="K69" s="23"/>
      <c r="L69" s="23"/>
      <c r="M69" s="23"/>
      <c r="N69" s="23"/>
      <c r="O69" s="22"/>
    </row>
    <row r="70" spans="1:15" s="25" customFormat="1" ht="12.75" x14ac:dyDescent="0.2">
      <c r="A70" s="40"/>
      <c r="B70" s="40"/>
      <c r="C70" s="41"/>
      <c r="D70" s="42"/>
      <c r="E70" s="43"/>
      <c r="F70" s="44"/>
      <c r="G70" s="45"/>
      <c r="H70" s="39"/>
      <c r="I70" s="23"/>
      <c r="J70" s="23"/>
      <c r="K70" s="23"/>
      <c r="L70" s="23"/>
      <c r="M70" s="23"/>
      <c r="N70" s="23"/>
      <c r="O70" s="22"/>
    </row>
    <row r="71" spans="1:15" s="25" customFormat="1" ht="12.75" x14ac:dyDescent="0.2">
      <c r="A71" s="19" t="s">
        <v>47</v>
      </c>
      <c r="B71" s="19" t="s">
        <v>562</v>
      </c>
      <c r="C71" s="38"/>
      <c r="D71" s="35"/>
      <c r="E71" s="21"/>
      <c r="F71" s="22"/>
      <c r="G71" s="36">
        <v>4500000</v>
      </c>
      <c r="H71" s="23"/>
      <c r="I71" s="23"/>
      <c r="J71" s="23"/>
      <c r="K71" s="23"/>
      <c r="L71" s="23"/>
      <c r="M71" s="23"/>
      <c r="N71" s="23"/>
      <c r="O71" s="24"/>
    </row>
    <row r="72" spans="1:15" s="25" customFormat="1" x14ac:dyDescent="0.15">
      <c r="A72" s="19" t="s">
        <v>47</v>
      </c>
      <c r="B72" s="47"/>
      <c r="C72" s="20"/>
      <c r="D72" s="22" t="s">
        <v>43</v>
      </c>
      <c r="E72" s="53" t="s">
        <v>563</v>
      </c>
      <c r="F72" s="22" t="s">
        <v>42</v>
      </c>
      <c r="G72" s="139">
        <v>4500000</v>
      </c>
      <c r="I72" s="23">
        <v>500000</v>
      </c>
      <c r="J72" s="23"/>
      <c r="K72" s="23"/>
      <c r="M72" s="23">
        <v>4000000</v>
      </c>
      <c r="N72" s="23"/>
      <c r="O72" s="24">
        <v>41558</v>
      </c>
    </row>
    <row r="73" spans="1:15" s="25" customFormat="1" x14ac:dyDescent="0.15">
      <c r="A73" s="19" t="s">
        <v>47</v>
      </c>
      <c r="B73" s="47"/>
      <c r="C73" s="20"/>
      <c r="D73" s="22" t="s">
        <v>43</v>
      </c>
      <c r="E73" s="53" t="s">
        <v>564</v>
      </c>
      <c r="F73" s="22" t="s">
        <v>42</v>
      </c>
      <c r="G73" s="139">
        <v>4500000</v>
      </c>
      <c r="I73" s="23">
        <v>2000000</v>
      </c>
      <c r="J73" s="23"/>
      <c r="K73" s="23"/>
      <c r="M73" s="23">
        <v>2500000</v>
      </c>
      <c r="N73" s="23"/>
      <c r="O73" s="24">
        <v>41564</v>
      </c>
    </row>
    <row r="74" spans="1:15" s="25" customFormat="1" x14ac:dyDescent="0.15">
      <c r="A74" s="19" t="s">
        <v>47</v>
      </c>
      <c r="B74" s="47"/>
      <c r="C74" s="20"/>
      <c r="D74" s="22" t="s">
        <v>43</v>
      </c>
      <c r="E74" s="53" t="s">
        <v>565</v>
      </c>
      <c r="F74" s="22" t="s">
        <v>42</v>
      </c>
      <c r="G74" s="139">
        <v>4500000</v>
      </c>
      <c r="I74" s="23">
        <v>2000000</v>
      </c>
      <c r="J74" s="23"/>
      <c r="K74" s="23"/>
      <c r="M74" s="23">
        <v>2500000</v>
      </c>
      <c r="N74" s="23"/>
      <c r="O74" s="24">
        <v>41571</v>
      </c>
    </row>
    <row r="75" spans="1:15" s="25" customFormat="1" x14ac:dyDescent="0.15">
      <c r="A75" s="19" t="s">
        <v>47</v>
      </c>
      <c r="B75" s="47"/>
      <c r="C75" s="20"/>
      <c r="D75" s="22" t="s">
        <v>43</v>
      </c>
      <c r="E75" s="53" t="s">
        <v>566</v>
      </c>
      <c r="F75" s="22" t="s">
        <v>42</v>
      </c>
      <c r="G75" s="139">
        <v>4500000</v>
      </c>
      <c r="H75" s="23"/>
      <c r="I75" s="23"/>
      <c r="J75" s="23"/>
      <c r="K75" s="23"/>
      <c r="M75" s="23">
        <v>4500000</v>
      </c>
      <c r="N75" s="23"/>
      <c r="O75" s="24">
        <v>41577</v>
      </c>
    </row>
    <row r="76" spans="1:15" s="25" customFormat="1" x14ac:dyDescent="0.15">
      <c r="A76" s="19" t="s">
        <v>567</v>
      </c>
      <c r="B76" s="19"/>
      <c r="C76" s="20"/>
      <c r="D76" s="21"/>
      <c r="E76" s="21"/>
      <c r="F76" s="22"/>
      <c r="G76" s="23"/>
      <c r="H76" s="23"/>
      <c r="I76" s="23"/>
      <c r="J76" s="23"/>
      <c r="K76" s="23"/>
      <c r="L76" s="23"/>
      <c r="M76" s="23"/>
      <c r="O76" s="24"/>
    </row>
    <row r="77" spans="1:15" s="25" customFormat="1" x14ac:dyDescent="0.15">
      <c r="A77" s="19" t="s">
        <v>568</v>
      </c>
      <c r="B77" s="19"/>
      <c r="C77" s="20"/>
      <c r="D77" s="21"/>
      <c r="E77" s="21"/>
      <c r="F77" s="22"/>
      <c r="G77" s="23"/>
      <c r="H77" s="23"/>
      <c r="I77" s="23"/>
      <c r="J77" s="23"/>
      <c r="K77" s="23"/>
      <c r="L77" s="23"/>
      <c r="M77" s="23"/>
      <c r="N77" s="23"/>
      <c r="O77" s="24"/>
    </row>
    <row r="78" spans="1:15" s="25" customFormat="1" x14ac:dyDescent="0.15">
      <c r="A78" s="19"/>
      <c r="B78" s="19"/>
      <c r="C78" s="20"/>
      <c r="D78" s="21"/>
      <c r="E78" s="21"/>
      <c r="F78" s="22"/>
      <c r="G78" s="23"/>
      <c r="H78" s="23"/>
      <c r="I78" s="23"/>
      <c r="J78" s="23"/>
      <c r="K78" s="23"/>
      <c r="L78" s="23"/>
      <c r="M78" s="23"/>
      <c r="N78" s="23"/>
      <c r="O78" s="24"/>
    </row>
    <row r="79" spans="1:15" s="25" customFormat="1" ht="12.75" x14ac:dyDescent="0.2">
      <c r="A79" s="26" t="s">
        <v>31</v>
      </c>
      <c r="B79" s="26" t="s">
        <v>19</v>
      </c>
      <c r="C79" s="27" t="s">
        <v>50</v>
      </c>
      <c r="D79" s="28">
        <v>38385</v>
      </c>
      <c r="E79" s="29"/>
      <c r="F79" s="30"/>
      <c r="G79" s="31">
        <v>7000000</v>
      </c>
      <c r="H79" s="32"/>
      <c r="I79" s="23"/>
      <c r="J79" s="23"/>
      <c r="K79" s="23"/>
      <c r="L79" s="23"/>
      <c r="M79" s="23"/>
      <c r="N79" s="23"/>
      <c r="O79" s="22"/>
    </row>
    <row r="80" spans="1:15" s="25" customFormat="1" x14ac:dyDescent="0.15">
      <c r="A80" s="19"/>
      <c r="B80" s="19"/>
      <c r="C80" s="20"/>
      <c r="D80" s="21"/>
      <c r="E80" s="21"/>
      <c r="F80" s="22"/>
      <c r="G80" s="23"/>
      <c r="I80" s="23"/>
      <c r="J80" s="23"/>
      <c r="K80" s="23"/>
      <c r="M80" s="23"/>
      <c r="O80" s="22"/>
    </row>
    <row r="81" spans="1:15" s="25" customFormat="1" x14ac:dyDescent="0.15">
      <c r="A81" s="19" t="s">
        <v>31</v>
      </c>
      <c r="B81" s="19" t="s">
        <v>569</v>
      </c>
      <c r="C81" s="20"/>
      <c r="D81" s="21"/>
      <c r="E81" s="21"/>
      <c r="F81" s="22"/>
      <c r="G81" s="23">
        <v>1000000</v>
      </c>
      <c r="I81" s="23"/>
      <c r="J81" s="23"/>
      <c r="K81" s="23"/>
      <c r="M81" s="23"/>
      <c r="O81" s="22"/>
    </row>
    <row r="82" spans="1:15" s="25" customFormat="1" x14ac:dyDescent="0.15">
      <c r="A82" s="19" t="s">
        <v>31</v>
      </c>
      <c r="B82" s="19"/>
      <c r="C82" s="20"/>
      <c r="D82" s="22" t="s">
        <v>52</v>
      </c>
      <c r="E82" s="21"/>
      <c r="F82" s="22" t="s">
        <v>42</v>
      </c>
      <c r="G82" s="32">
        <v>500000</v>
      </c>
      <c r="H82" s="23"/>
      <c r="I82" s="23">
        <v>500000</v>
      </c>
      <c r="J82" s="23"/>
      <c r="K82" s="23"/>
      <c r="M82" s="23"/>
      <c r="N82" s="23"/>
      <c r="O82" s="24">
        <v>41555</v>
      </c>
    </row>
    <row r="83" spans="1:15" s="25" customFormat="1" x14ac:dyDescent="0.15">
      <c r="A83" s="19" t="s">
        <v>31</v>
      </c>
      <c r="B83" s="19"/>
      <c r="C83" s="20"/>
      <c r="D83" s="22" t="s">
        <v>52</v>
      </c>
      <c r="E83" s="21"/>
      <c r="F83" s="22" t="s">
        <v>42</v>
      </c>
      <c r="G83" s="32">
        <v>500000</v>
      </c>
      <c r="H83" s="23"/>
      <c r="I83" s="23">
        <v>500000</v>
      </c>
      <c r="J83" s="23"/>
      <c r="K83" s="23"/>
      <c r="M83" s="23"/>
      <c r="N83" s="23"/>
      <c r="O83" s="24">
        <v>41555</v>
      </c>
    </row>
    <row r="84" spans="1:15" s="25" customFormat="1" x14ac:dyDescent="0.15">
      <c r="A84" s="19" t="s">
        <v>570</v>
      </c>
      <c r="B84" s="19"/>
      <c r="C84" s="20"/>
      <c r="D84" s="21"/>
      <c r="E84" s="21"/>
      <c r="F84" s="22"/>
      <c r="G84" s="23"/>
      <c r="J84" s="23"/>
      <c r="K84" s="23"/>
      <c r="M84" s="23"/>
      <c r="O84" s="22"/>
    </row>
    <row r="85" spans="1:15" s="25" customFormat="1" x14ac:dyDescent="0.15">
      <c r="A85" s="19"/>
      <c r="B85" s="19"/>
      <c r="C85" s="20"/>
      <c r="D85" s="21"/>
      <c r="E85" s="21"/>
      <c r="F85" s="22"/>
      <c r="G85" s="23"/>
      <c r="J85" s="23"/>
      <c r="K85" s="23"/>
      <c r="M85" s="23"/>
      <c r="O85" s="22"/>
    </row>
    <row r="86" spans="1:15" s="25" customFormat="1" x14ac:dyDescent="0.15">
      <c r="A86" s="19" t="s">
        <v>31</v>
      </c>
      <c r="B86" s="19" t="s">
        <v>571</v>
      </c>
      <c r="C86" s="20"/>
      <c r="D86" s="21"/>
      <c r="E86" s="21"/>
      <c r="F86" s="22"/>
      <c r="G86" s="23">
        <v>2000000</v>
      </c>
      <c r="J86" s="23"/>
      <c r="K86" s="23"/>
      <c r="M86" s="23"/>
      <c r="O86" s="22"/>
    </row>
    <row r="87" spans="1:15" s="25" customFormat="1" x14ac:dyDescent="0.15">
      <c r="A87" s="19" t="s">
        <v>31</v>
      </c>
      <c r="B87" s="19"/>
      <c r="C87" s="20"/>
      <c r="D87" s="22" t="s">
        <v>52</v>
      </c>
      <c r="E87" s="21"/>
      <c r="F87" s="22" t="s">
        <v>42</v>
      </c>
      <c r="G87" s="32">
        <v>1500000</v>
      </c>
      <c r="H87" s="23"/>
      <c r="I87" s="23">
        <v>1500000</v>
      </c>
      <c r="J87" s="23"/>
      <c r="K87" s="23"/>
      <c r="L87" s="23"/>
      <c r="M87" s="23"/>
      <c r="N87" s="23"/>
      <c r="O87" s="24">
        <v>41569</v>
      </c>
    </row>
    <row r="88" spans="1:15" s="25" customFormat="1" x14ac:dyDescent="0.15">
      <c r="A88" s="19" t="s">
        <v>31</v>
      </c>
      <c r="B88" s="19"/>
      <c r="C88" s="20"/>
      <c r="D88" s="22" t="s">
        <v>52</v>
      </c>
      <c r="E88" s="21"/>
      <c r="F88" s="22" t="s">
        <v>42</v>
      </c>
      <c r="G88" s="32">
        <v>500000</v>
      </c>
      <c r="H88" s="23"/>
      <c r="I88" s="23">
        <v>500000</v>
      </c>
      <c r="J88" s="23"/>
      <c r="K88" s="23"/>
      <c r="L88" s="23"/>
      <c r="M88" s="23"/>
      <c r="N88" s="23"/>
      <c r="O88" s="24">
        <v>41569</v>
      </c>
    </row>
    <row r="89" spans="1:15" s="25" customFormat="1" x14ac:dyDescent="0.15">
      <c r="A89" s="19" t="s">
        <v>572</v>
      </c>
      <c r="B89" s="19"/>
      <c r="C89" s="20"/>
      <c r="D89" s="21"/>
      <c r="E89" s="21"/>
      <c r="F89" s="22"/>
      <c r="G89" s="23"/>
      <c r="H89" s="23"/>
      <c r="I89" s="23"/>
      <c r="J89" s="23"/>
      <c r="K89" s="23"/>
      <c r="M89" s="23"/>
      <c r="O89" s="22"/>
    </row>
    <row r="90" spans="1:15" s="25" customFormat="1" x14ac:dyDescent="0.15">
      <c r="A90" s="19"/>
      <c r="B90" s="19"/>
      <c r="C90" s="20"/>
      <c r="D90" s="21"/>
      <c r="E90" s="21"/>
      <c r="F90" s="22"/>
      <c r="G90" s="23"/>
      <c r="J90" s="23"/>
      <c r="K90" s="23"/>
      <c r="M90" s="23"/>
      <c r="O90" s="22"/>
    </row>
    <row r="91" spans="1:15" s="25" customFormat="1" x14ac:dyDescent="0.15">
      <c r="A91" s="19" t="s">
        <v>31</v>
      </c>
      <c r="B91" s="19" t="s">
        <v>573</v>
      </c>
      <c r="C91" s="20"/>
      <c r="D91" s="21"/>
      <c r="E91" s="21"/>
      <c r="F91" s="22"/>
      <c r="G91" s="23">
        <v>1000000</v>
      </c>
      <c r="J91" s="23"/>
      <c r="K91" s="23"/>
      <c r="M91" s="23"/>
      <c r="O91" s="22"/>
    </row>
    <row r="92" spans="1:15" s="25" customFormat="1" x14ac:dyDescent="0.15">
      <c r="A92" s="19" t="s">
        <v>31</v>
      </c>
      <c r="B92" s="19"/>
      <c r="C92" s="20"/>
      <c r="D92" s="22" t="s">
        <v>52</v>
      </c>
      <c r="E92" s="21"/>
      <c r="F92" s="22" t="s">
        <v>42</v>
      </c>
      <c r="G92" s="32">
        <v>500000</v>
      </c>
      <c r="H92" s="23"/>
      <c r="I92" s="23">
        <v>500000</v>
      </c>
      <c r="J92" s="23"/>
      <c r="K92" s="23"/>
      <c r="L92" s="23"/>
      <c r="M92" s="23"/>
      <c r="N92" s="23"/>
      <c r="O92" s="24">
        <v>41576</v>
      </c>
    </row>
    <row r="93" spans="1:15" s="25" customFormat="1" x14ac:dyDescent="0.15">
      <c r="A93" s="19" t="s">
        <v>31</v>
      </c>
      <c r="B93" s="19"/>
      <c r="C93" s="20"/>
      <c r="D93" s="22" t="s">
        <v>52</v>
      </c>
      <c r="E93" s="21"/>
      <c r="F93" s="22" t="s">
        <v>42</v>
      </c>
      <c r="G93" s="32">
        <v>500000</v>
      </c>
      <c r="H93" s="23"/>
      <c r="I93" s="23">
        <v>500000</v>
      </c>
      <c r="J93" s="23"/>
      <c r="K93" s="23"/>
      <c r="L93" s="23"/>
      <c r="M93" s="23"/>
      <c r="N93" s="23"/>
      <c r="O93" s="24">
        <v>41576</v>
      </c>
    </row>
    <row r="94" spans="1:15" s="25" customFormat="1" x14ac:dyDescent="0.15">
      <c r="A94" s="19" t="s">
        <v>574</v>
      </c>
      <c r="B94" s="19"/>
      <c r="C94" s="20"/>
      <c r="D94" s="21"/>
      <c r="E94" s="21"/>
      <c r="F94" s="22"/>
      <c r="G94" s="23"/>
      <c r="H94" s="23"/>
      <c r="I94" s="23"/>
      <c r="J94" s="23"/>
      <c r="K94" s="23"/>
      <c r="M94" s="23"/>
      <c r="O94" s="22"/>
    </row>
    <row r="95" spans="1:15" s="25" customFormat="1" x14ac:dyDescent="0.15">
      <c r="A95" s="19"/>
      <c r="B95" s="19"/>
      <c r="C95" s="20"/>
      <c r="D95" s="21"/>
      <c r="E95" s="21"/>
      <c r="F95" s="22"/>
      <c r="G95" s="23"/>
      <c r="I95" s="23"/>
      <c r="J95" s="23"/>
      <c r="K95" s="23"/>
      <c r="M95" s="23"/>
      <c r="O95" s="22"/>
    </row>
    <row r="96" spans="1:15" s="25" customFormat="1" x14ac:dyDescent="0.15">
      <c r="A96" s="19" t="s">
        <v>31</v>
      </c>
      <c r="B96" s="19" t="s">
        <v>502</v>
      </c>
      <c r="C96" s="20"/>
      <c r="D96" s="21"/>
      <c r="E96" s="21"/>
      <c r="F96" s="22"/>
      <c r="G96" s="23">
        <v>1000000</v>
      </c>
      <c r="I96" s="23"/>
      <c r="J96" s="23"/>
      <c r="K96" s="23"/>
      <c r="M96" s="23"/>
      <c r="O96" s="22"/>
    </row>
    <row r="97" spans="1:15" s="25" customFormat="1" x14ac:dyDescent="0.15">
      <c r="A97" s="19" t="s">
        <v>31</v>
      </c>
      <c r="B97" s="19"/>
      <c r="C97" s="20"/>
      <c r="D97" s="22" t="s">
        <v>52</v>
      </c>
      <c r="E97" s="21"/>
      <c r="F97" s="22" t="s">
        <v>42</v>
      </c>
      <c r="G97" s="32">
        <v>500000</v>
      </c>
      <c r="H97" s="23">
        <v>500000</v>
      </c>
      <c r="I97" s="23"/>
      <c r="J97" s="23"/>
      <c r="K97" s="23"/>
      <c r="L97" s="23"/>
      <c r="M97" s="23"/>
      <c r="N97" s="23">
        <v>500000</v>
      </c>
      <c r="O97" s="24">
        <v>41590</v>
      </c>
    </row>
    <row r="98" spans="1:15" s="25" customFormat="1" x14ac:dyDescent="0.15">
      <c r="A98" s="19" t="s">
        <v>31</v>
      </c>
      <c r="B98" s="19"/>
      <c r="C98" s="20"/>
      <c r="D98" s="22" t="s">
        <v>52</v>
      </c>
      <c r="E98" s="21"/>
      <c r="F98" s="22" t="s">
        <v>42</v>
      </c>
      <c r="G98" s="32">
        <v>500000</v>
      </c>
      <c r="H98" s="23">
        <v>500000</v>
      </c>
      <c r="I98" s="23"/>
      <c r="J98" s="23"/>
      <c r="K98" s="23"/>
      <c r="L98" s="23"/>
      <c r="M98" s="23"/>
      <c r="N98" s="23">
        <v>500000</v>
      </c>
      <c r="O98" s="24">
        <v>41590</v>
      </c>
    </row>
    <row r="99" spans="1:15" s="25" customFormat="1" x14ac:dyDescent="0.15">
      <c r="A99" s="19" t="s">
        <v>503</v>
      </c>
      <c r="B99" s="19"/>
      <c r="C99" s="20"/>
      <c r="D99" s="21"/>
      <c r="E99" s="21"/>
      <c r="F99" s="22"/>
      <c r="G99" s="23"/>
      <c r="H99" s="23"/>
      <c r="I99" s="23"/>
      <c r="J99" s="23"/>
      <c r="K99" s="23"/>
      <c r="M99" s="23"/>
      <c r="O99" s="22"/>
    </row>
    <row r="100" spans="1:15" s="25" customFormat="1" x14ac:dyDescent="0.15">
      <c r="A100" s="19"/>
      <c r="B100" s="19"/>
      <c r="C100" s="20"/>
      <c r="D100" s="21"/>
      <c r="E100" s="21"/>
      <c r="F100" s="22"/>
      <c r="G100" s="23"/>
      <c r="H100" s="23"/>
      <c r="I100" s="23"/>
      <c r="J100" s="23"/>
      <c r="K100" s="23"/>
      <c r="M100" s="23"/>
      <c r="O100" s="22"/>
    </row>
    <row r="101" spans="1:15" s="25" customFormat="1" x14ac:dyDescent="0.15">
      <c r="A101" s="19" t="s">
        <v>31</v>
      </c>
      <c r="B101" s="19" t="s">
        <v>504</v>
      </c>
      <c r="C101" s="20"/>
      <c r="D101" s="21"/>
      <c r="E101" s="21"/>
      <c r="F101" s="22"/>
      <c r="G101" s="23">
        <v>500000</v>
      </c>
      <c r="I101" s="23"/>
      <c r="J101" s="23"/>
      <c r="K101" s="23"/>
      <c r="M101" s="23"/>
      <c r="O101" s="22"/>
    </row>
    <row r="102" spans="1:15" s="25" customFormat="1" x14ac:dyDescent="0.15">
      <c r="A102" s="19" t="s">
        <v>31</v>
      </c>
      <c r="B102" s="19"/>
      <c r="C102" s="20"/>
      <c r="D102" s="22" t="s">
        <v>52</v>
      </c>
      <c r="E102" s="21"/>
      <c r="F102" s="22" t="s">
        <v>42</v>
      </c>
      <c r="G102" s="32">
        <v>500000</v>
      </c>
      <c r="H102" s="23">
        <v>500000</v>
      </c>
      <c r="I102" s="23"/>
      <c r="J102" s="23"/>
      <c r="K102" s="23"/>
      <c r="L102" s="23"/>
      <c r="M102" s="23"/>
      <c r="N102" s="23">
        <v>500000</v>
      </c>
      <c r="O102" s="24">
        <v>41597</v>
      </c>
    </row>
    <row r="103" spans="1:15" s="25" customFormat="1" x14ac:dyDescent="0.15">
      <c r="A103" s="19" t="s">
        <v>505</v>
      </c>
      <c r="B103" s="19"/>
      <c r="C103" s="20"/>
      <c r="D103" s="21"/>
      <c r="E103" s="21"/>
      <c r="F103" s="22"/>
      <c r="G103" s="23"/>
      <c r="H103" s="23"/>
      <c r="I103" s="23"/>
      <c r="J103" s="23"/>
      <c r="K103" s="23"/>
      <c r="M103" s="23"/>
      <c r="O103" s="22"/>
    </row>
    <row r="104" spans="1:15" s="25" customFormat="1" x14ac:dyDescent="0.15">
      <c r="A104" s="19"/>
      <c r="B104" s="19"/>
      <c r="C104" s="20"/>
      <c r="D104" s="21"/>
      <c r="E104" s="21"/>
      <c r="F104" s="22"/>
      <c r="G104" s="23"/>
      <c r="H104" s="23"/>
      <c r="I104" s="23"/>
      <c r="J104" s="23"/>
      <c r="K104" s="23"/>
      <c r="M104" s="23"/>
      <c r="O104" s="22"/>
    </row>
    <row r="105" spans="1:15" s="25" customFormat="1" x14ac:dyDescent="0.15">
      <c r="A105" s="19" t="s">
        <v>31</v>
      </c>
      <c r="B105" s="19" t="s">
        <v>51</v>
      </c>
      <c r="C105" s="20"/>
      <c r="D105" s="21"/>
      <c r="E105" s="21"/>
      <c r="F105" s="22"/>
      <c r="G105" s="23">
        <v>500000</v>
      </c>
      <c r="I105" s="23"/>
      <c r="J105" s="23"/>
      <c r="K105" s="23"/>
      <c r="M105" s="23"/>
      <c r="O105" s="22"/>
    </row>
    <row r="106" spans="1:15" s="25" customFormat="1" x14ac:dyDescent="0.15">
      <c r="A106" s="19" t="s">
        <v>31</v>
      </c>
      <c r="B106" s="19"/>
      <c r="C106" s="20"/>
      <c r="D106" s="22" t="s">
        <v>52</v>
      </c>
      <c r="E106" s="21"/>
      <c r="F106" s="22" t="s">
        <v>42</v>
      </c>
      <c r="G106" s="32">
        <v>500000</v>
      </c>
      <c r="H106" s="23">
        <v>500000</v>
      </c>
      <c r="I106" s="23"/>
      <c r="J106" s="23"/>
      <c r="K106" s="23"/>
      <c r="M106" s="23"/>
      <c r="N106" s="23">
        <v>500000</v>
      </c>
      <c r="O106" s="24">
        <v>41653</v>
      </c>
    </row>
    <row r="107" spans="1:15" s="25" customFormat="1" x14ac:dyDescent="0.15">
      <c r="A107" s="19" t="s">
        <v>53</v>
      </c>
      <c r="B107" s="19"/>
      <c r="C107" s="20"/>
      <c r="D107" s="21"/>
      <c r="E107" s="21"/>
      <c r="F107" s="22"/>
      <c r="G107" s="23"/>
      <c r="H107" s="23"/>
      <c r="I107" s="23"/>
      <c r="J107" s="23"/>
      <c r="K107" s="23"/>
      <c r="M107" s="23"/>
      <c r="O107" s="22"/>
    </row>
    <row r="108" spans="1:15" s="25" customFormat="1" x14ac:dyDescent="0.15">
      <c r="A108" s="19"/>
      <c r="B108" s="19"/>
      <c r="C108" s="20"/>
      <c r="D108" s="21"/>
      <c r="E108" s="21"/>
      <c r="F108" s="22"/>
      <c r="G108" s="23"/>
      <c r="H108" s="23"/>
      <c r="I108" s="23"/>
      <c r="J108" s="23"/>
      <c r="K108" s="23"/>
      <c r="M108" s="23"/>
      <c r="O108" s="22"/>
    </row>
    <row r="109" spans="1:15" s="25" customFormat="1" x14ac:dyDescent="0.15">
      <c r="A109" s="19" t="s">
        <v>31</v>
      </c>
      <c r="B109" s="19" t="s">
        <v>54</v>
      </c>
      <c r="C109" s="20"/>
      <c r="D109" s="21"/>
      <c r="E109" s="21"/>
      <c r="F109" s="22"/>
      <c r="G109" s="23">
        <v>500000</v>
      </c>
      <c r="I109" s="23"/>
      <c r="J109" s="23"/>
      <c r="K109" s="23"/>
      <c r="M109" s="23"/>
      <c r="O109" s="22"/>
    </row>
    <row r="110" spans="1:15" s="25" customFormat="1" x14ac:dyDescent="0.15">
      <c r="A110" s="19" t="s">
        <v>31</v>
      </c>
      <c r="B110" s="19"/>
      <c r="C110" s="20"/>
      <c r="D110" s="22" t="s">
        <v>52</v>
      </c>
      <c r="E110" s="21"/>
      <c r="F110" s="22" t="s">
        <v>42</v>
      </c>
      <c r="G110" s="32">
        <v>500000</v>
      </c>
      <c r="H110" s="23">
        <v>500000</v>
      </c>
      <c r="I110" s="23"/>
      <c r="J110" s="23"/>
      <c r="K110" s="23"/>
      <c r="M110" s="23"/>
      <c r="N110" s="23">
        <v>500000</v>
      </c>
      <c r="O110" s="24">
        <v>41667</v>
      </c>
    </row>
    <row r="111" spans="1:15" s="25" customFormat="1" x14ac:dyDescent="0.15">
      <c r="A111" s="19" t="s">
        <v>55</v>
      </c>
      <c r="B111" s="19"/>
      <c r="C111" s="20"/>
      <c r="D111" s="21"/>
      <c r="E111" s="21"/>
      <c r="F111" s="22"/>
      <c r="G111" s="23"/>
      <c r="H111" s="23"/>
      <c r="I111" s="23"/>
      <c r="J111" s="23"/>
      <c r="K111" s="23"/>
      <c r="M111" s="23"/>
      <c r="O111" s="22"/>
    </row>
    <row r="112" spans="1:15" s="25" customFormat="1" x14ac:dyDescent="0.15">
      <c r="A112" s="19"/>
      <c r="B112" s="19"/>
      <c r="C112" s="20"/>
      <c r="D112" s="21"/>
      <c r="E112" s="21"/>
      <c r="F112" s="22"/>
      <c r="G112" s="23"/>
      <c r="H112" s="23"/>
      <c r="I112" s="23"/>
      <c r="J112" s="23"/>
      <c r="K112" s="23"/>
      <c r="M112" s="23"/>
      <c r="O112" s="22"/>
    </row>
    <row r="113" spans="1:15" s="25" customFormat="1" x14ac:dyDescent="0.15">
      <c r="A113" s="19" t="s">
        <v>31</v>
      </c>
      <c r="B113" s="19" t="s">
        <v>56</v>
      </c>
      <c r="C113" s="20"/>
      <c r="D113" s="21"/>
      <c r="E113" s="21"/>
      <c r="F113" s="22"/>
      <c r="G113" s="23">
        <v>500000</v>
      </c>
      <c r="I113" s="23"/>
      <c r="J113" s="23"/>
      <c r="K113" s="23"/>
      <c r="M113" s="23"/>
      <c r="O113" s="22"/>
    </row>
    <row r="114" spans="1:15" s="25" customFormat="1" x14ac:dyDescent="0.15">
      <c r="A114" s="19" t="s">
        <v>31</v>
      </c>
      <c r="B114" s="19"/>
      <c r="C114" s="20"/>
      <c r="D114" s="22" t="s">
        <v>52</v>
      </c>
      <c r="E114" s="21"/>
      <c r="F114" s="22" t="s">
        <v>42</v>
      </c>
      <c r="G114" s="32">
        <v>500000</v>
      </c>
      <c r="H114" s="23">
        <v>500000</v>
      </c>
      <c r="I114" s="23"/>
      <c r="J114" s="23"/>
      <c r="K114" s="23"/>
      <c r="L114" s="23"/>
      <c r="M114" s="23"/>
      <c r="N114" s="23">
        <v>500000</v>
      </c>
      <c r="O114" s="24">
        <v>41674</v>
      </c>
    </row>
    <row r="115" spans="1:15" s="25" customFormat="1" x14ac:dyDescent="0.15">
      <c r="A115" s="19" t="s">
        <v>57</v>
      </c>
      <c r="B115" s="19"/>
      <c r="C115" s="20"/>
      <c r="D115" s="21"/>
      <c r="E115" s="21"/>
      <c r="F115" s="22"/>
      <c r="G115" s="23"/>
      <c r="H115" s="23"/>
      <c r="I115" s="23"/>
      <c r="J115" s="23"/>
      <c r="K115" s="23"/>
      <c r="M115" s="23"/>
      <c r="O115" s="22"/>
    </row>
    <row r="116" spans="1:15" s="25" customFormat="1" x14ac:dyDescent="0.15">
      <c r="A116" s="19"/>
      <c r="B116" s="19"/>
      <c r="C116" s="20"/>
      <c r="D116" s="21"/>
      <c r="E116" s="21"/>
      <c r="F116" s="22"/>
      <c r="G116" s="23"/>
      <c r="H116" s="23"/>
      <c r="I116" s="23"/>
      <c r="J116" s="23"/>
      <c r="K116" s="23"/>
      <c r="M116" s="23"/>
      <c r="O116" s="22"/>
    </row>
    <row r="117" spans="1:15" s="25" customFormat="1" x14ac:dyDescent="0.15">
      <c r="A117" s="19" t="s">
        <v>31</v>
      </c>
      <c r="B117" s="19" t="s">
        <v>58</v>
      </c>
      <c r="C117" s="20"/>
      <c r="D117" s="21"/>
      <c r="E117" s="21"/>
      <c r="F117" s="22"/>
      <c r="G117" s="23">
        <v>1000000</v>
      </c>
      <c r="I117" s="23"/>
      <c r="J117" s="23"/>
      <c r="K117" s="23"/>
      <c r="M117" s="23"/>
      <c r="O117" s="22"/>
    </row>
    <row r="118" spans="1:15" s="25" customFormat="1" x14ac:dyDescent="0.15">
      <c r="A118" s="19" t="s">
        <v>31</v>
      </c>
      <c r="B118" s="19"/>
      <c r="C118" s="20"/>
      <c r="D118" s="22" t="s">
        <v>52</v>
      </c>
      <c r="E118" s="21"/>
      <c r="F118" s="22" t="s">
        <v>42</v>
      </c>
      <c r="G118" s="32">
        <v>1000000</v>
      </c>
      <c r="H118" s="23">
        <v>1000000</v>
      </c>
      <c r="I118" s="23"/>
      <c r="J118" s="23"/>
      <c r="K118" s="23"/>
      <c r="L118" s="23"/>
      <c r="M118" s="23"/>
      <c r="N118" s="23">
        <v>1000000</v>
      </c>
      <c r="O118" s="24">
        <v>41688</v>
      </c>
    </row>
    <row r="119" spans="1:15" s="25" customFormat="1" x14ac:dyDescent="0.15">
      <c r="A119" s="19" t="s">
        <v>59</v>
      </c>
      <c r="B119" s="19"/>
      <c r="C119" s="20"/>
      <c r="D119" s="21"/>
      <c r="E119" s="21"/>
      <c r="F119" s="22"/>
      <c r="G119" s="23"/>
      <c r="H119" s="23"/>
      <c r="I119" s="23"/>
      <c r="J119" s="23"/>
      <c r="K119" s="23"/>
      <c r="M119" s="23"/>
      <c r="O119" s="22"/>
    </row>
    <row r="120" spans="1:15" s="25" customFormat="1" x14ac:dyDescent="0.15">
      <c r="A120" s="19"/>
      <c r="B120" s="19"/>
      <c r="C120" s="20"/>
      <c r="D120" s="21"/>
      <c r="E120" s="21"/>
      <c r="F120" s="22"/>
      <c r="G120" s="23"/>
      <c r="H120" s="23"/>
      <c r="I120" s="23"/>
      <c r="J120" s="23"/>
      <c r="K120" s="23"/>
      <c r="M120" s="23"/>
      <c r="O120" s="22"/>
    </row>
    <row r="121" spans="1:15" s="25" customFormat="1" x14ac:dyDescent="0.15">
      <c r="A121" s="19" t="s">
        <v>31</v>
      </c>
      <c r="B121" s="19" t="s">
        <v>60</v>
      </c>
      <c r="C121" s="20"/>
      <c r="D121" s="21"/>
      <c r="E121" s="21"/>
      <c r="F121" s="22"/>
      <c r="G121" s="23">
        <v>2000000</v>
      </c>
      <c r="I121" s="23"/>
      <c r="J121" s="23"/>
      <c r="K121" s="23"/>
      <c r="M121" s="23"/>
      <c r="O121" s="22"/>
    </row>
    <row r="122" spans="1:15" s="25" customFormat="1" x14ac:dyDescent="0.15">
      <c r="A122" s="19" t="s">
        <v>31</v>
      </c>
      <c r="B122" s="19"/>
      <c r="C122" s="20"/>
      <c r="D122" s="22" t="s">
        <v>52</v>
      </c>
      <c r="E122" s="21"/>
      <c r="F122" s="22" t="s">
        <v>42</v>
      </c>
      <c r="G122" s="32">
        <v>1000000</v>
      </c>
      <c r="H122" s="23">
        <v>1000000</v>
      </c>
      <c r="I122" s="23"/>
      <c r="J122" s="23"/>
      <c r="K122" s="23"/>
      <c r="L122" s="23"/>
      <c r="M122" s="23"/>
      <c r="N122" s="23">
        <v>1000000</v>
      </c>
      <c r="O122" s="24">
        <v>41695</v>
      </c>
    </row>
    <row r="123" spans="1:15" s="25" customFormat="1" x14ac:dyDescent="0.15">
      <c r="A123" s="19" t="s">
        <v>31</v>
      </c>
      <c r="B123" s="19"/>
      <c r="C123" s="20"/>
      <c r="D123" s="22" t="s">
        <v>52</v>
      </c>
      <c r="E123" s="21"/>
      <c r="F123" s="22" t="s">
        <v>42</v>
      </c>
      <c r="G123" s="32">
        <v>1000000</v>
      </c>
      <c r="H123" s="23">
        <v>1000000</v>
      </c>
      <c r="I123" s="23"/>
      <c r="J123" s="23"/>
      <c r="K123" s="23"/>
      <c r="L123" s="23"/>
      <c r="M123" s="23"/>
      <c r="N123" s="23">
        <v>1000000</v>
      </c>
      <c r="O123" s="24">
        <v>41695</v>
      </c>
    </row>
    <row r="124" spans="1:15" s="25" customFormat="1" x14ac:dyDescent="0.15">
      <c r="A124" s="19" t="s">
        <v>61</v>
      </c>
      <c r="B124" s="19"/>
      <c r="C124" s="20"/>
      <c r="D124" s="21"/>
      <c r="E124" s="21"/>
      <c r="F124" s="22"/>
      <c r="G124" s="23"/>
      <c r="H124" s="23"/>
      <c r="I124" s="23"/>
      <c r="J124" s="23"/>
      <c r="K124" s="23"/>
      <c r="M124" s="23"/>
      <c r="O124" s="22"/>
    </row>
    <row r="125" spans="1:15" s="25" customFormat="1" x14ac:dyDescent="0.15">
      <c r="A125" s="19"/>
      <c r="B125" s="19"/>
      <c r="C125" s="20"/>
      <c r="D125" s="21"/>
      <c r="E125" s="21"/>
      <c r="F125" s="22"/>
      <c r="G125" s="23"/>
      <c r="H125" s="23"/>
      <c r="I125" s="23"/>
      <c r="J125" s="23"/>
      <c r="K125" s="23"/>
      <c r="M125" s="23"/>
      <c r="O125" s="22"/>
    </row>
    <row r="126" spans="1:15" s="25" customFormat="1" x14ac:dyDescent="0.15">
      <c r="A126" s="19" t="s">
        <v>31</v>
      </c>
      <c r="B126" s="19" t="s">
        <v>62</v>
      </c>
      <c r="C126" s="20"/>
      <c r="D126" s="21"/>
      <c r="E126" s="21"/>
      <c r="F126" s="22"/>
      <c r="G126" s="23">
        <v>1000000</v>
      </c>
      <c r="I126" s="23"/>
      <c r="J126" s="23"/>
      <c r="K126" s="23"/>
      <c r="M126" s="23"/>
      <c r="O126" s="22"/>
    </row>
    <row r="127" spans="1:15" s="25" customFormat="1" x14ac:dyDescent="0.15">
      <c r="A127" s="19" t="s">
        <v>31</v>
      </c>
      <c r="B127" s="19"/>
      <c r="C127" s="20"/>
      <c r="D127" s="22" t="s">
        <v>52</v>
      </c>
      <c r="E127" s="21"/>
      <c r="F127" s="22" t="s">
        <v>42</v>
      </c>
      <c r="G127" s="32">
        <v>500000</v>
      </c>
      <c r="H127" s="23">
        <v>500000</v>
      </c>
      <c r="I127" s="23"/>
      <c r="J127" s="23"/>
      <c r="K127" s="23"/>
      <c r="L127" s="23"/>
      <c r="M127" s="23"/>
      <c r="N127" s="23">
        <v>500000</v>
      </c>
      <c r="O127" s="24">
        <v>41709</v>
      </c>
    </row>
    <row r="128" spans="1:15" s="25" customFormat="1" x14ac:dyDescent="0.15">
      <c r="A128" s="19" t="s">
        <v>31</v>
      </c>
      <c r="B128" s="19"/>
      <c r="C128" s="20"/>
      <c r="D128" s="22" t="s">
        <v>52</v>
      </c>
      <c r="E128" s="21"/>
      <c r="F128" s="22" t="s">
        <v>42</v>
      </c>
      <c r="G128" s="32">
        <v>500000</v>
      </c>
      <c r="H128" s="23">
        <v>500000</v>
      </c>
      <c r="I128" s="23"/>
      <c r="J128" s="23"/>
      <c r="K128" s="23"/>
      <c r="L128" s="23"/>
      <c r="M128" s="23"/>
      <c r="N128" s="23">
        <v>500000</v>
      </c>
      <c r="O128" s="24">
        <v>41709</v>
      </c>
    </row>
    <row r="129" spans="1:15" s="25" customFormat="1" x14ac:dyDescent="0.15">
      <c r="A129" s="19" t="s">
        <v>63</v>
      </c>
      <c r="B129" s="19"/>
      <c r="C129" s="20"/>
      <c r="D129" s="21"/>
      <c r="E129" s="21"/>
      <c r="F129" s="22"/>
      <c r="G129" s="23"/>
      <c r="H129" s="23"/>
      <c r="I129" s="23"/>
      <c r="J129" s="23"/>
      <c r="K129" s="23"/>
      <c r="M129" s="23"/>
      <c r="O129" s="22"/>
    </row>
    <row r="130" spans="1:15" s="25" customFormat="1" x14ac:dyDescent="0.15">
      <c r="A130" s="19"/>
      <c r="B130" s="19"/>
      <c r="C130" s="20"/>
      <c r="D130" s="21"/>
      <c r="E130" s="21"/>
      <c r="F130" s="22"/>
      <c r="G130" s="23"/>
      <c r="H130" s="23"/>
      <c r="I130" s="23"/>
      <c r="J130" s="23"/>
      <c r="K130" s="23"/>
      <c r="M130" s="23"/>
      <c r="O130" s="22"/>
    </row>
    <row r="131" spans="1:15" s="25" customFormat="1" ht="12.75" x14ac:dyDescent="0.2">
      <c r="A131" s="26" t="s">
        <v>68</v>
      </c>
      <c r="B131" s="26" t="s">
        <v>19</v>
      </c>
      <c r="C131" s="27" t="s">
        <v>69</v>
      </c>
      <c r="D131" s="28">
        <v>38574</v>
      </c>
      <c r="E131" s="29"/>
      <c r="F131" s="30"/>
      <c r="G131" s="31" t="s">
        <v>70</v>
      </c>
      <c r="H131" s="32"/>
      <c r="I131" s="23"/>
      <c r="J131" s="23"/>
      <c r="K131" s="23"/>
      <c r="L131" s="23"/>
      <c r="M131" s="23"/>
      <c r="N131" s="23"/>
      <c r="O131" s="22"/>
    </row>
    <row r="132" spans="1:15" s="25" customFormat="1" x14ac:dyDescent="0.15">
      <c r="A132" s="19"/>
      <c r="B132" s="19"/>
      <c r="C132" s="20"/>
      <c r="D132" s="22"/>
      <c r="E132" s="21"/>
      <c r="F132" s="22"/>
      <c r="G132" s="21"/>
      <c r="H132" s="32"/>
      <c r="I132" s="23"/>
      <c r="J132" s="23"/>
      <c r="K132" s="23"/>
      <c r="L132" s="23"/>
      <c r="M132" s="23"/>
      <c r="N132" s="23"/>
      <c r="O132" s="22"/>
    </row>
    <row r="133" spans="1:15" s="25" customFormat="1" ht="12.75" x14ac:dyDescent="0.2">
      <c r="A133" s="26" t="s">
        <v>47</v>
      </c>
      <c r="B133" s="26" t="s">
        <v>19</v>
      </c>
      <c r="C133" s="27" t="s">
        <v>71</v>
      </c>
      <c r="D133" s="28">
        <v>38897</v>
      </c>
      <c r="E133" s="29"/>
      <c r="F133" s="30"/>
      <c r="G133" s="31" t="s">
        <v>40</v>
      </c>
      <c r="H133" s="39"/>
      <c r="I133" s="23"/>
      <c r="J133" s="23"/>
      <c r="K133" s="23"/>
      <c r="L133" s="23"/>
      <c r="M133" s="23"/>
      <c r="N133" s="23"/>
      <c r="O133" s="22"/>
    </row>
    <row r="134" spans="1:15" s="25" customFormat="1" ht="12.75" x14ac:dyDescent="0.2">
      <c r="A134" s="40"/>
      <c r="B134" s="40"/>
      <c r="C134" s="41"/>
      <c r="D134" s="42"/>
      <c r="E134" s="43"/>
      <c r="F134" s="44"/>
      <c r="G134" s="45"/>
      <c r="H134" s="39"/>
      <c r="I134" s="23"/>
      <c r="J134" s="23"/>
      <c r="K134" s="23"/>
      <c r="L134" s="23"/>
      <c r="M134" s="23"/>
      <c r="N134" s="23"/>
      <c r="O134" s="22"/>
    </row>
    <row r="135" spans="1:15" s="25" customFormat="1" ht="12.75" x14ac:dyDescent="0.2">
      <c r="A135" s="26" t="s">
        <v>31</v>
      </c>
      <c r="B135" s="26" t="s">
        <v>19</v>
      </c>
      <c r="C135" s="27" t="s">
        <v>80</v>
      </c>
      <c r="D135" s="28">
        <v>38958</v>
      </c>
      <c r="E135" s="29"/>
      <c r="F135" s="30"/>
      <c r="G135" s="31">
        <v>10000000</v>
      </c>
      <c r="H135" s="39"/>
      <c r="I135" s="23"/>
      <c r="J135" s="23"/>
      <c r="K135" s="23"/>
      <c r="L135" s="23"/>
      <c r="M135" s="23"/>
      <c r="N135" s="23"/>
      <c r="O135" s="22"/>
    </row>
    <row r="136" spans="1:15" s="25" customFormat="1" x14ac:dyDescent="0.15">
      <c r="A136" s="19"/>
      <c r="B136" s="47"/>
      <c r="C136" s="20"/>
      <c r="D136" s="22"/>
      <c r="E136" s="21"/>
      <c r="F136" s="22"/>
      <c r="G136" s="32"/>
      <c r="H136" s="23"/>
      <c r="J136" s="23"/>
      <c r="K136" s="23"/>
      <c r="L136" s="23"/>
      <c r="M136" s="23"/>
      <c r="N136" s="23"/>
      <c r="O136" s="24"/>
    </row>
    <row r="137" spans="1:15" s="25" customFormat="1" x14ac:dyDescent="0.15">
      <c r="A137" s="19" t="s">
        <v>31</v>
      </c>
      <c r="B137" s="19" t="s">
        <v>575</v>
      </c>
      <c r="C137" s="20"/>
      <c r="D137" s="22"/>
      <c r="E137" s="21"/>
      <c r="F137" s="22"/>
      <c r="G137" s="23">
        <v>1500000</v>
      </c>
      <c r="H137" s="23"/>
      <c r="J137" s="23"/>
      <c r="K137" s="23"/>
      <c r="L137" s="23"/>
      <c r="M137" s="23"/>
      <c r="N137" s="23"/>
      <c r="O137" s="24"/>
    </row>
    <row r="138" spans="1:15" s="25" customFormat="1" x14ac:dyDescent="0.15">
      <c r="A138" s="19" t="s">
        <v>31</v>
      </c>
      <c r="B138" s="47"/>
      <c r="C138" s="20"/>
      <c r="D138" s="22" t="s">
        <v>52</v>
      </c>
      <c r="E138" s="21"/>
      <c r="F138" s="22" t="s">
        <v>42</v>
      </c>
      <c r="G138" s="32">
        <v>1000000</v>
      </c>
      <c r="H138" s="23"/>
      <c r="I138" s="23">
        <v>1000000</v>
      </c>
      <c r="J138" s="23"/>
      <c r="K138" s="23"/>
      <c r="L138" s="23"/>
      <c r="M138" s="23"/>
      <c r="N138" s="23"/>
      <c r="O138" s="24">
        <v>41576</v>
      </c>
    </row>
    <row r="139" spans="1:15" s="25" customFormat="1" x14ac:dyDescent="0.15">
      <c r="A139" s="19" t="s">
        <v>31</v>
      </c>
      <c r="B139" s="19"/>
      <c r="C139" s="20"/>
      <c r="D139" s="22" t="s">
        <v>52</v>
      </c>
      <c r="E139" s="21"/>
      <c r="F139" s="22" t="s">
        <v>42</v>
      </c>
      <c r="G139" s="32">
        <v>500000</v>
      </c>
      <c r="H139" s="23"/>
      <c r="I139" s="23">
        <v>500000</v>
      </c>
      <c r="J139" s="23"/>
      <c r="K139" s="23"/>
      <c r="L139" s="23"/>
      <c r="M139" s="23"/>
      <c r="N139" s="23"/>
      <c r="O139" s="24">
        <v>41576</v>
      </c>
    </row>
    <row r="140" spans="1:15" s="25" customFormat="1" x14ac:dyDescent="0.15">
      <c r="A140" s="19" t="s">
        <v>576</v>
      </c>
      <c r="B140" s="19"/>
      <c r="C140" s="20"/>
      <c r="D140" s="22"/>
      <c r="E140" s="21"/>
      <c r="F140" s="22"/>
      <c r="G140" s="32"/>
      <c r="H140" s="23"/>
      <c r="I140" s="23"/>
      <c r="J140" s="23"/>
      <c r="K140" s="23"/>
      <c r="M140" s="23"/>
      <c r="N140" s="23"/>
      <c r="O140" s="24"/>
    </row>
    <row r="141" spans="1:15" s="25" customFormat="1" x14ac:dyDescent="0.15">
      <c r="A141" s="19"/>
      <c r="B141" s="19"/>
      <c r="C141" s="20"/>
      <c r="D141" s="22"/>
      <c r="E141" s="21"/>
      <c r="F141" s="22"/>
      <c r="G141" s="32"/>
      <c r="H141" s="23"/>
      <c r="I141" s="23"/>
      <c r="J141" s="23"/>
      <c r="K141" s="23"/>
      <c r="L141" s="23"/>
      <c r="M141" s="23"/>
      <c r="N141" s="23"/>
      <c r="O141" s="24"/>
    </row>
    <row r="142" spans="1:15" s="25" customFormat="1" x14ac:dyDescent="0.15">
      <c r="A142" s="19" t="s">
        <v>31</v>
      </c>
      <c r="B142" s="19" t="s">
        <v>506</v>
      </c>
      <c r="C142" s="20"/>
      <c r="D142" s="22"/>
      <c r="E142" s="21"/>
      <c r="F142" s="22"/>
      <c r="G142" s="23">
        <v>1500000</v>
      </c>
      <c r="H142" s="23"/>
      <c r="J142" s="23"/>
      <c r="K142" s="23"/>
      <c r="L142" s="23"/>
      <c r="M142" s="23"/>
      <c r="N142" s="23"/>
      <c r="O142" s="24"/>
    </row>
    <row r="143" spans="1:15" s="25" customFormat="1" x14ac:dyDescent="0.15">
      <c r="A143" s="19" t="s">
        <v>31</v>
      </c>
      <c r="B143" s="47"/>
      <c r="C143" s="20"/>
      <c r="D143" s="22" t="s">
        <v>52</v>
      </c>
      <c r="E143" s="21"/>
      <c r="F143" s="22" t="s">
        <v>42</v>
      </c>
      <c r="G143" s="32">
        <v>1000000</v>
      </c>
      <c r="H143" s="23">
        <v>1000000</v>
      </c>
      <c r="I143" s="23"/>
      <c r="J143" s="23"/>
      <c r="K143" s="23"/>
      <c r="L143" s="23"/>
      <c r="M143" s="23"/>
      <c r="N143" s="23">
        <v>1000000</v>
      </c>
      <c r="O143" s="24">
        <v>41583</v>
      </c>
    </row>
    <row r="144" spans="1:15" s="25" customFormat="1" x14ac:dyDescent="0.15">
      <c r="A144" s="19" t="s">
        <v>31</v>
      </c>
      <c r="B144" s="19"/>
      <c r="C144" s="20"/>
      <c r="D144" s="22" t="s">
        <v>52</v>
      </c>
      <c r="E144" s="21"/>
      <c r="F144" s="22" t="s">
        <v>42</v>
      </c>
      <c r="G144" s="32">
        <v>500000</v>
      </c>
      <c r="H144" s="23">
        <v>500000</v>
      </c>
      <c r="I144" s="23"/>
      <c r="J144" s="23"/>
      <c r="K144" s="23"/>
      <c r="L144" s="23"/>
      <c r="M144" s="23"/>
      <c r="N144" s="23">
        <v>500000</v>
      </c>
      <c r="O144" s="24">
        <v>41583</v>
      </c>
    </row>
    <row r="145" spans="1:15" s="25" customFormat="1" x14ac:dyDescent="0.15">
      <c r="A145" s="19" t="s">
        <v>507</v>
      </c>
      <c r="B145" s="19"/>
      <c r="C145" s="20"/>
      <c r="D145" s="22"/>
      <c r="E145" s="21"/>
      <c r="F145" s="22"/>
      <c r="G145" s="32"/>
      <c r="I145" s="23"/>
      <c r="J145" s="23"/>
      <c r="K145" s="23"/>
      <c r="M145" s="23"/>
      <c r="O145" s="24"/>
    </row>
    <row r="146" spans="1:15" s="25" customFormat="1" x14ac:dyDescent="0.15">
      <c r="A146" s="19"/>
      <c r="B146" s="19"/>
      <c r="C146" s="20"/>
      <c r="D146" s="22"/>
      <c r="E146" s="21"/>
      <c r="F146" s="22"/>
      <c r="G146" s="32"/>
      <c r="H146" s="23"/>
      <c r="I146" s="23"/>
      <c r="J146" s="23"/>
      <c r="K146" s="23"/>
      <c r="L146" s="23"/>
      <c r="M146" s="23"/>
      <c r="N146" s="23"/>
      <c r="O146" s="24"/>
    </row>
    <row r="147" spans="1:15" s="25" customFormat="1" x14ac:dyDescent="0.15">
      <c r="A147" s="19" t="s">
        <v>31</v>
      </c>
      <c r="B147" s="19" t="s">
        <v>508</v>
      </c>
      <c r="C147" s="20"/>
      <c r="D147" s="22"/>
      <c r="E147" s="21"/>
      <c r="F147" s="22"/>
      <c r="G147" s="23">
        <v>500000</v>
      </c>
      <c r="H147" s="23"/>
      <c r="J147" s="23"/>
      <c r="K147" s="23"/>
      <c r="L147" s="23"/>
      <c r="M147" s="23"/>
      <c r="N147" s="23"/>
      <c r="O147" s="24"/>
    </row>
    <row r="148" spans="1:15" s="25" customFormat="1" x14ac:dyDescent="0.15">
      <c r="A148" s="19" t="s">
        <v>31</v>
      </c>
      <c r="B148" s="47"/>
      <c r="C148" s="20"/>
      <c r="D148" s="22" t="s">
        <v>52</v>
      </c>
      <c r="E148" s="21"/>
      <c r="F148" s="22" t="s">
        <v>42</v>
      </c>
      <c r="G148" s="32">
        <v>500000</v>
      </c>
      <c r="H148" s="23">
        <v>500000</v>
      </c>
      <c r="I148" s="23"/>
      <c r="J148" s="23"/>
      <c r="K148" s="23"/>
      <c r="L148" s="23"/>
      <c r="M148" s="23"/>
      <c r="N148" s="23">
        <v>500000</v>
      </c>
      <c r="O148" s="24">
        <v>41583</v>
      </c>
    </row>
    <row r="149" spans="1:15" s="25" customFormat="1" x14ac:dyDescent="0.15">
      <c r="A149" s="19" t="s">
        <v>509</v>
      </c>
      <c r="B149" s="19"/>
      <c r="C149" s="20"/>
      <c r="D149" s="22"/>
      <c r="E149" s="21"/>
      <c r="F149" s="22"/>
      <c r="G149" s="32"/>
      <c r="H149" s="23"/>
      <c r="I149" s="23"/>
      <c r="J149" s="23"/>
      <c r="K149" s="23"/>
      <c r="M149" s="23"/>
      <c r="N149" s="23"/>
      <c r="O149" s="24"/>
    </row>
    <row r="150" spans="1:15" s="25" customFormat="1" x14ac:dyDescent="0.15">
      <c r="A150" s="19"/>
      <c r="B150" s="19"/>
      <c r="C150" s="20"/>
      <c r="D150" s="22"/>
      <c r="E150" s="21"/>
      <c r="F150" s="22"/>
      <c r="G150" s="32"/>
      <c r="H150" s="23"/>
      <c r="I150" s="23"/>
      <c r="J150" s="23"/>
      <c r="K150" s="23"/>
      <c r="M150" s="23"/>
      <c r="N150" s="23"/>
      <c r="O150" s="24"/>
    </row>
    <row r="151" spans="1:15" s="25" customFormat="1" x14ac:dyDescent="0.15">
      <c r="A151" s="19" t="s">
        <v>31</v>
      </c>
      <c r="B151" s="19" t="s">
        <v>510</v>
      </c>
      <c r="C151" s="20"/>
      <c r="D151" s="21"/>
      <c r="E151" s="21"/>
      <c r="F151" s="22"/>
      <c r="G151" s="23">
        <v>2000000</v>
      </c>
      <c r="H151" s="23"/>
      <c r="I151" s="23"/>
      <c r="J151" s="23"/>
      <c r="K151" s="23"/>
      <c r="L151" s="23"/>
      <c r="M151" s="23"/>
      <c r="N151" s="23"/>
      <c r="O151" s="22"/>
    </row>
    <row r="152" spans="1:15" s="25" customFormat="1" x14ac:dyDescent="0.15">
      <c r="A152" s="19" t="s">
        <v>31</v>
      </c>
      <c r="B152" s="47"/>
      <c r="C152" s="20"/>
      <c r="D152" s="22" t="s">
        <v>52</v>
      </c>
      <c r="E152" s="21"/>
      <c r="F152" s="22" t="s">
        <v>42</v>
      </c>
      <c r="G152" s="32">
        <v>1000000</v>
      </c>
      <c r="H152" s="23">
        <v>1000000</v>
      </c>
      <c r="I152" s="23"/>
      <c r="J152" s="23"/>
      <c r="K152" s="23"/>
      <c r="L152" s="23"/>
      <c r="M152" s="23"/>
      <c r="N152" s="23">
        <v>1000000</v>
      </c>
      <c r="O152" s="24">
        <v>41590</v>
      </c>
    </row>
    <row r="153" spans="1:15" s="25" customFormat="1" x14ac:dyDescent="0.15">
      <c r="A153" s="19" t="s">
        <v>31</v>
      </c>
      <c r="B153" s="47"/>
      <c r="C153" s="20"/>
      <c r="D153" s="22" t="s">
        <v>52</v>
      </c>
      <c r="E153" s="21"/>
      <c r="F153" s="22" t="s">
        <v>42</v>
      </c>
      <c r="G153" s="32">
        <v>1000000</v>
      </c>
      <c r="H153" s="23">
        <v>1000000</v>
      </c>
      <c r="I153" s="23"/>
      <c r="J153" s="23"/>
      <c r="K153" s="23"/>
      <c r="L153" s="23"/>
      <c r="M153" s="23"/>
      <c r="N153" s="23">
        <v>1000000</v>
      </c>
      <c r="O153" s="24">
        <v>41590</v>
      </c>
    </row>
    <row r="154" spans="1:15" s="25" customFormat="1" x14ac:dyDescent="0.15">
      <c r="A154" s="19" t="s">
        <v>511</v>
      </c>
      <c r="B154" s="47"/>
      <c r="C154" s="20"/>
      <c r="D154" s="22"/>
      <c r="E154" s="21"/>
      <c r="F154" s="22"/>
      <c r="G154" s="32"/>
      <c r="H154" s="23"/>
      <c r="J154" s="23"/>
      <c r="K154" s="23"/>
      <c r="L154" s="23"/>
      <c r="M154" s="23"/>
      <c r="N154" s="23"/>
      <c r="O154" s="24"/>
    </row>
    <row r="155" spans="1:15" s="25" customFormat="1" x14ac:dyDescent="0.15">
      <c r="A155" s="19"/>
      <c r="B155" s="19"/>
      <c r="C155" s="20"/>
      <c r="D155" s="22"/>
      <c r="E155" s="21"/>
      <c r="F155" s="22"/>
      <c r="G155" s="32"/>
      <c r="H155" s="23"/>
      <c r="I155" s="23"/>
      <c r="J155" s="23"/>
      <c r="K155" s="23"/>
      <c r="M155" s="23"/>
      <c r="N155" s="23"/>
      <c r="O155" s="24"/>
    </row>
    <row r="156" spans="1:15" s="25" customFormat="1" x14ac:dyDescent="0.15">
      <c r="A156" s="19" t="s">
        <v>31</v>
      </c>
      <c r="B156" s="19" t="s">
        <v>118</v>
      </c>
      <c r="C156" s="20"/>
      <c r="D156" s="22"/>
      <c r="E156" s="21"/>
      <c r="F156" s="22"/>
      <c r="G156" s="23">
        <v>500000</v>
      </c>
      <c r="H156" s="23"/>
      <c r="J156" s="23"/>
      <c r="K156" s="23"/>
      <c r="L156" s="23"/>
      <c r="M156" s="23"/>
      <c r="N156" s="23"/>
      <c r="O156" s="24"/>
    </row>
    <row r="157" spans="1:15" s="25" customFormat="1" x14ac:dyDescent="0.15">
      <c r="A157" s="19" t="s">
        <v>31</v>
      </c>
      <c r="B157" s="47"/>
      <c r="C157" s="20"/>
      <c r="D157" s="22" t="s">
        <v>52</v>
      </c>
      <c r="E157" s="21"/>
      <c r="F157" s="22" t="s">
        <v>42</v>
      </c>
      <c r="G157" s="32">
        <v>500000</v>
      </c>
      <c r="H157" s="23">
        <v>500000</v>
      </c>
      <c r="I157" s="23"/>
      <c r="J157" s="23"/>
      <c r="K157" s="23"/>
      <c r="L157" s="23"/>
      <c r="M157" s="23"/>
      <c r="N157" s="23">
        <v>500000</v>
      </c>
      <c r="O157" s="24">
        <v>41597</v>
      </c>
    </row>
    <row r="158" spans="1:15" s="25" customFormat="1" x14ac:dyDescent="0.15">
      <c r="A158" s="19" t="s">
        <v>512</v>
      </c>
      <c r="B158" s="19"/>
      <c r="C158" s="20"/>
      <c r="D158" s="22"/>
      <c r="E158" s="21"/>
      <c r="F158" s="22"/>
      <c r="G158" s="32"/>
      <c r="H158" s="23"/>
      <c r="I158" s="23"/>
      <c r="J158" s="23"/>
      <c r="K158" s="23"/>
      <c r="M158" s="23"/>
      <c r="N158" s="23"/>
      <c r="O158" s="24"/>
    </row>
    <row r="159" spans="1:15" s="25" customFormat="1" x14ac:dyDescent="0.15">
      <c r="A159" s="19"/>
      <c r="B159" s="19"/>
      <c r="C159" s="20"/>
      <c r="D159" s="22"/>
      <c r="E159" s="21"/>
      <c r="F159" s="22"/>
      <c r="G159" s="32"/>
      <c r="H159" s="23"/>
      <c r="I159" s="23"/>
      <c r="J159" s="23"/>
      <c r="K159" s="23"/>
      <c r="M159" s="23"/>
      <c r="N159" s="23"/>
      <c r="O159" s="24"/>
    </row>
    <row r="160" spans="1:15" s="25" customFormat="1" x14ac:dyDescent="0.15">
      <c r="A160" s="19" t="s">
        <v>31</v>
      </c>
      <c r="B160" s="19" t="s">
        <v>81</v>
      </c>
      <c r="C160" s="20"/>
      <c r="D160" s="21"/>
      <c r="E160" s="21"/>
      <c r="F160" s="22"/>
      <c r="G160" s="23">
        <v>2000000</v>
      </c>
      <c r="H160" s="23"/>
      <c r="I160" s="23"/>
      <c r="J160" s="23"/>
      <c r="K160" s="23"/>
      <c r="L160" s="23"/>
      <c r="M160" s="23"/>
      <c r="N160" s="23"/>
      <c r="O160" s="22"/>
    </row>
    <row r="161" spans="1:15" s="25" customFormat="1" x14ac:dyDescent="0.15">
      <c r="A161" s="19" t="s">
        <v>31</v>
      </c>
      <c r="B161" s="47"/>
      <c r="C161" s="20"/>
      <c r="D161" s="22" t="s">
        <v>52</v>
      </c>
      <c r="E161" s="21"/>
      <c r="F161" s="22" t="s">
        <v>42</v>
      </c>
      <c r="G161" s="32">
        <v>1000000</v>
      </c>
      <c r="H161" s="23">
        <v>1000000</v>
      </c>
      <c r="I161" s="23"/>
      <c r="J161" s="23"/>
      <c r="K161" s="23"/>
      <c r="L161" s="23"/>
      <c r="M161" s="23"/>
      <c r="N161" s="23">
        <v>1000000</v>
      </c>
      <c r="O161" s="24">
        <v>41611</v>
      </c>
    </row>
    <row r="162" spans="1:15" s="25" customFormat="1" x14ac:dyDescent="0.15">
      <c r="A162" s="19" t="s">
        <v>31</v>
      </c>
      <c r="B162" s="47"/>
      <c r="C162" s="20"/>
      <c r="D162" s="22" t="s">
        <v>52</v>
      </c>
      <c r="E162" s="21"/>
      <c r="F162" s="22" t="s">
        <v>42</v>
      </c>
      <c r="G162" s="32">
        <v>1000000</v>
      </c>
      <c r="H162" s="23">
        <v>1000000</v>
      </c>
      <c r="I162" s="23"/>
      <c r="J162" s="23"/>
      <c r="K162" s="23"/>
      <c r="L162" s="23"/>
      <c r="M162" s="23"/>
      <c r="N162" s="23">
        <v>1000000</v>
      </c>
      <c r="O162" s="24">
        <v>41611</v>
      </c>
    </row>
    <row r="163" spans="1:15" s="25" customFormat="1" x14ac:dyDescent="0.15">
      <c r="A163" s="19" t="s">
        <v>82</v>
      </c>
      <c r="B163" s="47"/>
      <c r="C163" s="20"/>
      <c r="D163" s="22"/>
      <c r="E163" s="21"/>
      <c r="F163" s="22"/>
      <c r="G163" s="32"/>
      <c r="H163" s="23"/>
      <c r="J163" s="23"/>
      <c r="K163" s="23"/>
      <c r="L163" s="23"/>
      <c r="M163" s="23"/>
      <c r="N163" s="23"/>
      <c r="O163" s="24"/>
    </row>
    <row r="164" spans="1:15" s="25" customFormat="1" x14ac:dyDescent="0.15">
      <c r="A164" s="19"/>
      <c r="B164" s="47"/>
      <c r="C164" s="20"/>
      <c r="D164" s="22"/>
      <c r="E164" s="21"/>
      <c r="F164" s="22"/>
      <c r="G164" s="32"/>
      <c r="H164" s="23"/>
      <c r="J164" s="23"/>
      <c r="K164" s="23"/>
      <c r="L164" s="23"/>
      <c r="M164" s="23"/>
      <c r="N164" s="23"/>
      <c r="O164" s="24"/>
    </row>
    <row r="165" spans="1:15" s="25" customFormat="1" x14ac:dyDescent="0.15">
      <c r="A165" s="19" t="s">
        <v>31</v>
      </c>
      <c r="B165" s="19" t="s">
        <v>83</v>
      </c>
      <c r="C165" s="20"/>
      <c r="D165" s="21"/>
      <c r="E165" s="21"/>
      <c r="F165" s="22"/>
      <c r="G165" s="23">
        <v>500000</v>
      </c>
      <c r="H165" s="23"/>
      <c r="I165" s="23"/>
      <c r="J165" s="23"/>
      <c r="K165" s="23"/>
      <c r="L165" s="23"/>
      <c r="M165" s="23"/>
      <c r="N165" s="23"/>
      <c r="O165" s="22"/>
    </row>
    <row r="166" spans="1:15" s="25" customFormat="1" x14ac:dyDescent="0.15">
      <c r="A166" s="19" t="s">
        <v>31</v>
      </c>
      <c r="B166" s="47"/>
      <c r="C166" s="20"/>
      <c r="D166" s="22" t="s">
        <v>52</v>
      </c>
      <c r="E166" s="21"/>
      <c r="F166" s="22" t="s">
        <v>42</v>
      </c>
      <c r="G166" s="32">
        <v>500000</v>
      </c>
      <c r="H166" s="23">
        <v>500000</v>
      </c>
      <c r="I166" s="23"/>
      <c r="J166" s="23"/>
      <c r="K166" s="23"/>
      <c r="L166" s="23"/>
      <c r="M166" s="23"/>
      <c r="N166" s="23">
        <v>500000</v>
      </c>
      <c r="O166" s="24">
        <v>41646</v>
      </c>
    </row>
    <row r="167" spans="1:15" s="25" customFormat="1" x14ac:dyDescent="0.15">
      <c r="A167" s="19" t="s">
        <v>84</v>
      </c>
      <c r="B167" s="47"/>
      <c r="C167" s="20"/>
      <c r="D167" s="22"/>
      <c r="E167" s="21"/>
      <c r="F167" s="22"/>
      <c r="G167" s="32"/>
      <c r="H167" s="23"/>
      <c r="J167" s="23"/>
      <c r="K167" s="23"/>
      <c r="L167" s="23"/>
      <c r="M167" s="23"/>
      <c r="N167" s="23"/>
      <c r="O167" s="24"/>
    </row>
    <row r="168" spans="1:15" s="25" customFormat="1" x14ac:dyDescent="0.15">
      <c r="A168" s="19"/>
      <c r="B168" s="19"/>
      <c r="C168" s="20"/>
      <c r="D168" s="22"/>
      <c r="E168" s="21"/>
      <c r="F168" s="22"/>
      <c r="G168" s="32"/>
      <c r="H168" s="23"/>
      <c r="I168" s="23"/>
      <c r="J168" s="23"/>
      <c r="K168" s="23"/>
      <c r="L168" s="23"/>
      <c r="M168" s="23"/>
      <c r="N168" s="23"/>
      <c r="O168" s="24"/>
    </row>
    <row r="169" spans="1:15" s="25" customFormat="1" x14ac:dyDescent="0.15">
      <c r="A169" s="19" t="s">
        <v>31</v>
      </c>
      <c r="B169" s="19" t="s">
        <v>85</v>
      </c>
      <c r="C169" s="20"/>
      <c r="D169" s="22"/>
      <c r="E169" s="21"/>
      <c r="F169" s="22"/>
      <c r="G169" s="23">
        <v>1500000</v>
      </c>
      <c r="H169" s="23"/>
      <c r="J169" s="23"/>
      <c r="K169" s="23"/>
      <c r="L169" s="23"/>
      <c r="M169" s="23"/>
      <c r="N169" s="23"/>
      <c r="O169" s="24"/>
    </row>
    <row r="170" spans="1:15" s="25" customFormat="1" x14ac:dyDescent="0.15">
      <c r="A170" s="19" t="s">
        <v>31</v>
      </c>
      <c r="B170" s="47"/>
      <c r="C170" s="20"/>
      <c r="D170" s="22" t="s">
        <v>52</v>
      </c>
      <c r="E170" s="21"/>
      <c r="F170" s="22" t="s">
        <v>42</v>
      </c>
      <c r="G170" s="32">
        <v>1000000</v>
      </c>
      <c r="H170" s="23">
        <v>1000000</v>
      </c>
      <c r="I170" s="23"/>
      <c r="J170" s="23"/>
      <c r="K170" s="23"/>
      <c r="L170" s="23"/>
      <c r="M170" s="23"/>
      <c r="N170" s="23">
        <v>1000000</v>
      </c>
      <c r="O170" s="24">
        <v>41667</v>
      </c>
    </row>
    <row r="171" spans="1:15" s="25" customFormat="1" x14ac:dyDescent="0.15">
      <c r="A171" s="19" t="s">
        <v>31</v>
      </c>
      <c r="B171" s="19"/>
      <c r="C171" s="20"/>
      <c r="D171" s="22" t="s">
        <v>52</v>
      </c>
      <c r="E171" s="21"/>
      <c r="F171" s="22" t="s">
        <v>42</v>
      </c>
      <c r="G171" s="32">
        <v>500000</v>
      </c>
      <c r="H171" s="23">
        <v>500000</v>
      </c>
      <c r="I171" s="23"/>
      <c r="J171" s="23"/>
      <c r="K171" s="23"/>
      <c r="L171" s="23"/>
      <c r="M171" s="23"/>
      <c r="N171" s="23">
        <v>500000</v>
      </c>
      <c r="O171" s="24">
        <v>41667</v>
      </c>
    </row>
    <row r="172" spans="1:15" s="25" customFormat="1" x14ac:dyDescent="0.15">
      <c r="A172" s="19" t="s">
        <v>86</v>
      </c>
      <c r="B172" s="19"/>
      <c r="C172" s="20"/>
      <c r="D172" s="22"/>
      <c r="E172" s="21"/>
      <c r="F172" s="22"/>
      <c r="G172" s="32"/>
      <c r="I172" s="23"/>
      <c r="J172" s="23"/>
      <c r="K172" s="23"/>
      <c r="M172" s="23"/>
      <c r="O172" s="24"/>
    </row>
    <row r="173" spans="1:15" s="25" customFormat="1" x14ac:dyDescent="0.15">
      <c r="A173" s="19"/>
      <c r="B173" s="19"/>
      <c r="C173" s="20"/>
      <c r="D173" s="22"/>
      <c r="E173" s="21"/>
      <c r="F173" s="22"/>
      <c r="G173" s="32"/>
      <c r="I173" s="23"/>
      <c r="J173" s="23"/>
      <c r="K173" s="23"/>
      <c r="M173" s="23"/>
      <c r="O173" s="24"/>
    </row>
    <row r="174" spans="1:15" s="25" customFormat="1" x14ac:dyDescent="0.15">
      <c r="A174" s="19" t="s">
        <v>31</v>
      </c>
      <c r="B174" s="19" t="s">
        <v>87</v>
      </c>
      <c r="C174" s="20"/>
      <c r="D174" s="22"/>
      <c r="E174" s="21"/>
      <c r="F174" s="22"/>
      <c r="G174" s="23">
        <v>1500000</v>
      </c>
      <c r="H174" s="23"/>
      <c r="J174" s="23"/>
      <c r="K174" s="23"/>
      <c r="L174" s="23"/>
      <c r="M174" s="23"/>
      <c r="N174" s="23"/>
      <c r="O174" s="24"/>
    </row>
    <row r="175" spans="1:15" s="25" customFormat="1" x14ac:dyDescent="0.15">
      <c r="A175" s="19" t="s">
        <v>31</v>
      </c>
      <c r="B175" s="47"/>
      <c r="C175" s="20"/>
      <c r="D175" s="22" t="s">
        <v>52</v>
      </c>
      <c r="E175" s="21"/>
      <c r="F175" s="22" t="s">
        <v>42</v>
      </c>
      <c r="G175" s="32">
        <v>1000000</v>
      </c>
      <c r="H175" s="23">
        <v>1000000</v>
      </c>
      <c r="I175" s="23"/>
      <c r="J175" s="23"/>
      <c r="K175" s="23"/>
      <c r="L175" s="23"/>
      <c r="M175" s="23"/>
      <c r="N175" s="23">
        <v>1000000</v>
      </c>
      <c r="O175" s="24">
        <v>41702</v>
      </c>
    </row>
    <row r="176" spans="1:15" s="25" customFormat="1" x14ac:dyDescent="0.15">
      <c r="A176" s="19" t="s">
        <v>31</v>
      </c>
      <c r="B176" s="19"/>
      <c r="C176" s="20"/>
      <c r="D176" s="22" t="s">
        <v>52</v>
      </c>
      <c r="E176" s="21"/>
      <c r="F176" s="22" t="s">
        <v>42</v>
      </c>
      <c r="G176" s="32">
        <v>500000</v>
      </c>
      <c r="H176" s="23">
        <v>500000</v>
      </c>
      <c r="I176" s="23"/>
      <c r="J176" s="23"/>
      <c r="K176" s="23"/>
      <c r="L176" s="23"/>
      <c r="M176" s="23"/>
      <c r="N176" s="23">
        <v>500000</v>
      </c>
      <c r="O176" s="24">
        <v>41702</v>
      </c>
    </row>
    <row r="177" spans="1:15" s="25" customFormat="1" x14ac:dyDescent="0.15">
      <c r="A177" s="19" t="s">
        <v>88</v>
      </c>
      <c r="B177" s="19"/>
      <c r="C177" s="20"/>
      <c r="D177" s="22"/>
      <c r="E177" s="21"/>
      <c r="F177" s="22"/>
      <c r="G177" s="32"/>
      <c r="I177" s="23"/>
      <c r="J177" s="23"/>
      <c r="K177" s="23"/>
      <c r="M177" s="23"/>
      <c r="O177" s="24"/>
    </row>
    <row r="178" spans="1:15" s="25" customFormat="1" x14ac:dyDescent="0.15">
      <c r="A178" s="19"/>
      <c r="B178" s="19"/>
      <c r="C178" s="20"/>
      <c r="D178" s="22"/>
      <c r="E178" s="21"/>
      <c r="F178" s="22"/>
      <c r="G178" s="32"/>
      <c r="I178" s="23"/>
      <c r="J178" s="23"/>
      <c r="K178" s="23"/>
      <c r="M178" s="23"/>
      <c r="O178" s="24"/>
    </row>
    <row r="179" spans="1:15" s="25" customFormat="1" x14ac:dyDescent="0.15">
      <c r="A179" s="19" t="s">
        <v>31</v>
      </c>
      <c r="B179" s="19" t="s">
        <v>89</v>
      </c>
      <c r="C179" s="20"/>
      <c r="D179" s="22"/>
      <c r="E179" s="21"/>
      <c r="F179" s="22"/>
      <c r="G179" s="23">
        <v>2000000</v>
      </c>
      <c r="H179" s="23"/>
      <c r="I179" s="23"/>
      <c r="J179" s="23"/>
      <c r="K179" s="23"/>
      <c r="L179" s="23"/>
      <c r="M179" s="23"/>
      <c r="N179" s="23"/>
      <c r="O179" s="24"/>
    </row>
    <row r="180" spans="1:15" s="25" customFormat="1" x14ac:dyDescent="0.15">
      <c r="A180" s="19" t="s">
        <v>31</v>
      </c>
      <c r="B180" s="47"/>
      <c r="C180" s="20"/>
      <c r="D180" s="22" t="s">
        <v>52</v>
      </c>
      <c r="E180" s="21"/>
      <c r="F180" s="22" t="s">
        <v>42</v>
      </c>
      <c r="G180" s="32">
        <v>1000000</v>
      </c>
      <c r="H180" s="23"/>
      <c r="I180" s="23"/>
      <c r="J180" s="23"/>
      <c r="K180" s="23"/>
      <c r="L180" s="23">
        <v>1000000</v>
      </c>
      <c r="M180" s="23"/>
      <c r="N180" s="23"/>
      <c r="O180" s="24">
        <v>41716</v>
      </c>
    </row>
    <row r="181" spans="1:15" s="25" customFormat="1" x14ac:dyDescent="0.15">
      <c r="A181" s="19" t="s">
        <v>31</v>
      </c>
      <c r="B181" s="19"/>
      <c r="C181" s="20"/>
      <c r="D181" s="22" t="s">
        <v>52</v>
      </c>
      <c r="E181" s="21"/>
      <c r="F181" s="22" t="s">
        <v>42</v>
      </c>
      <c r="G181" s="32">
        <v>1000000</v>
      </c>
      <c r="H181" s="23"/>
      <c r="I181" s="23"/>
      <c r="J181" s="23"/>
      <c r="K181" s="23"/>
      <c r="L181" s="23">
        <v>1000000</v>
      </c>
      <c r="M181" s="23"/>
      <c r="N181" s="23"/>
      <c r="O181" s="24">
        <v>41716</v>
      </c>
    </row>
    <row r="182" spans="1:15" s="25" customFormat="1" x14ac:dyDescent="0.15">
      <c r="A182" s="19" t="s">
        <v>90</v>
      </c>
      <c r="B182" s="19"/>
      <c r="C182" s="20"/>
      <c r="D182" s="22"/>
      <c r="E182" s="21"/>
      <c r="F182" s="22"/>
      <c r="G182" s="32"/>
      <c r="I182" s="23"/>
      <c r="J182" s="23"/>
      <c r="K182" s="23"/>
      <c r="M182" s="23"/>
      <c r="O182" s="24"/>
    </row>
    <row r="183" spans="1:15" s="25" customFormat="1" x14ac:dyDescent="0.15">
      <c r="A183" s="19"/>
      <c r="B183" s="19"/>
      <c r="C183" s="20"/>
      <c r="D183" s="22"/>
      <c r="E183" s="21"/>
      <c r="F183" s="22"/>
      <c r="G183" s="32"/>
      <c r="I183" s="23"/>
      <c r="J183" s="23"/>
      <c r="K183" s="23"/>
      <c r="M183" s="23"/>
      <c r="O183" s="24"/>
    </row>
    <row r="184" spans="1:15" s="25" customFormat="1" ht="12.75" x14ac:dyDescent="0.2">
      <c r="A184" s="26" t="s">
        <v>28</v>
      </c>
      <c r="B184" s="26" t="s">
        <v>19</v>
      </c>
      <c r="C184" s="27" t="s">
        <v>99</v>
      </c>
      <c r="D184" s="28">
        <v>39198</v>
      </c>
      <c r="E184" s="29"/>
      <c r="F184" s="30"/>
      <c r="G184" s="31" t="s">
        <v>100</v>
      </c>
      <c r="H184" s="23"/>
      <c r="I184" s="23"/>
      <c r="J184" s="23"/>
      <c r="K184" s="23"/>
      <c r="L184" s="23"/>
      <c r="M184" s="23"/>
      <c r="N184" s="23"/>
      <c r="O184" s="22"/>
    </row>
    <row r="185" spans="1:15" s="25" customFormat="1" ht="12.75" x14ac:dyDescent="0.2">
      <c r="A185" s="37"/>
      <c r="B185" s="37"/>
      <c r="C185" s="38"/>
      <c r="D185" s="35"/>
      <c r="E185" s="21"/>
      <c r="F185" s="22"/>
      <c r="G185" s="36"/>
      <c r="H185" s="23"/>
      <c r="I185" s="23"/>
      <c r="J185" s="23"/>
      <c r="K185" s="23"/>
      <c r="L185" s="23"/>
      <c r="M185" s="23"/>
      <c r="N185" s="23"/>
      <c r="O185" s="22"/>
    </row>
    <row r="186" spans="1:15" s="25" customFormat="1" ht="12.75" x14ac:dyDescent="0.2">
      <c r="A186" s="26" t="s">
        <v>105</v>
      </c>
      <c r="B186" s="26" t="s">
        <v>19</v>
      </c>
      <c r="C186" s="27" t="s">
        <v>106</v>
      </c>
      <c r="D186" s="28">
        <v>39209</v>
      </c>
      <c r="E186" s="29"/>
      <c r="F186" s="30"/>
      <c r="G186" s="31">
        <v>5000000</v>
      </c>
      <c r="H186" s="23"/>
      <c r="I186" s="23"/>
      <c r="J186" s="23"/>
      <c r="K186" s="23"/>
      <c r="L186" s="23"/>
      <c r="M186" s="23"/>
      <c r="N186" s="23"/>
      <c r="O186" s="22"/>
    </row>
    <row r="187" spans="1:15" s="25" customFormat="1" ht="12.75" x14ac:dyDescent="0.2">
      <c r="A187" s="19"/>
      <c r="B187" s="40"/>
      <c r="C187" s="41"/>
      <c r="D187" s="42"/>
      <c r="E187" s="43"/>
      <c r="F187" s="44"/>
      <c r="G187" s="45"/>
      <c r="H187" s="23"/>
      <c r="I187" s="23"/>
      <c r="J187" s="23"/>
      <c r="K187" s="23"/>
      <c r="L187" s="23"/>
      <c r="M187" s="23"/>
      <c r="N187" s="23"/>
      <c r="O187" s="22"/>
    </row>
    <row r="188" spans="1:15" s="25" customFormat="1" ht="12.75" x14ac:dyDescent="0.2">
      <c r="A188" s="19" t="s">
        <v>105</v>
      </c>
      <c r="B188" s="19" t="s">
        <v>513</v>
      </c>
      <c r="C188" s="41"/>
      <c r="D188" s="21"/>
      <c r="E188" s="21"/>
      <c r="F188" s="22"/>
      <c r="G188" s="23">
        <v>1000000</v>
      </c>
      <c r="H188" s="23"/>
      <c r="I188" s="23"/>
      <c r="J188" s="23"/>
      <c r="K188" s="23"/>
      <c r="L188" s="23"/>
      <c r="M188" s="23"/>
      <c r="N188" s="23"/>
      <c r="O188" s="22"/>
    </row>
    <row r="189" spans="1:15" s="25" customFormat="1" ht="12.75" x14ac:dyDescent="0.2">
      <c r="A189" s="19" t="s">
        <v>105</v>
      </c>
      <c r="B189" s="40"/>
      <c r="C189" s="41"/>
      <c r="D189" s="22" t="s">
        <v>52</v>
      </c>
      <c r="E189" s="21"/>
      <c r="F189" s="22" t="s">
        <v>42</v>
      </c>
      <c r="G189" s="32">
        <v>1000000</v>
      </c>
      <c r="H189" s="23">
        <v>1000000</v>
      </c>
      <c r="I189" s="23"/>
      <c r="J189" s="23"/>
      <c r="K189" s="23"/>
      <c r="L189" s="23"/>
      <c r="N189" s="23">
        <v>1000000</v>
      </c>
      <c r="O189" s="24">
        <v>41591</v>
      </c>
    </row>
    <row r="190" spans="1:15" s="25" customFormat="1" ht="12.75" x14ac:dyDescent="0.2">
      <c r="A190" s="19" t="s">
        <v>514</v>
      </c>
      <c r="B190" s="40"/>
      <c r="C190" s="41"/>
      <c r="D190" s="42"/>
      <c r="E190" s="43"/>
      <c r="F190" s="44"/>
      <c r="G190" s="45"/>
      <c r="H190" s="23"/>
      <c r="I190" s="23"/>
      <c r="J190" s="23"/>
      <c r="K190" s="23"/>
      <c r="L190" s="23"/>
      <c r="M190" s="23"/>
      <c r="N190" s="23"/>
      <c r="O190" s="22"/>
    </row>
    <row r="191" spans="1:15" s="25" customFormat="1" ht="12.75" x14ac:dyDescent="0.2">
      <c r="A191" s="19"/>
      <c r="B191" s="40"/>
      <c r="C191" s="41"/>
      <c r="D191" s="42"/>
      <c r="E191" s="43"/>
      <c r="F191" s="44"/>
      <c r="G191" s="45"/>
      <c r="H191" s="23"/>
      <c r="I191" s="23"/>
      <c r="J191" s="23"/>
      <c r="K191" s="23"/>
      <c r="L191" s="23"/>
      <c r="M191" s="23"/>
      <c r="N191" s="23"/>
      <c r="O191" s="22"/>
    </row>
    <row r="192" spans="1:15" s="25" customFormat="1" ht="12.75" x14ac:dyDescent="0.2">
      <c r="A192" s="19" t="s">
        <v>105</v>
      </c>
      <c r="B192" s="19" t="s">
        <v>515</v>
      </c>
      <c r="C192" s="41"/>
      <c r="D192" s="21"/>
      <c r="E192" s="21"/>
      <c r="F192" s="22"/>
      <c r="G192" s="23">
        <v>1000000</v>
      </c>
      <c r="H192" s="23"/>
      <c r="I192" s="23"/>
      <c r="J192" s="23"/>
      <c r="K192" s="23"/>
      <c r="L192" s="23"/>
      <c r="M192" s="23"/>
      <c r="N192" s="23"/>
      <c r="O192" s="22"/>
    </row>
    <row r="193" spans="1:15" s="25" customFormat="1" ht="12.75" x14ac:dyDescent="0.2">
      <c r="A193" s="19" t="s">
        <v>105</v>
      </c>
      <c r="B193" s="40"/>
      <c r="C193" s="41"/>
      <c r="D193" s="22" t="s">
        <v>52</v>
      </c>
      <c r="E193" s="21"/>
      <c r="F193" s="22" t="s">
        <v>42</v>
      </c>
      <c r="G193" s="32">
        <v>1000000</v>
      </c>
      <c r="H193" s="23">
        <v>1000000</v>
      </c>
      <c r="I193" s="23"/>
      <c r="J193" s="23"/>
      <c r="K193" s="23"/>
      <c r="L193" s="23"/>
      <c r="N193" s="23">
        <v>1000000</v>
      </c>
      <c r="O193" s="24">
        <v>41598</v>
      </c>
    </row>
    <row r="194" spans="1:15" s="25" customFormat="1" ht="12.75" x14ac:dyDescent="0.2">
      <c r="A194" s="19" t="s">
        <v>516</v>
      </c>
      <c r="B194" s="40"/>
      <c r="C194" s="41"/>
      <c r="D194" s="42"/>
      <c r="E194" s="43"/>
      <c r="F194" s="44"/>
      <c r="G194" s="45"/>
      <c r="H194" s="23"/>
      <c r="I194" s="23"/>
      <c r="J194" s="23"/>
      <c r="K194" s="23"/>
      <c r="L194" s="23"/>
      <c r="M194" s="23"/>
      <c r="N194" s="23"/>
      <c r="O194" s="22"/>
    </row>
    <row r="195" spans="1:15" s="25" customFormat="1" ht="12.75" x14ac:dyDescent="0.2">
      <c r="A195" s="19"/>
      <c r="B195" s="40"/>
      <c r="C195" s="41"/>
      <c r="D195" s="42"/>
      <c r="E195" s="43"/>
      <c r="F195" s="44"/>
      <c r="G195" s="45"/>
      <c r="H195" s="23"/>
      <c r="I195" s="23"/>
      <c r="J195" s="23"/>
      <c r="K195" s="23"/>
      <c r="L195" s="23"/>
      <c r="M195" s="23"/>
      <c r="N195" s="23"/>
      <c r="O195" s="22"/>
    </row>
    <row r="196" spans="1:15" s="25" customFormat="1" ht="12.75" x14ac:dyDescent="0.2">
      <c r="A196" s="19" t="s">
        <v>105</v>
      </c>
      <c r="B196" s="19" t="s">
        <v>107</v>
      </c>
      <c r="C196" s="41"/>
      <c r="D196" s="21"/>
      <c r="E196" s="21"/>
      <c r="F196" s="22"/>
      <c r="G196" s="23">
        <v>1000000</v>
      </c>
      <c r="H196" s="23"/>
      <c r="I196" s="23"/>
      <c r="J196" s="23"/>
      <c r="K196" s="23"/>
      <c r="L196" s="23"/>
      <c r="M196" s="23"/>
      <c r="O196" s="22"/>
    </row>
    <row r="197" spans="1:15" s="25" customFormat="1" ht="12.75" x14ac:dyDescent="0.2">
      <c r="A197" s="19" t="s">
        <v>105</v>
      </c>
      <c r="B197" s="40"/>
      <c r="C197" s="41"/>
      <c r="D197" s="22" t="s">
        <v>52</v>
      </c>
      <c r="E197" s="21"/>
      <c r="F197" s="22" t="s">
        <v>42</v>
      </c>
      <c r="G197" s="32">
        <v>1000000</v>
      </c>
      <c r="H197" s="23">
        <v>1000000</v>
      </c>
      <c r="I197" s="23"/>
      <c r="J197" s="23"/>
      <c r="K197" s="23"/>
      <c r="N197" s="23">
        <v>1000000</v>
      </c>
      <c r="O197" s="24">
        <v>41614</v>
      </c>
    </row>
    <row r="198" spans="1:15" s="25" customFormat="1" ht="12.75" x14ac:dyDescent="0.2">
      <c r="A198" s="19" t="s">
        <v>108</v>
      </c>
      <c r="B198" s="40"/>
      <c r="C198" s="41"/>
      <c r="D198" s="42"/>
      <c r="E198" s="43"/>
      <c r="F198" s="44"/>
      <c r="G198" s="45"/>
      <c r="H198" s="23"/>
      <c r="I198" s="23"/>
      <c r="J198" s="23"/>
      <c r="K198" s="23"/>
      <c r="M198" s="23"/>
      <c r="N198" s="23"/>
      <c r="O198" s="22"/>
    </row>
    <row r="199" spans="1:15" s="25" customFormat="1" ht="12.75" x14ac:dyDescent="0.2">
      <c r="A199" s="19"/>
      <c r="B199" s="40"/>
      <c r="C199" s="41"/>
      <c r="D199" s="42"/>
      <c r="E199" s="43"/>
      <c r="F199" s="44"/>
      <c r="G199" s="45"/>
      <c r="H199" s="23"/>
      <c r="I199" s="23"/>
      <c r="J199" s="23"/>
      <c r="K199" s="23"/>
      <c r="M199" s="23"/>
      <c r="N199" s="23"/>
      <c r="O199" s="22"/>
    </row>
    <row r="200" spans="1:15" s="25" customFormat="1" ht="12.75" x14ac:dyDescent="0.2">
      <c r="A200" s="19" t="s">
        <v>105</v>
      </c>
      <c r="B200" s="19" t="s">
        <v>109</v>
      </c>
      <c r="C200" s="41"/>
      <c r="D200" s="21"/>
      <c r="E200" s="21"/>
      <c r="F200" s="22"/>
      <c r="G200" s="23">
        <v>1000000</v>
      </c>
      <c r="H200" s="23"/>
      <c r="I200" s="23"/>
      <c r="J200" s="23"/>
      <c r="K200" s="23"/>
      <c r="M200" s="23"/>
      <c r="N200" s="23"/>
      <c r="O200" s="22"/>
    </row>
    <row r="201" spans="1:15" s="25" customFormat="1" ht="12.75" x14ac:dyDescent="0.2">
      <c r="A201" s="19" t="s">
        <v>105</v>
      </c>
      <c r="B201" s="40"/>
      <c r="C201" s="41"/>
      <c r="D201" s="22" t="s">
        <v>52</v>
      </c>
      <c r="E201" s="21"/>
      <c r="F201" s="22" t="s">
        <v>42</v>
      </c>
      <c r="G201" s="32">
        <v>1000000</v>
      </c>
      <c r="H201" s="23">
        <v>1000000</v>
      </c>
      <c r="I201" s="23"/>
      <c r="J201" s="23"/>
      <c r="K201" s="23"/>
      <c r="N201" s="23">
        <v>1000000</v>
      </c>
      <c r="O201" s="24">
        <v>41646</v>
      </c>
    </row>
    <row r="202" spans="1:15" s="25" customFormat="1" ht="12.75" x14ac:dyDescent="0.2">
      <c r="A202" s="19" t="s">
        <v>110</v>
      </c>
      <c r="B202" s="40"/>
      <c r="C202" s="41"/>
      <c r="D202" s="42"/>
      <c r="E202" s="43"/>
      <c r="F202" s="44"/>
      <c r="G202" s="45"/>
      <c r="H202" s="23"/>
      <c r="I202" s="23"/>
      <c r="J202" s="23"/>
      <c r="K202" s="23"/>
      <c r="L202" s="23"/>
      <c r="M202" s="23"/>
      <c r="N202" s="23"/>
      <c r="O202" s="22"/>
    </row>
    <row r="203" spans="1:15" s="25" customFormat="1" ht="12.75" x14ac:dyDescent="0.2">
      <c r="A203" s="19"/>
      <c r="B203" s="40"/>
      <c r="C203" s="41"/>
      <c r="D203" s="42"/>
      <c r="E203" s="43"/>
      <c r="F203" s="44"/>
      <c r="G203" s="45"/>
      <c r="H203" s="23"/>
      <c r="I203" s="23"/>
      <c r="J203" s="23"/>
      <c r="K203" s="23"/>
      <c r="L203" s="23"/>
      <c r="M203" s="23"/>
      <c r="N203" s="23"/>
      <c r="O203" s="22"/>
    </row>
    <row r="204" spans="1:15" s="25" customFormat="1" ht="12.75" x14ac:dyDescent="0.2">
      <c r="A204" s="26" t="s">
        <v>31</v>
      </c>
      <c r="B204" s="26" t="s">
        <v>19</v>
      </c>
      <c r="C204" s="27" t="s">
        <v>117</v>
      </c>
      <c r="D204" s="28">
        <v>39244</v>
      </c>
      <c r="E204" s="29"/>
      <c r="F204" s="30"/>
      <c r="G204" s="31">
        <v>10000000</v>
      </c>
      <c r="H204" s="23"/>
      <c r="I204" s="23"/>
      <c r="J204" s="23"/>
      <c r="K204" s="23"/>
      <c r="L204" s="23"/>
      <c r="M204" s="23"/>
      <c r="N204" s="23"/>
      <c r="O204" s="22"/>
    </row>
    <row r="205" spans="1:15" s="25" customFormat="1" ht="12.75" x14ac:dyDescent="0.2">
      <c r="A205" s="19"/>
      <c r="B205" s="40"/>
      <c r="C205" s="41"/>
      <c r="D205" s="42"/>
      <c r="E205" s="43"/>
      <c r="F205" s="44"/>
      <c r="G205" s="45"/>
      <c r="H205" s="23"/>
      <c r="I205" s="23"/>
      <c r="J205" s="23"/>
      <c r="K205" s="23"/>
      <c r="L205" s="23"/>
      <c r="M205" s="23"/>
      <c r="N205" s="23"/>
      <c r="O205" s="22"/>
    </row>
    <row r="206" spans="1:15" s="25" customFormat="1" x14ac:dyDescent="0.15">
      <c r="A206" s="19" t="s">
        <v>31</v>
      </c>
      <c r="B206" s="19" t="s">
        <v>577</v>
      </c>
      <c r="C206" s="20"/>
      <c r="D206" s="21"/>
      <c r="E206" s="21"/>
      <c r="F206" s="22"/>
      <c r="G206" s="23">
        <v>1500000</v>
      </c>
      <c r="H206" s="23"/>
      <c r="I206" s="23"/>
      <c r="J206" s="23"/>
      <c r="K206" s="23"/>
      <c r="L206" s="23"/>
      <c r="M206" s="23"/>
      <c r="N206" s="23"/>
      <c r="O206" s="22"/>
    </row>
    <row r="207" spans="1:15" s="25" customFormat="1" x14ac:dyDescent="0.15">
      <c r="A207" s="19" t="s">
        <v>31</v>
      </c>
      <c r="B207" s="19"/>
      <c r="C207" s="20"/>
      <c r="D207" s="22" t="s">
        <v>52</v>
      </c>
      <c r="E207" s="21"/>
      <c r="F207" s="22" t="s">
        <v>42</v>
      </c>
      <c r="G207" s="46">
        <v>1000000</v>
      </c>
      <c r="H207" s="23"/>
      <c r="I207" s="23">
        <v>1000000</v>
      </c>
      <c r="J207" s="23"/>
      <c r="K207" s="23"/>
      <c r="L207" s="23"/>
      <c r="M207" s="23"/>
      <c r="N207" s="23"/>
      <c r="O207" s="24">
        <v>41548</v>
      </c>
    </row>
    <row r="208" spans="1:15" s="25" customFormat="1" x14ac:dyDescent="0.15">
      <c r="A208" s="19" t="s">
        <v>31</v>
      </c>
      <c r="B208" s="19"/>
      <c r="C208" s="20"/>
      <c r="D208" s="22" t="s">
        <v>52</v>
      </c>
      <c r="E208" s="21"/>
      <c r="F208" s="22" t="s">
        <v>42</v>
      </c>
      <c r="G208" s="46">
        <v>500000</v>
      </c>
      <c r="H208" s="23"/>
      <c r="I208" s="23">
        <v>500000</v>
      </c>
      <c r="J208" s="23"/>
      <c r="K208" s="23"/>
      <c r="L208" s="23"/>
      <c r="M208" s="23"/>
      <c r="N208" s="23"/>
      <c r="O208" s="24">
        <v>41548</v>
      </c>
    </row>
    <row r="209" spans="1:15" s="25" customFormat="1" ht="12.75" x14ac:dyDescent="0.2">
      <c r="A209" s="19" t="s">
        <v>578</v>
      </c>
      <c r="B209" s="40"/>
      <c r="C209" s="41"/>
      <c r="D209" s="42"/>
      <c r="E209" s="43"/>
      <c r="F209" s="44"/>
      <c r="G209" s="45"/>
      <c r="H209" s="23"/>
      <c r="I209" s="23"/>
      <c r="J209" s="23"/>
      <c r="K209" s="23"/>
      <c r="M209" s="23"/>
      <c r="N209" s="23"/>
      <c r="O209" s="22"/>
    </row>
    <row r="210" spans="1:15" s="25" customFormat="1" ht="12.75" x14ac:dyDescent="0.2">
      <c r="A210" s="19"/>
      <c r="B210" s="40"/>
      <c r="C210" s="41"/>
      <c r="D210" s="42"/>
      <c r="E210" s="43"/>
      <c r="F210" s="44"/>
      <c r="G210" s="45"/>
      <c r="H210" s="23"/>
      <c r="I210" s="23"/>
      <c r="J210" s="23"/>
      <c r="K210" s="23"/>
      <c r="M210" s="23"/>
      <c r="N210" s="23"/>
      <c r="O210" s="22"/>
    </row>
    <row r="211" spans="1:15" s="25" customFormat="1" x14ac:dyDescent="0.15">
      <c r="A211" s="19" t="s">
        <v>31</v>
      </c>
      <c r="B211" s="19" t="s">
        <v>575</v>
      </c>
      <c r="C211" s="20"/>
      <c r="D211" s="21"/>
      <c r="E211" s="21"/>
      <c r="F211" s="22"/>
      <c r="G211" s="23">
        <v>1000000</v>
      </c>
      <c r="H211" s="23"/>
      <c r="I211" s="23"/>
      <c r="J211" s="23"/>
      <c r="K211" s="23"/>
      <c r="M211" s="23"/>
      <c r="N211" s="23"/>
      <c r="O211" s="22"/>
    </row>
    <row r="212" spans="1:15" s="25" customFormat="1" x14ac:dyDescent="0.15">
      <c r="A212" s="19" t="s">
        <v>31</v>
      </c>
      <c r="B212" s="19"/>
      <c r="C212" s="20"/>
      <c r="D212" s="22" t="s">
        <v>52</v>
      </c>
      <c r="E212" s="21"/>
      <c r="F212" s="22" t="s">
        <v>42</v>
      </c>
      <c r="G212" s="46">
        <v>500000</v>
      </c>
      <c r="H212" s="23"/>
      <c r="I212" s="23">
        <v>500000</v>
      </c>
      <c r="J212" s="23"/>
      <c r="K212" s="23"/>
      <c r="M212" s="23"/>
      <c r="N212" s="23"/>
      <c r="O212" s="24">
        <v>41555</v>
      </c>
    </row>
    <row r="213" spans="1:15" s="25" customFormat="1" x14ac:dyDescent="0.15">
      <c r="A213" s="19" t="s">
        <v>31</v>
      </c>
      <c r="B213" s="19"/>
      <c r="C213" s="20"/>
      <c r="D213" s="22" t="s">
        <v>52</v>
      </c>
      <c r="E213" s="21"/>
      <c r="F213" s="22" t="s">
        <v>42</v>
      </c>
      <c r="G213" s="46">
        <v>500000</v>
      </c>
      <c r="H213" s="23"/>
      <c r="I213" s="23">
        <v>500000</v>
      </c>
      <c r="J213" s="23"/>
      <c r="K213" s="23"/>
      <c r="M213" s="23"/>
      <c r="N213" s="23"/>
      <c r="O213" s="24">
        <v>41555</v>
      </c>
    </row>
    <row r="214" spans="1:15" s="25" customFormat="1" ht="12.75" x14ac:dyDescent="0.2">
      <c r="A214" s="19" t="s">
        <v>579</v>
      </c>
      <c r="B214" s="40"/>
      <c r="C214" s="41"/>
      <c r="D214" s="42"/>
      <c r="E214" s="43"/>
      <c r="F214" s="44"/>
      <c r="G214" s="45"/>
      <c r="H214" s="23"/>
      <c r="I214" s="23"/>
      <c r="J214" s="23"/>
      <c r="K214" s="23"/>
      <c r="L214" s="23"/>
      <c r="M214" s="23"/>
      <c r="N214" s="23"/>
      <c r="O214" s="22"/>
    </row>
    <row r="215" spans="1:15" s="25" customFormat="1" ht="12.75" x14ac:dyDescent="0.2">
      <c r="A215" s="19"/>
      <c r="B215" s="40"/>
      <c r="C215" s="41"/>
      <c r="D215" s="42"/>
      <c r="E215" s="43"/>
      <c r="F215" s="44"/>
      <c r="G215" s="45"/>
      <c r="H215" s="23"/>
      <c r="I215" s="23"/>
      <c r="J215" s="23"/>
      <c r="K215" s="23"/>
      <c r="M215" s="23"/>
      <c r="N215" s="23"/>
      <c r="O215" s="22"/>
    </row>
    <row r="216" spans="1:15" s="25" customFormat="1" x14ac:dyDescent="0.15">
      <c r="A216" s="19" t="s">
        <v>31</v>
      </c>
      <c r="B216" s="19" t="s">
        <v>506</v>
      </c>
      <c r="C216" s="20"/>
      <c r="D216" s="21"/>
      <c r="E216" s="21"/>
      <c r="F216" s="22"/>
      <c r="G216" s="23">
        <v>500000</v>
      </c>
      <c r="H216" s="23"/>
      <c r="I216" s="23"/>
      <c r="J216" s="23"/>
      <c r="K216" s="23"/>
      <c r="M216" s="23"/>
      <c r="N216" s="23"/>
      <c r="O216" s="22"/>
    </row>
    <row r="217" spans="1:15" s="25" customFormat="1" x14ac:dyDescent="0.15">
      <c r="A217" s="19" t="s">
        <v>31</v>
      </c>
      <c r="B217" s="19"/>
      <c r="C217" s="20"/>
      <c r="D217" s="22" t="s">
        <v>52</v>
      </c>
      <c r="E217" s="21"/>
      <c r="F217" s="22" t="s">
        <v>42</v>
      </c>
      <c r="G217" s="46">
        <v>500000</v>
      </c>
      <c r="H217" s="23"/>
      <c r="I217" s="23">
        <v>500000</v>
      </c>
      <c r="J217" s="23"/>
      <c r="K217" s="23"/>
      <c r="M217" s="23"/>
      <c r="N217" s="23"/>
      <c r="O217" s="24">
        <v>41576</v>
      </c>
    </row>
    <row r="218" spans="1:15" s="25" customFormat="1" ht="12.75" x14ac:dyDescent="0.2">
      <c r="A218" s="19" t="s">
        <v>580</v>
      </c>
      <c r="B218" s="40"/>
      <c r="C218" s="41"/>
      <c r="D218" s="42"/>
      <c r="E218" s="43"/>
      <c r="F218" s="44"/>
      <c r="G218" s="45"/>
      <c r="H218" s="23"/>
      <c r="I218" s="23"/>
      <c r="J218" s="23"/>
      <c r="K218" s="23"/>
      <c r="L218" s="23"/>
      <c r="M218" s="23"/>
      <c r="N218" s="23"/>
      <c r="O218" s="22"/>
    </row>
    <row r="219" spans="1:15" s="25" customFormat="1" ht="12.75" x14ac:dyDescent="0.2">
      <c r="A219" s="19"/>
      <c r="B219" s="40"/>
      <c r="C219" s="41"/>
      <c r="D219" s="42"/>
      <c r="E219" s="43"/>
      <c r="F219" s="44"/>
      <c r="G219" s="45"/>
      <c r="H219" s="23"/>
      <c r="I219" s="23"/>
      <c r="J219" s="23"/>
      <c r="K219" s="23"/>
      <c r="M219" s="23"/>
      <c r="N219" s="23"/>
      <c r="O219" s="22"/>
    </row>
    <row r="220" spans="1:15" s="25" customFormat="1" x14ac:dyDescent="0.15">
      <c r="A220" s="19" t="s">
        <v>31</v>
      </c>
      <c r="B220" s="19" t="s">
        <v>508</v>
      </c>
      <c r="C220" s="20"/>
      <c r="D220" s="21"/>
      <c r="E220" s="21"/>
      <c r="F220" s="22"/>
      <c r="G220" s="23">
        <v>500000</v>
      </c>
      <c r="H220" s="23"/>
      <c r="I220" s="23"/>
      <c r="J220" s="23"/>
      <c r="K220" s="23"/>
      <c r="M220" s="23"/>
      <c r="N220" s="23"/>
      <c r="O220" s="22"/>
    </row>
    <row r="221" spans="1:15" s="25" customFormat="1" x14ac:dyDescent="0.15">
      <c r="A221" s="19" t="s">
        <v>31</v>
      </c>
      <c r="B221" s="19"/>
      <c r="C221" s="20"/>
      <c r="D221" s="22" t="s">
        <v>52</v>
      </c>
      <c r="E221" s="21"/>
      <c r="F221" s="22" t="s">
        <v>42</v>
      </c>
      <c r="G221" s="46">
        <v>500000</v>
      </c>
      <c r="H221" s="23">
        <v>500000</v>
      </c>
      <c r="I221" s="23"/>
      <c r="J221" s="23"/>
      <c r="K221" s="23"/>
      <c r="L221" s="23"/>
      <c r="M221" s="23"/>
      <c r="N221" s="23">
        <v>500000</v>
      </c>
      <c r="O221" s="24">
        <v>41590</v>
      </c>
    </row>
    <row r="222" spans="1:15" s="25" customFormat="1" ht="12.75" x14ac:dyDescent="0.2">
      <c r="A222" s="19" t="s">
        <v>517</v>
      </c>
      <c r="B222" s="40"/>
      <c r="C222" s="41"/>
      <c r="D222" s="42"/>
      <c r="E222" s="43"/>
      <c r="F222" s="44"/>
      <c r="G222" s="45"/>
      <c r="H222" s="23"/>
      <c r="I222" s="23"/>
      <c r="J222" s="23"/>
      <c r="K222" s="23"/>
      <c r="L222" s="23"/>
      <c r="M222" s="23"/>
      <c r="N222" s="23"/>
      <c r="O222" s="22"/>
    </row>
    <row r="223" spans="1:15" s="25" customFormat="1" ht="12.75" x14ac:dyDescent="0.2">
      <c r="A223" s="19"/>
      <c r="B223" s="40"/>
      <c r="C223" s="41"/>
      <c r="D223" s="42"/>
      <c r="E223" s="43"/>
      <c r="F223" s="44"/>
      <c r="G223" s="45"/>
      <c r="H223" s="23"/>
      <c r="I223" s="23"/>
      <c r="J223" s="23"/>
      <c r="K223" s="23"/>
      <c r="L223" s="23"/>
      <c r="M223" s="23"/>
      <c r="N223" s="23"/>
      <c r="O223" s="22"/>
    </row>
    <row r="224" spans="1:15" s="25" customFormat="1" x14ac:dyDescent="0.15">
      <c r="A224" s="19" t="s">
        <v>31</v>
      </c>
      <c r="B224" s="19" t="s">
        <v>510</v>
      </c>
      <c r="C224" s="20"/>
      <c r="D224" s="21"/>
      <c r="E224" s="21"/>
      <c r="F224" s="22"/>
      <c r="G224" s="23">
        <v>2000000</v>
      </c>
      <c r="H224" s="23"/>
      <c r="I224" s="23"/>
      <c r="J224" s="23"/>
      <c r="K224" s="23"/>
      <c r="L224" s="23"/>
      <c r="M224" s="23"/>
      <c r="N224" s="23"/>
      <c r="O224" s="22"/>
    </row>
    <row r="225" spans="1:15" s="25" customFormat="1" x14ac:dyDescent="0.15">
      <c r="A225" s="19" t="s">
        <v>31</v>
      </c>
      <c r="B225" s="19"/>
      <c r="C225" s="20"/>
      <c r="D225" s="22" t="s">
        <v>52</v>
      </c>
      <c r="E225" s="21"/>
      <c r="F225" s="22" t="s">
        <v>42</v>
      </c>
      <c r="G225" s="46">
        <v>1000000</v>
      </c>
      <c r="H225" s="23">
        <v>1000000</v>
      </c>
      <c r="I225" s="23"/>
      <c r="J225" s="23"/>
      <c r="K225" s="23"/>
      <c r="L225" s="23"/>
      <c r="M225" s="23"/>
      <c r="N225" s="23">
        <v>1000000</v>
      </c>
      <c r="O225" s="24">
        <v>41597</v>
      </c>
    </row>
    <row r="226" spans="1:15" s="25" customFormat="1" x14ac:dyDescent="0.15">
      <c r="A226" s="19" t="s">
        <v>31</v>
      </c>
      <c r="B226" s="19"/>
      <c r="C226" s="20"/>
      <c r="D226" s="22" t="s">
        <v>52</v>
      </c>
      <c r="E226" s="21"/>
      <c r="F226" s="22" t="s">
        <v>42</v>
      </c>
      <c r="G226" s="46">
        <v>1000000</v>
      </c>
      <c r="H226" s="23">
        <v>1000000</v>
      </c>
      <c r="I226" s="23"/>
      <c r="J226" s="23"/>
      <c r="K226" s="23"/>
      <c r="L226" s="23"/>
      <c r="M226" s="23"/>
      <c r="N226" s="23">
        <v>1000000</v>
      </c>
      <c r="O226" s="24">
        <v>41597</v>
      </c>
    </row>
    <row r="227" spans="1:15" s="25" customFormat="1" ht="12.75" x14ac:dyDescent="0.2">
      <c r="A227" s="19" t="s">
        <v>518</v>
      </c>
      <c r="B227" s="40"/>
      <c r="C227" s="41"/>
      <c r="D227" s="42"/>
      <c r="E227" s="43"/>
      <c r="F227" s="44"/>
      <c r="G227" s="45"/>
      <c r="H227" s="23"/>
      <c r="I227" s="23"/>
      <c r="J227" s="23"/>
      <c r="K227" s="23"/>
      <c r="M227" s="23"/>
      <c r="N227" s="23"/>
      <c r="O227" s="22"/>
    </row>
    <row r="228" spans="1:15" s="25" customFormat="1" ht="12.75" x14ac:dyDescent="0.2">
      <c r="A228" s="19"/>
      <c r="B228" s="40"/>
      <c r="C228" s="41"/>
      <c r="D228" s="42"/>
      <c r="E228" s="43"/>
      <c r="F228" s="44"/>
      <c r="G228" s="45"/>
      <c r="H228" s="23"/>
      <c r="I228" s="23"/>
      <c r="J228" s="23"/>
      <c r="K228" s="23"/>
      <c r="L228" s="23"/>
      <c r="M228" s="23"/>
      <c r="N228" s="23"/>
      <c r="O228" s="22"/>
    </row>
    <row r="229" spans="1:15" s="25" customFormat="1" x14ac:dyDescent="0.15">
      <c r="A229" s="19" t="s">
        <v>31</v>
      </c>
      <c r="B229" s="19" t="s">
        <v>118</v>
      </c>
      <c r="C229" s="20"/>
      <c r="D229" s="21"/>
      <c r="E229" s="21"/>
      <c r="F229" s="22"/>
      <c r="G229" s="23">
        <v>1500000</v>
      </c>
      <c r="H229" s="23"/>
      <c r="I229" s="23"/>
      <c r="J229" s="23"/>
      <c r="K229" s="23"/>
      <c r="L229" s="23"/>
      <c r="M229" s="23"/>
      <c r="N229" s="23"/>
      <c r="O229" s="22"/>
    </row>
    <row r="230" spans="1:15" s="25" customFormat="1" x14ac:dyDescent="0.15">
      <c r="A230" s="19" t="s">
        <v>31</v>
      </c>
      <c r="B230" s="19"/>
      <c r="C230" s="20"/>
      <c r="D230" s="22" t="s">
        <v>52</v>
      </c>
      <c r="E230" s="21"/>
      <c r="F230" s="22" t="s">
        <v>42</v>
      </c>
      <c r="G230" s="46">
        <v>1000000</v>
      </c>
      <c r="H230" s="23">
        <v>1000000</v>
      </c>
      <c r="I230" s="23"/>
      <c r="J230" s="23"/>
      <c r="K230" s="23"/>
      <c r="L230" s="23"/>
      <c r="M230" s="23"/>
      <c r="N230" s="23">
        <v>1000000</v>
      </c>
      <c r="O230" s="24">
        <v>41611</v>
      </c>
    </row>
    <row r="231" spans="1:15" s="25" customFormat="1" x14ac:dyDescent="0.15">
      <c r="A231" s="19" t="s">
        <v>31</v>
      </c>
      <c r="B231" s="19"/>
      <c r="C231" s="20"/>
      <c r="D231" s="22" t="s">
        <v>52</v>
      </c>
      <c r="E231" s="21"/>
      <c r="F231" s="22" t="s">
        <v>42</v>
      </c>
      <c r="G231" s="46">
        <v>500000</v>
      </c>
      <c r="H231" s="23">
        <v>500000</v>
      </c>
      <c r="I231" s="23"/>
      <c r="J231" s="23"/>
      <c r="K231" s="23"/>
      <c r="L231" s="23"/>
      <c r="M231" s="23"/>
      <c r="N231" s="23">
        <v>500000</v>
      </c>
      <c r="O231" s="24">
        <v>41308</v>
      </c>
    </row>
    <row r="232" spans="1:15" s="25" customFormat="1" ht="12.75" x14ac:dyDescent="0.2">
      <c r="A232" s="19" t="s">
        <v>119</v>
      </c>
      <c r="B232" s="40"/>
      <c r="C232" s="41"/>
      <c r="D232" s="42"/>
      <c r="E232" s="43"/>
      <c r="F232" s="44"/>
      <c r="G232" s="45"/>
      <c r="H232" s="23"/>
      <c r="I232" s="23"/>
      <c r="J232" s="23"/>
      <c r="K232" s="23"/>
      <c r="M232" s="23"/>
      <c r="N232" s="23"/>
      <c r="O232" s="22"/>
    </row>
    <row r="233" spans="1:15" s="25" customFormat="1" ht="12.75" x14ac:dyDescent="0.2">
      <c r="A233" s="19"/>
      <c r="B233" s="40"/>
      <c r="C233" s="41"/>
      <c r="D233" s="42"/>
      <c r="E233" s="43"/>
      <c r="F233" s="44"/>
      <c r="G233" s="45"/>
      <c r="H233" s="23"/>
      <c r="I233" s="23"/>
      <c r="J233" s="23"/>
      <c r="K233" s="23"/>
      <c r="L233" s="23"/>
      <c r="M233" s="23"/>
      <c r="N233" s="23"/>
      <c r="O233" s="22"/>
    </row>
    <row r="234" spans="1:15" s="25" customFormat="1" x14ac:dyDescent="0.15">
      <c r="A234" s="19" t="s">
        <v>31</v>
      </c>
      <c r="B234" s="19" t="s">
        <v>81</v>
      </c>
      <c r="C234" s="20"/>
      <c r="D234" s="21"/>
      <c r="E234" s="21"/>
      <c r="F234" s="22"/>
      <c r="G234" s="23">
        <v>500000</v>
      </c>
      <c r="H234" s="23"/>
      <c r="I234" s="23"/>
      <c r="J234" s="23"/>
      <c r="K234" s="23"/>
      <c r="M234" s="23"/>
      <c r="N234" s="23"/>
      <c r="O234" s="22"/>
    </row>
    <row r="235" spans="1:15" s="25" customFormat="1" x14ac:dyDescent="0.15">
      <c r="A235" s="19" t="s">
        <v>31</v>
      </c>
      <c r="B235" s="19"/>
      <c r="C235" s="20"/>
      <c r="D235" s="22" t="s">
        <v>52</v>
      </c>
      <c r="E235" s="21"/>
      <c r="F235" s="22" t="s">
        <v>42</v>
      </c>
      <c r="G235" s="46">
        <v>500000</v>
      </c>
      <c r="H235" s="23">
        <v>500000</v>
      </c>
      <c r="I235" s="23"/>
      <c r="J235" s="23"/>
      <c r="K235" s="23"/>
      <c r="L235" s="23"/>
      <c r="M235" s="23"/>
      <c r="N235" s="23">
        <v>500000</v>
      </c>
      <c r="O235" s="24">
        <v>41618</v>
      </c>
    </row>
    <row r="236" spans="1:15" s="25" customFormat="1" ht="12.75" x14ac:dyDescent="0.2">
      <c r="A236" s="19" t="s">
        <v>120</v>
      </c>
      <c r="B236" s="40"/>
      <c r="C236" s="41"/>
      <c r="D236" s="42"/>
      <c r="E236" s="43"/>
      <c r="F236" s="44"/>
      <c r="G236" s="45"/>
      <c r="H236" s="23"/>
      <c r="I236" s="23"/>
      <c r="J236" s="23"/>
      <c r="K236" s="23"/>
      <c r="L236" s="23"/>
      <c r="M236" s="23"/>
      <c r="N236" s="23"/>
      <c r="O236" s="22"/>
    </row>
    <row r="237" spans="1:15" s="25" customFormat="1" ht="12.75" x14ac:dyDescent="0.2">
      <c r="A237" s="19"/>
      <c r="B237" s="40"/>
      <c r="C237" s="41"/>
      <c r="D237" s="42"/>
      <c r="E237" s="43"/>
      <c r="F237" s="44"/>
      <c r="G237" s="45"/>
      <c r="H237" s="23"/>
      <c r="I237" s="23"/>
      <c r="J237" s="23"/>
      <c r="K237" s="23"/>
      <c r="L237" s="23"/>
      <c r="M237" s="23"/>
      <c r="N237" s="23"/>
      <c r="O237" s="22"/>
    </row>
    <row r="238" spans="1:15" s="25" customFormat="1" x14ac:dyDescent="0.15">
      <c r="A238" s="19" t="s">
        <v>31</v>
      </c>
      <c r="B238" s="19" t="s">
        <v>83</v>
      </c>
      <c r="C238" s="20"/>
      <c r="D238" s="21"/>
      <c r="E238" s="21"/>
      <c r="F238" s="22"/>
      <c r="G238" s="23">
        <v>500000</v>
      </c>
      <c r="H238" s="23"/>
      <c r="I238" s="23"/>
      <c r="J238" s="23"/>
      <c r="K238" s="23"/>
      <c r="M238" s="23"/>
      <c r="N238" s="23"/>
      <c r="O238" s="22"/>
    </row>
    <row r="239" spans="1:15" s="25" customFormat="1" x14ac:dyDescent="0.15">
      <c r="A239" s="19" t="s">
        <v>31</v>
      </c>
      <c r="B239" s="19"/>
      <c r="C239" s="20"/>
      <c r="D239" s="22" t="s">
        <v>52</v>
      </c>
      <c r="E239" s="21"/>
      <c r="F239" s="22" t="s">
        <v>42</v>
      </c>
      <c r="G239" s="46">
        <v>500000</v>
      </c>
      <c r="H239" s="23">
        <v>500000</v>
      </c>
      <c r="I239" s="23"/>
      <c r="J239" s="23"/>
      <c r="K239" s="23"/>
      <c r="L239" s="23"/>
      <c r="M239" s="23"/>
      <c r="N239" s="23">
        <v>500000</v>
      </c>
      <c r="O239" s="24">
        <v>41646</v>
      </c>
    </row>
    <row r="240" spans="1:15" s="25" customFormat="1" ht="12.75" x14ac:dyDescent="0.2">
      <c r="A240" s="19" t="s">
        <v>121</v>
      </c>
      <c r="B240" s="40"/>
      <c r="C240" s="41"/>
      <c r="D240" s="42"/>
      <c r="E240" s="43"/>
      <c r="F240" s="44"/>
      <c r="G240" s="45"/>
      <c r="H240" s="23"/>
      <c r="I240" s="23"/>
      <c r="J240" s="23"/>
      <c r="K240" s="23"/>
      <c r="L240" s="23"/>
      <c r="M240" s="23"/>
      <c r="N240" s="23"/>
      <c r="O240" s="22"/>
    </row>
    <row r="241" spans="1:15" s="25" customFormat="1" ht="12.75" x14ac:dyDescent="0.2">
      <c r="A241" s="19"/>
      <c r="B241" s="40"/>
      <c r="C241" s="41"/>
      <c r="D241" s="42"/>
      <c r="E241" s="43"/>
      <c r="F241" s="44"/>
      <c r="G241" s="45"/>
      <c r="H241" s="23"/>
      <c r="I241" s="23"/>
      <c r="J241" s="23"/>
      <c r="K241" s="23"/>
      <c r="L241" s="23"/>
      <c r="M241" s="23"/>
      <c r="N241" s="23"/>
      <c r="O241" s="22"/>
    </row>
    <row r="242" spans="1:15" s="25" customFormat="1" x14ac:dyDescent="0.15">
      <c r="A242" s="19" t="s">
        <v>31</v>
      </c>
      <c r="B242" s="19" t="s">
        <v>85</v>
      </c>
      <c r="C242" s="20"/>
      <c r="D242" s="21"/>
      <c r="E242" s="21"/>
      <c r="F242" s="22"/>
      <c r="G242" s="23">
        <v>500000</v>
      </c>
      <c r="H242" s="23"/>
      <c r="I242" s="23"/>
      <c r="J242" s="23"/>
      <c r="K242" s="23"/>
      <c r="M242" s="23"/>
      <c r="N242" s="23"/>
      <c r="O242" s="22"/>
    </row>
    <row r="243" spans="1:15" s="25" customFormat="1" x14ac:dyDescent="0.15">
      <c r="A243" s="19" t="s">
        <v>31</v>
      </c>
      <c r="B243" s="19"/>
      <c r="C243" s="20"/>
      <c r="D243" s="22" t="s">
        <v>52</v>
      </c>
      <c r="E243" s="21"/>
      <c r="F243" s="22" t="s">
        <v>42</v>
      </c>
      <c r="G243" s="46">
        <v>500000</v>
      </c>
      <c r="H243" s="23">
        <v>500000</v>
      </c>
      <c r="I243" s="23"/>
      <c r="J243" s="23"/>
      <c r="K243" s="23"/>
      <c r="M243" s="23"/>
      <c r="N243" s="23">
        <v>500000</v>
      </c>
      <c r="O243" s="24">
        <v>41646</v>
      </c>
    </row>
    <row r="244" spans="1:15" s="25" customFormat="1" ht="12.75" x14ac:dyDescent="0.2">
      <c r="A244" s="19" t="s">
        <v>122</v>
      </c>
      <c r="B244" s="40"/>
      <c r="C244" s="41"/>
      <c r="D244" s="42"/>
      <c r="E244" s="43"/>
      <c r="F244" s="44"/>
      <c r="G244" s="45"/>
      <c r="H244" s="23"/>
      <c r="I244" s="23"/>
      <c r="J244" s="23"/>
      <c r="K244" s="23"/>
      <c r="L244" s="23"/>
      <c r="M244" s="23"/>
      <c r="N244" s="23"/>
      <c r="O244" s="22"/>
    </row>
    <row r="245" spans="1:15" s="25" customFormat="1" ht="12.75" x14ac:dyDescent="0.2">
      <c r="A245" s="19"/>
      <c r="B245" s="40"/>
      <c r="C245" s="41"/>
      <c r="D245" s="42"/>
      <c r="E245" s="43"/>
      <c r="F245" s="44"/>
      <c r="G245" s="45"/>
      <c r="H245" s="23"/>
      <c r="I245" s="23"/>
      <c r="J245" s="23"/>
      <c r="K245" s="23"/>
      <c r="L245" s="23"/>
      <c r="M245" s="23"/>
      <c r="N245" s="23"/>
      <c r="O245" s="22"/>
    </row>
    <row r="246" spans="1:15" s="25" customFormat="1" x14ac:dyDescent="0.15">
      <c r="A246" s="19" t="s">
        <v>31</v>
      </c>
      <c r="B246" s="19" t="s">
        <v>87</v>
      </c>
      <c r="C246" s="20"/>
      <c r="D246" s="21"/>
      <c r="E246" s="21"/>
      <c r="F246" s="22"/>
      <c r="G246" s="23">
        <v>1500000</v>
      </c>
      <c r="H246" s="23"/>
      <c r="I246" s="23"/>
      <c r="J246" s="23"/>
      <c r="K246" s="23"/>
      <c r="L246" s="23"/>
      <c r="M246" s="23"/>
      <c r="N246" s="23"/>
      <c r="O246" s="22"/>
    </row>
    <row r="247" spans="1:15" s="25" customFormat="1" x14ac:dyDescent="0.15">
      <c r="A247" s="19" t="s">
        <v>31</v>
      </c>
      <c r="B247" s="19"/>
      <c r="C247" s="20"/>
      <c r="D247" s="22" t="s">
        <v>52</v>
      </c>
      <c r="E247" s="21"/>
      <c r="F247" s="22" t="s">
        <v>42</v>
      </c>
      <c r="G247" s="46">
        <v>1000000</v>
      </c>
      <c r="H247" s="23">
        <v>1000000</v>
      </c>
      <c r="I247" s="23"/>
      <c r="J247" s="23"/>
      <c r="K247" s="23"/>
      <c r="L247" s="23"/>
      <c r="M247" s="23"/>
      <c r="N247" s="23">
        <v>1000000</v>
      </c>
      <c r="O247" s="24">
        <v>41674</v>
      </c>
    </row>
    <row r="248" spans="1:15" s="25" customFormat="1" x14ac:dyDescent="0.15">
      <c r="A248" s="19" t="s">
        <v>31</v>
      </c>
      <c r="B248" s="19"/>
      <c r="C248" s="20"/>
      <c r="D248" s="22" t="s">
        <v>52</v>
      </c>
      <c r="E248" s="21"/>
      <c r="F248" s="22" t="s">
        <v>42</v>
      </c>
      <c r="G248" s="46">
        <v>500000</v>
      </c>
      <c r="H248" s="23">
        <v>500000</v>
      </c>
      <c r="I248" s="23"/>
      <c r="J248" s="23"/>
      <c r="K248" s="23"/>
      <c r="L248" s="23"/>
      <c r="M248" s="23"/>
      <c r="N248" s="23">
        <v>500000</v>
      </c>
      <c r="O248" s="24">
        <v>41674</v>
      </c>
    </row>
    <row r="249" spans="1:15" s="25" customFormat="1" ht="12.75" x14ac:dyDescent="0.2">
      <c r="A249" s="19" t="s">
        <v>123</v>
      </c>
      <c r="B249" s="40"/>
      <c r="C249" s="41"/>
      <c r="D249" s="42"/>
      <c r="E249" s="43"/>
      <c r="F249" s="44"/>
      <c r="G249" s="45"/>
      <c r="H249" s="23"/>
      <c r="I249" s="23"/>
      <c r="J249" s="23"/>
      <c r="K249" s="23"/>
      <c r="M249" s="23"/>
      <c r="N249" s="23"/>
      <c r="O249" s="22"/>
    </row>
    <row r="250" spans="1:15" s="25" customFormat="1" ht="12.75" x14ac:dyDescent="0.2">
      <c r="A250" s="19"/>
      <c r="B250" s="40"/>
      <c r="C250" s="41"/>
      <c r="D250" s="42"/>
      <c r="E250" s="43"/>
      <c r="F250" s="44"/>
      <c r="G250" s="45"/>
      <c r="H250" s="23"/>
      <c r="I250" s="23"/>
      <c r="J250" s="23"/>
      <c r="K250" s="23"/>
      <c r="M250" s="23"/>
      <c r="N250" s="23"/>
      <c r="O250" s="22"/>
    </row>
    <row r="251" spans="1:15" s="25" customFormat="1" x14ac:dyDescent="0.15">
      <c r="A251" s="19" t="s">
        <v>31</v>
      </c>
      <c r="B251" s="19" t="s">
        <v>89</v>
      </c>
      <c r="C251" s="20"/>
      <c r="D251" s="21"/>
      <c r="E251" s="21"/>
      <c r="F251" s="22"/>
      <c r="G251" s="23">
        <v>1500000</v>
      </c>
      <c r="H251" s="23"/>
      <c r="I251" s="23"/>
      <c r="J251" s="23"/>
      <c r="K251" s="23"/>
      <c r="L251" s="23"/>
      <c r="M251" s="23"/>
      <c r="N251" s="23"/>
      <c r="O251" s="22"/>
    </row>
    <row r="252" spans="1:15" s="25" customFormat="1" x14ac:dyDescent="0.15">
      <c r="A252" s="19" t="s">
        <v>31</v>
      </c>
      <c r="B252" s="19"/>
      <c r="C252" s="20"/>
      <c r="D252" s="22" t="s">
        <v>52</v>
      </c>
      <c r="E252" s="21"/>
      <c r="F252" s="22" t="s">
        <v>42</v>
      </c>
      <c r="G252" s="46">
        <v>1000000</v>
      </c>
      <c r="H252" s="23">
        <v>1000000</v>
      </c>
      <c r="I252" s="23"/>
      <c r="J252" s="23"/>
      <c r="K252" s="23"/>
      <c r="L252" s="23"/>
      <c r="M252" s="23"/>
      <c r="N252" s="23">
        <v>1000000</v>
      </c>
      <c r="O252" s="24">
        <v>41674</v>
      </c>
    </row>
    <row r="253" spans="1:15" s="25" customFormat="1" x14ac:dyDescent="0.15">
      <c r="A253" s="19" t="s">
        <v>31</v>
      </c>
      <c r="B253" s="19"/>
      <c r="C253" s="20"/>
      <c r="D253" s="22" t="s">
        <v>52</v>
      </c>
      <c r="E253" s="21"/>
      <c r="F253" s="22" t="s">
        <v>42</v>
      </c>
      <c r="G253" s="46">
        <v>500000</v>
      </c>
      <c r="H253" s="23">
        <v>500000</v>
      </c>
      <c r="I253" s="23"/>
      <c r="J253" s="23"/>
      <c r="K253" s="23"/>
      <c r="L253" s="23"/>
      <c r="M253" s="23"/>
      <c r="N253" s="23">
        <v>500000</v>
      </c>
      <c r="O253" s="24">
        <v>41674</v>
      </c>
    </row>
    <row r="254" spans="1:15" s="25" customFormat="1" ht="12.75" x14ac:dyDescent="0.2">
      <c r="A254" s="19" t="s">
        <v>124</v>
      </c>
      <c r="B254" s="40"/>
      <c r="C254" s="41"/>
      <c r="D254" s="42"/>
      <c r="E254" s="43"/>
      <c r="F254" s="44"/>
      <c r="G254" s="45"/>
      <c r="H254" s="23"/>
      <c r="I254" s="23"/>
      <c r="J254" s="23"/>
      <c r="K254" s="23"/>
      <c r="M254" s="23"/>
      <c r="N254" s="23"/>
      <c r="O254" s="22"/>
    </row>
    <row r="255" spans="1:15" s="25" customFormat="1" ht="12.75" x14ac:dyDescent="0.2">
      <c r="A255" s="19"/>
      <c r="B255" s="40"/>
      <c r="C255" s="41"/>
      <c r="D255" s="42"/>
      <c r="E255" s="43"/>
      <c r="F255" s="44"/>
      <c r="G255" s="45"/>
      <c r="H255" s="23"/>
      <c r="I255" s="23"/>
      <c r="J255" s="23"/>
      <c r="K255" s="23"/>
      <c r="M255" s="23"/>
      <c r="N255" s="23"/>
      <c r="O255" s="22"/>
    </row>
    <row r="256" spans="1:15" s="25" customFormat="1" x14ac:dyDescent="0.15">
      <c r="A256" s="19" t="s">
        <v>31</v>
      </c>
      <c r="B256" s="19" t="s">
        <v>91</v>
      </c>
      <c r="C256" s="20"/>
      <c r="D256" s="21"/>
      <c r="E256" s="21"/>
      <c r="F256" s="22"/>
      <c r="G256" s="23">
        <v>1000000</v>
      </c>
      <c r="H256" s="23"/>
      <c r="I256" s="23"/>
      <c r="J256" s="23"/>
      <c r="K256" s="23"/>
      <c r="L256" s="23"/>
      <c r="M256" s="23"/>
      <c r="N256" s="23"/>
      <c r="O256" s="22"/>
    </row>
    <row r="257" spans="1:15" s="25" customFormat="1" x14ac:dyDescent="0.15">
      <c r="A257" s="19" t="s">
        <v>31</v>
      </c>
      <c r="B257" s="19"/>
      <c r="C257" s="20"/>
      <c r="D257" s="22" t="s">
        <v>52</v>
      </c>
      <c r="E257" s="21"/>
      <c r="F257" s="22" t="s">
        <v>42</v>
      </c>
      <c r="G257" s="46">
        <v>1000000</v>
      </c>
      <c r="H257" s="23">
        <v>1000000</v>
      </c>
      <c r="I257" s="23"/>
      <c r="J257" s="23"/>
      <c r="K257" s="23"/>
      <c r="L257" s="23"/>
      <c r="M257" s="23"/>
      <c r="N257" s="23">
        <v>1000000</v>
      </c>
      <c r="O257" s="24">
        <v>41688</v>
      </c>
    </row>
    <row r="258" spans="1:15" s="25" customFormat="1" ht="12.75" x14ac:dyDescent="0.2">
      <c r="A258" s="19" t="s">
        <v>125</v>
      </c>
      <c r="B258" s="40"/>
      <c r="C258" s="41"/>
      <c r="D258" s="42"/>
      <c r="E258" s="43"/>
      <c r="F258" s="44"/>
      <c r="G258" s="45"/>
      <c r="H258" s="23"/>
      <c r="I258" s="23"/>
      <c r="J258" s="23"/>
      <c r="K258" s="23"/>
      <c r="M258" s="23"/>
      <c r="N258" s="23"/>
      <c r="O258" s="22"/>
    </row>
    <row r="259" spans="1:15" s="25" customFormat="1" ht="12.75" x14ac:dyDescent="0.2">
      <c r="A259" s="19"/>
      <c r="B259" s="40"/>
      <c r="C259" s="41"/>
      <c r="D259" s="42"/>
      <c r="E259" s="43"/>
      <c r="F259" s="44"/>
      <c r="G259" s="45"/>
      <c r="H259" s="23"/>
      <c r="I259" s="23"/>
      <c r="J259" s="23"/>
      <c r="K259" s="23"/>
      <c r="M259" s="23"/>
      <c r="N259" s="23"/>
      <c r="O259" s="22"/>
    </row>
    <row r="260" spans="1:15" s="25" customFormat="1" x14ac:dyDescent="0.15">
      <c r="A260" s="19" t="s">
        <v>31</v>
      </c>
      <c r="B260" s="19" t="s">
        <v>93</v>
      </c>
      <c r="C260" s="20"/>
      <c r="D260" s="21"/>
      <c r="E260" s="21"/>
      <c r="F260" s="22"/>
      <c r="G260" s="23">
        <v>500000</v>
      </c>
      <c r="H260" s="23"/>
      <c r="I260" s="23"/>
      <c r="J260" s="23"/>
      <c r="K260" s="23"/>
      <c r="M260" s="23"/>
      <c r="N260" s="23"/>
      <c r="O260" s="22"/>
    </row>
    <row r="261" spans="1:15" s="25" customFormat="1" x14ac:dyDescent="0.15">
      <c r="A261" s="19" t="s">
        <v>31</v>
      </c>
      <c r="B261" s="19"/>
      <c r="C261" s="20"/>
      <c r="D261" s="22" t="s">
        <v>52</v>
      </c>
      <c r="E261" s="21"/>
      <c r="F261" s="22" t="s">
        <v>42</v>
      </c>
      <c r="G261" s="46">
        <v>500000</v>
      </c>
      <c r="H261" s="23">
        <v>500000</v>
      </c>
      <c r="I261" s="23"/>
      <c r="J261" s="23"/>
      <c r="K261" s="23"/>
      <c r="M261" s="23"/>
      <c r="N261" s="23">
        <v>500000</v>
      </c>
      <c r="O261" s="24">
        <v>41709</v>
      </c>
    </row>
    <row r="262" spans="1:15" s="25" customFormat="1" ht="12.75" x14ac:dyDescent="0.2">
      <c r="A262" s="19" t="s">
        <v>126</v>
      </c>
      <c r="B262" s="40"/>
      <c r="C262" s="41"/>
      <c r="D262" s="42"/>
      <c r="E262" s="43"/>
      <c r="F262" s="44"/>
      <c r="G262" s="45"/>
      <c r="H262" s="23"/>
      <c r="I262" s="23"/>
      <c r="J262" s="23"/>
      <c r="K262" s="23"/>
      <c r="L262" s="23"/>
      <c r="M262" s="23"/>
      <c r="N262" s="23"/>
      <c r="O262" s="22"/>
    </row>
    <row r="263" spans="1:15" s="25" customFormat="1" ht="12.75" x14ac:dyDescent="0.2">
      <c r="A263" s="19"/>
      <c r="B263" s="40"/>
      <c r="C263" s="41"/>
      <c r="D263" s="42"/>
      <c r="E263" s="43"/>
      <c r="F263" s="44"/>
      <c r="G263" s="45"/>
      <c r="H263" s="23"/>
      <c r="I263" s="23"/>
      <c r="J263" s="23"/>
      <c r="K263" s="23"/>
      <c r="M263" s="23"/>
      <c r="N263" s="23"/>
      <c r="O263" s="22"/>
    </row>
    <row r="264" spans="1:15" s="25" customFormat="1" ht="12.75" x14ac:dyDescent="0.2">
      <c r="A264" s="26" t="s">
        <v>47</v>
      </c>
      <c r="B264" s="26" t="s">
        <v>19</v>
      </c>
      <c r="C264" s="27" t="s">
        <v>137</v>
      </c>
      <c r="D264" s="28">
        <v>39286</v>
      </c>
      <c r="E264" s="29"/>
      <c r="F264" s="30"/>
      <c r="G264" s="31" t="s">
        <v>40</v>
      </c>
      <c r="H264" s="39"/>
      <c r="I264" s="23"/>
      <c r="J264" s="23"/>
      <c r="K264" s="23"/>
      <c r="L264" s="23"/>
      <c r="M264" s="23"/>
      <c r="N264" s="23"/>
      <c r="O264" s="22"/>
    </row>
    <row r="265" spans="1:15" s="25" customFormat="1" ht="12.75" x14ac:dyDescent="0.2">
      <c r="A265" s="40"/>
      <c r="B265" s="40"/>
      <c r="C265" s="41"/>
      <c r="D265" s="42"/>
      <c r="E265" s="43"/>
      <c r="F265" s="44"/>
      <c r="G265" s="45"/>
      <c r="H265" s="39"/>
      <c r="I265" s="23"/>
      <c r="J265" s="23"/>
      <c r="K265" s="23"/>
      <c r="L265" s="23"/>
      <c r="M265" s="23"/>
      <c r="N265" s="23"/>
      <c r="O265" s="22"/>
    </row>
    <row r="266" spans="1:15" s="25" customFormat="1" ht="12.75" x14ac:dyDescent="0.2">
      <c r="A266" s="19" t="s">
        <v>47</v>
      </c>
      <c r="B266" s="19" t="s">
        <v>138</v>
      </c>
      <c r="C266" s="41"/>
      <c r="D266" s="42"/>
      <c r="E266" s="43"/>
      <c r="F266" s="44"/>
      <c r="G266" s="45">
        <v>6500000</v>
      </c>
      <c r="H266" s="23"/>
      <c r="I266" s="23"/>
      <c r="J266" s="23"/>
      <c r="K266" s="23"/>
      <c r="L266" s="23"/>
      <c r="M266" s="23"/>
      <c r="N266" s="23"/>
      <c r="O266" s="24"/>
    </row>
    <row r="267" spans="1:15" s="25" customFormat="1" ht="12.75" x14ac:dyDescent="0.2">
      <c r="A267" s="19" t="s">
        <v>47</v>
      </c>
      <c r="B267" s="40"/>
      <c r="C267" s="41"/>
      <c r="D267" s="22" t="s">
        <v>139</v>
      </c>
      <c r="E267" s="43"/>
      <c r="F267" s="22" t="s">
        <v>42</v>
      </c>
      <c r="G267" s="46">
        <v>6500000</v>
      </c>
      <c r="H267" s="23">
        <v>2000000</v>
      </c>
      <c r="I267" s="23"/>
      <c r="J267" s="23"/>
      <c r="K267" s="23"/>
      <c r="L267" s="23">
        <v>4500000</v>
      </c>
      <c r="M267" s="23"/>
      <c r="N267" s="23">
        <v>2000000</v>
      </c>
      <c r="O267" s="24">
        <v>41627</v>
      </c>
    </row>
    <row r="268" spans="1:15" s="25" customFormat="1" ht="12.75" x14ac:dyDescent="0.2">
      <c r="A268" s="19" t="s">
        <v>47</v>
      </c>
      <c r="B268" s="40"/>
      <c r="C268" s="41"/>
      <c r="D268" s="22" t="s">
        <v>140</v>
      </c>
      <c r="E268" s="43"/>
      <c r="F268" s="22" t="s">
        <v>42</v>
      </c>
      <c r="G268" s="46">
        <v>6500000</v>
      </c>
      <c r="H268" s="23">
        <v>2000000</v>
      </c>
      <c r="I268" s="23"/>
      <c r="J268" s="23"/>
      <c r="K268" s="23"/>
      <c r="L268" s="23">
        <v>4500000</v>
      </c>
      <c r="M268" s="23"/>
      <c r="N268" s="23">
        <v>2000000</v>
      </c>
      <c r="O268" s="24">
        <v>41648</v>
      </c>
    </row>
    <row r="269" spans="1:15" s="25" customFormat="1" ht="12.75" x14ac:dyDescent="0.2">
      <c r="A269" s="19" t="s">
        <v>47</v>
      </c>
      <c r="B269" s="40"/>
      <c r="C269" s="41"/>
      <c r="D269" s="22" t="s">
        <v>141</v>
      </c>
      <c r="E269" s="43"/>
      <c r="F269" s="22" t="s">
        <v>42</v>
      </c>
      <c r="G269" s="46">
        <v>6500000</v>
      </c>
      <c r="H269" s="23">
        <v>1800000</v>
      </c>
      <c r="I269" s="23"/>
      <c r="J269" s="23"/>
      <c r="K269" s="23"/>
      <c r="L269" s="23">
        <v>4700000</v>
      </c>
      <c r="M269" s="23"/>
      <c r="N269" s="23">
        <v>1800000</v>
      </c>
      <c r="O269" s="24">
        <v>41655</v>
      </c>
    </row>
    <row r="270" spans="1:15" s="25" customFormat="1" ht="12.75" x14ac:dyDescent="0.2">
      <c r="A270" s="19" t="s">
        <v>47</v>
      </c>
      <c r="B270" s="40"/>
      <c r="C270" s="41"/>
      <c r="D270" s="22" t="s">
        <v>142</v>
      </c>
      <c r="E270" s="43"/>
      <c r="F270" s="22" t="s">
        <v>42</v>
      </c>
      <c r="G270" s="46">
        <v>6500000</v>
      </c>
      <c r="H270" s="23">
        <v>500000</v>
      </c>
      <c r="I270" s="23"/>
      <c r="J270" s="23"/>
      <c r="K270" s="23"/>
      <c r="L270" s="23">
        <v>6000000</v>
      </c>
      <c r="M270" s="23"/>
      <c r="N270" s="23">
        <v>500000</v>
      </c>
      <c r="O270" s="24">
        <v>41662</v>
      </c>
    </row>
    <row r="271" spans="1:15" s="25" customFormat="1" ht="12.75" x14ac:dyDescent="0.2">
      <c r="A271" s="19" t="s">
        <v>47</v>
      </c>
      <c r="B271" s="40"/>
      <c r="C271" s="41"/>
      <c r="D271" s="22" t="s">
        <v>143</v>
      </c>
      <c r="E271" s="43"/>
      <c r="F271" s="22" t="s">
        <v>42</v>
      </c>
      <c r="G271" s="46">
        <v>6500000</v>
      </c>
      <c r="H271" s="23"/>
      <c r="I271" s="23"/>
      <c r="J271" s="23"/>
      <c r="K271" s="23"/>
      <c r="L271" s="23">
        <v>6500000</v>
      </c>
      <c r="M271" s="23"/>
      <c r="N271" s="23"/>
      <c r="O271" s="24">
        <v>41669</v>
      </c>
    </row>
    <row r="272" spans="1:15" s="25" customFormat="1" ht="12.75" x14ac:dyDescent="0.2">
      <c r="A272" s="19" t="s">
        <v>47</v>
      </c>
      <c r="B272" s="40"/>
      <c r="C272" s="41"/>
      <c r="D272" s="22" t="s">
        <v>144</v>
      </c>
      <c r="E272" s="43"/>
      <c r="F272" s="22" t="s">
        <v>42</v>
      </c>
      <c r="G272" s="46">
        <v>6500000</v>
      </c>
      <c r="H272" s="23"/>
      <c r="I272" s="23"/>
      <c r="J272" s="23"/>
      <c r="K272" s="23"/>
      <c r="L272" s="23">
        <v>6500000</v>
      </c>
      <c r="M272" s="23"/>
      <c r="N272" s="23"/>
      <c r="O272" s="24">
        <v>41676</v>
      </c>
    </row>
    <row r="273" spans="1:15" s="25" customFormat="1" ht="12.75" x14ac:dyDescent="0.2">
      <c r="A273" s="19" t="s">
        <v>145</v>
      </c>
      <c r="B273" s="40"/>
      <c r="C273" s="41"/>
      <c r="D273" s="22"/>
      <c r="E273" s="43"/>
      <c r="F273" s="44"/>
      <c r="G273" s="45"/>
      <c r="H273" s="23"/>
      <c r="I273" s="23"/>
      <c r="J273" s="23"/>
      <c r="K273" s="23"/>
      <c r="L273" s="23"/>
      <c r="M273" s="23"/>
      <c r="N273" s="23"/>
      <c r="O273" s="24"/>
    </row>
    <row r="274" spans="1:15" s="25" customFormat="1" x14ac:dyDescent="0.15">
      <c r="A274" s="19" t="s">
        <v>581</v>
      </c>
      <c r="B274" s="19"/>
      <c r="C274" s="20"/>
      <c r="D274" s="21"/>
      <c r="E274" s="21"/>
      <c r="F274" s="22"/>
      <c r="G274" s="23"/>
      <c r="H274" s="23"/>
      <c r="I274" s="23"/>
      <c r="J274" s="23"/>
      <c r="K274" s="23"/>
      <c r="L274" s="23"/>
      <c r="M274" s="23"/>
      <c r="N274" s="23"/>
      <c r="O274" s="24"/>
    </row>
    <row r="275" spans="1:15" s="25" customFormat="1" ht="12.75" x14ac:dyDescent="0.2">
      <c r="A275" s="40"/>
      <c r="B275" s="40"/>
      <c r="C275" s="41"/>
      <c r="D275" s="42"/>
      <c r="E275" s="43"/>
      <c r="F275" s="44"/>
      <c r="G275" s="45"/>
      <c r="H275" s="39"/>
      <c r="I275" s="23"/>
      <c r="J275" s="23"/>
      <c r="K275" s="23"/>
      <c r="L275" s="23"/>
      <c r="M275" s="23"/>
      <c r="N275" s="23"/>
      <c r="O275" s="22"/>
    </row>
    <row r="276" spans="1:15" s="25" customFormat="1" ht="12.75" x14ac:dyDescent="0.2">
      <c r="A276" s="26" t="s">
        <v>146</v>
      </c>
      <c r="B276" s="26" t="s">
        <v>19</v>
      </c>
      <c r="C276" s="27" t="s">
        <v>147</v>
      </c>
      <c r="D276" s="28">
        <v>39365</v>
      </c>
      <c r="E276" s="29"/>
      <c r="F276" s="30"/>
      <c r="G276" s="31" t="s">
        <v>148</v>
      </c>
      <c r="H276" s="39"/>
      <c r="I276" s="23"/>
      <c r="J276" s="23"/>
      <c r="K276" s="23"/>
      <c r="L276" s="23"/>
      <c r="M276" s="23"/>
      <c r="N276" s="23"/>
      <c r="O276" s="22"/>
    </row>
    <row r="277" spans="1:15" s="25" customFormat="1" ht="12.75" x14ac:dyDescent="0.2">
      <c r="A277" s="40"/>
      <c r="B277" s="40"/>
      <c r="C277" s="41"/>
      <c r="D277" s="42"/>
      <c r="E277" s="43"/>
      <c r="F277" s="44"/>
      <c r="G277" s="45"/>
      <c r="H277" s="39"/>
      <c r="I277" s="23"/>
      <c r="J277" s="23"/>
      <c r="K277" s="23"/>
      <c r="L277" s="23"/>
      <c r="M277" s="23"/>
      <c r="N277" s="23"/>
      <c r="O277" s="22"/>
    </row>
    <row r="278" spans="1:15" s="25" customFormat="1" x14ac:dyDescent="0.15">
      <c r="A278" s="19" t="s">
        <v>146</v>
      </c>
      <c r="B278" s="19" t="s">
        <v>582</v>
      </c>
      <c r="C278" s="20"/>
      <c r="D278" s="22"/>
      <c r="E278" s="21"/>
      <c r="F278" s="22"/>
      <c r="G278" s="23">
        <v>7000000</v>
      </c>
      <c r="H278" s="23"/>
      <c r="I278" s="23"/>
      <c r="J278" s="23"/>
      <c r="K278" s="23"/>
      <c r="M278" s="23"/>
      <c r="N278" s="23"/>
      <c r="O278" s="24"/>
    </row>
    <row r="279" spans="1:15" s="25" customFormat="1" x14ac:dyDescent="0.15">
      <c r="A279" s="19" t="s">
        <v>146</v>
      </c>
      <c r="B279" s="19"/>
      <c r="C279" s="20"/>
      <c r="D279" s="22" t="s">
        <v>583</v>
      </c>
      <c r="E279" s="21"/>
      <c r="F279" s="22" t="s">
        <v>42</v>
      </c>
      <c r="G279" s="32">
        <v>7000000</v>
      </c>
      <c r="H279" s="23"/>
      <c r="I279" s="23">
        <v>7000000</v>
      </c>
      <c r="J279" s="23"/>
      <c r="K279" s="23"/>
      <c r="N279" s="23"/>
      <c r="O279" s="24">
        <v>41575</v>
      </c>
    </row>
    <row r="280" spans="1:15" s="25" customFormat="1" x14ac:dyDescent="0.15">
      <c r="A280" s="19" t="s">
        <v>584</v>
      </c>
      <c r="B280" s="19"/>
      <c r="C280" s="20"/>
      <c r="D280" s="22"/>
      <c r="E280" s="21"/>
      <c r="F280" s="22"/>
      <c r="G280" s="23"/>
      <c r="H280" s="23"/>
      <c r="I280" s="23"/>
      <c r="J280" s="23"/>
      <c r="K280" s="23"/>
      <c r="L280" s="23"/>
      <c r="M280" s="23"/>
      <c r="N280" s="23"/>
      <c r="O280" s="24"/>
    </row>
    <row r="281" spans="1:15" s="25" customFormat="1" x14ac:dyDescent="0.15">
      <c r="A281" s="19"/>
      <c r="B281" s="19"/>
      <c r="C281" s="20"/>
      <c r="D281" s="22"/>
      <c r="E281" s="21"/>
      <c r="F281" s="22"/>
      <c r="G281" s="23"/>
      <c r="H281" s="23"/>
      <c r="I281" s="23"/>
      <c r="J281" s="23"/>
      <c r="K281" s="23"/>
      <c r="L281" s="23"/>
      <c r="M281" s="23"/>
      <c r="N281" s="23"/>
      <c r="O281" s="24"/>
    </row>
    <row r="282" spans="1:15" s="25" customFormat="1" x14ac:dyDescent="0.15">
      <c r="A282" s="19" t="s">
        <v>146</v>
      </c>
      <c r="B282" s="19" t="s">
        <v>519</v>
      </c>
      <c r="C282" s="20"/>
      <c r="D282" s="22"/>
      <c r="E282" s="21"/>
      <c r="F282" s="22"/>
      <c r="G282" s="23">
        <v>7000000</v>
      </c>
      <c r="H282" s="23"/>
      <c r="I282" s="23"/>
      <c r="J282" s="23"/>
      <c r="K282" s="23"/>
      <c r="M282" s="23"/>
      <c r="N282" s="23"/>
      <c r="O282" s="24"/>
    </row>
    <row r="283" spans="1:15" s="25" customFormat="1" x14ac:dyDescent="0.15">
      <c r="A283" s="19" t="s">
        <v>146</v>
      </c>
      <c r="B283" s="19"/>
      <c r="C283" s="20"/>
      <c r="D283" s="22" t="s">
        <v>520</v>
      </c>
      <c r="E283" s="21"/>
      <c r="F283" s="22" t="s">
        <v>42</v>
      </c>
      <c r="G283" s="32">
        <v>7000000</v>
      </c>
      <c r="H283" s="23">
        <v>7000000</v>
      </c>
      <c r="I283" s="23"/>
      <c r="J283" s="23"/>
      <c r="K283" s="23"/>
      <c r="N283" s="23">
        <v>7000000</v>
      </c>
      <c r="O283" s="24">
        <v>41604</v>
      </c>
    </row>
    <row r="284" spans="1:15" s="25" customFormat="1" x14ac:dyDescent="0.15">
      <c r="A284" s="19" t="s">
        <v>521</v>
      </c>
      <c r="B284" s="19"/>
      <c r="C284" s="20"/>
      <c r="D284" s="22"/>
      <c r="E284" s="21"/>
      <c r="F284" s="22"/>
      <c r="G284" s="23"/>
      <c r="H284" s="23"/>
      <c r="I284" s="23"/>
      <c r="J284" s="23"/>
      <c r="K284" s="23"/>
      <c r="L284" s="23"/>
      <c r="M284" s="23"/>
      <c r="N284" s="23"/>
      <c r="O284" s="24"/>
    </row>
    <row r="285" spans="1:15" s="25" customFormat="1" x14ac:dyDescent="0.15">
      <c r="A285" s="19"/>
      <c r="B285" s="19"/>
      <c r="C285" s="20"/>
      <c r="D285" s="22"/>
      <c r="E285" s="21"/>
      <c r="F285" s="22"/>
      <c r="G285" s="23"/>
      <c r="H285" s="23"/>
      <c r="I285" s="23"/>
      <c r="J285" s="23"/>
      <c r="K285" s="23"/>
      <c r="L285" s="23"/>
      <c r="M285" s="23"/>
      <c r="N285" s="23"/>
      <c r="O285" s="24"/>
    </row>
    <row r="286" spans="1:15" s="25" customFormat="1" x14ac:dyDescent="0.15">
      <c r="A286" s="19" t="s">
        <v>146</v>
      </c>
      <c r="B286" s="19" t="s">
        <v>149</v>
      </c>
      <c r="C286" s="20"/>
      <c r="D286" s="22"/>
      <c r="E286" s="21"/>
      <c r="F286" s="22"/>
      <c r="G286" s="23">
        <v>9000000</v>
      </c>
      <c r="H286" s="23"/>
      <c r="I286" s="23"/>
      <c r="J286" s="23"/>
      <c r="K286" s="23"/>
      <c r="M286" s="23"/>
      <c r="N286" s="23"/>
      <c r="O286" s="24"/>
    </row>
    <row r="287" spans="1:15" s="25" customFormat="1" x14ac:dyDescent="0.15">
      <c r="A287" s="19" t="s">
        <v>146</v>
      </c>
      <c r="B287" s="19"/>
      <c r="C287" s="20"/>
      <c r="D287" s="22" t="s">
        <v>150</v>
      </c>
      <c r="E287" s="21"/>
      <c r="F287" s="22" t="s">
        <v>42</v>
      </c>
      <c r="G287" s="32">
        <v>9000000</v>
      </c>
      <c r="I287" s="23"/>
      <c r="J287" s="23"/>
      <c r="K287" s="23"/>
      <c r="L287" s="23">
        <v>9000000</v>
      </c>
      <c r="N287" s="23"/>
      <c r="O287" s="24">
        <v>41667</v>
      </c>
    </row>
    <row r="288" spans="1:15" s="25" customFormat="1" x14ac:dyDescent="0.15">
      <c r="A288" s="19" t="s">
        <v>151</v>
      </c>
      <c r="B288" s="19"/>
      <c r="C288" s="20"/>
      <c r="D288" s="22"/>
      <c r="E288" s="21"/>
      <c r="F288" s="22"/>
      <c r="G288" s="23"/>
      <c r="H288" s="23"/>
      <c r="I288" s="23"/>
      <c r="J288" s="23"/>
      <c r="K288" s="23"/>
      <c r="L288" s="23"/>
      <c r="M288" s="23"/>
      <c r="N288" s="23"/>
      <c r="O288" s="24"/>
    </row>
    <row r="289" spans="1:15" s="25" customFormat="1" x14ac:dyDescent="0.15">
      <c r="A289" s="19"/>
      <c r="B289" s="19"/>
      <c r="C289" s="20"/>
      <c r="D289" s="22"/>
      <c r="E289" s="21"/>
      <c r="F289" s="22"/>
      <c r="G289" s="23"/>
      <c r="H289" s="23"/>
      <c r="I289" s="23"/>
      <c r="J289" s="23"/>
      <c r="K289" s="23"/>
      <c r="L289" s="23"/>
      <c r="M289" s="23"/>
      <c r="N289" s="23"/>
      <c r="O289" s="24"/>
    </row>
    <row r="290" spans="1:15" s="25" customFormat="1" x14ac:dyDescent="0.15">
      <c r="A290" s="19" t="s">
        <v>146</v>
      </c>
      <c r="B290" s="19" t="s">
        <v>152</v>
      </c>
      <c r="C290" s="20"/>
      <c r="D290" s="22"/>
      <c r="E290" s="21"/>
      <c r="F290" s="22"/>
      <c r="G290" s="23">
        <v>9000000</v>
      </c>
      <c r="H290" s="23"/>
      <c r="I290" s="23"/>
      <c r="J290" s="23"/>
      <c r="K290" s="23"/>
      <c r="M290" s="23"/>
      <c r="N290" s="23"/>
      <c r="O290" s="24"/>
    </row>
    <row r="291" spans="1:15" s="25" customFormat="1" x14ac:dyDescent="0.15">
      <c r="A291" s="19" t="s">
        <v>146</v>
      </c>
      <c r="B291" s="19"/>
      <c r="C291" s="20"/>
      <c r="D291" s="22" t="s">
        <v>153</v>
      </c>
      <c r="E291" s="21"/>
      <c r="F291" s="22" t="s">
        <v>42</v>
      </c>
      <c r="G291" s="32">
        <v>9000000</v>
      </c>
      <c r="I291" s="23"/>
      <c r="J291" s="23"/>
      <c r="K291" s="23"/>
      <c r="L291" s="23">
        <v>9000000</v>
      </c>
      <c r="N291" s="23"/>
      <c r="O291" s="24">
        <v>41682</v>
      </c>
    </row>
    <row r="292" spans="1:15" s="25" customFormat="1" x14ac:dyDescent="0.15">
      <c r="A292" s="19" t="s">
        <v>154</v>
      </c>
      <c r="B292" s="19"/>
      <c r="C292" s="20"/>
      <c r="D292" s="22"/>
      <c r="E292" s="21"/>
      <c r="F292" s="22"/>
      <c r="G292" s="23"/>
      <c r="H292" s="23"/>
      <c r="I292" s="23"/>
      <c r="J292" s="23"/>
      <c r="K292" s="23"/>
      <c r="L292" s="23"/>
      <c r="M292" s="23"/>
      <c r="N292" s="23"/>
      <c r="O292" s="24"/>
    </row>
    <row r="293" spans="1:15" s="25" customFormat="1" x14ac:dyDescent="0.15">
      <c r="A293" s="19"/>
      <c r="B293" s="19"/>
      <c r="C293" s="20"/>
      <c r="D293" s="22"/>
      <c r="E293" s="21"/>
      <c r="F293" s="22"/>
      <c r="G293" s="23"/>
      <c r="H293" s="23"/>
      <c r="I293" s="23"/>
      <c r="J293" s="23"/>
      <c r="K293" s="23"/>
      <c r="L293" s="23"/>
      <c r="M293" s="23"/>
      <c r="N293" s="23"/>
      <c r="O293" s="24"/>
    </row>
    <row r="294" spans="1:15" s="25" customFormat="1" x14ac:dyDescent="0.15">
      <c r="A294" s="19"/>
      <c r="B294" s="19"/>
      <c r="C294" s="20"/>
      <c r="D294" s="22"/>
      <c r="E294" s="21"/>
      <c r="F294" s="22"/>
      <c r="G294" s="23"/>
      <c r="H294" s="23"/>
      <c r="I294" s="23"/>
      <c r="J294" s="23"/>
      <c r="K294" s="23"/>
      <c r="L294" s="23"/>
      <c r="M294" s="23"/>
      <c r="N294" s="23"/>
      <c r="O294" s="24"/>
    </row>
    <row r="295" spans="1:15" s="25" customFormat="1" x14ac:dyDescent="0.15">
      <c r="A295" s="19"/>
      <c r="B295" s="19"/>
      <c r="C295" s="20"/>
      <c r="D295" s="22"/>
      <c r="E295" s="21"/>
      <c r="F295" s="22"/>
      <c r="G295" s="23"/>
      <c r="H295" s="23"/>
      <c r="I295" s="23"/>
      <c r="J295" s="23"/>
      <c r="K295" s="23"/>
      <c r="L295" s="23"/>
      <c r="M295" s="23"/>
      <c r="N295" s="23"/>
      <c r="O295" s="24"/>
    </row>
    <row r="296" spans="1:15" s="25" customFormat="1" ht="12.75" x14ac:dyDescent="0.2">
      <c r="A296" s="26" t="s">
        <v>155</v>
      </c>
      <c r="B296" s="26" t="s">
        <v>19</v>
      </c>
      <c r="C296" s="27" t="s">
        <v>156</v>
      </c>
      <c r="D296" s="28">
        <v>39629</v>
      </c>
      <c r="E296" s="29"/>
      <c r="F296" s="30"/>
      <c r="G296" s="31" t="s">
        <v>157</v>
      </c>
      <c r="H296" s="23"/>
      <c r="I296" s="23"/>
      <c r="J296" s="23"/>
      <c r="K296" s="23"/>
      <c r="L296" s="23"/>
      <c r="M296" s="23"/>
      <c r="N296" s="23"/>
      <c r="O296" s="24"/>
    </row>
    <row r="297" spans="1:15" s="25" customFormat="1" ht="12.75" x14ac:dyDescent="0.2">
      <c r="A297" s="40"/>
      <c r="B297" s="40"/>
      <c r="C297" s="41"/>
      <c r="D297" s="42"/>
      <c r="E297" s="43"/>
      <c r="F297" s="44"/>
      <c r="G297" s="45"/>
      <c r="H297" s="23"/>
      <c r="I297" s="23"/>
      <c r="J297" s="23"/>
      <c r="K297" s="23"/>
      <c r="L297" s="23"/>
      <c r="M297" s="23"/>
      <c r="N297" s="23"/>
      <c r="O297" s="24"/>
    </row>
    <row r="298" spans="1:15" s="25" customFormat="1" ht="12.75" x14ac:dyDescent="0.2">
      <c r="A298" s="26" t="s">
        <v>158</v>
      </c>
      <c r="B298" s="26" t="s">
        <v>19</v>
      </c>
      <c r="C298" s="27" t="s">
        <v>159</v>
      </c>
      <c r="D298" s="28">
        <v>39632</v>
      </c>
      <c r="E298" s="29"/>
      <c r="F298" s="30"/>
      <c r="G298" s="31" t="s">
        <v>160</v>
      </c>
      <c r="H298" s="23"/>
      <c r="I298" s="23"/>
      <c r="J298" s="23"/>
      <c r="K298" s="23"/>
      <c r="L298" s="23"/>
      <c r="M298" s="23"/>
      <c r="N298" s="23"/>
      <c r="O298" s="24"/>
    </row>
    <row r="299" spans="1:15" s="25" customFormat="1" ht="12.75" x14ac:dyDescent="0.2">
      <c r="A299" s="40"/>
      <c r="B299" s="40"/>
      <c r="C299" s="41"/>
      <c r="D299" s="42"/>
      <c r="E299" s="43"/>
      <c r="F299" s="44"/>
      <c r="G299" s="45"/>
      <c r="H299" s="23"/>
      <c r="I299" s="23"/>
      <c r="J299" s="23"/>
      <c r="K299" s="23"/>
      <c r="L299" s="23"/>
      <c r="M299" s="23"/>
      <c r="N299" s="23"/>
      <c r="O299" s="24"/>
    </row>
    <row r="300" spans="1:15" s="25" customFormat="1" ht="12.75" x14ac:dyDescent="0.2">
      <c r="A300" s="26" t="s">
        <v>161</v>
      </c>
      <c r="B300" s="26" t="s">
        <v>19</v>
      </c>
      <c r="C300" s="27" t="s">
        <v>162</v>
      </c>
      <c r="D300" s="28">
        <v>39639</v>
      </c>
      <c r="E300" s="29"/>
      <c r="F300" s="30"/>
      <c r="G300" s="31" t="s">
        <v>21</v>
      </c>
      <c r="H300" s="23"/>
      <c r="I300" s="23"/>
      <c r="J300" s="23"/>
      <c r="K300" s="23"/>
      <c r="L300" s="23"/>
      <c r="M300" s="23"/>
      <c r="N300" s="23"/>
      <c r="O300" s="24"/>
    </row>
    <row r="301" spans="1:15" s="25" customFormat="1" ht="12.75" x14ac:dyDescent="0.2">
      <c r="A301" s="40"/>
      <c r="B301" s="40"/>
      <c r="C301" s="41"/>
      <c r="D301" s="42"/>
      <c r="E301" s="43"/>
      <c r="F301" s="44"/>
      <c r="G301" s="45"/>
      <c r="H301" s="23"/>
      <c r="I301" s="23"/>
      <c r="J301" s="23"/>
      <c r="K301" s="23"/>
      <c r="L301" s="23"/>
      <c r="M301" s="23"/>
      <c r="N301" s="23"/>
      <c r="O301" s="24"/>
    </row>
    <row r="302" spans="1:15" s="25" customFormat="1" ht="12.75" x14ac:dyDescent="0.2">
      <c r="A302" s="26" t="s">
        <v>31</v>
      </c>
      <c r="B302" s="26" t="s">
        <v>19</v>
      </c>
      <c r="C302" s="27" t="s">
        <v>163</v>
      </c>
      <c r="D302" s="28">
        <v>39646</v>
      </c>
      <c r="E302" s="29"/>
      <c r="F302" s="30"/>
      <c r="G302" s="31">
        <v>15000000</v>
      </c>
      <c r="H302" s="23"/>
      <c r="I302" s="23"/>
      <c r="J302" s="23"/>
      <c r="K302" s="23"/>
      <c r="L302" s="23"/>
      <c r="M302" s="23"/>
      <c r="N302" s="23"/>
      <c r="O302" s="22"/>
    </row>
    <row r="303" spans="1:15" s="25" customFormat="1" ht="12.75" x14ac:dyDescent="0.2">
      <c r="A303" s="19"/>
      <c r="B303" s="40"/>
      <c r="C303" s="41"/>
      <c r="D303" s="42"/>
      <c r="E303" s="43"/>
      <c r="F303" s="44"/>
      <c r="G303" s="45"/>
      <c r="H303" s="23"/>
      <c r="I303" s="23"/>
      <c r="J303" s="23"/>
      <c r="K303" s="23"/>
      <c r="L303" s="23"/>
      <c r="M303" s="23"/>
      <c r="N303" s="23"/>
      <c r="O303" s="22"/>
    </row>
    <row r="304" spans="1:15" s="25" customFormat="1" x14ac:dyDescent="0.15">
      <c r="A304" s="19" t="s">
        <v>31</v>
      </c>
      <c r="B304" s="19" t="s">
        <v>585</v>
      </c>
      <c r="C304" s="20"/>
      <c r="D304" s="22"/>
      <c r="E304" s="21"/>
      <c r="F304" s="22"/>
      <c r="G304" s="23">
        <v>1000000</v>
      </c>
      <c r="H304" s="23"/>
      <c r="I304" s="23"/>
      <c r="J304" s="23"/>
      <c r="K304" s="23"/>
      <c r="L304" s="23"/>
      <c r="M304" s="23"/>
      <c r="N304" s="23"/>
      <c r="O304" s="22"/>
    </row>
    <row r="305" spans="1:15" s="25" customFormat="1" x14ac:dyDescent="0.15">
      <c r="A305" s="19" t="s">
        <v>31</v>
      </c>
      <c r="B305" s="19"/>
      <c r="C305" s="20"/>
      <c r="D305" s="22" t="s">
        <v>52</v>
      </c>
      <c r="E305" s="21"/>
      <c r="F305" s="22" t="s">
        <v>42</v>
      </c>
      <c r="G305" s="32">
        <v>500000</v>
      </c>
      <c r="H305" s="23"/>
      <c r="I305" s="23">
        <v>500000</v>
      </c>
      <c r="J305" s="23"/>
      <c r="K305" s="23"/>
      <c r="L305" s="23"/>
      <c r="M305" s="23"/>
      <c r="N305" s="23"/>
      <c r="O305" s="24">
        <v>41562</v>
      </c>
    </row>
    <row r="306" spans="1:15" s="25" customFormat="1" ht="12.75" x14ac:dyDescent="0.2">
      <c r="A306" s="19" t="s">
        <v>31</v>
      </c>
      <c r="B306" s="40"/>
      <c r="C306" s="41"/>
      <c r="D306" s="22" t="s">
        <v>52</v>
      </c>
      <c r="E306" s="43"/>
      <c r="F306" s="22" t="s">
        <v>42</v>
      </c>
      <c r="G306" s="32">
        <v>500000</v>
      </c>
      <c r="H306" s="23"/>
      <c r="I306" s="23">
        <v>500000</v>
      </c>
      <c r="J306" s="23"/>
      <c r="K306" s="23"/>
      <c r="L306" s="23"/>
      <c r="M306" s="23"/>
      <c r="N306" s="23"/>
      <c r="O306" s="24">
        <v>41562</v>
      </c>
    </row>
    <row r="307" spans="1:15" s="25" customFormat="1" ht="12.75" x14ac:dyDescent="0.2">
      <c r="A307" s="19" t="s">
        <v>586</v>
      </c>
      <c r="B307" s="40"/>
      <c r="C307" s="41"/>
      <c r="D307" s="42"/>
      <c r="E307" s="43"/>
      <c r="F307" s="44"/>
      <c r="G307" s="45"/>
      <c r="H307" s="23"/>
      <c r="I307" s="23"/>
      <c r="J307" s="23"/>
      <c r="K307" s="23"/>
      <c r="L307" s="23"/>
      <c r="M307" s="23"/>
      <c r="N307" s="23"/>
      <c r="O307" s="22"/>
    </row>
    <row r="308" spans="1:15" s="25" customFormat="1" ht="12.75" x14ac:dyDescent="0.2">
      <c r="A308" s="19"/>
      <c r="B308" s="40"/>
      <c r="C308" s="41"/>
      <c r="D308" s="42"/>
      <c r="E308" s="43"/>
      <c r="F308" s="44"/>
      <c r="G308" s="45"/>
      <c r="J308" s="23"/>
      <c r="K308" s="23"/>
      <c r="L308" s="23"/>
      <c r="M308" s="23"/>
      <c r="N308" s="23"/>
      <c r="O308" s="22"/>
    </row>
    <row r="309" spans="1:15" s="25" customFormat="1" x14ac:dyDescent="0.15">
      <c r="A309" s="19" t="s">
        <v>31</v>
      </c>
      <c r="B309" s="19" t="s">
        <v>587</v>
      </c>
      <c r="C309" s="20"/>
      <c r="D309" s="22"/>
      <c r="E309" s="21"/>
      <c r="F309" s="22"/>
      <c r="G309" s="23">
        <v>1000000</v>
      </c>
      <c r="H309" s="23"/>
      <c r="I309" s="23"/>
      <c r="J309" s="23"/>
      <c r="K309" s="23"/>
      <c r="L309" s="23"/>
      <c r="M309" s="23"/>
      <c r="N309" s="23"/>
      <c r="O309" s="22"/>
    </row>
    <row r="310" spans="1:15" s="25" customFormat="1" x14ac:dyDescent="0.15">
      <c r="A310" s="19" t="s">
        <v>31</v>
      </c>
      <c r="B310" s="19"/>
      <c r="C310" s="20"/>
      <c r="D310" s="22" t="s">
        <v>52</v>
      </c>
      <c r="E310" s="21"/>
      <c r="F310" s="22" t="s">
        <v>42</v>
      </c>
      <c r="G310" s="32">
        <v>500000</v>
      </c>
      <c r="H310" s="23"/>
      <c r="I310" s="23">
        <v>500000</v>
      </c>
      <c r="J310" s="23"/>
      <c r="K310" s="23"/>
      <c r="L310" s="23"/>
      <c r="M310" s="23"/>
      <c r="N310" s="23"/>
      <c r="O310" s="24">
        <v>41576</v>
      </c>
    </row>
    <row r="311" spans="1:15" s="25" customFormat="1" ht="12.75" x14ac:dyDescent="0.2">
      <c r="A311" s="19" t="s">
        <v>588</v>
      </c>
      <c r="B311" s="40"/>
      <c r="C311" s="41"/>
      <c r="D311" s="42"/>
      <c r="E311" s="43"/>
      <c r="F311" s="44"/>
      <c r="G311" s="45"/>
      <c r="H311" s="23"/>
      <c r="I311" s="23"/>
      <c r="J311" s="23"/>
      <c r="K311" s="23"/>
      <c r="L311" s="23"/>
      <c r="M311" s="23"/>
      <c r="N311" s="23"/>
      <c r="O311" s="22"/>
    </row>
    <row r="312" spans="1:15" s="25" customFormat="1" ht="12.75" x14ac:dyDescent="0.2">
      <c r="A312" s="19"/>
      <c r="B312" s="40"/>
      <c r="C312" s="41"/>
      <c r="D312" s="42"/>
      <c r="E312" s="43"/>
      <c r="F312" s="44"/>
      <c r="G312" s="45"/>
      <c r="I312" s="23"/>
      <c r="J312" s="23"/>
      <c r="K312" s="23"/>
      <c r="L312" s="23"/>
      <c r="M312" s="23"/>
      <c r="N312" s="23"/>
      <c r="O312" s="22"/>
    </row>
    <row r="313" spans="1:15" s="25" customFormat="1" x14ac:dyDescent="0.15">
      <c r="A313" s="19" t="s">
        <v>31</v>
      </c>
      <c r="B313" s="19" t="s">
        <v>522</v>
      </c>
      <c r="C313" s="20"/>
      <c r="D313" s="22"/>
      <c r="E313" s="21"/>
      <c r="F313" s="22"/>
      <c r="G313" s="23">
        <v>1500000</v>
      </c>
      <c r="H313" s="23"/>
      <c r="I313" s="23"/>
      <c r="J313" s="23"/>
      <c r="K313" s="23"/>
      <c r="L313" s="23"/>
      <c r="M313" s="23"/>
      <c r="N313" s="23"/>
      <c r="O313" s="22"/>
    </row>
    <row r="314" spans="1:15" s="25" customFormat="1" x14ac:dyDescent="0.15">
      <c r="A314" s="19" t="s">
        <v>31</v>
      </c>
      <c r="B314" s="19"/>
      <c r="C314" s="20"/>
      <c r="D314" s="22" t="s">
        <v>52</v>
      </c>
      <c r="E314" s="21"/>
      <c r="F314" s="22" t="s">
        <v>42</v>
      </c>
      <c r="G314" s="32">
        <v>1000000</v>
      </c>
      <c r="H314" s="23">
        <v>1000000</v>
      </c>
      <c r="I314" s="23"/>
      <c r="J314" s="23"/>
      <c r="K314" s="23"/>
      <c r="L314" s="23"/>
      <c r="M314" s="23"/>
      <c r="N314" s="23">
        <v>1000000</v>
      </c>
      <c r="O314" s="24">
        <v>41583</v>
      </c>
    </row>
    <row r="315" spans="1:15" s="25" customFormat="1" ht="12.75" x14ac:dyDescent="0.2">
      <c r="A315" s="19" t="s">
        <v>31</v>
      </c>
      <c r="B315" s="40"/>
      <c r="C315" s="41"/>
      <c r="D315" s="22" t="s">
        <v>52</v>
      </c>
      <c r="E315" s="43"/>
      <c r="F315" s="22" t="s">
        <v>42</v>
      </c>
      <c r="G315" s="32">
        <v>500000</v>
      </c>
      <c r="H315" s="23">
        <v>500000</v>
      </c>
      <c r="I315" s="23"/>
      <c r="J315" s="23"/>
      <c r="K315" s="23"/>
      <c r="L315" s="23"/>
      <c r="M315" s="23"/>
      <c r="N315" s="23">
        <v>500000</v>
      </c>
      <c r="O315" s="24">
        <v>41583</v>
      </c>
    </row>
    <row r="316" spans="1:15" s="25" customFormat="1" ht="12.75" x14ac:dyDescent="0.2">
      <c r="A316" s="19" t="s">
        <v>523</v>
      </c>
      <c r="B316" s="40"/>
      <c r="C316" s="41"/>
      <c r="D316" s="42"/>
      <c r="E316" s="43"/>
      <c r="F316" s="44"/>
      <c r="G316" s="45"/>
      <c r="H316" s="23"/>
      <c r="I316" s="23"/>
      <c r="J316" s="23"/>
      <c r="K316" s="23"/>
      <c r="L316" s="23"/>
      <c r="M316" s="23"/>
      <c r="N316" s="23"/>
      <c r="O316" s="22"/>
    </row>
    <row r="317" spans="1:15" s="25" customFormat="1" ht="12.75" x14ac:dyDescent="0.2">
      <c r="A317" s="19"/>
      <c r="B317" s="40"/>
      <c r="C317" s="41"/>
      <c r="D317" s="42"/>
      <c r="E317" s="43"/>
      <c r="F317" s="44"/>
      <c r="G317" s="45"/>
      <c r="H317" s="23"/>
      <c r="I317" s="23"/>
      <c r="J317" s="23"/>
      <c r="K317" s="23"/>
      <c r="L317" s="23"/>
      <c r="M317" s="23"/>
      <c r="N317" s="23"/>
      <c r="O317" s="22"/>
    </row>
    <row r="318" spans="1:15" s="25" customFormat="1" x14ac:dyDescent="0.15">
      <c r="A318" s="19" t="s">
        <v>31</v>
      </c>
      <c r="B318" s="19" t="s">
        <v>164</v>
      </c>
      <c r="C318" s="20"/>
      <c r="D318" s="22"/>
      <c r="E318" s="21"/>
      <c r="F318" s="22"/>
      <c r="G318" s="23">
        <v>1000000</v>
      </c>
      <c r="H318" s="23"/>
      <c r="I318" s="23"/>
      <c r="J318" s="23"/>
      <c r="K318" s="23"/>
      <c r="L318" s="23"/>
      <c r="M318" s="23"/>
      <c r="N318" s="23"/>
      <c r="O318" s="22"/>
    </row>
    <row r="319" spans="1:15" s="25" customFormat="1" x14ac:dyDescent="0.15">
      <c r="A319" s="19" t="s">
        <v>31</v>
      </c>
      <c r="B319" s="19"/>
      <c r="C319" s="20"/>
      <c r="D319" s="22" t="s">
        <v>52</v>
      </c>
      <c r="E319" s="21"/>
      <c r="F319" s="22" t="s">
        <v>42</v>
      </c>
      <c r="G319" s="32">
        <v>500000</v>
      </c>
      <c r="H319" s="23">
        <v>500000</v>
      </c>
      <c r="I319" s="23"/>
      <c r="J319" s="23"/>
      <c r="K319" s="23"/>
      <c r="L319" s="23"/>
      <c r="M319" s="23"/>
      <c r="N319" s="23">
        <v>500000</v>
      </c>
      <c r="O319" s="24">
        <v>41618</v>
      </c>
    </row>
    <row r="320" spans="1:15" s="25" customFormat="1" ht="12.75" x14ac:dyDescent="0.2">
      <c r="A320" s="19" t="s">
        <v>31</v>
      </c>
      <c r="B320" s="40"/>
      <c r="C320" s="41"/>
      <c r="D320" s="22" t="s">
        <v>52</v>
      </c>
      <c r="E320" s="43"/>
      <c r="F320" s="22" t="s">
        <v>42</v>
      </c>
      <c r="G320" s="32">
        <v>500000</v>
      </c>
      <c r="H320" s="23">
        <v>500000</v>
      </c>
      <c r="I320" s="23"/>
      <c r="J320" s="23"/>
      <c r="K320" s="23"/>
      <c r="L320" s="23"/>
      <c r="M320" s="23"/>
      <c r="N320" s="23">
        <v>500000</v>
      </c>
      <c r="O320" s="24">
        <v>41618</v>
      </c>
    </row>
    <row r="321" spans="1:15" s="25" customFormat="1" ht="12.75" x14ac:dyDescent="0.2">
      <c r="A321" s="19" t="s">
        <v>165</v>
      </c>
      <c r="B321" s="40"/>
      <c r="C321" s="41"/>
      <c r="D321" s="42"/>
      <c r="E321" s="43"/>
      <c r="F321" s="44"/>
      <c r="G321" s="45"/>
      <c r="H321" s="23"/>
      <c r="I321" s="23"/>
      <c r="J321" s="23"/>
      <c r="K321" s="23"/>
      <c r="L321" s="23"/>
      <c r="M321" s="23"/>
      <c r="N321" s="23"/>
      <c r="O321" s="22"/>
    </row>
    <row r="322" spans="1:15" s="25" customFormat="1" ht="12.75" x14ac:dyDescent="0.2">
      <c r="A322" s="19"/>
      <c r="B322" s="40"/>
      <c r="C322" s="41"/>
      <c r="D322" s="42"/>
      <c r="E322" s="43"/>
      <c r="F322" s="44"/>
      <c r="G322" s="45"/>
      <c r="H322" s="23"/>
      <c r="I322" s="23"/>
      <c r="J322" s="23"/>
      <c r="K322" s="23"/>
      <c r="L322" s="23"/>
      <c r="M322" s="23"/>
      <c r="N322" s="23"/>
      <c r="O322" s="22"/>
    </row>
    <row r="323" spans="1:15" s="25" customFormat="1" x14ac:dyDescent="0.15">
      <c r="A323" s="19" t="s">
        <v>31</v>
      </c>
      <c r="B323" s="19" t="s">
        <v>166</v>
      </c>
      <c r="C323" s="20"/>
      <c r="D323" s="22"/>
      <c r="E323" s="21"/>
      <c r="F323" s="22"/>
      <c r="G323" s="23">
        <v>2000000</v>
      </c>
      <c r="H323" s="23"/>
      <c r="I323" s="23"/>
      <c r="J323" s="23"/>
      <c r="K323" s="23"/>
      <c r="L323" s="23"/>
      <c r="M323" s="23"/>
      <c r="N323" s="23"/>
      <c r="O323" s="22"/>
    </row>
    <row r="324" spans="1:15" s="25" customFormat="1" x14ac:dyDescent="0.15">
      <c r="A324" s="19" t="s">
        <v>31</v>
      </c>
      <c r="B324" s="19"/>
      <c r="C324" s="20"/>
      <c r="D324" s="22" t="s">
        <v>52</v>
      </c>
      <c r="E324" s="21"/>
      <c r="F324" s="22" t="s">
        <v>42</v>
      </c>
      <c r="G324" s="32">
        <v>1000000</v>
      </c>
      <c r="H324" s="23">
        <v>1000000</v>
      </c>
      <c r="I324" s="23"/>
      <c r="J324" s="23"/>
      <c r="K324" s="23"/>
      <c r="L324" s="23"/>
      <c r="M324" s="23"/>
      <c r="N324" s="23">
        <v>1000000</v>
      </c>
      <c r="O324" s="24">
        <v>41618</v>
      </c>
    </row>
    <row r="325" spans="1:15" s="25" customFormat="1" ht="12.75" x14ac:dyDescent="0.2">
      <c r="A325" s="19" t="s">
        <v>31</v>
      </c>
      <c r="B325" s="40"/>
      <c r="C325" s="41"/>
      <c r="D325" s="22" t="s">
        <v>52</v>
      </c>
      <c r="E325" s="43"/>
      <c r="F325" s="22" t="s">
        <v>42</v>
      </c>
      <c r="G325" s="32">
        <v>1000000</v>
      </c>
      <c r="H325" s="23">
        <v>1000000</v>
      </c>
      <c r="I325" s="23"/>
      <c r="J325" s="23"/>
      <c r="K325" s="23"/>
      <c r="L325" s="23"/>
      <c r="M325" s="23"/>
      <c r="N325" s="23">
        <v>1000000</v>
      </c>
      <c r="O325" s="24">
        <v>41618</v>
      </c>
    </row>
    <row r="326" spans="1:15" s="25" customFormat="1" ht="12.75" x14ac:dyDescent="0.2">
      <c r="A326" s="19" t="s">
        <v>167</v>
      </c>
      <c r="B326" s="40"/>
      <c r="C326" s="41"/>
      <c r="D326" s="42"/>
      <c r="E326" s="43"/>
      <c r="F326" s="44"/>
      <c r="G326" s="45"/>
      <c r="H326" s="23"/>
      <c r="I326" s="23"/>
      <c r="J326" s="23"/>
      <c r="K326" s="23"/>
      <c r="L326" s="23"/>
      <c r="M326" s="23"/>
      <c r="N326" s="23"/>
      <c r="O326" s="22"/>
    </row>
    <row r="327" spans="1:15" s="25" customFormat="1" ht="12.75" x14ac:dyDescent="0.2">
      <c r="A327" s="19"/>
      <c r="B327" s="40"/>
      <c r="C327" s="41"/>
      <c r="D327" s="42"/>
      <c r="E327" s="43"/>
      <c r="F327" s="44"/>
      <c r="G327" s="45"/>
      <c r="H327" s="23"/>
      <c r="I327" s="23"/>
      <c r="J327" s="23"/>
      <c r="K327" s="23"/>
      <c r="L327" s="23"/>
      <c r="M327" s="23"/>
      <c r="N327" s="23"/>
      <c r="O327" s="22"/>
    </row>
    <row r="328" spans="1:15" s="25" customFormat="1" x14ac:dyDescent="0.15">
      <c r="A328" s="19" t="s">
        <v>31</v>
      </c>
      <c r="B328" s="19" t="s">
        <v>168</v>
      </c>
      <c r="C328" s="20"/>
      <c r="D328" s="22"/>
      <c r="E328" s="21"/>
      <c r="F328" s="22"/>
      <c r="G328" s="23">
        <v>1500000</v>
      </c>
      <c r="H328" s="23"/>
      <c r="I328" s="23"/>
      <c r="J328" s="23"/>
      <c r="K328" s="23"/>
      <c r="L328" s="23"/>
      <c r="M328" s="23"/>
      <c r="N328" s="23"/>
      <c r="O328" s="22"/>
    </row>
    <row r="329" spans="1:15" s="25" customFormat="1" x14ac:dyDescent="0.15">
      <c r="A329" s="19" t="s">
        <v>31</v>
      </c>
      <c r="B329" s="19"/>
      <c r="C329" s="20"/>
      <c r="D329" s="22" t="s">
        <v>52</v>
      </c>
      <c r="E329" s="21"/>
      <c r="F329" s="22" t="s">
        <v>42</v>
      </c>
      <c r="G329" s="32">
        <v>1000000</v>
      </c>
      <c r="H329" s="23">
        <v>1000000</v>
      </c>
      <c r="I329" s="23"/>
      <c r="J329" s="23"/>
      <c r="K329" s="23"/>
      <c r="L329" s="23"/>
      <c r="M329" s="23"/>
      <c r="N329" s="23">
        <v>1000000</v>
      </c>
      <c r="O329" s="24">
        <v>41625</v>
      </c>
    </row>
    <row r="330" spans="1:15" s="25" customFormat="1" ht="12.75" x14ac:dyDescent="0.2">
      <c r="A330" s="19" t="s">
        <v>31</v>
      </c>
      <c r="B330" s="40"/>
      <c r="C330" s="41"/>
      <c r="D330" s="22" t="s">
        <v>52</v>
      </c>
      <c r="E330" s="43"/>
      <c r="F330" s="22" t="s">
        <v>42</v>
      </c>
      <c r="G330" s="32">
        <v>500000</v>
      </c>
      <c r="H330" s="23">
        <v>500000</v>
      </c>
      <c r="I330" s="23"/>
      <c r="J330" s="23"/>
      <c r="K330" s="23"/>
      <c r="L330" s="23"/>
      <c r="M330" s="23"/>
      <c r="N330" s="23">
        <v>500000</v>
      </c>
      <c r="O330" s="24">
        <v>41625</v>
      </c>
    </row>
    <row r="331" spans="1:15" s="25" customFormat="1" ht="12.75" x14ac:dyDescent="0.2">
      <c r="A331" s="19" t="s">
        <v>169</v>
      </c>
      <c r="B331" s="40"/>
      <c r="C331" s="41"/>
      <c r="D331" s="42"/>
      <c r="E331" s="43"/>
      <c r="F331" s="44"/>
      <c r="G331" s="45"/>
      <c r="H331" s="23"/>
      <c r="I331" s="23"/>
      <c r="J331" s="23"/>
      <c r="K331" s="23"/>
      <c r="L331" s="23"/>
      <c r="M331" s="23"/>
      <c r="N331" s="23"/>
      <c r="O331" s="22"/>
    </row>
    <row r="332" spans="1:15" s="25" customFormat="1" ht="12.75" x14ac:dyDescent="0.2">
      <c r="A332" s="19"/>
      <c r="B332" s="40"/>
      <c r="C332" s="41"/>
      <c r="D332" s="42"/>
      <c r="E332" s="43"/>
      <c r="F332" s="44"/>
      <c r="G332" s="45"/>
      <c r="H332" s="23"/>
      <c r="I332" s="23"/>
      <c r="J332" s="23"/>
      <c r="K332" s="23"/>
      <c r="L332" s="23"/>
      <c r="M332" s="23"/>
      <c r="N332" s="23"/>
      <c r="O332" s="22"/>
    </row>
    <row r="333" spans="1:15" s="25" customFormat="1" x14ac:dyDescent="0.15">
      <c r="A333" s="19" t="s">
        <v>31</v>
      </c>
      <c r="B333" s="19" t="s">
        <v>170</v>
      </c>
      <c r="C333" s="20"/>
      <c r="D333" s="22"/>
      <c r="E333" s="21"/>
      <c r="F333" s="22"/>
      <c r="G333" s="23">
        <v>500000</v>
      </c>
      <c r="H333" s="23"/>
      <c r="I333" s="23"/>
      <c r="J333" s="23"/>
      <c r="K333" s="23"/>
      <c r="L333" s="23"/>
      <c r="M333" s="23"/>
      <c r="N333" s="23"/>
      <c r="O333" s="22"/>
    </row>
    <row r="334" spans="1:15" s="25" customFormat="1" x14ac:dyDescent="0.15">
      <c r="A334" s="19" t="s">
        <v>31</v>
      </c>
      <c r="B334" s="19"/>
      <c r="C334" s="20"/>
      <c r="D334" s="22" t="s">
        <v>52</v>
      </c>
      <c r="E334" s="21"/>
      <c r="F334" s="22" t="s">
        <v>42</v>
      </c>
      <c r="G334" s="32">
        <v>500000</v>
      </c>
      <c r="H334" s="23">
        <v>500000</v>
      </c>
      <c r="I334" s="23"/>
      <c r="J334" s="23"/>
      <c r="K334" s="23"/>
      <c r="L334" s="23"/>
      <c r="M334" s="23"/>
      <c r="N334" s="23">
        <v>500000</v>
      </c>
      <c r="O334" s="24">
        <v>41625</v>
      </c>
    </row>
    <row r="335" spans="1:15" s="25" customFormat="1" ht="12.75" x14ac:dyDescent="0.2">
      <c r="A335" s="19" t="s">
        <v>171</v>
      </c>
      <c r="B335" s="40"/>
      <c r="C335" s="41"/>
      <c r="D335" s="42"/>
      <c r="E335" s="43"/>
      <c r="F335" s="44"/>
      <c r="G335" s="45"/>
      <c r="H335" s="23"/>
      <c r="I335" s="23"/>
      <c r="J335" s="23"/>
      <c r="K335" s="23"/>
      <c r="L335" s="23"/>
      <c r="M335" s="23"/>
      <c r="N335" s="23"/>
      <c r="O335" s="22"/>
    </row>
    <row r="336" spans="1:15" s="25" customFormat="1" ht="12.75" x14ac:dyDescent="0.2">
      <c r="A336" s="19"/>
      <c r="B336" s="40"/>
      <c r="C336" s="41"/>
      <c r="D336" s="42"/>
      <c r="E336" s="43"/>
      <c r="F336" s="44"/>
      <c r="G336" s="45"/>
      <c r="H336" s="23"/>
      <c r="I336" s="23"/>
      <c r="J336" s="23"/>
      <c r="K336" s="23"/>
      <c r="L336" s="23"/>
      <c r="M336" s="23"/>
      <c r="N336" s="23"/>
      <c r="O336" s="22"/>
    </row>
    <row r="337" spans="1:15" s="25" customFormat="1" x14ac:dyDescent="0.15">
      <c r="A337" s="19" t="s">
        <v>31</v>
      </c>
      <c r="B337" s="19" t="s">
        <v>172</v>
      </c>
      <c r="C337" s="20"/>
      <c r="D337" s="22"/>
      <c r="E337" s="21"/>
      <c r="F337" s="22"/>
      <c r="G337" s="23">
        <v>2000000</v>
      </c>
      <c r="H337" s="23"/>
      <c r="I337" s="23"/>
      <c r="J337" s="23"/>
      <c r="K337" s="23"/>
      <c r="L337" s="23"/>
      <c r="M337" s="23"/>
      <c r="N337" s="23"/>
      <c r="O337" s="22"/>
    </row>
    <row r="338" spans="1:15" s="25" customFormat="1" x14ac:dyDescent="0.15">
      <c r="A338" s="19" t="s">
        <v>31</v>
      </c>
      <c r="B338" s="19"/>
      <c r="C338" s="20"/>
      <c r="D338" s="22" t="s">
        <v>52</v>
      </c>
      <c r="E338" s="21"/>
      <c r="F338" s="22" t="s">
        <v>42</v>
      </c>
      <c r="G338" s="32">
        <v>1000000</v>
      </c>
      <c r="H338" s="23">
        <v>1000000</v>
      </c>
      <c r="I338" s="23"/>
      <c r="J338" s="23"/>
      <c r="K338" s="23"/>
      <c r="L338" s="23"/>
      <c r="M338" s="23"/>
      <c r="N338" s="23">
        <v>1000000</v>
      </c>
      <c r="O338" s="24">
        <v>41631</v>
      </c>
    </row>
    <row r="339" spans="1:15" s="25" customFormat="1" ht="12.75" x14ac:dyDescent="0.2">
      <c r="A339" s="19" t="s">
        <v>31</v>
      </c>
      <c r="B339" s="40"/>
      <c r="C339" s="41"/>
      <c r="D339" s="22" t="s">
        <v>52</v>
      </c>
      <c r="E339" s="43"/>
      <c r="F339" s="22" t="s">
        <v>42</v>
      </c>
      <c r="G339" s="32">
        <v>1000000</v>
      </c>
      <c r="H339" s="23">
        <v>1000000</v>
      </c>
      <c r="I339" s="23"/>
      <c r="J339" s="23"/>
      <c r="K339" s="23"/>
      <c r="L339" s="23"/>
      <c r="M339" s="23"/>
      <c r="N339" s="23">
        <v>1000000</v>
      </c>
      <c r="O339" s="24">
        <v>41631</v>
      </c>
    </row>
    <row r="340" spans="1:15" s="25" customFormat="1" ht="12.75" x14ac:dyDescent="0.2">
      <c r="A340" s="19" t="s">
        <v>173</v>
      </c>
      <c r="B340" s="40"/>
      <c r="C340" s="41"/>
      <c r="D340" s="42"/>
      <c r="E340" s="43"/>
      <c r="F340" s="44"/>
      <c r="G340" s="45"/>
      <c r="H340" s="23"/>
      <c r="I340" s="23"/>
      <c r="J340" s="23"/>
      <c r="K340" s="23"/>
      <c r="L340" s="23"/>
      <c r="M340" s="23"/>
      <c r="N340" s="23"/>
      <c r="O340" s="22"/>
    </row>
    <row r="341" spans="1:15" s="25" customFormat="1" ht="12.75" x14ac:dyDescent="0.2">
      <c r="A341" s="19"/>
      <c r="B341" s="40"/>
      <c r="C341" s="41"/>
      <c r="D341" s="42"/>
      <c r="E341" s="43"/>
      <c r="F341" s="44"/>
      <c r="G341" s="45"/>
      <c r="H341" s="23"/>
      <c r="I341" s="23"/>
      <c r="J341" s="23"/>
      <c r="K341" s="23"/>
      <c r="L341" s="23"/>
      <c r="M341" s="23"/>
      <c r="N341" s="23"/>
      <c r="O341" s="22"/>
    </row>
    <row r="342" spans="1:15" s="25" customFormat="1" x14ac:dyDescent="0.15">
      <c r="A342" s="19" t="s">
        <v>31</v>
      </c>
      <c r="B342" s="19" t="s">
        <v>174</v>
      </c>
      <c r="C342" s="20"/>
      <c r="D342" s="22"/>
      <c r="E342" s="21"/>
      <c r="F342" s="22"/>
      <c r="G342" s="23">
        <v>1500000</v>
      </c>
      <c r="H342" s="23"/>
      <c r="I342" s="23"/>
      <c r="J342" s="23"/>
      <c r="K342" s="23"/>
      <c r="L342" s="23"/>
      <c r="M342" s="23"/>
      <c r="N342" s="23"/>
      <c r="O342" s="22"/>
    </row>
    <row r="343" spans="1:15" s="25" customFormat="1" x14ac:dyDescent="0.15">
      <c r="A343" s="19" t="s">
        <v>31</v>
      </c>
      <c r="B343" s="19"/>
      <c r="C343" s="20"/>
      <c r="D343" s="22" t="s">
        <v>52</v>
      </c>
      <c r="E343" s="21"/>
      <c r="F343" s="22" t="s">
        <v>42</v>
      </c>
      <c r="G343" s="32">
        <v>1000000</v>
      </c>
      <c r="H343" s="23">
        <v>1000000</v>
      </c>
      <c r="I343" s="23"/>
      <c r="J343" s="23"/>
      <c r="K343" s="23"/>
      <c r="L343" s="23"/>
      <c r="M343" s="23"/>
      <c r="N343" s="23">
        <v>1000000</v>
      </c>
      <c r="O343" s="24">
        <v>41656</v>
      </c>
    </row>
    <row r="344" spans="1:15" s="25" customFormat="1" ht="12.75" x14ac:dyDescent="0.2">
      <c r="A344" s="19" t="s">
        <v>31</v>
      </c>
      <c r="B344" s="40"/>
      <c r="C344" s="41"/>
      <c r="D344" s="22" t="s">
        <v>52</v>
      </c>
      <c r="E344" s="43"/>
      <c r="F344" s="22" t="s">
        <v>42</v>
      </c>
      <c r="G344" s="32">
        <v>500000</v>
      </c>
      <c r="H344" s="23">
        <v>500000</v>
      </c>
      <c r="I344" s="23"/>
      <c r="J344" s="23"/>
      <c r="K344" s="23"/>
      <c r="L344" s="23"/>
      <c r="M344" s="23"/>
      <c r="N344" s="23">
        <v>500000</v>
      </c>
      <c r="O344" s="24">
        <v>41656</v>
      </c>
    </row>
    <row r="345" spans="1:15" s="25" customFormat="1" ht="12.75" x14ac:dyDescent="0.2">
      <c r="A345" s="19" t="s">
        <v>175</v>
      </c>
      <c r="B345" s="40"/>
      <c r="C345" s="41"/>
      <c r="D345" s="42"/>
      <c r="E345" s="43"/>
      <c r="F345" s="44"/>
      <c r="G345" s="45"/>
      <c r="H345" s="23"/>
      <c r="I345" s="23"/>
      <c r="J345" s="23"/>
      <c r="K345" s="23"/>
      <c r="L345" s="23"/>
      <c r="M345" s="23"/>
      <c r="N345" s="23"/>
      <c r="O345" s="22"/>
    </row>
    <row r="346" spans="1:15" s="25" customFormat="1" ht="12.75" x14ac:dyDescent="0.2">
      <c r="A346" s="19"/>
      <c r="B346" s="40"/>
      <c r="C346" s="41"/>
      <c r="D346" s="42"/>
      <c r="E346" s="43"/>
      <c r="F346" s="44"/>
      <c r="G346" s="45"/>
      <c r="H346" s="23"/>
      <c r="I346" s="23"/>
      <c r="J346" s="23"/>
      <c r="K346" s="23"/>
      <c r="L346" s="23"/>
      <c r="M346" s="23"/>
      <c r="N346" s="23"/>
      <c r="O346" s="22"/>
    </row>
    <row r="347" spans="1:15" s="25" customFormat="1" x14ac:dyDescent="0.15">
      <c r="A347" s="19" t="s">
        <v>31</v>
      </c>
      <c r="B347" s="19" t="s">
        <v>176</v>
      </c>
      <c r="C347" s="20"/>
      <c r="D347" s="22"/>
      <c r="E347" s="21"/>
      <c r="F347" s="22"/>
      <c r="G347" s="23">
        <v>500000</v>
      </c>
      <c r="H347" s="23"/>
      <c r="I347" s="23"/>
      <c r="J347" s="23"/>
      <c r="K347" s="23"/>
      <c r="L347" s="23"/>
      <c r="M347" s="23"/>
      <c r="N347" s="23"/>
      <c r="O347" s="22"/>
    </row>
    <row r="348" spans="1:15" s="25" customFormat="1" x14ac:dyDescent="0.15">
      <c r="A348" s="19" t="s">
        <v>31</v>
      </c>
      <c r="B348" s="19"/>
      <c r="C348" s="20"/>
      <c r="D348" s="22" t="s">
        <v>52</v>
      </c>
      <c r="E348" s="21"/>
      <c r="F348" s="22" t="s">
        <v>42</v>
      </c>
      <c r="G348" s="32">
        <v>500000</v>
      </c>
      <c r="H348" s="23">
        <v>500000</v>
      </c>
      <c r="I348" s="23"/>
      <c r="J348" s="23"/>
      <c r="K348" s="23"/>
      <c r="L348" s="23"/>
      <c r="M348" s="23"/>
      <c r="N348" s="23">
        <v>500000</v>
      </c>
      <c r="O348" s="24">
        <v>41646</v>
      </c>
    </row>
    <row r="349" spans="1:15" s="25" customFormat="1" ht="12.75" x14ac:dyDescent="0.2">
      <c r="A349" s="19" t="s">
        <v>177</v>
      </c>
      <c r="B349" s="40"/>
      <c r="C349" s="41"/>
      <c r="D349" s="42"/>
      <c r="E349" s="43"/>
      <c r="F349" s="44"/>
      <c r="G349" s="45"/>
      <c r="H349" s="23"/>
      <c r="I349" s="23"/>
      <c r="J349" s="23"/>
      <c r="K349" s="23"/>
      <c r="L349" s="23"/>
      <c r="M349" s="23"/>
      <c r="N349" s="23"/>
      <c r="O349" s="22"/>
    </row>
    <row r="350" spans="1:15" s="25" customFormat="1" ht="12.75" x14ac:dyDescent="0.2">
      <c r="A350" s="19"/>
      <c r="B350" s="40"/>
      <c r="C350" s="41"/>
      <c r="D350" s="42"/>
      <c r="E350" s="43"/>
      <c r="F350" s="44"/>
      <c r="G350" s="45"/>
      <c r="H350" s="23"/>
      <c r="I350" s="23"/>
      <c r="J350" s="23"/>
      <c r="K350" s="23"/>
      <c r="L350" s="23"/>
      <c r="M350" s="23"/>
      <c r="N350" s="23"/>
      <c r="O350" s="22"/>
    </row>
    <row r="351" spans="1:15" s="25" customFormat="1" x14ac:dyDescent="0.15">
      <c r="A351" s="19" t="s">
        <v>31</v>
      </c>
      <c r="B351" s="19" t="s">
        <v>178</v>
      </c>
      <c r="C351" s="20"/>
      <c r="D351" s="22"/>
      <c r="E351" s="21"/>
      <c r="F351" s="22"/>
      <c r="G351" s="23">
        <v>1500000</v>
      </c>
      <c r="H351" s="23"/>
      <c r="I351" s="23"/>
      <c r="J351" s="23"/>
      <c r="K351" s="23"/>
      <c r="L351" s="23"/>
      <c r="M351" s="23"/>
      <c r="N351" s="23"/>
      <c r="O351" s="22"/>
    </row>
    <row r="352" spans="1:15" s="25" customFormat="1" x14ac:dyDescent="0.15">
      <c r="A352" s="19" t="s">
        <v>31</v>
      </c>
      <c r="B352" s="19"/>
      <c r="C352" s="20"/>
      <c r="D352" s="22" t="s">
        <v>52</v>
      </c>
      <c r="E352" s="21"/>
      <c r="F352" s="22" t="s">
        <v>42</v>
      </c>
      <c r="G352" s="32">
        <v>1000000</v>
      </c>
      <c r="H352" s="23">
        <v>1000000</v>
      </c>
      <c r="I352" s="23"/>
      <c r="J352" s="23"/>
      <c r="K352" s="23"/>
      <c r="M352" s="23"/>
      <c r="N352" s="23">
        <v>1000000</v>
      </c>
      <c r="O352" s="24">
        <v>41653</v>
      </c>
    </row>
    <row r="353" spans="1:15" s="25" customFormat="1" ht="12.75" x14ac:dyDescent="0.2">
      <c r="A353" s="19" t="s">
        <v>31</v>
      </c>
      <c r="B353" s="40"/>
      <c r="C353" s="41"/>
      <c r="D353" s="22" t="s">
        <v>52</v>
      </c>
      <c r="E353" s="43"/>
      <c r="F353" s="22" t="s">
        <v>42</v>
      </c>
      <c r="G353" s="32">
        <v>500000</v>
      </c>
      <c r="H353" s="23">
        <v>500000</v>
      </c>
      <c r="I353" s="23"/>
      <c r="J353" s="23"/>
      <c r="K353" s="23"/>
      <c r="M353" s="23"/>
      <c r="N353" s="23">
        <v>500000</v>
      </c>
      <c r="O353" s="24">
        <v>41653</v>
      </c>
    </row>
    <row r="354" spans="1:15" s="25" customFormat="1" ht="12.75" x14ac:dyDescent="0.2">
      <c r="A354" s="19" t="s">
        <v>179</v>
      </c>
      <c r="B354" s="40"/>
      <c r="C354" s="41"/>
      <c r="D354" s="42"/>
      <c r="E354" s="43"/>
      <c r="F354" s="44"/>
      <c r="G354" s="45"/>
      <c r="H354" s="23"/>
      <c r="I354" s="23"/>
      <c r="J354" s="23"/>
      <c r="K354" s="23"/>
      <c r="L354" s="23"/>
      <c r="M354" s="23"/>
      <c r="N354" s="23"/>
      <c r="O354" s="22"/>
    </row>
    <row r="355" spans="1:15" s="25" customFormat="1" ht="12.75" x14ac:dyDescent="0.2">
      <c r="A355" s="19"/>
      <c r="B355" s="40"/>
      <c r="C355" s="41"/>
      <c r="D355" s="42"/>
      <c r="E355" s="43"/>
      <c r="F355" s="44"/>
      <c r="G355" s="45"/>
      <c r="H355" s="23"/>
      <c r="I355" s="23"/>
      <c r="J355" s="23"/>
      <c r="K355" s="23"/>
      <c r="L355" s="23"/>
      <c r="M355" s="23"/>
      <c r="N355" s="23"/>
      <c r="O355" s="22"/>
    </row>
    <row r="356" spans="1:15" s="25" customFormat="1" x14ac:dyDescent="0.15">
      <c r="A356" s="19" t="s">
        <v>31</v>
      </c>
      <c r="B356" s="19" t="s">
        <v>180</v>
      </c>
      <c r="C356" s="20"/>
      <c r="D356" s="22"/>
      <c r="E356" s="21"/>
      <c r="F356" s="22"/>
      <c r="G356" s="23">
        <v>1500000</v>
      </c>
      <c r="H356" s="23"/>
      <c r="I356" s="23"/>
      <c r="J356" s="23"/>
      <c r="K356" s="23"/>
      <c r="L356" s="23"/>
      <c r="M356" s="23"/>
      <c r="N356" s="23"/>
      <c r="O356" s="22"/>
    </row>
    <row r="357" spans="1:15" s="25" customFormat="1" x14ac:dyDescent="0.15">
      <c r="A357" s="19" t="s">
        <v>31</v>
      </c>
      <c r="B357" s="19"/>
      <c r="C357" s="20"/>
      <c r="D357" s="22" t="s">
        <v>52</v>
      </c>
      <c r="E357" s="21"/>
      <c r="F357" s="22" t="s">
        <v>42</v>
      </c>
      <c r="G357" s="32">
        <v>1000000</v>
      </c>
      <c r="H357" s="23">
        <v>1000000</v>
      </c>
      <c r="I357" s="23"/>
      <c r="J357" s="23"/>
      <c r="K357" s="23"/>
      <c r="L357" s="23"/>
      <c r="M357" s="23"/>
      <c r="N357" s="23">
        <v>1000000</v>
      </c>
      <c r="O357" s="24">
        <v>41667</v>
      </c>
    </row>
    <row r="358" spans="1:15" s="25" customFormat="1" ht="12.75" x14ac:dyDescent="0.2">
      <c r="A358" s="19" t="s">
        <v>31</v>
      </c>
      <c r="B358" s="40"/>
      <c r="C358" s="41"/>
      <c r="D358" s="22" t="s">
        <v>52</v>
      </c>
      <c r="E358" s="43"/>
      <c r="F358" s="22" t="s">
        <v>42</v>
      </c>
      <c r="G358" s="32">
        <v>500000</v>
      </c>
      <c r="H358" s="23">
        <v>500000</v>
      </c>
      <c r="I358" s="23"/>
      <c r="J358" s="23"/>
      <c r="K358" s="23"/>
      <c r="L358" s="23"/>
      <c r="M358" s="23"/>
      <c r="N358" s="23">
        <v>500000</v>
      </c>
      <c r="O358" s="24">
        <v>41667</v>
      </c>
    </row>
    <row r="359" spans="1:15" s="25" customFormat="1" ht="12.75" x14ac:dyDescent="0.2">
      <c r="A359" s="19" t="s">
        <v>181</v>
      </c>
      <c r="B359" s="40"/>
      <c r="C359" s="41"/>
      <c r="D359" s="42"/>
      <c r="E359" s="43"/>
      <c r="F359" s="44"/>
      <c r="G359" s="45"/>
      <c r="H359" s="23"/>
      <c r="I359" s="23"/>
      <c r="J359" s="23"/>
      <c r="K359" s="23"/>
      <c r="L359" s="23"/>
      <c r="M359" s="23"/>
      <c r="N359" s="23"/>
      <c r="O359" s="22"/>
    </row>
    <row r="360" spans="1:15" s="25" customFormat="1" ht="12.75" x14ac:dyDescent="0.2">
      <c r="A360" s="19"/>
      <c r="B360" s="40"/>
      <c r="C360" s="41"/>
      <c r="D360" s="42"/>
      <c r="E360" s="43"/>
      <c r="F360" s="44"/>
      <c r="G360" s="45"/>
      <c r="H360" s="23"/>
      <c r="I360" s="23"/>
      <c r="J360" s="23"/>
      <c r="K360" s="23"/>
      <c r="L360" s="23"/>
      <c r="M360" s="23"/>
      <c r="N360" s="23"/>
      <c r="O360" s="22"/>
    </row>
    <row r="361" spans="1:15" s="25" customFormat="1" x14ac:dyDescent="0.15">
      <c r="A361" s="19" t="s">
        <v>31</v>
      </c>
      <c r="B361" s="19" t="s">
        <v>182</v>
      </c>
      <c r="C361" s="20"/>
      <c r="D361" s="22"/>
      <c r="E361" s="21"/>
      <c r="F361" s="22"/>
      <c r="G361" s="23">
        <v>1000000</v>
      </c>
      <c r="H361" s="23"/>
      <c r="I361" s="23"/>
      <c r="J361" s="23"/>
      <c r="K361" s="23"/>
      <c r="L361" s="23"/>
      <c r="M361" s="23"/>
      <c r="N361" s="23"/>
      <c r="O361" s="22"/>
    </row>
    <row r="362" spans="1:15" s="25" customFormat="1" x14ac:dyDescent="0.15">
      <c r="A362" s="19" t="s">
        <v>31</v>
      </c>
      <c r="B362" s="19"/>
      <c r="C362" s="20"/>
      <c r="D362" s="22" t="s">
        <v>52</v>
      </c>
      <c r="E362" s="21"/>
      <c r="F362" s="22" t="s">
        <v>42</v>
      </c>
      <c r="G362" s="32">
        <v>1000000</v>
      </c>
      <c r="H362" s="23">
        <v>1000000</v>
      </c>
      <c r="I362" s="23"/>
      <c r="J362" s="23"/>
      <c r="K362" s="23"/>
      <c r="L362" s="23"/>
      <c r="M362" s="23"/>
      <c r="N362" s="23">
        <v>1000000</v>
      </c>
      <c r="O362" s="24">
        <v>41695</v>
      </c>
    </row>
    <row r="363" spans="1:15" s="25" customFormat="1" ht="12.75" x14ac:dyDescent="0.2">
      <c r="A363" s="19" t="s">
        <v>183</v>
      </c>
      <c r="B363" s="40"/>
      <c r="C363" s="41"/>
      <c r="D363" s="42"/>
      <c r="E363" s="43"/>
      <c r="F363" s="44"/>
      <c r="G363" s="45"/>
      <c r="H363" s="23"/>
      <c r="I363" s="23"/>
      <c r="J363" s="23"/>
      <c r="K363" s="23"/>
      <c r="L363" s="23"/>
      <c r="M363" s="23"/>
      <c r="N363" s="23"/>
      <c r="O363" s="22"/>
    </row>
    <row r="364" spans="1:15" s="25" customFormat="1" ht="12.75" x14ac:dyDescent="0.2">
      <c r="A364" s="19"/>
      <c r="B364" s="40"/>
      <c r="C364" s="41"/>
      <c r="D364" s="42"/>
      <c r="E364" s="43"/>
      <c r="F364" s="44"/>
      <c r="G364" s="45"/>
      <c r="H364" s="23"/>
      <c r="I364" s="23"/>
      <c r="J364" s="23"/>
      <c r="K364" s="23"/>
      <c r="L364" s="23"/>
      <c r="M364" s="23"/>
      <c r="N364" s="23"/>
      <c r="O364" s="22"/>
    </row>
    <row r="365" spans="1:15" s="25" customFormat="1" x14ac:dyDescent="0.15">
      <c r="A365" s="19" t="s">
        <v>31</v>
      </c>
      <c r="B365" s="19" t="s">
        <v>184</v>
      </c>
      <c r="C365" s="20"/>
      <c r="D365" s="22"/>
      <c r="E365" s="21"/>
      <c r="F365" s="22"/>
      <c r="G365" s="23">
        <v>500000</v>
      </c>
      <c r="H365" s="23"/>
      <c r="I365" s="23"/>
      <c r="J365" s="23"/>
      <c r="K365" s="23"/>
      <c r="L365" s="23"/>
      <c r="M365" s="23"/>
      <c r="N365" s="23"/>
      <c r="O365" s="22"/>
    </row>
    <row r="366" spans="1:15" s="25" customFormat="1" x14ac:dyDescent="0.15">
      <c r="A366" s="19" t="s">
        <v>31</v>
      </c>
      <c r="B366" s="19"/>
      <c r="C366" s="20"/>
      <c r="D366" s="22" t="s">
        <v>52</v>
      </c>
      <c r="E366" s="21"/>
      <c r="F366" s="22" t="s">
        <v>42</v>
      </c>
      <c r="G366" s="32">
        <v>500000</v>
      </c>
      <c r="H366" s="23">
        <v>500000</v>
      </c>
      <c r="I366" s="23"/>
      <c r="J366" s="23"/>
      <c r="K366" s="23"/>
      <c r="L366" s="23"/>
      <c r="M366" s="23"/>
      <c r="N366" s="23">
        <v>500000</v>
      </c>
      <c r="O366" s="24">
        <v>41702</v>
      </c>
    </row>
    <row r="367" spans="1:15" s="25" customFormat="1" ht="12.75" x14ac:dyDescent="0.2">
      <c r="A367" s="19" t="s">
        <v>185</v>
      </c>
      <c r="B367" s="40"/>
      <c r="C367" s="41"/>
      <c r="D367" s="42"/>
      <c r="E367" s="43"/>
      <c r="F367" s="44"/>
      <c r="G367" s="45"/>
      <c r="H367" s="23"/>
      <c r="I367" s="23"/>
      <c r="J367" s="23"/>
      <c r="K367" s="23"/>
      <c r="L367" s="23"/>
      <c r="M367" s="23"/>
      <c r="N367" s="23"/>
      <c r="O367" s="22"/>
    </row>
    <row r="368" spans="1:15" s="25" customFormat="1" ht="12.75" x14ac:dyDescent="0.2">
      <c r="A368" s="19"/>
      <c r="B368" s="40"/>
      <c r="C368" s="41"/>
      <c r="D368" s="42"/>
      <c r="E368" s="43"/>
      <c r="F368" s="44"/>
      <c r="G368" s="45"/>
      <c r="H368" s="23"/>
      <c r="I368" s="23"/>
      <c r="J368" s="23"/>
      <c r="K368" s="23"/>
      <c r="L368" s="23"/>
      <c r="M368" s="23"/>
      <c r="N368" s="23"/>
      <c r="O368" s="22"/>
    </row>
    <row r="369" spans="1:15" s="25" customFormat="1" x14ac:dyDescent="0.15">
      <c r="A369" s="19" t="s">
        <v>31</v>
      </c>
      <c r="B369" s="19" t="s">
        <v>186</v>
      </c>
      <c r="C369" s="20"/>
      <c r="D369" s="22"/>
      <c r="E369" s="21"/>
      <c r="F369" s="22"/>
      <c r="G369" s="23">
        <v>1500000</v>
      </c>
      <c r="H369" s="23"/>
      <c r="I369" s="23"/>
      <c r="J369" s="23"/>
      <c r="K369" s="23"/>
      <c r="L369" s="23"/>
      <c r="M369" s="23"/>
      <c r="N369" s="23"/>
      <c r="O369" s="22"/>
    </row>
    <row r="370" spans="1:15" s="25" customFormat="1" x14ac:dyDescent="0.15">
      <c r="A370" s="19" t="s">
        <v>31</v>
      </c>
      <c r="B370" s="19"/>
      <c r="C370" s="20"/>
      <c r="D370" s="22" t="s">
        <v>52</v>
      </c>
      <c r="E370" s="21"/>
      <c r="F370" s="22" t="s">
        <v>42</v>
      </c>
      <c r="G370" s="32">
        <v>1000000</v>
      </c>
      <c r="H370" s="23"/>
      <c r="I370" s="23"/>
      <c r="J370" s="23"/>
      <c r="K370" s="23"/>
      <c r="L370" s="23">
        <v>1000000</v>
      </c>
      <c r="M370" s="23"/>
      <c r="N370" s="23"/>
      <c r="O370" s="24">
        <v>41716</v>
      </c>
    </row>
    <row r="371" spans="1:15" s="25" customFormat="1" ht="12.75" x14ac:dyDescent="0.2">
      <c r="A371" s="19" t="s">
        <v>31</v>
      </c>
      <c r="B371" s="40"/>
      <c r="C371" s="41"/>
      <c r="D371" s="22" t="s">
        <v>52</v>
      </c>
      <c r="E371" s="43"/>
      <c r="F371" s="22" t="s">
        <v>42</v>
      </c>
      <c r="G371" s="32">
        <v>500000</v>
      </c>
      <c r="H371" s="23"/>
      <c r="I371" s="23"/>
      <c r="J371" s="23"/>
      <c r="K371" s="23"/>
      <c r="L371" s="23">
        <v>500000</v>
      </c>
      <c r="M371" s="23"/>
      <c r="N371" s="23"/>
      <c r="O371" s="24">
        <v>41716</v>
      </c>
    </row>
    <row r="372" spans="1:15" s="25" customFormat="1" ht="12.75" x14ac:dyDescent="0.2">
      <c r="A372" s="19" t="s">
        <v>187</v>
      </c>
      <c r="B372" s="40"/>
      <c r="C372" s="41"/>
      <c r="D372" s="42"/>
      <c r="E372" s="43"/>
      <c r="F372" s="44"/>
      <c r="G372" s="45"/>
      <c r="H372" s="23"/>
      <c r="I372" s="23"/>
      <c r="J372" s="23"/>
      <c r="K372" s="23"/>
      <c r="L372" s="23"/>
      <c r="M372" s="23"/>
      <c r="N372" s="23"/>
      <c r="O372" s="22"/>
    </row>
    <row r="373" spans="1:15" s="25" customFormat="1" ht="12.75" x14ac:dyDescent="0.2">
      <c r="A373" s="19"/>
      <c r="B373" s="40"/>
      <c r="C373" s="41"/>
      <c r="D373" s="42"/>
      <c r="E373" s="43"/>
      <c r="F373" s="44"/>
      <c r="G373" s="45"/>
      <c r="H373" s="23"/>
      <c r="I373" s="23"/>
      <c r="J373" s="23"/>
      <c r="K373" s="23"/>
      <c r="L373" s="23"/>
      <c r="M373" s="23"/>
      <c r="N373" s="23"/>
      <c r="O373" s="22"/>
    </row>
    <row r="374" spans="1:15" s="25" customFormat="1" ht="12.75" x14ac:dyDescent="0.2">
      <c r="A374" s="26" t="s">
        <v>196</v>
      </c>
      <c r="B374" s="26" t="s">
        <v>19</v>
      </c>
      <c r="C374" s="27" t="s">
        <v>197</v>
      </c>
      <c r="D374" s="28">
        <v>39671</v>
      </c>
      <c r="E374" s="29"/>
      <c r="F374" s="30"/>
      <c r="G374" s="31" t="s">
        <v>157</v>
      </c>
      <c r="H374" s="23"/>
      <c r="I374" s="23"/>
      <c r="J374" s="23"/>
      <c r="K374" s="23"/>
      <c r="L374" s="23"/>
      <c r="M374" s="23"/>
      <c r="N374" s="23"/>
      <c r="O374" s="24"/>
    </row>
    <row r="375" spans="1:15" s="25" customFormat="1" ht="12.75" x14ac:dyDescent="0.2">
      <c r="A375" s="40"/>
      <c r="B375" s="40"/>
      <c r="C375" s="41"/>
      <c r="D375" s="42"/>
      <c r="E375" s="43"/>
      <c r="F375" s="44"/>
      <c r="G375" s="45"/>
      <c r="H375" s="23"/>
      <c r="I375" s="23"/>
      <c r="J375" s="23"/>
      <c r="K375" s="23"/>
      <c r="L375" s="23"/>
      <c r="M375" s="23"/>
      <c r="N375" s="23"/>
      <c r="O375" s="24"/>
    </row>
    <row r="376" spans="1:15" s="25" customFormat="1" ht="12.75" x14ac:dyDescent="0.2">
      <c r="A376" s="26" t="s">
        <v>198</v>
      </c>
      <c r="B376" s="26" t="s">
        <v>19</v>
      </c>
      <c r="C376" s="27" t="s">
        <v>199</v>
      </c>
      <c r="D376" s="28">
        <v>39700</v>
      </c>
      <c r="E376" s="29"/>
      <c r="F376" s="30"/>
      <c r="G376" s="31" t="s">
        <v>200</v>
      </c>
      <c r="H376" s="23"/>
      <c r="I376" s="23"/>
      <c r="J376" s="23"/>
      <c r="K376" s="23"/>
      <c r="L376" s="23"/>
      <c r="M376" s="23"/>
      <c r="N376" s="23"/>
      <c r="O376" s="24"/>
    </row>
    <row r="377" spans="1:15" s="25" customFormat="1" ht="12.75" x14ac:dyDescent="0.2">
      <c r="A377" s="40"/>
      <c r="B377" s="40"/>
      <c r="C377" s="41"/>
      <c r="D377" s="42"/>
      <c r="E377" s="43"/>
      <c r="F377" s="44"/>
      <c r="G377" s="45"/>
      <c r="H377" s="23"/>
      <c r="I377" s="23"/>
      <c r="J377" s="23"/>
      <c r="K377" s="23"/>
      <c r="L377" s="23"/>
      <c r="M377" s="23"/>
      <c r="N377" s="23"/>
      <c r="O377" s="24"/>
    </row>
    <row r="378" spans="1:15" s="25" customFormat="1" ht="12.75" x14ac:dyDescent="0.2">
      <c r="A378" s="26" t="s">
        <v>201</v>
      </c>
      <c r="B378" s="26" t="s">
        <v>19</v>
      </c>
      <c r="C378" s="27" t="s">
        <v>202</v>
      </c>
      <c r="D378" s="28">
        <v>39703</v>
      </c>
      <c r="E378" s="29"/>
      <c r="F378" s="30"/>
      <c r="G378" s="31">
        <v>40000000</v>
      </c>
      <c r="H378" s="23"/>
      <c r="I378" s="23"/>
      <c r="J378" s="23"/>
      <c r="K378" s="23"/>
      <c r="L378" s="23"/>
      <c r="M378" s="23"/>
      <c r="N378" s="23"/>
      <c r="O378" s="24"/>
    </row>
    <row r="379" spans="1:15" s="25" customFormat="1" ht="12.75" x14ac:dyDescent="0.2">
      <c r="A379" s="19"/>
      <c r="B379" s="40"/>
      <c r="C379" s="41"/>
      <c r="D379" s="22"/>
      <c r="E379" s="43"/>
      <c r="F379" s="44"/>
      <c r="G379" s="45"/>
      <c r="H379" s="23"/>
      <c r="I379" s="23"/>
      <c r="J379" s="23"/>
      <c r="K379" s="23"/>
      <c r="L379" s="23"/>
      <c r="M379" s="23"/>
      <c r="N379" s="23"/>
      <c r="O379" s="24"/>
    </row>
    <row r="380" spans="1:15" s="25" customFormat="1" ht="12.75" x14ac:dyDescent="0.2">
      <c r="A380" s="26" t="s">
        <v>155</v>
      </c>
      <c r="B380" s="26" t="s">
        <v>19</v>
      </c>
      <c r="C380" s="27" t="s">
        <v>203</v>
      </c>
      <c r="D380" s="28">
        <v>39743</v>
      </c>
      <c r="E380" s="29"/>
      <c r="F380" s="30"/>
      <c r="G380" s="31" t="s">
        <v>157</v>
      </c>
      <c r="H380" s="23"/>
      <c r="I380" s="23"/>
      <c r="J380" s="23"/>
      <c r="K380" s="23"/>
      <c r="L380" s="23"/>
      <c r="M380" s="23"/>
      <c r="N380" s="23"/>
      <c r="O380" s="24"/>
    </row>
    <row r="381" spans="1:15" s="25" customFormat="1" ht="12.75" x14ac:dyDescent="0.2">
      <c r="A381" s="40"/>
      <c r="B381" s="40"/>
      <c r="C381" s="41"/>
      <c r="D381" s="42"/>
      <c r="E381" s="43"/>
      <c r="F381" s="44"/>
      <c r="G381" s="45"/>
      <c r="H381" s="23"/>
      <c r="I381" s="23"/>
      <c r="J381" s="23"/>
      <c r="K381" s="23"/>
      <c r="L381" s="23"/>
      <c r="M381" s="23"/>
      <c r="N381" s="23"/>
      <c r="O381" s="24"/>
    </row>
    <row r="382" spans="1:15" s="25" customFormat="1" ht="12.75" x14ac:dyDescent="0.2">
      <c r="A382" s="26" t="s">
        <v>155</v>
      </c>
      <c r="B382" s="26" t="s">
        <v>19</v>
      </c>
      <c r="C382" s="27" t="s">
        <v>204</v>
      </c>
      <c r="D382" s="28">
        <v>39743</v>
      </c>
      <c r="E382" s="29"/>
      <c r="F382" s="30"/>
      <c r="G382" s="31" t="s">
        <v>157</v>
      </c>
      <c r="H382" s="23"/>
      <c r="I382" s="23"/>
      <c r="J382" s="23"/>
      <c r="K382" s="23"/>
      <c r="L382" s="23"/>
      <c r="M382" s="23"/>
      <c r="N382" s="23"/>
      <c r="O382" s="24"/>
    </row>
    <row r="383" spans="1:15" s="25" customFormat="1" ht="12.75" x14ac:dyDescent="0.2">
      <c r="A383" s="40"/>
      <c r="B383" s="40"/>
      <c r="C383" s="41"/>
      <c r="D383" s="42"/>
      <c r="E383" s="43"/>
      <c r="F383" s="44"/>
      <c r="G383" s="45"/>
      <c r="H383" s="23"/>
      <c r="I383" s="23"/>
      <c r="J383" s="23"/>
      <c r="K383" s="23"/>
      <c r="L383" s="23"/>
      <c r="M383" s="23"/>
      <c r="N383" s="23"/>
      <c r="O383" s="24"/>
    </row>
    <row r="384" spans="1:15" s="25" customFormat="1" ht="12.75" x14ac:dyDescent="0.2">
      <c r="A384" s="26" t="s">
        <v>155</v>
      </c>
      <c r="B384" s="26" t="s">
        <v>19</v>
      </c>
      <c r="C384" s="27" t="s">
        <v>205</v>
      </c>
      <c r="D384" s="28">
        <v>39743</v>
      </c>
      <c r="E384" s="29"/>
      <c r="F384" s="30"/>
      <c r="G384" s="31" t="s">
        <v>157</v>
      </c>
      <c r="H384" s="23"/>
      <c r="I384" s="23"/>
      <c r="J384" s="23"/>
      <c r="K384" s="23"/>
      <c r="L384" s="23"/>
      <c r="M384" s="23"/>
      <c r="N384" s="23"/>
      <c r="O384" s="24"/>
    </row>
    <row r="385" spans="1:15" s="25" customFormat="1" ht="12.75" x14ac:dyDescent="0.2">
      <c r="A385" s="40"/>
      <c r="B385" s="40"/>
      <c r="C385" s="41"/>
      <c r="D385" s="42"/>
      <c r="E385" s="43"/>
      <c r="F385" s="44"/>
      <c r="G385" s="45"/>
      <c r="H385" s="23"/>
      <c r="I385" s="23"/>
      <c r="J385" s="23"/>
      <c r="K385" s="23"/>
      <c r="L385" s="23"/>
      <c r="M385" s="23"/>
      <c r="N385" s="23"/>
      <c r="O385" s="24"/>
    </row>
    <row r="386" spans="1:15" s="25" customFormat="1" ht="12.75" x14ac:dyDescent="0.2">
      <c r="A386" s="26" t="s">
        <v>155</v>
      </c>
      <c r="B386" s="26" t="s">
        <v>19</v>
      </c>
      <c r="C386" s="27" t="s">
        <v>206</v>
      </c>
      <c r="D386" s="28">
        <v>39743</v>
      </c>
      <c r="E386" s="29"/>
      <c r="F386" s="30"/>
      <c r="G386" s="31" t="s">
        <v>157</v>
      </c>
      <c r="H386" s="23"/>
      <c r="I386" s="23"/>
      <c r="J386" s="23"/>
      <c r="K386" s="23"/>
      <c r="L386" s="23"/>
      <c r="M386" s="23"/>
      <c r="N386" s="23"/>
      <c r="O386" s="24"/>
    </row>
    <row r="387" spans="1:15" s="25" customFormat="1" ht="12.75" customHeight="1" x14ac:dyDescent="0.2">
      <c r="A387" s="40"/>
      <c r="B387" s="40"/>
      <c r="C387" s="41"/>
      <c r="D387" s="42"/>
      <c r="E387" s="43"/>
      <c r="F387" s="44"/>
      <c r="G387" s="45"/>
      <c r="H387" s="23"/>
      <c r="I387" s="23"/>
      <c r="J387" s="23"/>
      <c r="K387" s="23"/>
      <c r="L387" s="23"/>
      <c r="M387" s="23"/>
      <c r="N387" s="23"/>
      <c r="O387" s="24"/>
    </row>
    <row r="388" spans="1:15" s="25" customFormat="1" ht="12.75" x14ac:dyDescent="0.2">
      <c r="A388" s="26" t="s">
        <v>207</v>
      </c>
      <c r="B388" s="26" t="s">
        <v>19</v>
      </c>
      <c r="C388" s="27" t="s">
        <v>208</v>
      </c>
      <c r="D388" s="28">
        <v>39783</v>
      </c>
      <c r="E388" s="29"/>
      <c r="F388" s="30"/>
      <c r="G388" s="31" t="s">
        <v>209</v>
      </c>
      <c r="H388" s="23"/>
      <c r="I388" s="23"/>
      <c r="J388" s="23"/>
      <c r="K388" s="23"/>
      <c r="L388" s="23"/>
      <c r="M388" s="23"/>
      <c r="N388" s="23"/>
      <c r="O388" s="24"/>
    </row>
    <row r="389" spans="1:15" s="25" customFormat="1" ht="12.75" x14ac:dyDescent="0.2">
      <c r="A389" s="40"/>
      <c r="B389" s="40"/>
      <c r="C389" s="41"/>
      <c r="D389" s="42"/>
      <c r="E389" s="43"/>
      <c r="F389" s="44"/>
      <c r="G389" s="45"/>
      <c r="H389" s="23"/>
      <c r="I389" s="23"/>
      <c r="J389" s="23"/>
      <c r="K389" s="23"/>
      <c r="L389" s="23"/>
      <c r="M389" s="23"/>
      <c r="N389" s="23"/>
      <c r="O389" s="24"/>
    </row>
    <row r="390" spans="1:15" s="25" customFormat="1" ht="12.75" x14ac:dyDescent="0.2">
      <c r="A390" s="26" t="s">
        <v>207</v>
      </c>
      <c r="B390" s="26" t="s">
        <v>19</v>
      </c>
      <c r="C390" s="27" t="s">
        <v>210</v>
      </c>
      <c r="D390" s="28">
        <v>39783</v>
      </c>
      <c r="E390" s="29"/>
      <c r="F390" s="30"/>
      <c r="G390" s="31" t="s">
        <v>211</v>
      </c>
      <c r="H390" s="23"/>
      <c r="I390" s="23"/>
      <c r="J390" s="23"/>
      <c r="K390" s="23"/>
      <c r="L390" s="23"/>
      <c r="M390" s="23"/>
      <c r="N390" s="23"/>
      <c r="O390" s="24"/>
    </row>
    <row r="391" spans="1:15" s="25" customFormat="1" ht="12.75" x14ac:dyDescent="0.2">
      <c r="A391" s="40"/>
      <c r="B391" s="40"/>
      <c r="C391" s="41"/>
      <c r="D391" s="42"/>
      <c r="E391" s="43"/>
      <c r="F391" s="44"/>
      <c r="G391" s="45"/>
      <c r="H391" s="23"/>
      <c r="I391" s="23"/>
      <c r="J391" s="23"/>
      <c r="K391" s="23"/>
      <c r="L391" s="23"/>
      <c r="M391" s="23"/>
      <c r="N391" s="23"/>
      <c r="O391" s="24"/>
    </row>
    <row r="392" spans="1:15" s="25" customFormat="1" ht="12.75" x14ac:dyDescent="0.2">
      <c r="A392" s="26" t="s">
        <v>212</v>
      </c>
      <c r="B392" s="26" t="s">
        <v>19</v>
      </c>
      <c r="C392" s="27" t="s">
        <v>213</v>
      </c>
      <c r="D392" s="28">
        <v>39863</v>
      </c>
      <c r="E392" s="29"/>
      <c r="F392" s="30"/>
      <c r="G392" s="31" t="s">
        <v>214</v>
      </c>
      <c r="H392" s="23"/>
      <c r="I392" s="23"/>
      <c r="J392" s="23"/>
      <c r="K392" s="23"/>
      <c r="L392" s="23"/>
      <c r="M392" s="23"/>
      <c r="N392" s="23"/>
      <c r="O392" s="24"/>
    </row>
    <row r="393" spans="1:15" s="25" customFormat="1" x14ac:dyDescent="0.15">
      <c r="A393" s="19"/>
      <c r="B393" s="19"/>
      <c r="C393" s="20"/>
      <c r="D393" s="21"/>
      <c r="E393" s="21"/>
      <c r="F393" s="22"/>
      <c r="G393" s="23"/>
      <c r="H393" s="23"/>
      <c r="I393" s="23"/>
      <c r="J393" s="23"/>
      <c r="K393" s="23"/>
      <c r="L393" s="23"/>
      <c r="M393" s="23"/>
      <c r="N393" s="23"/>
      <c r="O393" s="24"/>
    </row>
    <row r="394" spans="1:15" s="25" customFormat="1" ht="12.75" x14ac:dyDescent="0.2">
      <c r="A394" s="26" t="s">
        <v>215</v>
      </c>
      <c r="B394" s="26" t="s">
        <v>19</v>
      </c>
      <c r="C394" s="27" t="s">
        <v>216</v>
      </c>
      <c r="D394" s="28">
        <v>39868</v>
      </c>
      <c r="E394" s="29"/>
      <c r="F394" s="30"/>
      <c r="G394" s="31">
        <v>18000000</v>
      </c>
      <c r="H394" s="23"/>
      <c r="I394" s="23"/>
      <c r="J394" s="23"/>
      <c r="K394" s="23"/>
      <c r="L394" s="23"/>
      <c r="M394" s="23"/>
      <c r="N394" s="23"/>
      <c r="O394" s="24"/>
    </row>
    <row r="395" spans="1:15" s="25" customFormat="1" ht="12.75" x14ac:dyDescent="0.2">
      <c r="A395" s="40"/>
      <c r="B395" s="40"/>
      <c r="C395" s="41"/>
      <c r="D395" s="42"/>
      <c r="E395" s="43"/>
      <c r="F395" s="44"/>
      <c r="G395" s="45"/>
      <c r="H395" s="23"/>
      <c r="I395" s="23"/>
      <c r="J395" s="23"/>
      <c r="K395" s="23"/>
      <c r="L395" s="23"/>
      <c r="M395" s="23"/>
      <c r="N395" s="23"/>
      <c r="O395" s="24"/>
    </row>
    <row r="396" spans="1:15" s="25" customFormat="1" ht="12.75" x14ac:dyDescent="0.2">
      <c r="A396" s="26" t="s">
        <v>217</v>
      </c>
      <c r="B396" s="26" t="s">
        <v>19</v>
      </c>
      <c r="C396" s="27" t="s">
        <v>218</v>
      </c>
      <c r="D396" s="28">
        <v>39869</v>
      </c>
      <c r="E396" s="29"/>
      <c r="F396" s="30"/>
      <c r="G396" s="31" t="s">
        <v>219</v>
      </c>
      <c r="H396" s="23"/>
      <c r="I396" s="23"/>
      <c r="J396" s="23"/>
      <c r="K396" s="23"/>
      <c r="L396" s="23"/>
      <c r="M396" s="23"/>
      <c r="N396" s="23"/>
      <c r="O396" s="24"/>
    </row>
    <row r="397" spans="1:15" s="25" customFormat="1" ht="12.75" x14ac:dyDescent="0.2">
      <c r="A397" s="19"/>
      <c r="B397" s="19"/>
      <c r="C397" s="41"/>
      <c r="D397" s="42"/>
      <c r="E397" s="43"/>
      <c r="F397" s="44"/>
      <c r="G397" s="45"/>
      <c r="H397" s="23"/>
      <c r="I397" s="23"/>
      <c r="J397" s="23"/>
      <c r="K397" s="23"/>
      <c r="L397" s="23"/>
      <c r="M397" s="23"/>
      <c r="N397" s="23"/>
      <c r="O397" s="24"/>
    </row>
    <row r="398" spans="1:15" s="25" customFormat="1" ht="12.75" x14ac:dyDescent="0.2">
      <c r="A398" s="19" t="s">
        <v>217</v>
      </c>
      <c r="B398" s="19" t="s">
        <v>220</v>
      </c>
      <c r="C398" s="41"/>
      <c r="D398" s="42"/>
      <c r="E398" s="43"/>
      <c r="F398" s="44"/>
      <c r="G398" s="48">
        <v>10000000</v>
      </c>
      <c r="H398" s="23"/>
      <c r="I398" s="23"/>
      <c r="J398" s="23"/>
      <c r="K398" s="23"/>
      <c r="L398" s="23"/>
      <c r="M398" s="23"/>
      <c r="N398" s="23"/>
      <c r="O398" s="24"/>
    </row>
    <row r="399" spans="1:15" s="25" customFormat="1" ht="12.75" x14ac:dyDescent="0.2">
      <c r="A399" s="19" t="s">
        <v>217</v>
      </c>
      <c r="B399" s="19"/>
      <c r="C399" s="41"/>
      <c r="D399" s="49" t="s">
        <v>221</v>
      </c>
      <c r="E399" s="43"/>
      <c r="F399" s="22" t="s">
        <v>42</v>
      </c>
      <c r="G399" s="46">
        <v>5000000</v>
      </c>
      <c r="I399" s="23"/>
      <c r="J399" s="23"/>
      <c r="K399" s="23"/>
      <c r="L399" s="23">
        <v>5000000</v>
      </c>
      <c r="M399" s="23"/>
      <c r="N399" s="23"/>
      <c r="O399" s="24">
        <v>41585</v>
      </c>
    </row>
    <row r="400" spans="1:15" s="25" customFormat="1" ht="12.75" x14ac:dyDescent="0.2">
      <c r="A400" s="19" t="s">
        <v>217</v>
      </c>
      <c r="B400" s="19"/>
      <c r="C400" s="41"/>
      <c r="D400" s="49" t="s">
        <v>222</v>
      </c>
      <c r="E400" s="43"/>
      <c r="F400" s="22" t="s">
        <v>42</v>
      </c>
      <c r="G400" s="46">
        <v>5000000</v>
      </c>
      <c r="H400" s="23">
        <v>5000000</v>
      </c>
      <c r="I400" s="23"/>
      <c r="J400" s="23"/>
      <c r="K400" s="23"/>
      <c r="L400" s="23"/>
      <c r="N400" s="23">
        <v>5000000</v>
      </c>
      <c r="O400" s="24">
        <v>41663</v>
      </c>
    </row>
    <row r="401" spans="1:15" s="25" customFormat="1" ht="12.75" x14ac:dyDescent="0.2">
      <c r="A401" s="19" t="s">
        <v>223</v>
      </c>
      <c r="B401" s="19"/>
      <c r="C401" s="41"/>
      <c r="D401" s="42"/>
      <c r="E401" s="43"/>
      <c r="F401" s="44"/>
      <c r="G401" s="45"/>
      <c r="H401" s="23"/>
      <c r="I401" s="23"/>
      <c r="J401" s="23"/>
      <c r="K401" s="23"/>
      <c r="L401" s="23"/>
      <c r="M401" s="23"/>
      <c r="N401" s="23"/>
      <c r="O401" s="24"/>
    </row>
    <row r="402" spans="1:15" s="25" customFormat="1" ht="12.75" x14ac:dyDescent="0.2">
      <c r="A402" s="19"/>
      <c r="B402" s="19"/>
      <c r="C402" s="41"/>
      <c r="D402" s="42"/>
      <c r="E402" s="43"/>
      <c r="F402" s="44"/>
      <c r="G402" s="45"/>
      <c r="H402" s="23"/>
      <c r="I402" s="23"/>
      <c r="J402" s="23"/>
      <c r="K402" s="23"/>
      <c r="L402" s="23"/>
      <c r="M402" s="23"/>
      <c r="N402" s="23"/>
      <c r="O402" s="24"/>
    </row>
    <row r="403" spans="1:15" s="25" customFormat="1" ht="12.75" x14ac:dyDescent="0.2">
      <c r="A403" s="26" t="s">
        <v>217</v>
      </c>
      <c r="B403" s="26" t="s">
        <v>19</v>
      </c>
      <c r="C403" s="27" t="s">
        <v>224</v>
      </c>
      <c r="D403" s="28">
        <v>39869</v>
      </c>
      <c r="E403" s="29"/>
      <c r="F403" s="30"/>
      <c r="G403" s="31" t="s">
        <v>219</v>
      </c>
      <c r="H403" s="23"/>
      <c r="I403" s="23"/>
      <c r="J403" s="23"/>
      <c r="K403" s="23"/>
      <c r="L403" s="23"/>
      <c r="M403" s="23"/>
      <c r="N403" s="23"/>
      <c r="O403" s="24"/>
    </row>
    <row r="404" spans="1:15" s="25" customFormat="1" ht="12.75" x14ac:dyDescent="0.2">
      <c r="A404" s="40"/>
      <c r="B404" s="40"/>
      <c r="C404" s="41"/>
      <c r="D404" s="42"/>
      <c r="E404" s="43"/>
      <c r="F404" s="44"/>
      <c r="G404" s="45"/>
      <c r="H404" s="23"/>
      <c r="I404" s="23"/>
      <c r="J404" s="23"/>
      <c r="K404" s="23"/>
      <c r="L404" s="23"/>
      <c r="M404" s="23"/>
      <c r="N404" s="23"/>
      <c r="O404" s="24"/>
    </row>
    <row r="405" spans="1:15" s="25" customFormat="1" ht="12.75" x14ac:dyDescent="0.2">
      <c r="A405" s="26" t="s">
        <v>225</v>
      </c>
      <c r="B405" s="26" t="s">
        <v>19</v>
      </c>
      <c r="C405" s="27" t="s">
        <v>226</v>
      </c>
      <c r="D405" s="28">
        <v>39870</v>
      </c>
      <c r="E405" s="29"/>
      <c r="F405" s="30"/>
      <c r="G405" s="31" t="s">
        <v>40</v>
      </c>
      <c r="H405" s="23"/>
      <c r="I405" s="23"/>
      <c r="J405" s="23"/>
      <c r="K405" s="23"/>
      <c r="L405" s="23"/>
      <c r="M405" s="23"/>
      <c r="N405" s="23"/>
      <c r="O405" s="22"/>
    </row>
    <row r="406" spans="1:15" s="25" customFormat="1" ht="12.75" x14ac:dyDescent="0.2">
      <c r="A406" s="40"/>
      <c r="B406" s="40"/>
      <c r="C406" s="41"/>
      <c r="D406" s="42"/>
      <c r="E406" s="43"/>
      <c r="F406" s="44"/>
      <c r="G406" s="45"/>
      <c r="H406" s="23"/>
      <c r="I406" s="23"/>
      <c r="J406" s="23"/>
      <c r="K406" s="23"/>
      <c r="L406" s="23"/>
      <c r="M406" s="23"/>
      <c r="N406" s="23"/>
      <c r="O406" s="22"/>
    </row>
    <row r="407" spans="1:15" s="25" customFormat="1" ht="12.75" x14ac:dyDescent="0.2">
      <c r="A407" s="19" t="s">
        <v>225</v>
      </c>
      <c r="B407" s="19" t="s">
        <v>220</v>
      </c>
      <c r="C407" s="41"/>
      <c r="D407" s="42"/>
      <c r="E407" s="43"/>
      <c r="F407" s="44"/>
      <c r="G407" s="50" t="s">
        <v>227</v>
      </c>
      <c r="H407" s="23"/>
      <c r="I407" s="23"/>
      <c r="J407" s="23"/>
      <c r="K407" s="23"/>
      <c r="L407" s="23"/>
      <c r="M407" s="23"/>
      <c r="N407" s="23"/>
      <c r="O407" s="22"/>
    </row>
    <row r="408" spans="1:15" s="25" customFormat="1" ht="12.75" x14ac:dyDescent="0.2">
      <c r="A408" s="19" t="s">
        <v>225</v>
      </c>
      <c r="B408" s="19"/>
      <c r="C408" s="41"/>
      <c r="D408" s="49" t="s">
        <v>228</v>
      </c>
      <c r="E408" s="43"/>
      <c r="F408" s="22" t="s">
        <v>42</v>
      </c>
      <c r="G408" s="46">
        <v>6900000</v>
      </c>
      <c r="H408" s="23">
        <v>6900000</v>
      </c>
      <c r="I408" s="23"/>
      <c r="J408" s="23"/>
      <c r="K408" s="23"/>
      <c r="M408" s="23"/>
      <c r="N408" s="23">
        <v>6900000</v>
      </c>
      <c r="O408" s="24">
        <v>41752</v>
      </c>
    </row>
    <row r="409" spans="1:15" s="25" customFormat="1" ht="12.75" x14ac:dyDescent="0.2">
      <c r="A409" s="19" t="s">
        <v>229</v>
      </c>
      <c r="B409" s="40"/>
      <c r="C409" s="41"/>
      <c r="D409" s="42"/>
      <c r="E409" s="43"/>
      <c r="F409" s="44"/>
      <c r="G409" s="45"/>
      <c r="H409" s="23"/>
      <c r="I409" s="23"/>
      <c r="J409" s="23"/>
      <c r="K409" s="23"/>
      <c r="L409" s="23"/>
      <c r="M409" s="23"/>
      <c r="N409" s="23"/>
      <c r="O409" s="22"/>
    </row>
    <row r="410" spans="1:15" s="25" customFormat="1" ht="12.75" x14ac:dyDescent="0.2">
      <c r="A410" s="40"/>
      <c r="B410" s="40"/>
      <c r="C410" s="41"/>
      <c r="D410" s="42"/>
      <c r="E410" s="43"/>
      <c r="F410" s="44"/>
      <c r="G410" s="45"/>
      <c r="H410" s="23"/>
      <c r="I410" s="23"/>
      <c r="J410" s="23"/>
      <c r="K410" s="23"/>
      <c r="L410" s="23"/>
      <c r="M410" s="23"/>
      <c r="N410" s="23"/>
      <c r="O410" s="22"/>
    </row>
    <row r="411" spans="1:15" s="25" customFormat="1" ht="12.75" x14ac:dyDescent="0.2">
      <c r="A411" s="26" t="s">
        <v>230</v>
      </c>
      <c r="B411" s="26" t="s">
        <v>19</v>
      </c>
      <c r="C411" s="27" t="s">
        <v>231</v>
      </c>
      <c r="D411" s="28">
        <v>39877</v>
      </c>
      <c r="E411" s="29"/>
      <c r="F411" s="30"/>
      <c r="G411" s="31" t="s">
        <v>160</v>
      </c>
      <c r="H411" s="23"/>
      <c r="I411" s="23"/>
      <c r="J411" s="23"/>
      <c r="K411" s="23"/>
      <c r="L411" s="23"/>
      <c r="M411" s="23"/>
      <c r="N411" s="23"/>
      <c r="O411" s="22"/>
    </row>
    <row r="412" spans="1:15" s="25" customFormat="1" ht="12.75" x14ac:dyDescent="0.2">
      <c r="A412" s="40"/>
      <c r="B412" s="40"/>
      <c r="C412" s="41"/>
      <c r="D412" s="42"/>
      <c r="E412" s="43"/>
      <c r="F412" s="44"/>
      <c r="G412" s="45"/>
      <c r="H412" s="23"/>
      <c r="I412" s="23"/>
      <c r="J412" s="23"/>
      <c r="K412" s="23"/>
      <c r="L412" s="23"/>
      <c r="M412" s="23"/>
      <c r="N412" s="23"/>
      <c r="O412" s="24"/>
    </row>
    <row r="413" spans="1:15" s="25" customFormat="1" ht="12.75" x14ac:dyDescent="0.2">
      <c r="A413" s="26" t="s">
        <v>230</v>
      </c>
      <c r="B413" s="26" t="s">
        <v>19</v>
      </c>
      <c r="C413" s="27" t="s">
        <v>232</v>
      </c>
      <c r="D413" s="28">
        <v>39877</v>
      </c>
      <c r="E413" s="29"/>
      <c r="F413" s="30"/>
      <c r="G413" s="31" t="s">
        <v>160</v>
      </c>
      <c r="H413" s="23"/>
      <c r="I413" s="23"/>
      <c r="J413" s="23"/>
      <c r="K413" s="23"/>
      <c r="L413" s="23"/>
      <c r="M413" s="23"/>
      <c r="N413" s="23"/>
      <c r="O413" s="22"/>
    </row>
    <row r="414" spans="1:15" s="25" customFormat="1" ht="12.75" x14ac:dyDescent="0.2">
      <c r="A414" s="40"/>
      <c r="B414" s="40"/>
      <c r="C414" s="41"/>
      <c r="D414" s="42"/>
      <c r="E414" s="43"/>
      <c r="F414" s="44"/>
      <c r="G414" s="45"/>
      <c r="H414" s="23"/>
      <c r="I414" s="23"/>
      <c r="J414" s="23"/>
      <c r="K414" s="23"/>
      <c r="L414" s="23"/>
      <c r="M414" s="23"/>
      <c r="N414" s="23"/>
      <c r="O414" s="22"/>
    </row>
    <row r="415" spans="1:15" s="25" customFormat="1" ht="12.75" x14ac:dyDescent="0.2">
      <c r="A415" s="26" t="s">
        <v>230</v>
      </c>
      <c r="B415" s="26" t="s">
        <v>19</v>
      </c>
      <c r="C415" s="27" t="s">
        <v>233</v>
      </c>
      <c r="D415" s="28">
        <v>39877</v>
      </c>
      <c r="E415" s="29"/>
      <c r="F415" s="30"/>
      <c r="G415" s="31" t="s">
        <v>160</v>
      </c>
      <c r="H415" s="23"/>
      <c r="I415" s="23"/>
      <c r="J415" s="23"/>
      <c r="K415" s="23"/>
      <c r="L415" s="23"/>
      <c r="M415" s="23"/>
      <c r="N415" s="23"/>
      <c r="O415" s="22"/>
    </row>
    <row r="416" spans="1:15" s="25" customFormat="1" ht="12.75" x14ac:dyDescent="0.2">
      <c r="A416" s="40"/>
      <c r="B416" s="40"/>
      <c r="C416" s="41"/>
      <c r="D416" s="42"/>
      <c r="E416" s="43"/>
      <c r="F416" s="44"/>
      <c r="G416" s="45"/>
      <c r="H416" s="23"/>
      <c r="I416" s="23"/>
      <c r="J416" s="23"/>
      <c r="K416" s="23"/>
      <c r="L416" s="23"/>
      <c r="M416" s="23"/>
      <c r="N416" s="23"/>
      <c r="O416" s="24"/>
    </row>
    <row r="417" spans="1:15" s="25" customFormat="1" ht="12.75" x14ac:dyDescent="0.2">
      <c r="A417" s="26" t="s">
        <v>234</v>
      </c>
      <c r="B417" s="26" t="s">
        <v>19</v>
      </c>
      <c r="C417" s="27" t="s">
        <v>235</v>
      </c>
      <c r="D417" s="28">
        <v>39895</v>
      </c>
      <c r="E417" s="29"/>
      <c r="F417" s="30"/>
      <c r="G417" s="31" t="s">
        <v>236</v>
      </c>
      <c r="H417" s="23"/>
      <c r="I417" s="23"/>
      <c r="J417" s="23"/>
      <c r="K417" s="23"/>
      <c r="L417" s="23"/>
      <c r="M417" s="23"/>
      <c r="N417" s="23"/>
      <c r="O417" s="22"/>
    </row>
    <row r="418" spans="1:15" s="25" customFormat="1" ht="12.75" x14ac:dyDescent="0.2">
      <c r="A418" s="40"/>
      <c r="B418" s="40"/>
      <c r="C418" s="41"/>
      <c r="D418" s="42"/>
      <c r="E418" s="43"/>
      <c r="F418" s="44"/>
      <c r="G418" s="45"/>
      <c r="H418" s="23"/>
      <c r="I418" s="23"/>
      <c r="J418" s="23"/>
      <c r="K418" s="23"/>
      <c r="L418" s="23"/>
      <c r="M418" s="23"/>
      <c r="N418" s="23"/>
      <c r="O418" s="22"/>
    </row>
    <row r="419" spans="1:15" s="25" customFormat="1" ht="12.75" x14ac:dyDescent="0.2">
      <c r="A419" s="26" t="s">
        <v>237</v>
      </c>
      <c r="B419" s="26" t="s">
        <v>19</v>
      </c>
      <c r="C419" s="27" t="s">
        <v>238</v>
      </c>
      <c r="D419" s="28">
        <v>39916</v>
      </c>
      <c r="E419" s="29"/>
      <c r="F419" s="30"/>
      <c r="G419" s="31" t="s">
        <v>239</v>
      </c>
      <c r="H419" s="23"/>
      <c r="I419" s="23"/>
      <c r="J419" s="23"/>
      <c r="K419" s="23"/>
      <c r="L419" s="23"/>
      <c r="M419" s="23"/>
      <c r="N419" s="23"/>
      <c r="O419" s="22"/>
    </row>
    <row r="420" spans="1:15" s="25" customFormat="1" ht="12.75" x14ac:dyDescent="0.2">
      <c r="A420" s="40"/>
      <c r="B420" s="40"/>
      <c r="C420" s="41"/>
      <c r="D420" s="42"/>
      <c r="E420" s="43"/>
      <c r="F420" s="44"/>
      <c r="G420" s="45"/>
      <c r="H420" s="23"/>
      <c r="I420" s="23"/>
      <c r="J420" s="23"/>
      <c r="K420" s="23"/>
      <c r="L420" s="23"/>
      <c r="M420" s="23"/>
      <c r="N420" s="23"/>
      <c r="O420" s="22"/>
    </row>
    <row r="421" spans="1:15" s="25" customFormat="1" ht="12.75" x14ac:dyDescent="0.2">
      <c r="A421" s="26" t="s">
        <v>237</v>
      </c>
      <c r="B421" s="26" t="s">
        <v>19</v>
      </c>
      <c r="C421" s="27" t="s">
        <v>240</v>
      </c>
      <c r="D421" s="28">
        <v>39916</v>
      </c>
      <c r="E421" s="29"/>
      <c r="F421" s="30"/>
      <c r="G421" s="31" t="s">
        <v>241</v>
      </c>
      <c r="H421" s="23"/>
      <c r="I421" s="23"/>
      <c r="J421" s="23"/>
      <c r="K421" s="23"/>
      <c r="L421" s="23"/>
      <c r="M421" s="23"/>
      <c r="N421" s="23"/>
      <c r="O421" s="22"/>
    </row>
    <row r="422" spans="1:15" s="25" customFormat="1" ht="12.75" x14ac:dyDescent="0.2">
      <c r="A422" s="40"/>
      <c r="B422" s="40"/>
      <c r="C422" s="41"/>
      <c r="D422" s="42"/>
      <c r="E422" s="43"/>
      <c r="F422" s="44"/>
      <c r="G422" s="45"/>
      <c r="H422" s="23"/>
      <c r="I422" s="23"/>
      <c r="J422" s="23"/>
      <c r="K422" s="23"/>
      <c r="L422" s="23"/>
      <c r="M422" s="23"/>
      <c r="N422" s="23"/>
      <c r="O422" s="22"/>
    </row>
    <row r="423" spans="1:15" s="25" customFormat="1" ht="12.75" x14ac:dyDescent="0.2">
      <c r="A423" s="26" t="s">
        <v>237</v>
      </c>
      <c r="B423" s="26" t="s">
        <v>19</v>
      </c>
      <c r="C423" s="27" t="s">
        <v>242</v>
      </c>
      <c r="D423" s="28">
        <v>39916</v>
      </c>
      <c r="E423" s="29"/>
      <c r="F423" s="30"/>
      <c r="G423" s="31" t="s">
        <v>241</v>
      </c>
      <c r="H423" s="23"/>
      <c r="I423" s="23"/>
      <c r="J423" s="23"/>
      <c r="K423" s="23"/>
      <c r="L423" s="23"/>
      <c r="M423" s="23"/>
      <c r="N423" s="23"/>
      <c r="O423" s="22"/>
    </row>
    <row r="424" spans="1:15" s="25" customFormat="1" ht="12.75" x14ac:dyDescent="0.2">
      <c r="A424" s="40"/>
      <c r="B424" s="40"/>
      <c r="C424" s="41"/>
      <c r="D424" s="42"/>
      <c r="E424" s="43"/>
      <c r="F424" s="44"/>
      <c r="G424" s="45"/>
      <c r="H424" s="23"/>
      <c r="I424" s="23"/>
      <c r="J424" s="23"/>
      <c r="K424" s="23"/>
      <c r="L424" s="23"/>
      <c r="M424" s="23"/>
      <c r="N424" s="23"/>
      <c r="O424" s="22"/>
    </row>
    <row r="425" spans="1:15" s="25" customFormat="1" ht="12.75" x14ac:dyDescent="0.2">
      <c r="A425" s="26" t="s">
        <v>237</v>
      </c>
      <c r="B425" s="26" t="s">
        <v>19</v>
      </c>
      <c r="C425" s="27" t="s">
        <v>243</v>
      </c>
      <c r="D425" s="28">
        <v>39916</v>
      </c>
      <c r="E425" s="29"/>
      <c r="F425" s="30"/>
      <c r="G425" s="31" t="s">
        <v>244</v>
      </c>
      <c r="H425" s="23"/>
      <c r="I425" s="23"/>
      <c r="J425" s="23"/>
      <c r="K425" s="23"/>
      <c r="L425" s="23"/>
      <c r="M425" s="23"/>
      <c r="N425" s="23"/>
      <c r="O425" s="22"/>
    </row>
    <row r="426" spans="1:15" s="25" customFormat="1" ht="12.75" x14ac:dyDescent="0.2">
      <c r="A426" s="40"/>
      <c r="B426" s="40"/>
      <c r="C426" s="41"/>
      <c r="D426" s="42"/>
      <c r="E426" s="43"/>
      <c r="F426" s="44"/>
      <c r="G426" s="45"/>
      <c r="H426" s="23"/>
      <c r="I426" s="23"/>
      <c r="J426" s="23"/>
      <c r="K426" s="23"/>
      <c r="L426" s="23"/>
      <c r="M426" s="23"/>
      <c r="N426" s="23"/>
      <c r="O426" s="22"/>
    </row>
    <row r="427" spans="1:15" s="25" customFormat="1" ht="12.75" x14ac:dyDescent="0.2">
      <c r="A427" s="26" t="s">
        <v>245</v>
      </c>
      <c r="B427" s="26" t="s">
        <v>19</v>
      </c>
      <c r="C427" s="27" t="s">
        <v>246</v>
      </c>
      <c r="D427" s="28">
        <v>39919</v>
      </c>
      <c r="E427" s="29"/>
      <c r="F427" s="30"/>
      <c r="G427" s="31" t="s">
        <v>21</v>
      </c>
      <c r="H427" s="23"/>
      <c r="I427" s="23"/>
      <c r="J427" s="23"/>
      <c r="K427" s="23"/>
      <c r="L427" s="23"/>
      <c r="M427" s="23"/>
      <c r="N427" s="23"/>
      <c r="O427" s="22"/>
    </row>
    <row r="428" spans="1:15" s="25" customFormat="1" ht="12.75" x14ac:dyDescent="0.2">
      <c r="A428" s="40"/>
      <c r="B428" s="40"/>
      <c r="C428" s="41"/>
      <c r="D428" s="42"/>
      <c r="E428" s="43"/>
      <c r="F428" s="44"/>
      <c r="G428" s="45"/>
      <c r="H428" s="23"/>
      <c r="I428" s="23"/>
      <c r="J428" s="23"/>
      <c r="K428" s="23"/>
      <c r="L428" s="23"/>
      <c r="M428" s="23"/>
      <c r="N428" s="23"/>
      <c r="O428" s="22"/>
    </row>
    <row r="429" spans="1:15" s="25" customFormat="1" ht="12.75" x14ac:dyDescent="0.2">
      <c r="A429" s="26" t="s">
        <v>245</v>
      </c>
      <c r="B429" s="26" t="s">
        <v>19</v>
      </c>
      <c r="C429" s="27" t="s">
        <v>247</v>
      </c>
      <c r="D429" s="28">
        <v>39919</v>
      </c>
      <c r="E429" s="29"/>
      <c r="F429" s="30"/>
      <c r="G429" s="31" t="s">
        <v>21</v>
      </c>
      <c r="H429" s="23"/>
      <c r="I429" s="23"/>
      <c r="J429" s="23"/>
      <c r="K429" s="23"/>
      <c r="L429" s="23"/>
      <c r="M429" s="23"/>
      <c r="N429" s="23"/>
      <c r="O429" s="22"/>
    </row>
    <row r="430" spans="1:15" s="25" customFormat="1" ht="12.75" x14ac:dyDescent="0.2">
      <c r="A430" s="40"/>
      <c r="B430" s="40"/>
      <c r="C430" s="41"/>
      <c r="D430" s="42"/>
      <c r="E430" s="43"/>
      <c r="F430" s="44"/>
      <c r="G430" s="45"/>
      <c r="H430" s="23"/>
      <c r="I430" s="23"/>
      <c r="J430" s="23"/>
      <c r="K430" s="23"/>
      <c r="L430" s="23"/>
      <c r="M430" s="23"/>
      <c r="N430" s="23"/>
      <c r="O430" s="22"/>
    </row>
    <row r="431" spans="1:15" s="25" customFormat="1" ht="12.75" x14ac:dyDescent="0.2">
      <c r="A431" s="26" t="s">
        <v>28</v>
      </c>
      <c r="B431" s="26" t="s">
        <v>19</v>
      </c>
      <c r="C431" s="27" t="s">
        <v>248</v>
      </c>
      <c r="D431" s="28">
        <v>39925</v>
      </c>
      <c r="E431" s="29"/>
      <c r="F431" s="30"/>
      <c r="G431" s="31" t="s">
        <v>249</v>
      </c>
      <c r="H431" s="23"/>
      <c r="I431" s="23"/>
      <c r="J431" s="23"/>
      <c r="K431" s="23"/>
      <c r="L431" s="23"/>
      <c r="M431" s="23"/>
      <c r="N431" s="23"/>
      <c r="O431" s="22"/>
    </row>
    <row r="432" spans="1:15" s="25" customFormat="1" ht="12.75" x14ac:dyDescent="0.2">
      <c r="A432" s="40"/>
      <c r="B432" s="40"/>
      <c r="C432" s="41"/>
      <c r="D432" s="42"/>
      <c r="E432" s="43"/>
      <c r="F432" s="44"/>
      <c r="G432" s="45"/>
      <c r="H432" s="23"/>
      <c r="I432" s="23"/>
      <c r="J432" s="23"/>
      <c r="K432" s="23"/>
      <c r="L432" s="23"/>
      <c r="M432" s="23"/>
      <c r="N432" s="23"/>
      <c r="O432" s="22"/>
    </row>
    <row r="433" spans="1:15" s="25" customFormat="1" ht="12.75" x14ac:dyDescent="0.2">
      <c r="A433" s="19" t="s">
        <v>28</v>
      </c>
      <c r="B433" s="19" t="s">
        <v>250</v>
      </c>
      <c r="C433" s="38"/>
      <c r="D433" s="22"/>
      <c r="E433" s="21"/>
      <c r="F433" s="22"/>
      <c r="G433" s="23">
        <v>29600000</v>
      </c>
      <c r="H433" s="32"/>
      <c r="I433" s="23"/>
      <c r="J433" s="23"/>
      <c r="K433" s="23"/>
      <c r="L433" s="23"/>
      <c r="M433" s="23"/>
      <c r="N433" s="23"/>
      <c r="O433" s="22"/>
    </row>
    <row r="434" spans="1:15" s="25" customFormat="1" ht="12.75" x14ac:dyDescent="0.2">
      <c r="A434" s="19" t="s">
        <v>28</v>
      </c>
      <c r="B434" s="19"/>
      <c r="C434" s="38"/>
      <c r="D434" s="22" t="s">
        <v>251</v>
      </c>
      <c r="E434" s="21"/>
      <c r="F434" s="22" t="s">
        <v>42</v>
      </c>
      <c r="G434" s="46">
        <v>7400000</v>
      </c>
      <c r="I434" s="23">
        <v>7400000</v>
      </c>
      <c r="J434" s="23"/>
      <c r="K434" s="23"/>
      <c r="L434" s="23"/>
      <c r="M434" s="23"/>
      <c r="N434" s="23"/>
      <c r="O434" s="24">
        <v>41410</v>
      </c>
    </row>
    <row r="435" spans="1:15" s="25" customFormat="1" x14ac:dyDescent="0.15">
      <c r="A435" s="19" t="s">
        <v>28</v>
      </c>
      <c r="B435" s="19"/>
      <c r="C435" s="20"/>
      <c r="D435" s="22" t="s">
        <v>252</v>
      </c>
      <c r="E435" s="21"/>
      <c r="F435" s="22" t="s">
        <v>42</v>
      </c>
      <c r="G435" s="46">
        <v>7400000</v>
      </c>
      <c r="H435" s="32"/>
      <c r="I435" s="23"/>
      <c r="J435" s="23"/>
      <c r="K435" s="23"/>
      <c r="L435" s="23"/>
      <c r="M435" s="23">
        <v>7400000</v>
      </c>
      <c r="N435" s="23"/>
      <c r="O435" s="24">
        <v>41473</v>
      </c>
    </row>
    <row r="436" spans="1:15" s="25" customFormat="1" x14ac:dyDescent="0.15">
      <c r="A436" s="19" t="s">
        <v>28</v>
      </c>
      <c r="B436" s="19"/>
      <c r="C436" s="20"/>
      <c r="D436" s="22" t="s">
        <v>253</v>
      </c>
      <c r="E436" s="21"/>
      <c r="F436" s="22" t="s">
        <v>42</v>
      </c>
      <c r="G436" s="46">
        <v>7400000</v>
      </c>
      <c r="I436" s="23">
        <v>4000000</v>
      </c>
      <c r="J436" s="23"/>
      <c r="K436" s="23"/>
      <c r="M436" s="23">
        <v>3400000</v>
      </c>
      <c r="N436" s="23"/>
      <c r="O436" s="24">
        <v>41500</v>
      </c>
    </row>
    <row r="437" spans="1:15" s="25" customFormat="1" x14ac:dyDescent="0.15">
      <c r="A437" s="19" t="s">
        <v>28</v>
      </c>
      <c r="B437" s="19"/>
      <c r="C437" s="20"/>
      <c r="D437" s="22" t="s">
        <v>254</v>
      </c>
      <c r="E437" s="21"/>
      <c r="F437" s="22" t="s">
        <v>42</v>
      </c>
      <c r="G437" s="46">
        <v>7400000</v>
      </c>
      <c r="H437" s="23">
        <v>4200000</v>
      </c>
      <c r="I437" s="23"/>
      <c r="J437" s="23"/>
      <c r="K437" s="23"/>
      <c r="M437" s="23">
        <v>3200000</v>
      </c>
      <c r="N437" s="23">
        <v>4200000</v>
      </c>
      <c r="O437" s="24">
        <v>41585</v>
      </c>
    </row>
    <row r="438" spans="1:15" s="25" customFormat="1" x14ac:dyDescent="0.15">
      <c r="A438" s="19" t="s">
        <v>28</v>
      </c>
      <c r="B438" s="19"/>
      <c r="C438" s="20"/>
      <c r="D438" s="22" t="s">
        <v>255</v>
      </c>
      <c r="E438" s="21"/>
      <c r="F438" s="22" t="s">
        <v>42</v>
      </c>
      <c r="G438" s="46">
        <v>7400000</v>
      </c>
      <c r="H438" s="23">
        <v>7400000</v>
      </c>
      <c r="I438" s="23"/>
      <c r="J438" s="23"/>
      <c r="K438" s="23"/>
      <c r="M438" s="23"/>
      <c r="N438" s="23">
        <v>7400000</v>
      </c>
      <c r="O438" s="24">
        <v>41606</v>
      </c>
    </row>
    <row r="439" spans="1:15" s="25" customFormat="1" x14ac:dyDescent="0.15">
      <c r="A439" s="19" t="s">
        <v>28</v>
      </c>
      <c r="B439" s="19"/>
      <c r="C439" s="20"/>
      <c r="D439" s="22" t="s">
        <v>256</v>
      </c>
      <c r="E439" s="21"/>
      <c r="F439" s="22" t="s">
        <v>42</v>
      </c>
      <c r="G439" s="46">
        <v>7400000</v>
      </c>
      <c r="H439" s="23">
        <v>7400000</v>
      </c>
      <c r="I439" s="23"/>
      <c r="J439" s="23"/>
      <c r="K439" s="23"/>
      <c r="L439" s="23"/>
      <c r="M439" s="23"/>
      <c r="N439" s="23">
        <v>7400000</v>
      </c>
      <c r="O439" s="24">
        <v>41655</v>
      </c>
    </row>
    <row r="440" spans="1:15" s="25" customFormat="1" x14ac:dyDescent="0.15">
      <c r="A440" s="19" t="s">
        <v>28</v>
      </c>
      <c r="B440" s="19"/>
      <c r="C440" s="20"/>
      <c r="D440" s="22" t="s">
        <v>257</v>
      </c>
      <c r="E440" s="21"/>
      <c r="F440" s="22" t="s">
        <v>42</v>
      </c>
      <c r="G440" s="46">
        <v>7400000</v>
      </c>
      <c r="I440" s="23"/>
      <c r="J440" s="23"/>
      <c r="K440" s="23"/>
      <c r="L440" s="23">
        <v>7400000</v>
      </c>
      <c r="M440" s="23"/>
      <c r="N440" s="23"/>
      <c r="O440" s="24">
        <v>41711</v>
      </c>
    </row>
    <row r="441" spans="1:15" s="25" customFormat="1" x14ac:dyDescent="0.15">
      <c r="A441" s="19" t="s">
        <v>28</v>
      </c>
      <c r="B441" s="19"/>
      <c r="C441" s="20"/>
      <c r="D441" s="22" t="s">
        <v>258</v>
      </c>
      <c r="E441" s="21"/>
      <c r="F441" s="22" t="s">
        <v>42</v>
      </c>
      <c r="G441" s="46">
        <v>7400000</v>
      </c>
      <c r="I441" s="23"/>
      <c r="J441" s="23"/>
      <c r="K441" s="23"/>
      <c r="L441" s="23">
        <v>7400000</v>
      </c>
      <c r="M441" s="23"/>
      <c r="N441" s="23"/>
      <c r="O441" s="24">
        <v>41738</v>
      </c>
    </row>
    <row r="442" spans="1:15" s="25" customFormat="1" x14ac:dyDescent="0.15">
      <c r="A442" s="19" t="s">
        <v>28</v>
      </c>
      <c r="B442" s="19"/>
      <c r="C442" s="20"/>
      <c r="D442" s="22" t="s">
        <v>259</v>
      </c>
      <c r="E442" s="21"/>
      <c r="F442" s="22" t="s">
        <v>42</v>
      </c>
      <c r="G442" s="46">
        <v>7400000</v>
      </c>
      <c r="I442" s="23"/>
      <c r="J442" s="23"/>
      <c r="K442" s="23"/>
      <c r="L442" s="23">
        <v>7400000</v>
      </c>
      <c r="M442" s="23"/>
      <c r="N442" s="23"/>
      <c r="O442" s="24">
        <v>41787</v>
      </c>
    </row>
    <row r="443" spans="1:15" s="25" customFormat="1" x14ac:dyDescent="0.15">
      <c r="A443" s="19" t="s">
        <v>28</v>
      </c>
      <c r="B443" s="19"/>
      <c r="C443" s="20"/>
      <c r="D443" s="22" t="s">
        <v>260</v>
      </c>
      <c r="E443" s="21"/>
      <c r="F443" s="22" t="s">
        <v>42</v>
      </c>
      <c r="G443" s="46">
        <v>7400000</v>
      </c>
      <c r="I443" s="23"/>
      <c r="J443" s="23"/>
      <c r="K443" s="23"/>
      <c r="L443" s="23">
        <v>7400000</v>
      </c>
      <c r="M443" s="23"/>
      <c r="N443" s="23"/>
      <c r="O443" s="24">
        <v>41815</v>
      </c>
    </row>
    <row r="444" spans="1:15" s="25" customFormat="1" x14ac:dyDescent="0.15">
      <c r="A444" s="19" t="s">
        <v>28</v>
      </c>
      <c r="B444" s="19"/>
      <c r="C444" s="20"/>
      <c r="D444" s="22" t="s">
        <v>261</v>
      </c>
      <c r="E444" s="21"/>
      <c r="F444" s="22" t="s">
        <v>42</v>
      </c>
      <c r="G444" s="46">
        <v>7400000</v>
      </c>
      <c r="I444" s="23"/>
      <c r="J444" s="23"/>
      <c r="K444" s="23"/>
      <c r="L444" s="23">
        <v>7400000</v>
      </c>
      <c r="M444" s="23"/>
      <c r="N444" s="23"/>
      <c r="O444" s="24">
        <v>41864</v>
      </c>
    </row>
    <row r="445" spans="1:15" s="25" customFormat="1" ht="12.75" x14ac:dyDescent="0.2">
      <c r="A445" s="19" t="s">
        <v>262</v>
      </c>
      <c r="B445" s="19"/>
      <c r="C445" s="38"/>
      <c r="D445" s="22"/>
      <c r="E445" s="21"/>
      <c r="F445" s="22"/>
      <c r="G445" s="23"/>
      <c r="H445" s="32"/>
      <c r="I445" s="23"/>
      <c r="J445" s="23"/>
      <c r="K445" s="23"/>
      <c r="L445" s="23"/>
      <c r="M445" s="23"/>
      <c r="N445" s="23"/>
      <c r="O445" s="22"/>
    </row>
    <row r="446" spans="1:15" s="25" customFormat="1" ht="12.75" x14ac:dyDescent="0.2">
      <c r="A446" s="19" t="s">
        <v>263</v>
      </c>
      <c r="B446" s="51"/>
      <c r="C446" s="41"/>
      <c r="D446" s="42"/>
      <c r="E446" s="43"/>
      <c r="F446" s="44"/>
      <c r="G446" s="45"/>
      <c r="H446" s="23"/>
      <c r="I446" s="23"/>
      <c r="J446" s="23"/>
      <c r="K446" s="23"/>
      <c r="L446" s="23"/>
      <c r="M446" s="23"/>
      <c r="N446" s="23"/>
      <c r="O446" s="22"/>
    </row>
    <row r="447" spans="1:15" s="25" customFormat="1" ht="12.75" x14ac:dyDescent="0.2">
      <c r="A447" s="40"/>
      <c r="B447" s="40"/>
      <c r="C447" s="41"/>
      <c r="D447" s="42"/>
      <c r="E447" s="43"/>
      <c r="F447" s="44"/>
      <c r="G447" s="45"/>
      <c r="H447" s="23"/>
      <c r="I447" s="23"/>
      <c r="J447" s="23"/>
      <c r="K447" s="23"/>
      <c r="L447" s="23"/>
      <c r="M447" s="23"/>
      <c r="N447" s="23"/>
      <c r="O447" s="22"/>
    </row>
    <row r="448" spans="1:15" s="25" customFormat="1" ht="12.75" x14ac:dyDescent="0.2">
      <c r="A448" s="26" t="s">
        <v>264</v>
      </c>
      <c r="B448" s="26" t="s">
        <v>19</v>
      </c>
      <c r="C448" s="27" t="s">
        <v>265</v>
      </c>
      <c r="D448" s="28">
        <v>39927</v>
      </c>
      <c r="E448" s="29"/>
      <c r="F448" s="30"/>
      <c r="G448" s="31" t="s">
        <v>157</v>
      </c>
      <c r="H448" s="23"/>
      <c r="I448" s="23"/>
      <c r="J448" s="23"/>
      <c r="K448" s="23"/>
      <c r="L448" s="23"/>
      <c r="M448" s="23"/>
      <c r="N448" s="23"/>
      <c r="O448" s="22"/>
    </row>
    <row r="449" spans="1:15" s="25" customFormat="1" ht="12.75" x14ac:dyDescent="0.2">
      <c r="A449" s="40"/>
      <c r="B449" s="40"/>
      <c r="C449" s="41"/>
      <c r="D449" s="42"/>
      <c r="E449" s="43"/>
      <c r="F449" s="44"/>
      <c r="G449" s="45"/>
      <c r="H449" s="23"/>
      <c r="I449" s="23"/>
      <c r="J449" s="23"/>
      <c r="K449" s="23"/>
      <c r="L449" s="23"/>
      <c r="M449" s="23"/>
      <c r="N449" s="23"/>
      <c r="O449" s="22"/>
    </row>
    <row r="450" spans="1:15" s="25" customFormat="1" ht="12.75" x14ac:dyDescent="0.2">
      <c r="A450" s="26" t="s">
        <v>264</v>
      </c>
      <c r="B450" s="26" t="s">
        <v>19</v>
      </c>
      <c r="C450" s="27" t="s">
        <v>266</v>
      </c>
      <c r="D450" s="28">
        <v>39927</v>
      </c>
      <c r="E450" s="29"/>
      <c r="F450" s="30"/>
      <c r="G450" s="31" t="s">
        <v>157</v>
      </c>
      <c r="H450" s="23"/>
      <c r="I450" s="23"/>
      <c r="J450" s="23"/>
      <c r="K450" s="23"/>
      <c r="L450" s="23"/>
      <c r="M450" s="23"/>
      <c r="N450" s="23"/>
      <c r="O450" s="22"/>
    </row>
    <row r="451" spans="1:15" s="25" customFormat="1" ht="12.75" x14ac:dyDescent="0.2">
      <c r="A451" s="40"/>
      <c r="B451" s="40"/>
      <c r="C451" s="41"/>
      <c r="D451" s="42"/>
      <c r="E451" s="43"/>
      <c r="F451" s="44"/>
      <c r="G451" s="45"/>
      <c r="H451" s="23"/>
      <c r="I451" s="23"/>
      <c r="J451" s="23"/>
      <c r="K451" s="23"/>
      <c r="L451" s="23"/>
      <c r="M451" s="23"/>
      <c r="N451" s="23"/>
      <c r="O451" s="22"/>
    </row>
    <row r="452" spans="1:15" s="25" customFormat="1" ht="12.75" x14ac:dyDescent="0.2">
      <c r="A452" s="26" t="s">
        <v>267</v>
      </c>
      <c r="B452" s="26" t="s">
        <v>19</v>
      </c>
      <c r="C452" s="27" t="s">
        <v>268</v>
      </c>
      <c r="D452" s="28">
        <v>39938</v>
      </c>
      <c r="E452" s="29"/>
      <c r="F452" s="30"/>
      <c r="G452" s="31" t="s">
        <v>239</v>
      </c>
      <c r="H452" s="23"/>
      <c r="I452" s="23"/>
      <c r="J452" s="23"/>
      <c r="K452" s="23"/>
      <c r="L452" s="23"/>
      <c r="M452" s="23"/>
      <c r="N452" s="23"/>
      <c r="O452" s="22"/>
    </row>
    <row r="453" spans="1:15" s="25" customFormat="1" ht="12.75" x14ac:dyDescent="0.2">
      <c r="A453" s="40"/>
      <c r="B453" s="40"/>
      <c r="C453" s="41"/>
      <c r="D453" s="42"/>
      <c r="E453" s="43"/>
      <c r="F453" s="44"/>
      <c r="G453" s="45"/>
      <c r="H453" s="23"/>
      <c r="I453" s="23"/>
      <c r="J453" s="23"/>
      <c r="K453" s="23"/>
      <c r="L453" s="23"/>
      <c r="M453" s="23"/>
      <c r="N453" s="23"/>
      <c r="O453" s="22"/>
    </row>
    <row r="454" spans="1:15" s="25" customFormat="1" ht="12.75" x14ac:dyDescent="0.2">
      <c r="A454" s="26" t="s">
        <v>267</v>
      </c>
      <c r="B454" s="26" t="s">
        <v>19</v>
      </c>
      <c r="C454" s="27" t="s">
        <v>269</v>
      </c>
      <c r="D454" s="28">
        <v>39938</v>
      </c>
      <c r="E454" s="29"/>
      <c r="F454" s="30"/>
      <c r="G454" s="31" t="s">
        <v>241</v>
      </c>
      <c r="H454" s="23"/>
      <c r="I454" s="23"/>
      <c r="J454" s="23"/>
      <c r="K454" s="23"/>
      <c r="L454" s="23"/>
      <c r="M454" s="23"/>
      <c r="N454" s="23"/>
      <c r="O454" s="22"/>
    </row>
    <row r="455" spans="1:15" s="25" customFormat="1" ht="12.75" x14ac:dyDescent="0.2">
      <c r="A455" s="40"/>
      <c r="B455" s="40"/>
      <c r="C455" s="41"/>
      <c r="D455" s="42"/>
      <c r="E455" s="43"/>
      <c r="F455" s="44"/>
      <c r="G455" s="45"/>
      <c r="H455" s="23"/>
      <c r="I455" s="23"/>
      <c r="J455" s="23"/>
      <c r="K455" s="23"/>
      <c r="L455" s="23"/>
      <c r="M455" s="23"/>
      <c r="N455" s="23"/>
      <c r="O455" s="22"/>
    </row>
    <row r="456" spans="1:15" s="25" customFormat="1" ht="12.75" x14ac:dyDescent="0.2">
      <c r="A456" s="26" t="s">
        <v>267</v>
      </c>
      <c r="B456" s="26" t="s">
        <v>19</v>
      </c>
      <c r="C456" s="27" t="s">
        <v>270</v>
      </c>
      <c r="D456" s="28">
        <v>39938</v>
      </c>
      <c r="E456" s="29"/>
      <c r="F456" s="30"/>
      <c r="G456" s="31" t="s">
        <v>244</v>
      </c>
      <c r="H456" s="23"/>
      <c r="I456" s="23"/>
      <c r="J456" s="23"/>
      <c r="K456" s="23"/>
      <c r="L456" s="23"/>
      <c r="M456" s="23"/>
      <c r="N456" s="23"/>
      <c r="O456" s="22"/>
    </row>
    <row r="457" spans="1:15" s="25" customFormat="1" ht="12.75" x14ac:dyDescent="0.2">
      <c r="A457" s="40"/>
      <c r="B457" s="40"/>
      <c r="C457" s="41"/>
      <c r="D457" s="42"/>
      <c r="E457" s="43"/>
      <c r="F457" s="44"/>
      <c r="G457" s="45"/>
      <c r="H457" s="23"/>
      <c r="I457" s="23"/>
      <c r="J457" s="23"/>
      <c r="K457" s="23"/>
      <c r="L457" s="23"/>
      <c r="M457" s="23"/>
      <c r="N457" s="23"/>
      <c r="O457" s="22"/>
    </row>
    <row r="458" spans="1:15" s="25" customFormat="1" ht="12.75" x14ac:dyDescent="0.2">
      <c r="A458" s="26" t="s">
        <v>267</v>
      </c>
      <c r="B458" s="26" t="s">
        <v>19</v>
      </c>
      <c r="C458" s="27" t="s">
        <v>271</v>
      </c>
      <c r="D458" s="28">
        <v>39938</v>
      </c>
      <c r="E458" s="29"/>
      <c r="F458" s="30"/>
      <c r="G458" s="31" t="s">
        <v>241</v>
      </c>
      <c r="H458" s="23"/>
      <c r="I458" s="23"/>
      <c r="J458" s="23"/>
      <c r="K458" s="23"/>
      <c r="L458" s="23"/>
      <c r="M458" s="23"/>
      <c r="N458" s="23"/>
      <c r="O458" s="22"/>
    </row>
    <row r="459" spans="1:15" s="25" customFormat="1" ht="12.75" x14ac:dyDescent="0.2">
      <c r="A459" s="40"/>
      <c r="B459" s="40"/>
      <c r="C459" s="41"/>
      <c r="D459" s="42"/>
      <c r="E459" s="43"/>
      <c r="F459" s="44"/>
      <c r="G459" s="45"/>
      <c r="H459" s="23"/>
      <c r="I459" s="23"/>
      <c r="J459" s="23"/>
      <c r="K459" s="23"/>
      <c r="L459" s="23"/>
      <c r="M459" s="23"/>
      <c r="N459" s="23"/>
      <c r="O459" s="22"/>
    </row>
    <row r="460" spans="1:15" s="25" customFormat="1" ht="12.75" x14ac:dyDescent="0.2">
      <c r="A460" s="26" t="s">
        <v>272</v>
      </c>
      <c r="B460" s="26" t="s">
        <v>19</v>
      </c>
      <c r="C460" s="27" t="s">
        <v>273</v>
      </c>
      <c r="D460" s="28">
        <v>39947</v>
      </c>
      <c r="E460" s="29"/>
      <c r="F460" s="30"/>
      <c r="G460" s="31" t="s">
        <v>274</v>
      </c>
      <c r="H460" s="23"/>
      <c r="I460" s="23"/>
      <c r="J460" s="23"/>
      <c r="K460" s="23"/>
      <c r="L460" s="23"/>
      <c r="M460" s="23"/>
      <c r="N460" s="23"/>
      <c r="O460" s="22"/>
    </row>
    <row r="461" spans="1:15" s="25" customFormat="1" x14ac:dyDescent="0.15">
      <c r="A461" s="19"/>
      <c r="B461" s="19"/>
      <c r="C461" s="20"/>
      <c r="D461" s="22"/>
      <c r="E461" s="21"/>
      <c r="F461" s="22"/>
      <c r="G461" s="21"/>
      <c r="H461" s="32"/>
      <c r="I461" s="23"/>
      <c r="J461" s="23"/>
      <c r="K461" s="23"/>
      <c r="L461" s="23"/>
      <c r="M461" s="23"/>
      <c r="N461" s="23"/>
      <c r="O461" s="22"/>
    </row>
    <row r="462" spans="1:15" s="25" customFormat="1" ht="12.75" x14ac:dyDescent="0.2">
      <c r="A462" s="26" t="s">
        <v>68</v>
      </c>
      <c r="B462" s="26" t="s">
        <v>19</v>
      </c>
      <c r="C462" s="27" t="s">
        <v>275</v>
      </c>
      <c r="D462" s="28">
        <v>39958</v>
      </c>
      <c r="E462" s="29"/>
      <c r="F462" s="30"/>
      <c r="G462" s="31" t="s">
        <v>70</v>
      </c>
      <c r="H462" s="23"/>
      <c r="I462" s="23"/>
      <c r="J462" s="23"/>
      <c r="K462" s="23"/>
      <c r="L462" s="23"/>
      <c r="M462" s="23"/>
      <c r="N462" s="23"/>
      <c r="O462" s="22"/>
    </row>
    <row r="463" spans="1:15" s="25" customFormat="1" ht="12.75" x14ac:dyDescent="0.2">
      <c r="A463" s="40"/>
      <c r="B463" s="40"/>
      <c r="C463" s="41"/>
      <c r="D463" s="42"/>
      <c r="E463" s="43"/>
      <c r="F463" s="44"/>
      <c r="G463" s="45"/>
      <c r="H463" s="23"/>
      <c r="I463" s="23"/>
      <c r="J463" s="23"/>
      <c r="K463" s="23"/>
      <c r="L463" s="23"/>
      <c r="M463" s="23"/>
      <c r="N463" s="23"/>
      <c r="O463" s="22"/>
    </row>
    <row r="464" spans="1:15" s="25" customFormat="1" ht="12.75" x14ac:dyDescent="0.2">
      <c r="A464" s="26" t="s">
        <v>68</v>
      </c>
      <c r="B464" s="26" t="s">
        <v>19</v>
      </c>
      <c r="C464" s="27" t="s">
        <v>276</v>
      </c>
      <c r="D464" s="28">
        <v>39958</v>
      </c>
      <c r="E464" s="29"/>
      <c r="F464" s="30"/>
      <c r="G464" s="31" t="s">
        <v>219</v>
      </c>
      <c r="H464" s="23"/>
      <c r="I464" s="23"/>
      <c r="J464" s="23"/>
      <c r="K464" s="23"/>
      <c r="L464" s="23"/>
      <c r="M464" s="23"/>
      <c r="N464" s="23"/>
      <c r="O464" s="22"/>
    </row>
    <row r="465" spans="1:15" s="25" customFormat="1" ht="12.75" x14ac:dyDescent="0.2">
      <c r="A465" s="40"/>
      <c r="B465" s="40"/>
      <c r="C465" s="41"/>
      <c r="D465" s="42"/>
      <c r="E465" s="43"/>
      <c r="F465" s="44"/>
      <c r="G465" s="45"/>
      <c r="H465" s="23"/>
      <c r="I465" s="23"/>
      <c r="J465" s="23"/>
      <c r="K465" s="23"/>
      <c r="L465" s="23"/>
      <c r="M465" s="23"/>
      <c r="N465" s="23"/>
      <c r="O465" s="22"/>
    </row>
    <row r="466" spans="1:15" s="25" customFormat="1" ht="12.75" x14ac:dyDescent="0.2">
      <c r="A466" s="26" t="s">
        <v>277</v>
      </c>
      <c r="B466" s="26" t="s">
        <v>19</v>
      </c>
      <c r="C466" s="27" t="s">
        <v>278</v>
      </c>
      <c r="D466" s="28">
        <v>39986</v>
      </c>
      <c r="E466" s="29"/>
      <c r="F466" s="30"/>
      <c r="G466" s="31" t="s">
        <v>209</v>
      </c>
      <c r="H466" s="23"/>
      <c r="I466" s="23"/>
      <c r="J466" s="23"/>
      <c r="K466" s="23"/>
      <c r="L466" s="23"/>
      <c r="M466" s="23"/>
      <c r="N466" s="23"/>
      <c r="O466" s="22"/>
    </row>
    <row r="467" spans="1:15" s="25" customFormat="1" ht="12.75" x14ac:dyDescent="0.2">
      <c r="A467" s="40"/>
      <c r="B467" s="40"/>
      <c r="C467" s="41"/>
      <c r="D467" s="42"/>
      <c r="E467" s="43"/>
      <c r="F467" s="44"/>
      <c r="G467" s="45"/>
      <c r="H467" s="23"/>
      <c r="I467" s="23"/>
      <c r="J467" s="23"/>
      <c r="K467" s="23"/>
      <c r="L467" s="23"/>
      <c r="M467" s="23"/>
      <c r="N467" s="23"/>
      <c r="O467" s="22"/>
    </row>
    <row r="468" spans="1:15" s="25" customFormat="1" ht="12.75" x14ac:dyDescent="0.2">
      <c r="A468" s="26" t="s">
        <v>279</v>
      </c>
      <c r="B468" s="26" t="s">
        <v>19</v>
      </c>
      <c r="C468" s="27" t="s">
        <v>280</v>
      </c>
      <c r="D468" s="28">
        <v>39989</v>
      </c>
      <c r="E468" s="29"/>
      <c r="F468" s="30"/>
      <c r="G468" s="31" t="s">
        <v>157</v>
      </c>
      <c r="H468" s="23"/>
      <c r="I468" s="23"/>
      <c r="J468" s="23"/>
      <c r="K468" s="23"/>
      <c r="L468" s="23"/>
      <c r="M468" s="23"/>
      <c r="N468" s="23"/>
      <c r="O468" s="22"/>
    </row>
    <row r="469" spans="1:15" s="25" customFormat="1" x14ac:dyDescent="0.15">
      <c r="A469" s="19"/>
      <c r="B469" s="19"/>
      <c r="C469" s="20"/>
      <c r="D469" s="21"/>
      <c r="E469" s="21"/>
      <c r="F469" s="22"/>
      <c r="G469" s="21"/>
      <c r="H469" s="23"/>
      <c r="I469" s="23"/>
      <c r="J469" s="23"/>
      <c r="K469" s="23"/>
      <c r="L469" s="23"/>
      <c r="M469" s="23"/>
      <c r="N469" s="23"/>
      <c r="O469" s="24"/>
    </row>
    <row r="470" spans="1:15" s="25" customFormat="1" ht="12.75" x14ac:dyDescent="0.2">
      <c r="A470" s="26" t="s">
        <v>281</v>
      </c>
      <c r="B470" s="26" t="s">
        <v>19</v>
      </c>
      <c r="C470" s="27" t="s">
        <v>282</v>
      </c>
      <c r="D470" s="28">
        <v>39989</v>
      </c>
      <c r="E470" s="29"/>
      <c r="F470" s="30"/>
      <c r="G470" s="31" t="s">
        <v>157</v>
      </c>
      <c r="H470" s="23"/>
      <c r="I470" s="23"/>
      <c r="J470" s="23"/>
      <c r="K470" s="23"/>
      <c r="L470" s="23"/>
      <c r="M470" s="23"/>
      <c r="N470" s="23"/>
      <c r="O470" s="22"/>
    </row>
    <row r="471" spans="1:15" s="25" customFormat="1" ht="12.75" x14ac:dyDescent="0.2">
      <c r="A471" s="40"/>
      <c r="B471" s="40"/>
      <c r="C471" s="41"/>
      <c r="D471" s="42"/>
      <c r="E471" s="43"/>
      <c r="F471" s="44"/>
      <c r="G471" s="45"/>
      <c r="H471" s="23"/>
      <c r="I471" s="23"/>
      <c r="J471" s="23"/>
      <c r="K471" s="23"/>
      <c r="L471" s="23"/>
      <c r="M471" s="23"/>
      <c r="N471" s="23"/>
      <c r="O471" s="22"/>
    </row>
    <row r="472" spans="1:15" s="25" customFormat="1" ht="12.75" x14ac:dyDescent="0.2">
      <c r="A472" s="26" t="s">
        <v>283</v>
      </c>
      <c r="B472" s="26" t="s">
        <v>19</v>
      </c>
      <c r="C472" s="27" t="s">
        <v>284</v>
      </c>
      <c r="D472" s="28">
        <v>39990</v>
      </c>
      <c r="E472" s="29"/>
      <c r="F472" s="30"/>
      <c r="G472" s="31">
        <v>10000000</v>
      </c>
      <c r="H472" s="23"/>
      <c r="I472" s="23"/>
      <c r="J472" s="23"/>
      <c r="K472" s="23"/>
      <c r="L472" s="23"/>
      <c r="M472" s="23"/>
      <c r="N472" s="23"/>
      <c r="O472" s="22"/>
    </row>
    <row r="473" spans="1:15" s="25" customFormat="1" x14ac:dyDescent="0.15">
      <c r="A473" s="19"/>
      <c r="B473" s="19"/>
      <c r="C473" s="20"/>
      <c r="D473" s="21"/>
      <c r="E473" s="21"/>
      <c r="F473" s="22"/>
      <c r="G473" s="23"/>
      <c r="H473" s="23"/>
      <c r="I473" s="23"/>
      <c r="J473" s="23"/>
      <c r="K473" s="23"/>
      <c r="L473" s="23"/>
      <c r="M473" s="23"/>
      <c r="N473" s="23"/>
      <c r="O473" s="24"/>
    </row>
    <row r="474" spans="1:15" s="25" customFormat="1" ht="12.75" x14ac:dyDescent="0.2">
      <c r="A474" s="26" t="s">
        <v>285</v>
      </c>
      <c r="B474" s="26" t="s">
        <v>19</v>
      </c>
      <c r="C474" s="27" t="s">
        <v>286</v>
      </c>
      <c r="D474" s="28">
        <v>40087</v>
      </c>
      <c r="E474" s="29"/>
      <c r="F474" s="30"/>
      <c r="G474" s="31">
        <v>40000000</v>
      </c>
      <c r="H474" s="23"/>
      <c r="I474" s="23"/>
      <c r="J474" s="23"/>
      <c r="K474" s="23"/>
      <c r="L474" s="23"/>
      <c r="M474" s="23"/>
      <c r="N474" s="23"/>
      <c r="O474" s="22"/>
    </row>
    <row r="475" spans="1:15" s="25" customFormat="1" ht="12.75" x14ac:dyDescent="0.2">
      <c r="A475" s="19"/>
      <c r="B475" s="40"/>
      <c r="C475" s="41"/>
      <c r="D475" s="52"/>
      <c r="E475" s="43"/>
      <c r="F475" s="44"/>
      <c r="G475" s="45"/>
      <c r="H475" s="23"/>
      <c r="I475" s="23"/>
      <c r="J475" s="23"/>
      <c r="K475" s="23"/>
      <c r="L475" s="23"/>
      <c r="M475" s="23"/>
      <c r="N475" s="23"/>
      <c r="O475" s="22"/>
    </row>
    <row r="476" spans="1:15" s="25" customFormat="1" ht="12.75" x14ac:dyDescent="0.2">
      <c r="A476" s="19" t="s">
        <v>285</v>
      </c>
      <c r="B476" s="19" t="s">
        <v>41</v>
      </c>
      <c r="C476" s="41"/>
      <c r="G476" s="48">
        <v>20000000</v>
      </c>
      <c r="H476" s="23"/>
      <c r="I476" s="23"/>
      <c r="J476" s="23"/>
      <c r="K476" s="23"/>
      <c r="L476" s="23"/>
      <c r="M476" s="23"/>
      <c r="N476" s="23"/>
      <c r="O476" s="22"/>
    </row>
    <row r="477" spans="1:15" s="25" customFormat="1" ht="12.75" x14ac:dyDescent="0.2">
      <c r="A477" s="19" t="s">
        <v>285</v>
      </c>
      <c r="B477" s="19"/>
      <c r="C477" s="41"/>
      <c r="D477" s="42" t="s">
        <v>287</v>
      </c>
      <c r="E477" s="43"/>
      <c r="F477" s="44"/>
      <c r="G477" s="48">
        <v>10000000</v>
      </c>
      <c r="H477" s="23"/>
      <c r="I477" s="23"/>
      <c r="J477" s="23"/>
      <c r="K477" s="23"/>
      <c r="L477" s="23"/>
      <c r="M477" s="23"/>
      <c r="N477" s="23"/>
      <c r="O477" s="22"/>
    </row>
    <row r="478" spans="1:15" s="25" customFormat="1" ht="12.75" x14ac:dyDescent="0.2">
      <c r="A478" s="19" t="s">
        <v>285</v>
      </c>
      <c r="B478" s="40"/>
      <c r="C478" s="41"/>
      <c r="D478" s="52" t="s">
        <v>288</v>
      </c>
      <c r="E478" s="43"/>
      <c r="F478" s="22" t="s">
        <v>42</v>
      </c>
      <c r="G478" s="46">
        <v>5000000</v>
      </c>
      <c r="H478" s="23"/>
      <c r="I478" s="23"/>
      <c r="J478" s="23"/>
      <c r="K478" s="23"/>
      <c r="L478" s="23"/>
      <c r="M478" s="23">
        <v>5000000</v>
      </c>
      <c r="N478" s="23"/>
      <c r="O478" s="24">
        <v>41380</v>
      </c>
    </row>
    <row r="479" spans="1:15" s="25" customFormat="1" ht="12.75" x14ac:dyDescent="0.2">
      <c r="A479" s="19" t="s">
        <v>285</v>
      </c>
      <c r="B479" s="40"/>
      <c r="C479" s="41"/>
      <c r="D479" s="52" t="s">
        <v>289</v>
      </c>
      <c r="E479" s="43"/>
      <c r="F479" s="22" t="s">
        <v>42</v>
      </c>
      <c r="G479" s="46">
        <v>5000000</v>
      </c>
      <c r="H479" s="23"/>
      <c r="I479" s="23"/>
      <c r="J479" s="23"/>
      <c r="K479" s="23"/>
      <c r="L479" s="23"/>
      <c r="M479" s="23">
        <v>5000000</v>
      </c>
      <c r="N479" s="23"/>
      <c r="O479" s="24">
        <v>41380</v>
      </c>
    </row>
    <row r="480" spans="1:15" s="25" customFormat="1" ht="12.75" x14ac:dyDescent="0.2">
      <c r="A480" s="19" t="s">
        <v>285</v>
      </c>
      <c r="B480" s="19"/>
      <c r="C480" s="41"/>
      <c r="D480" s="42" t="s">
        <v>290</v>
      </c>
      <c r="E480" s="43"/>
      <c r="F480" s="44"/>
      <c r="G480" s="48">
        <v>10000000</v>
      </c>
      <c r="H480" s="23"/>
      <c r="I480" s="23"/>
      <c r="J480" s="23"/>
      <c r="K480" s="23"/>
      <c r="L480" s="23"/>
      <c r="M480" s="23"/>
      <c r="N480" s="23"/>
      <c r="O480" s="22"/>
    </row>
    <row r="481" spans="1:15" s="25" customFormat="1" ht="12.75" x14ac:dyDescent="0.2">
      <c r="A481" s="19" t="s">
        <v>285</v>
      </c>
      <c r="B481" s="40"/>
      <c r="C481" s="41"/>
      <c r="D481" s="52" t="s">
        <v>291</v>
      </c>
      <c r="E481" s="43"/>
      <c r="F481" s="22" t="s">
        <v>42</v>
      </c>
      <c r="G481" s="46">
        <v>5000000</v>
      </c>
      <c r="H481" s="23"/>
      <c r="I481" s="23"/>
      <c r="J481" s="23"/>
      <c r="K481" s="23"/>
      <c r="L481" s="23"/>
      <c r="M481" s="23">
        <v>5000000</v>
      </c>
      <c r="N481" s="23"/>
      <c r="O481" s="24">
        <v>41436</v>
      </c>
    </row>
    <row r="482" spans="1:15" s="25" customFormat="1" ht="12.75" x14ac:dyDescent="0.2">
      <c r="A482" s="19" t="s">
        <v>285</v>
      </c>
      <c r="B482" s="40"/>
      <c r="C482" s="41"/>
      <c r="D482" s="52" t="s">
        <v>292</v>
      </c>
      <c r="E482" s="43"/>
      <c r="F482" s="22" t="s">
        <v>42</v>
      </c>
      <c r="G482" s="46">
        <v>5000000</v>
      </c>
      <c r="H482" s="23"/>
      <c r="I482" s="23"/>
      <c r="J482" s="23"/>
      <c r="K482" s="23"/>
      <c r="L482" s="23"/>
      <c r="M482" s="23">
        <v>5000000</v>
      </c>
      <c r="N482" s="23"/>
      <c r="O482" s="24">
        <v>41436</v>
      </c>
    </row>
    <row r="483" spans="1:15" s="25" customFormat="1" ht="12.75" x14ac:dyDescent="0.2">
      <c r="A483" s="19" t="s">
        <v>285</v>
      </c>
      <c r="B483" s="19"/>
      <c r="C483" s="41"/>
      <c r="D483" s="42" t="s">
        <v>293</v>
      </c>
      <c r="E483" s="43"/>
      <c r="F483" s="44"/>
      <c r="G483" s="48">
        <v>10000000</v>
      </c>
      <c r="H483" s="23"/>
      <c r="I483" s="23"/>
      <c r="J483" s="23"/>
      <c r="K483" s="23"/>
      <c r="L483" s="23"/>
      <c r="M483" s="23"/>
      <c r="N483" s="23"/>
      <c r="O483" s="22"/>
    </row>
    <row r="484" spans="1:15" s="25" customFormat="1" ht="12.75" x14ac:dyDescent="0.2">
      <c r="A484" s="19" t="s">
        <v>285</v>
      </c>
      <c r="B484" s="40"/>
      <c r="C484" s="41"/>
      <c r="D484" s="52" t="s">
        <v>294</v>
      </c>
      <c r="E484" s="43"/>
      <c r="F484" s="22" t="s">
        <v>42</v>
      </c>
      <c r="G484" s="46">
        <v>5000000</v>
      </c>
      <c r="H484" s="23"/>
      <c r="I484" s="23"/>
      <c r="J484" s="23"/>
      <c r="K484" s="23"/>
      <c r="L484" s="23"/>
      <c r="M484" s="23">
        <v>5000000</v>
      </c>
      <c r="N484" s="23"/>
      <c r="O484" s="24">
        <v>41472</v>
      </c>
    </row>
    <row r="485" spans="1:15" s="25" customFormat="1" ht="12.75" x14ac:dyDescent="0.2">
      <c r="A485" s="19" t="s">
        <v>285</v>
      </c>
      <c r="B485" s="40"/>
      <c r="C485" s="41"/>
      <c r="D485" s="52" t="s">
        <v>295</v>
      </c>
      <c r="E485" s="43"/>
      <c r="F485" s="22" t="s">
        <v>42</v>
      </c>
      <c r="G485" s="46">
        <v>5000000</v>
      </c>
      <c r="H485" s="23"/>
      <c r="I485" s="23"/>
      <c r="J485" s="23"/>
      <c r="K485" s="23"/>
      <c r="L485" s="23"/>
      <c r="M485" s="23">
        <v>5000000</v>
      </c>
      <c r="N485" s="23"/>
      <c r="O485" s="24">
        <v>41472</v>
      </c>
    </row>
    <row r="486" spans="1:15" s="25" customFormat="1" ht="12.75" x14ac:dyDescent="0.2">
      <c r="A486" s="19" t="s">
        <v>285</v>
      </c>
      <c r="B486" s="19"/>
      <c r="C486" s="41"/>
      <c r="D486" s="42" t="s">
        <v>296</v>
      </c>
      <c r="E486" s="43"/>
      <c r="F486" s="44"/>
      <c r="G486" s="48">
        <v>10000000</v>
      </c>
      <c r="H486" s="23"/>
      <c r="I486" s="23"/>
      <c r="J486" s="23"/>
      <c r="K486" s="23"/>
      <c r="L486" s="23"/>
      <c r="M486" s="23"/>
      <c r="N486" s="23"/>
      <c r="O486" s="22"/>
    </row>
    <row r="487" spans="1:15" s="25" customFormat="1" ht="12.75" x14ac:dyDescent="0.2">
      <c r="A487" s="19" t="s">
        <v>285</v>
      </c>
      <c r="B487" s="40"/>
      <c r="C487" s="41"/>
      <c r="D487" s="52" t="s">
        <v>297</v>
      </c>
      <c r="E487" s="43"/>
      <c r="F487" s="22" t="s">
        <v>42</v>
      </c>
      <c r="G487" s="46">
        <v>5000000</v>
      </c>
      <c r="I487" s="23">
        <v>3000000</v>
      </c>
      <c r="J487" s="23"/>
      <c r="K487" s="23"/>
      <c r="M487" s="23">
        <v>2000000</v>
      </c>
      <c r="N487" s="23"/>
      <c r="O487" s="24">
        <v>41507</v>
      </c>
    </row>
    <row r="488" spans="1:15" s="25" customFormat="1" ht="12.75" x14ac:dyDescent="0.2">
      <c r="A488" s="19" t="s">
        <v>285</v>
      </c>
      <c r="B488" s="40"/>
      <c r="C488" s="41"/>
      <c r="D488" s="52" t="s">
        <v>298</v>
      </c>
      <c r="E488" s="43"/>
      <c r="F488" s="22" t="s">
        <v>42</v>
      </c>
      <c r="G488" s="46">
        <v>5000000</v>
      </c>
      <c r="H488" s="23"/>
      <c r="I488" s="23"/>
      <c r="J488" s="23"/>
      <c r="K488" s="23"/>
      <c r="M488" s="23">
        <v>5000000</v>
      </c>
      <c r="N488" s="23"/>
      <c r="O488" s="24">
        <v>41507</v>
      </c>
    </row>
    <row r="489" spans="1:15" s="25" customFormat="1" ht="12.75" x14ac:dyDescent="0.2">
      <c r="A489" s="19" t="s">
        <v>285</v>
      </c>
      <c r="B489" s="19"/>
      <c r="C489" s="41"/>
      <c r="D489" s="42" t="s">
        <v>299</v>
      </c>
      <c r="E489" s="43"/>
      <c r="F489" s="44"/>
      <c r="G489" s="48">
        <v>10000000</v>
      </c>
      <c r="H489" s="23"/>
      <c r="I489" s="23"/>
      <c r="J489" s="23"/>
      <c r="K489" s="23"/>
      <c r="L489" s="23"/>
      <c r="M489" s="23"/>
      <c r="N489" s="23"/>
      <c r="O489" s="22"/>
    </row>
    <row r="490" spans="1:15" s="25" customFormat="1" ht="12.75" x14ac:dyDescent="0.2">
      <c r="A490" s="19" t="s">
        <v>285</v>
      </c>
      <c r="B490" s="40"/>
      <c r="C490" s="41"/>
      <c r="D490" s="52" t="s">
        <v>300</v>
      </c>
      <c r="E490" s="43"/>
      <c r="F490" s="22" t="s">
        <v>42</v>
      </c>
      <c r="G490" s="46">
        <v>5000000</v>
      </c>
      <c r="I490" s="23">
        <v>5000000</v>
      </c>
      <c r="J490" s="23"/>
      <c r="K490" s="23"/>
      <c r="L490" s="23"/>
      <c r="M490" s="23"/>
      <c r="N490" s="23"/>
      <c r="O490" s="24">
        <v>41527</v>
      </c>
    </row>
    <row r="491" spans="1:15" s="25" customFormat="1" ht="12.75" x14ac:dyDescent="0.2">
      <c r="A491" s="19" t="s">
        <v>285</v>
      </c>
      <c r="B491" s="40"/>
      <c r="C491" s="41"/>
      <c r="D491" s="52" t="s">
        <v>301</v>
      </c>
      <c r="E491" s="43"/>
      <c r="F491" s="22" t="s">
        <v>42</v>
      </c>
      <c r="G491" s="46">
        <v>5000000</v>
      </c>
      <c r="I491" s="23">
        <v>5000000</v>
      </c>
      <c r="J491" s="23"/>
      <c r="K491" s="23"/>
      <c r="L491" s="23"/>
      <c r="M491" s="23"/>
      <c r="N491" s="23"/>
      <c r="O491" s="24">
        <v>41527</v>
      </c>
    </row>
    <row r="492" spans="1:15" s="25" customFormat="1" ht="12.75" x14ac:dyDescent="0.2">
      <c r="A492" s="19" t="s">
        <v>285</v>
      </c>
      <c r="B492" s="19"/>
      <c r="C492" s="41"/>
      <c r="D492" s="42" t="s">
        <v>302</v>
      </c>
      <c r="E492" s="43"/>
      <c r="F492" s="44"/>
      <c r="G492" s="48">
        <v>10000000</v>
      </c>
      <c r="H492" s="23"/>
      <c r="I492" s="23"/>
      <c r="J492" s="23"/>
      <c r="K492" s="23"/>
      <c r="L492" s="23"/>
      <c r="M492" s="23"/>
      <c r="N492" s="23"/>
      <c r="O492" s="22"/>
    </row>
    <row r="493" spans="1:15" s="25" customFormat="1" ht="12.75" x14ac:dyDescent="0.2">
      <c r="A493" s="19" t="s">
        <v>285</v>
      </c>
      <c r="B493" s="40"/>
      <c r="C493" s="41"/>
      <c r="D493" s="52" t="s">
        <v>303</v>
      </c>
      <c r="E493" s="43"/>
      <c r="F493" s="22" t="s">
        <v>42</v>
      </c>
      <c r="G493" s="46">
        <v>5000000</v>
      </c>
      <c r="H493" s="23">
        <v>2000000</v>
      </c>
      <c r="I493" s="23"/>
      <c r="J493" s="23"/>
      <c r="K493" s="23"/>
      <c r="L493" s="23">
        <v>3000000</v>
      </c>
      <c r="M493" s="23"/>
      <c r="N493" s="23">
        <v>2000000</v>
      </c>
      <c r="O493" s="24">
        <v>41597</v>
      </c>
    </row>
    <row r="494" spans="1:15" s="25" customFormat="1" ht="12.75" x14ac:dyDescent="0.2">
      <c r="A494" s="19" t="s">
        <v>285</v>
      </c>
      <c r="B494" s="40"/>
      <c r="C494" s="41"/>
      <c r="D494" s="52" t="s">
        <v>304</v>
      </c>
      <c r="E494" s="43"/>
      <c r="F494" s="22" t="s">
        <v>42</v>
      </c>
      <c r="G494" s="46">
        <v>5000000</v>
      </c>
      <c r="H494" s="23">
        <v>5000000</v>
      </c>
      <c r="I494" s="23"/>
      <c r="J494" s="23"/>
      <c r="K494" s="23"/>
      <c r="M494" s="23"/>
      <c r="N494" s="23">
        <v>5000000</v>
      </c>
      <c r="O494" s="24">
        <v>41597</v>
      </c>
    </row>
    <row r="495" spans="1:15" s="25" customFormat="1" ht="12.75" x14ac:dyDescent="0.2">
      <c r="A495" s="19" t="s">
        <v>285</v>
      </c>
      <c r="B495" s="19"/>
      <c r="C495" s="41"/>
      <c r="D495" s="42" t="s">
        <v>305</v>
      </c>
      <c r="E495" s="43"/>
      <c r="F495" s="44"/>
      <c r="G495" s="48">
        <v>10000000</v>
      </c>
      <c r="H495" s="23"/>
      <c r="I495" s="23"/>
      <c r="J495" s="23"/>
      <c r="K495" s="23"/>
      <c r="L495" s="23"/>
      <c r="M495" s="23"/>
      <c r="N495" s="23"/>
      <c r="O495" s="22"/>
    </row>
    <row r="496" spans="1:15" s="25" customFormat="1" ht="12.75" x14ac:dyDescent="0.2">
      <c r="A496" s="19" t="s">
        <v>285</v>
      </c>
      <c r="B496" s="40"/>
      <c r="C496" s="41"/>
      <c r="D496" s="52" t="s">
        <v>306</v>
      </c>
      <c r="E496" s="43"/>
      <c r="F496" s="22" t="s">
        <v>42</v>
      </c>
      <c r="G496" s="46">
        <v>5000000</v>
      </c>
      <c r="H496" s="23"/>
      <c r="I496" s="23"/>
      <c r="J496" s="23"/>
      <c r="K496" s="23"/>
      <c r="L496" s="23">
        <v>5000000</v>
      </c>
      <c r="M496" s="23"/>
      <c r="N496" s="23"/>
      <c r="O496" s="24">
        <v>41654</v>
      </c>
    </row>
    <row r="497" spans="1:15" s="25" customFormat="1" ht="12.75" x14ac:dyDescent="0.2">
      <c r="A497" s="19" t="s">
        <v>285</v>
      </c>
      <c r="B497" s="40"/>
      <c r="C497" s="41"/>
      <c r="D497" s="52" t="s">
        <v>307</v>
      </c>
      <c r="E497" s="43"/>
      <c r="F497" s="22" t="s">
        <v>42</v>
      </c>
      <c r="G497" s="46">
        <v>5000000</v>
      </c>
      <c r="H497" s="23"/>
      <c r="I497" s="23"/>
      <c r="J497" s="23"/>
      <c r="K497" s="23"/>
      <c r="L497" s="23">
        <v>5000000</v>
      </c>
      <c r="M497" s="23"/>
      <c r="N497" s="23"/>
      <c r="O497" s="24">
        <v>41654</v>
      </c>
    </row>
    <row r="498" spans="1:15" s="25" customFormat="1" ht="12.75" x14ac:dyDescent="0.2">
      <c r="A498" s="19" t="s">
        <v>285</v>
      </c>
      <c r="B498" s="19"/>
      <c r="C498" s="41"/>
      <c r="D498" s="42" t="s">
        <v>308</v>
      </c>
      <c r="E498" s="43"/>
      <c r="F498" s="44"/>
      <c r="G498" s="48">
        <v>10000000</v>
      </c>
      <c r="H498" s="23"/>
      <c r="I498" s="23"/>
      <c r="J498" s="23"/>
      <c r="K498" s="23"/>
      <c r="L498" s="23"/>
      <c r="M498" s="23"/>
      <c r="N498" s="23"/>
      <c r="O498" s="22"/>
    </row>
    <row r="499" spans="1:15" s="25" customFormat="1" ht="12.75" x14ac:dyDescent="0.2">
      <c r="A499" s="19" t="s">
        <v>285</v>
      </c>
      <c r="B499" s="40"/>
      <c r="C499" s="41"/>
      <c r="D499" s="52" t="s">
        <v>309</v>
      </c>
      <c r="E499" s="43"/>
      <c r="F499" s="22" t="s">
        <v>42</v>
      </c>
      <c r="G499" s="46">
        <v>5000000</v>
      </c>
      <c r="H499" s="23"/>
      <c r="I499" s="23"/>
      <c r="J499" s="23"/>
      <c r="K499" s="23"/>
      <c r="L499" s="23">
        <v>5000000</v>
      </c>
      <c r="M499" s="23"/>
      <c r="N499" s="23"/>
      <c r="O499" s="24">
        <v>41709</v>
      </c>
    </row>
    <row r="500" spans="1:15" s="25" customFormat="1" ht="12.75" x14ac:dyDescent="0.2">
      <c r="A500" s="19" t="s">
        <v>285</v>
      </c>
      <c r="B500" s="40"/>
      <c r="C500" s="41"/>
      <c r="D500" s="52" t="s">
        <v>310</v>
      </c>
      <c r="E500" s="43"/>
      <c r="F500" s="22" t="s">
        <v>42</v>
      </c>
      <c r="G500" s="46">
        <v>5000000</v>
      </c>
      <c r="H500" s="23"/>
      <c r="I500" s="23"/>
      <c r="J500" s="23"/>
      <c r="K500" s="23"/>
      <c r="L500" s="23">
        <v>5000000</v>
      </c>
      <c r="M500" s="23"/>
      <c r="N500" s="23"/>
      <c r="O500" s="24">
        <v>41709</v>
      </c>
    </row>
    <row r="501" spans="1:15" s="25" customFormat="1" ht="12.75" x14ac:dyDescent="0.2">
      <c r="A501" s="19" t="s">
        <v>311</v>
      </c>
      <c r="B501" s="40"/>
      <c r="C501" s="41"/>
      <c r="D501" s="52"/>
      <c r="E501" s="43"/>
      <c r="F501" s="44"/>
      <c r="G501" s="45"/>
      <c r="H501" s="23"/>
      <c r="I501" s="23"/>
      <c r="J501" s="23"/>
      <c r="K501" s="23"/>
      <c r="L501" s="23"/>
      <c r="M501" s="23"/>
      <c r="N501" s="23"/>
      <c r="O501" s="22"/>
    </row>
    <row r="502" spans="1:15" s="25" customFormat="1" ht="12.75" x14ac:dyDescent="0.2">
      <c r="A502" s="19" t="s">
        <v>312</v>
      </c>
      <c r="B502" s="40"/>
      <c r="C502" s="41"/>
      <c r="D502" s="52"/>
      <c r="E502" s="43"/>
      <c r="F502" s="44"/>
      <c r="G502" s="45"/>
      <c r="H502" s="23"/>
      <c r="I502" s="23"/>
      <c r="J502" s="23"/>
      <c r="K502" s="23"/>
      <c r="L502" s="23"/>
      <c r="M502" s="23"/>
      <c r="N502" s="23"/>
      <c r="O502" s="22"/>
    </row>
    <row r="503" spans="1:15" s="25" customFormat="1" ht="12.75" x14ac:dyDescent="0.2">
      <c r="A503" s="19"/>
      <c r="B503" s="40"/>
      <c r="C503" s="41"/>
      <c r="D503" s="52"/>
      <c r="E503" s="43"/>
      <c r="F503" s="44"/>
      <c r="G503" s="45"/>
      <c r="H503" s="23"/>
      <c r="I503" s="23"/>
      <c r="J503" s="23"/>
      <c r="K503" s="23"/>
      <c r="L503" s="23"/>
      <c r="M503" s="23"/>
      <c r="N503" s="23"/>
      <c r="O503" s="22"/>
    </row>
    <row r="504" spans="1:15" s="25" customFormat="1" ht="12.75" x14ac:dyDescent="0.2">
      <c r="A504" s="26" t="s">
        <v>313</v>
      </c>
      <c r="B504" s="26" t="s">
        <v>19</v>
      </c>
      <c r="C504" s="27" t="s">
        <v>314</v>
      </c>
      <c r="D504" s="28">
        <v>40109</v>
      </c>
      <c r="E504" s="29"/>
      <c r="F504" s="30"/>
      <c r="G504" s="31" t="s">
        <v>157</v>
      </c>
      <c r="H504" s="23"/>
      <c r="I504" s="23"/>
      <c r="J504" s="23"/>
      <c r="K504" s="23"/>
      <c r="L504" s="23"/>
      <c r="M504" s="23"/>
      <c r="N504" s="23"/>
      <c r="O504" s="22"/>
    </row>
    <row r="505" spans="1:15" s="25" customFormat="1" ht="12.75" x14ac:dyDescent="0.2">
      <c r="A505" s="40"/>
      <c r="B505" s="40"/>
      <c r="C505" s="41"/>
      <c r="D505" s="42"/>
      <c r="E505" s="43"/>
      <c r="F505" s="44"/>
      <c r="G505" s="45"/>
      <c r="H505" s="23"/>
      <c r="I505" s="23"/>
      <c r="J505" s="23"/>
      <c r="K505" s="23"/>
      <c r="L505" s="23"/>
      <c r="M505" s="23"/>
      <c r="N505" s="23"/>
      <c r="O505" s="22"/>
    </row>
    <row r="506" spans="1:15" s="25" customFormat="1" ht="12.75" x14ac:dyDescent="0.2">
      <c r="A506" s="26" t="s">
        <v>315</v>
      </c>
      <c r="B506" s="26" t="s">
        <v>19</v>
      </c>
      <c r="C506" s="27" t="s">
        <v>316</v>
      </c>
      <c r="D506" s="28">
        <v>40142</v>
      </c>
      <c r="E506" s="29"/>
      <c r="F506" s="30"/>
      <c r="G506" s="31" t="s">
        <v>157</v>
      </c>
      <c r="H506" s="23"/>
      <c r="I506" s="23"/>
      <c r="J506" s="23"/>
      <c r="K506" s="23"/>
      <c r="L506" s="23"/>
      <c r="M506" s="23"/>
      <c r="N506" s="23"/>
      <c r="O506" s="22"/>
    </row>
    <row r="507" spans="1:15" s="25" customFormat="1" x14ac:dyDescent="0.15">
      <c r="A507" s="19"/>
      <c r="B507" s="19"/>
      <c r="C507" s="20"/>
      <c r="D507" s="22"/>
      <c r="E507" s="21"/>
      <c r="F507" s="22"/>
      <c r="G507" s="21"/>
      <c r="H507" s="32"/>
      <c r="I507" s="23"/>
      <c r="J507" s="23"/>
      <c r="K507" s="23"/>
      <c r="L507" s="23"/>
      <c r="M507" s="23"/>
      <c r="N507" s="23"/>
      <c r="O507" s="22"/>
    </row>
    <row r="508" spans="1:15" s="25" customFormat="1" ht="12.75" x14ac:dyDescent="0.2">
      <c r="A508" s="26" t="s">
        <v>317</v>
      </c>
      <c r="B508" s="26" t="s">
        <v>19</v>
      </c>
      <c r="C508" s="27" t="s">
        <v>318</v>
      </c>
      <c r="D508" s="28">
        <v>40178</v>
      </c>
      <c r="E508" s="29"/>
      <c r="F508" s="30"/>
      <c r="G508" s="31" t="s">
        <v>70</v>
      </c>
      <c r="H508" s="23"/>
      <c r="I508" s="23"/>
      <c r="J508" s="23"/>
      <c r="K508" s="23"/>
      <c r="L508" s="23"/>
      <c r="M508" s="23"/>
      <c r="N508" s="23"/>
      <c r="O508" s="22"/>
    </row>
    <row r="509" spans="1:15" s="25" customFormat="1" ht="12.75" x14ac:dyDescent="0.2">
      <c r="A509" s="40"/>
      <c r="B509" s="40"/>
      <c r="C509" s="41"/>
      <c r="D509" s="42"/>
      <c r="E509" s="43"/>
      <c r="F509" s="44"/>
      <c r="G509" s="45"/>
      <c r="H509" s="23"/>
      <c r="I509" s="23"/>
      <c r="J509" s="23"/>
      <c r="K509" s="23"/>
      <c r="L509" s="23"/>
      <c r="M509" s="23"/>
      <c r="N509" s="23"/>
      <c r="O509" s="22"/>
    </row>
    <row r="510" spans="1:15" s="25" customFormat="1" ht="12.75" x14ac:dyDescent="0.2">
      <c r="A510" s="26" t="s">
        <v>319</v>
      </c>
      <c r="B510" s="26" t="s">
        <v>19</v>
      </c>
      <c r="C510" s="27" t="s">
        <v>320</v>
      </c>
      <c r="D510" s="28">
        <v>40178</v>
      </c>
      <c r="E510" s="29"/>
      <c r="F510" s="30"/>
      <c r="G510" s="31" t="s">
        <v>40</v>
      </c>
      <c r="H510" s="23"/>
      <c r="I510" s="23"/>
      <c r="J510" s="23"/>
      <c r="K510" s="23"/>
      <c r="L510" s="23"/>
      <c r="M510" s="23"/>
      <c r="N510" s="23"/>
      <c r="O510" s="22"/>
    </row>
    <row r="511" spans="1:15" s="25" customFormat="1" ht="12.75" x14ac:dyDescent="0.2">
      <c r="A511" s="40"/>
      <c r="B511" s="40"/>
      <c r="C511" s="41"/>
      <c r="D511" s="42"/>
      <c r="E511" s="43"/>
      <c r="F511" s="44"/>
      <c r="G511" s="45"/>
      <c r="H511" s="23"/>
      <c r="I511" s="23"/>
      <c r="J511" s="23"/>
      <c r="K511" s="23"/>
      <c r="L511" s="23"/>
      <c r="M511" s="23"/>
      <c r="N511" s="23"/>
      <c r="O511" s="22"/>
    </row>
    <row r="512" spans="1:15" s="25" customFormat="1" ht="12.75" x14ac:dyDescent="0.2">
      <c r="A512" s="26" t="s">
        <v>146</v>
      </c>
      <c r="B512" s="26" t="s">
        <v>19</v>
      </c>
      <c r="C512" s="27">
        <v>77</v>
      </c>
      <c r="D512" s="28">
        <v>40198</v>
      </c>
      <c r="E512" s="29"/>
      <c r="F512" s="30"/>
      <c r="G512" s="31" t="s">
        <v>209</v>
      </c>
      <c r="H512" s="39"/>
      <c r="I512" s="23"/>
      <c r="J512" s="23"/>
      <c r="K512" s="23"/>
      <c r="L512" s="23"/>
      <c r="M512" s="23"/>
      <c r="N512" s="23"/>
      <c r="O512" s="22"/>
    </row>
    <row r="513" spans="1:15" s="25" customFormat="1" ht="12.75" x14ac:dyDescent="0.2">
      <c r="A513" s="40"/>
      <c r="B513" s="40"/>
      <c r="C513" s="41"/>
      <c r="D513" s="42"/>
      <c r="E513" s="43"/>
      <c r="F513" s="44"/>
      <c r="G513" s="45"/>
      <c r="H513" s="39"/>
      <c r="I513" s="23"/>
      <c r="J513" s="23"/>
      <c r="K513" s="23"/>
      <c r="L513" s="23"/>
      <c r="M513" s="23"/>
      <c r="N513" s="23"/>
      <c r="O513" s="22"/>
    </row>
    <row r="514" spans="1:15" s="25" customFormat="1" x14ac:dyDescent="0.15">
      <c r="A514" s="19" t="s">
        <v>146</v>
      </c>
      <c r="B514" s="19" t="s">
        <v>220</v>
      </c>
      <c r="C514" s="20"/>
      <c r="D514" s="22"/>
      <c r="E514" s="21"/>
      <c r="F514" s="22"/>
      <c r="G514" s="23">
        <v>10000000</v>
      </c>
      <c r="H514" s="23"/>
      <c r="I514" s="23"/>
      <c r="J514" s="23"/>
      <c r="K514" s="23"/>
      <c r="M514" s="23"/>
      <c r="N514" s="23"/>
      <c r="O514" s="24"/>
    </row>
    <row r="515" spans="1:15" s="25" customFormat="1" x14ac:dyDescent="0.15">
      <c r="A515" s="19" t="s">
        <v>146</v>
      </c>
      <c r="B515" s="19"/>
      <c r="C515" s="20"/>
      <c r="D515" s="22" t="s">
        <v>589</v>
      </c>
      <c r="E515" s="21"/>
      <c r="F515" s="22" t="s">
        <v>42</v>
      </c>
      <c r="G515" s="32">
        <v>10000000</v>
      </c>
      <c r="I515" s="23"/>
      <c r="J515" s="23"/>
      <c r="K515" s="23"/>
      <c r="L515" s="23">
        <v>10000000</v>
      </c>
      <c r="N515" s="23"/>
      <c r="O515" s="24">
        <v>41759</v>
      </c>
    </row>
    <row r="516" spans="1:15" s="25" customFormat="1" x14ac:dyDescent="0.15">
      <c r="A516" s="19" t="s">
        <v>322</v>
      </c>
      <c r="B516" s="19"/>
      <c r="C516" s="20"/>
      <c r="D516" s="22"/>
      <c r="E516" s="21"/>
      <c r="F516" s="22"/>
      <c r="G516" s="23"/>
      <c r="H516" s="23"/>
      <c r="I516" s="23"/>
      <c r="J516" s="23"/>
      <c r="K516" s="23"/>
      <c r="L516" s="23"/>
      <c r="M516" s="23"/>
      <c r="N516" s="23"/>
      <c r="O516" s="24"/>
    </row>
    <row r="517" spans="1:15" s="25" customFormat="1" ht="12.75" x14ac:dyDescent="0.2">
      <c r="A517" s="40"/>
      <c r="B517" s="40"/>
      <c r="C517" s="41"/>
      <c r="D517" s="42"/>
      <c r="E517" s="43"/>
      <c r="F517" s="44"/>
      <c r="G517" s="45"/>
      <c r="H517" s="23"/>
      <c r="I517" s="23"/>
      <c r="J517" s="23"/>
      <c r="K517" s="23"/>
      <c r="L517" s="23"/>
      <c r="M517" s="23"/>
      <c r="N517" s="23"/>
      <c r="O517" s="22"/>
    </row>
    <row r="518" spans="1:15" s="25" customFormat="1" ht="12.75" x14ac:dyDescent="0.2">
      <c r="A518" s="26" t="s">
        <v>323</v>
      </c>
      <c r="B518" s="26" t="s">
        <v>19</v>
      </c>
      <c r="C518" s="27">
        <v>78</v>
      </c>
      <c r="D518" s="28">
        <v>40203</v>
      </c>
      <c r="E518" s="29"/>
      <c r="F518" s="30"/>
      <c r="G518" s="31">
        <v>30000000</v>
      </c>
      <c r="H518" s="23"/>
      <c r="I518" s="23"/>
      <c r="J518" s="23"/>
      <c r="K518" s="23"/>
      <c r="L518" s="23"/>
      <c r="M518" s="23"/>
      <c r="N518" s="23"/>
      <c r="O518" s="22"/>
    </row>
    <row r="519" spans="1:15" s="25" customFormat="1" ht="12.75" x14ac:dyDescent="0.2">
      <c r="A519" s="19"/>
      <c r="B519" s="40"/>
      <c r="C519" s="41"/>
      <c r="D519" s="42"/>
      <c r="E519" s="43"/>
      <c r="F519" s="22"/>
      <c r="G519" s="45"/>
      <c r="H519" s="39"/>
      <c r="I519" s="23"/>
      <c r="J519" s="23"/>
      <c r="K519" s="23"/>
      <c r="L519" s="23"/>
      <c r="M519" s="23"/>
      <c r="N519" s="23"/>
      <c r="O519" s="22"/>
    </row>
    <row r="520" spans="1:15" s="25" customFormat="1" ht="12.75" x14ac:dyDescent="0.2">
      <c r="A520" s="26" t="s">
        <v>324</v>
      </c>
      <c r="B520" s="26" t="s">
        <v>19</v>
      </c>
      <c r="C520" s="27">
        <v>79</v>
      </c>
      <c r="D520" s="28">
        <v>40358</v>
      </c>
      <c r="E520" s="29"/>
      <c r="F520" s="30"/>
      <c r="G520" s="31">
        <v>11500000</v>
      </c>
      <c r="H520" s="23"/>
      <c r="I520" s="23"/>
      <c r="J520" s="23"/>
      <c r="K520" s="23"/>
      <c r="L520" s="23"/>
      <c r="M520" s="23"/>
      <c r="N520" s="23"/>
      <c r="O520" s="22"/>
    </row>
    <row r="521" spans="1:15" s="25" customFormat="1" ht="12.75" x14ac:dyDescent="0.2">
      <c r="A521" s="40"/>
      <c r="B521" s="40"/>
      <c r="C521" s="41"/>
      <c r="D521" s="42"/>
      <c r="E521" s="43"/>
      <c r="F521" s="44"/>
      <c r="G521" s="45"/>
      <c r="H521" s="23"/>
      <c r="I521" s="23"/>
      <c r="J521" s="23"/>
      <c r="K521" s="23"/>
      <c r="L521" s="23"/>
      <c r="M521" s="23"/>
      <c r="N521" s="23"/>
      <c r="O521" s="22"/>
    </row>
    <row r="522" spans="1:15" s="25" customFormat="1" ht="12.75" x14ac:dyDescent="0.2">
      <c r="A522" s="26" t="s">
        <v>201</v>
      </c>
      <c r="B522" s="26" t="s">
        <v>19</v>
      </c>
      <c r="C522" s="27" t="s">
        <v>325</v>
      </c>
      <c r="D522" s="28">
        <v>40500</v>
      </c>
      <c r="E522" s="29"/>
      <c r="F522" s="30"/>
      <c r="G522" s="31">
        <v>50000000</v>
      </c>
      <c r="H522" s="23"/>
      <c r="I522" s="23"/>
      <c r="J522" s="23"/>
      <c r="K522" s="23"/>
      <c r="L522" s="23"/>
      <c r="M522" s="23"/>
      <c r="N522" s="23"/>
      <c r="O522" s="24"/>
    </row>
    <row r="523" spans="1:15" s="25" customFormat="1" x14ac:dyDescent="0.15">
      <c r="A523" s="19"/>
      <c r="B523" s="47"/>
      <c r="C523" s="20"/>
      <c r="D523" s="22"/>
      <c r="E523" s="53"/>
      <c r="F523" s="22"/>
      <c r="G523" s="46"/>
      <c r="H523" s="23"/>
      <c r="I523" s="23"/>
      <c r="J523" s="23"/>
      <c r="K523" s="23"/>
      <c r="L523" s="23"/>
      <c r="M523" s="23"/>
      <c r="N523" s="23"/>
      <c r="O523" s="24"/>
    </row>
    <row r="524" spans="1:15" s="25" customFormat="1" ht="12.75" x14ac:dyDescent="0.2">
      <c r="A524" s="26" t="s">
        <v>326</v>
      </c>
      <c r="B524" s="26" t="s">
        <v>19</v>
      </c>
      <c r="C524" s="27" t="s">
        <v>327</v>
      </c>
      <c r="D524" s="28">
        <v>40514</v>
      </c>
      <c r="E524" s="29"/>
      <c r="F524" s="30"/>
      <c r="G524" s="31" t="s">
        <v>328</v>
      </c>
      <c r="H524" s="23"/>
      <c r="I524" s="23"/>
      <c r="J524" s="23"/>
      <c r="K524" s="23"/>
      <c r="L524" s="23"/>
      <c r="M524" s="23"/>
      <c r="N524" s="23"/>
      <c r="O524" s="24"/>
    </row>
    <row r="525" spans="1:15" s="25" customFormat="1" x14ac:dyDescent="0.15">
      <c r="A525" s="19"/>
      <c r="B525" s="19"/>
      <c r="C525" s="20"/>
      <c r="D525" s="22"/>
      <c r="E525" s="21"/>
      <c r="F525" s="22"/>
      <c r="G525" s="21"/>
      <c r="H525" s="32"/>
      <c r="I525" s="23"/>
      <c r="J525" s="23"/>
      <c r="K525" s="23"/>
      <c r="L525" s="23"/>
      <c r="M525" s="23"/>
      <c r="N525" s="23"/>
      <c r="O525" s="22"/>
    </row>
    <row r="526" spans="1:15" s="25" customFormat="1" x14ac:dyDescent="0.15">
      <c r="A526" s="19" t="s">
        <v>326</v>
      </c>
      <c r="B526" s="19" t="s">
        <v>590</v>
      </c>
      <c r="C526" s="20"/>
      <c r="D526" s="22"/>
      <c r="E526" s="21"/>
      <c r="F526" s="22"/>
      <c r="G526" s="48">
        <v>1950000</v>
      </c>
      <c r="H526" s="32"/>
      <c r="I526" s="23"/>
      <c r="J526" s="23"/>
      <c r="K526" s="23"/>
      <c r="L526" s="23"/>
      <c r="M526" s="23"/>
      <c r="N526" s="23"/>
      <c r="O526" s="22"/>
    </row>
    <row r="527" spans="1:15" s="25" customFormat="1" x14ac:dyDescent="0.15">
      <c r="A527" s="19" t="s">
        <v>326</v>
      </c>
      <c r="B527" s="19"/>
      <c r="C527" s="20"/>
      <c r="D527" s="22" t="s">
        <v>591</v>
      </c>
      <c r="E527" s="21"/>
      <c r="F527" s="22" t="s">
        <v>42</v>
      </c>
      <c r="G527" s="46">
        <v>1950000</v>
      </c>
      <c r="H527" s="23"/>
      <c r="I527" s="23">
        <v>1950000</v>
      </c>
      <c r="J527" s="23"/>
      <c r="K527" s="23"/>
      <c r="L527" s="23"/>
      <c r="M527" s="23"/>
      <c r="N527" s="23"/>
      <c r="O527" s="24">
        <v>41550</v>
      </c>
    </row>
    <row r="528" spans="1:15" s="25" customFormat="1" x14ac:dyDescent="0.15">
      <c r="A528" s="19" t="s">
        <v>592</v>
      </c>
      <c r="B528" s="19"/>
      <c r="C528" s="20"/>
      <c r="D528" s="22"/>
      <c r="E528" s="21"/>
      <c r="F528" s="22"/>
      <c r="G528" s="21"/>
      <c r="H528" s="32"/>
      <c r="I528" s="32"/>
      <c r="J528" s="23"/>
      <c r="K528" s="23"/>
      <c r="L528" s="23"/>
      <c r="M528" s="23"/>
      <c r="N528" s="23"/>
      <c r="O528" s="22"/>
    </row>
    <row r="529" spans="1:15" s="25" customFormat="1" x14ac:dyDescent="0.15">
      <c r="A529" s="19"/>
      <c r="B529" s="19"/>
      <c r="C529" s="20"/>
      <c r="D529" s="22"/>
      <c r="E529" s="21"/>
      <c r="F529" s="22"/>
      <c r="G529" s="21"/>
      <c r="H529" s="32"/>
      <c r="I529" s="32"/>
      <c r="J529" s="23"/>
      <c r="K529" s="23"/>
      <c r="L529" s="23"/>
      <c r="M529" s="23"/>
      <c r="N529" s="23"/>
      <c r="O529" s="22"/>
    </row>
    <row r="530" spans="1:15" s="25" customFormat="1" x14ac:dyDescent="0.15">
      <c r="A530" s="19" t="s">
        <v>326</v>
      </c>
      <c r="B530" s="19" t="s">
        <v>593</v>
      </c>
      <c r="C530" s="20"/>
      <c r="D530" s="22"/>
      <c r="E530" s="21"/>
      <c r="F530" s="22"/>
      <c r="G530" s="48">
        <v>2000000</v>
      </c>
      <c r="H530" s="32"/>
      <c r="I530" s="32"/>
      <c r="J530" s="23"/>
      <c r="K530" s="23"/>
      <c r="L530" s="23"/>
      <c r="M530" s="23"/>
      <c r="N530" s="23"/>
      <c r="O530" s="22"/>
    </row>
    <row r="531" spans="1:15" s="25" customFormat="1" x14ac:dyDescent="0.15">
      <c r="A531" s="19" t="s">
        <v>326</v>
      </c>
      <c r="B531" s="19"/>
      <c r="C531" s="20"/>
      <c r="D531" s="22" t="s">
        <v>594</v>
      </c>
      <c r="E531" s="21"/>
      <c r="F531" s="22" t="s">
        <v>42</v>
      </c>
      <c r="G531" s="46">
        <v>2000000</v>
      </c>
      <c r="H531" s="23"/>
      <c r="I531" s="23">
        <v>2000000</v>
      </c>
      <c r="J531" s="23"/>
      <c r="K531" s="23"/>
      <c r="L531" s="23"/>
      <c r="M531" s="23"/>
      <c r="N531" s="23"/>
      <c r="O531" s="24">
        <v>41571</v>
      </c>
    </row>
    <row r="532" spans="1:15" s="25" customFormat="1" x14ac:dyDescent="0.15">
      <c r="A532" s="19" t="s">
        <v>595</v>
      </c>
      <c r="B532" s="19"/>
      <c r="C532" s="20"/>
      <c r="D532" s="22"/>
      <c r="E532" s="21"/>
      <c r="F532" s="22"/>
      <c r="G532" s="21"/>
      <c r="H532" s="32"/>
      <c r="I532" s="32"/>
      <c r="J532" s="23"/>
      <c r="K532" s="23"/>
      <c r="L532" s="23"/>
      <c r="M532" s="23"/>
      <c r="N532" s="23"/>
      <c r="O532" s="22"/>
    </row>
    <row r="533" spans="1:15" s="25" customFormat="1" x14ac:dyDescent="0.15">
      <c r="A533" s="19"/>
      <c r="B533" s="19"/>
      <c r="C533" s="20"/>
      <c r="D533" s="22"/>
      <c r="E533" s="21"/>
      <c r="F533" s="22"/>
      <c r="G533" s="21"/>
      <c r="H533" s="32"/>
      <c r="I533" s="23"/>
      <c r="J533" s="23"/>
      <c r="K533" s="23"/>
      <c r="L533" s="23"/>
      <c r="M533" s="23"/>
      <c r="N533" s="23"/>
      <c r="O533" s="22"/>
    </row>
    <row r="534" spans="1:15" s="25" customFormat="1" x14ac:dyDescent="0.15">
      <c r="A534" s="19" t="s">
        <v>326</v>
      </c>
      <c r="B534" s="19" t="s">
        <v>329</v>
      </c>
      <c r="C534" s="20"/>
      <c r="D534" s="22"/>
      <c r="E534" s="21"/>
      <c r="F534" s="22"/>
      <c r="G534" s="48">
        <v>2000000</v>
      </c>
      <c r="H534" s="32"/>
      <c r="I534" s="23"/>
      <c r="J534" s="23"/>
      <c r="K534" s="23"/>
      <c r="L534" s="23"/>
      <c r="M534" s="23"/>
      <c r="N534" s="23"/>
      <c r="O534" s="22"/>
    </row>
    <row r="535" spans="1:15" s="25" customFormat="1" x14ac:dyDescent="0.15">
      <c r="A535" s="19" t="s">
        <v>326</v>
      </c>
      <c r="B535" s="19"/>
      <c r="C535" s="20"/>
      <c r="D535" s="22" t="s">
        <v>330</v>
      </c>
      <c r="E535" s="21"/>
      <c r="F535" s="22" t="s">
        <v>42</v>
      </c>
      <c r="G535" s="46">
        <v>2000000</v>
      </c>
      <c r="H535" s="23">
        <v>2000000</v>
      </c>
      <c r="I535" s="23"/>
      <c r="J535" s="23"/>
      <c r="K535" s="23"/>
      <c r="L535" s="23"/>
      <c r="M535" s="23"/>
      <c r="N535" s="23">
        <v>2000000</v>
      </c>
      <c r="O535" s="24">
        <v>41606</v>
      </c>
    </row>
    <row r="536" spans="1:15" s="25" customFormat="1" x14ac:dyDescent="0.15">
      <c r="A536" s="19" t="s">
        <v>331</v>
      </c>
      <c r="B536" s="19"/>
      <c r="C536" s="20"/>
      <c r="D536" s="22"/>
      <c r="E536" s="21"/>
      <c r="F536" s="22"/>
      <c r="G536" s="21"/>
      <c r="H536" s="32"/>
      <c r="I536" s="23"/>
      <c r="J536" s="23"/>
      <c r="K536" s="23"/>
      <c r="L536" s="23"/>
      <c r="M536" s="23"/>
      <c r="N536" s="23"/>
      <c r="O536" s="22"/>
    </row>
    <row r="537" spans="1:15" s="25" customFormat="1" x14ac:dyDescent="0.15">
      <c r="A537" s="19"/>
      <c r="B537" s="19"/>
      <c r="C537" s="20"/>
      <c r="D537" s="22"/>
      <c r="E537" s="21"/>
      <c r="F537" s="22"/>
      <c r="G537" s="21"/>
      <c r="H537" s="32"/>
      <c r="I537" s="23"/>
      <c r="J537" s="23"/>
      <c r="K537" s="23"/>
      <c r="L537" s="23"/>
      <c r="M537" s="23"/>
      <c r="N537" s="23"/>
      <c r="O537" s="22"/>
    </row>
    <row r="538" spans="1:15" s="25" customFormat="1" x14ac:dyDescent="0.15">
      <c r="A538" s="19" t="s">
        <v>326</v>
      </c>
      <c r="B538" s="19" t="s">
        <v>332</v>
      </c>
      <c r="C538" s="20"/>
      <c r="D538" s="22"/>
      <c r="E538" s="21"/>
      <c r="F538" s="22"/>
      <c r="G538" s="48">
        <v>2000000</v>
      </c>
      <c r="H538" s="32"/>
      <c r="I538" s="23"/>
      <c r="J538" s="23"/>
      <c r="K538" s="23"/>
      <c r="L538" s="23"/>
      <c r="M538" s="23"/>
      <c r="N538" s="23"/>
      <c r="O538" s="22"/>
    </row>
    <row r="539" spans="1:15" s="25" customFormat="1" x14ac:dyDescent="0.15">
      <c r="A539" s="19" t="s">
        <v>326</v>
      </c>
      <c r="B539" s="19"/>
      <c r="C539" s="20"/>
      <c r="D539" s="22" t="s">
        <v>333</v>
      </c>
      <c r="E539" s="21"/>
      <c r="F539" s="22" t="s">
        <v>42</v>
      </c>
      <c r="G539" s="46">
        <v>2000000</v>
      </c>
      <c r="H539" s="23">
        <v>2000000</v>
      </c>
      <c r="I539" s="23"/>
      <c r="J539" s="23"/>
      <c r="K539" s="23"/>
      <c r="L539" s="23"/>
      <c r="M539" s="23"/>
      <c r="N539" s="23">
        <v>2000000</v>
      </c>
      <c r="O539" s="24">
        <v>41613</v>
      </c>
    </row>
    <row r="540" spans="1:15" s="25" customFormat="1" x14ac:dyDescent="0.15">
      <c r="A540" s="19" t="s">
        <v>334</v>
      </c>
      <c r="B540" s="19"/>
      <c r="C540" s="20"/>
      <c r="D540" s="22"/>
      <c r="E540" s="21"/>
      <c r="F540" s="22"/>
      <c r="G540" s="21"/>
      <c r="H540" s="32"/>
      <c r="I540" s="23"/>
      <c r="J540" s="23"/>
      <c r="K540" s="23"/>
      <c r="L540" s="23"/>
      <c r="M540" s="23"/>
      <c r="N540" s="23"/>
      <c r="O540" s="22"/>
    </row>
    <row r="541" spans="1:15" s="25" customFormat="1" x14ac:dyDescent="0.15">
      <c r="A541" s="19"/>
      <c r="B541" s="19"/>
      <c r="C541" s="20"/>
      <c r="D541" s="22"/>
      <c r="E541" s="21"/>
      <c r="F541" s="22"/>
      <c r="G541" s="21"/>
      <c r="H541" s="32"/>
      <c r="I541" s="23"/>
      <c r="J541" s="23"/>
      <c r="K541" s="23"/>
      <c r="L541" s="23"/>
      <c r="M541" s="23"/>
      <c r="N541" s="23"/>
      <c r="O541" s="22"/>
    </row>
    <row r="542" spans="1:15" s="25" customFormat="1" x14ac:dyDescent="0.15">
      <c r="A542" s="19" t="s">
        <v>326</v>
      </c>
      <c r="B542" s="19" t="s">
        <v>335</v>
      </c>
      <c r="C542" s="20"/>
      <c r="D542" s="22"/>
      <c r="E542" s="21"/>
      <c r="F542" s="22"/>
      <c r="G542" s="48">
        <v>2000000</v>
      </c>
      <c r="H542" s="32"/>
      <c r="I542" s="23"/>
      <c r="J542" s="23"/>
      <c r="K542" s="23"/>
      <c r="L542" s="23"/>
      <c r="M542" s="23"/>
      <c r="N542" s="23"/>
      <c r="O542" s="22"/>
    </row>
    <row r="543" spans="1:15" s="25" customFormat="1" x14ac:dyDescent="0.15">
      <c r="A543" s="19" t="s">
        <v>326</v>
      </c>
      <c r="B543" s="19"/>
      <c r="C543" s="20"/>
      <c r="D543" s="22" t="s">
        <v>221</v>
      </c>
      <c r="E543" s="21"/>
      <c r="F543" s="22" t="s">
        <v>42</v>
      </c>
      <c r="G543" s="46">
        <v>2000000</v>
      </c>
      <c r="H543" s="23">
        <v>2000000</v>
      </c>
      <c r="I543" s="23"/>
      <c r="J543" s="23"/>
      <c r="K543" s="23"/>
      <c r="L543" s="23"/>
      <c r="M543" s="23"/>
      <c r="N543" s="23">
        <v>2000000</v>
      </c>
      <c r="O543" s="24">
        <v>41648</v>
      </c>
    </row>
    <row r="544" spans="1:15" s="25" customFormat="1" x14ac:dyDescent="0.15">
      <c r="A544" s="19" t="s">
        <v>336</v>
      </c>
      <c r="B544" s="19"/>
      <c r="C544" s="20"/>
      <c r="D544" s="22"/>
      <c r="E544" s="21"/>
      <c r="F544" s="22"/>
      <c r="G544" s="21"/>
      <c r="H544" s="32"/>
      <c r="I544" s="23"/>
      <c r="J544" s="23"/>
      <c r="K544" s="23"/>
      <c r="L544" s="23"/>
      <c r="M544" s="23"/>
      <c r="N544" s="23"/>
      <c r="O544" s="22"/>
    </row>
    <row r="545" spans="1:15" s="25" customFormat="1" x14ac:dyDescent="0.15">
      <c r="A545" s="19"/>
      <c r="B545" s="19"/>
      <c r="C545" s="20"/>
      <c r="D545" s="22"/>
      <c r="E545" s="21"/>
      <c r="F545" s="22"/>
      <c r="G545" s="21"/>
      <c r="H545" s="32"/>
      <c r="I545" s="23"/>
      <c r="J545" s="23"/>
      <c r="K545" s="23"/>
      <c r="L545" s="23"/>
      <c r="M545" s="23"/>
      <c r="N545" s="23"/>
      <c r="O545" s="22"/>
    </row>
    <row r="546" spans="1:15" s="25" customFormat="1" x14ac:dyDescent="0.15">
      <c r="A546" s="19" t="s">
        <v>326</v>
      </c>
      <c r="B546" s="19" t="s">
        <v>337</v>
      </c>
      <c r="C546" s="20"/>
      <c r="D546" s="22"/>
      <c r="E546" s="21"/>
      <c r="F546" s="22"/>
      <c r="G546" s="48">
        <v>2000000</v>
      </c>
      <c r="H546" s="32"/>
      <c r="I546" s="23"/>
      <c r="J546" s="23"/>
      <c r="K546" s="23"/>
      <c r="L546" s="23"/>
      <c r="M546" s="23"/>
      <c r="N546" s="23"/>
      <c r="O546" s="22"/>
    </row>
    <row r="547" spans="1:15" s="25" customFormat="1" x14ac:dyDescent="0.15">
      <c r="A547" s="19" t="s">
        <v>326</v>
      </c>
      <c r="B547" s="19"/>
      <c r="C547" s="20"/>
      <c r="D547" s="22" t="s">
        <v>222</v>
      </c>
      <c r="E547" s="21"/>
      <c r="F547" s="22" t="s">
        <v>42</v>
      </c>
      <c r="G547" s="46">
        <v>2000000</v>
      </c>
      <c r="H547" s="23">
        <v>2000000</v>
      </c>
      <c r="I547" s="23"/>
      <c r="J547" s="23"/>
      <c r="K547" s="23"/>
      <c r="L547" s="23"/>
      <c r="M547" s="23"/>
      <c r="N547" s="23">
        <v>2000000</v>
      </c>
      <c r="O547" s="24">
        <v>41662</v>
      </c>
    </row>
    <row r="548" spans="1:15" s="25" customFormat="1" x14ac:dyDescent="0.15">
      <c r="A548" s="19" t="s">
        <v>338</v>
      </c>
      <c r="B548" s="19"/>
      <c r="C548" s="20"/>
      <c r="D548" s="22"/>
      <c r="E548" s="21"/>
      <c r="F548" s="22"/>
      <c r="G548" s="21"/>
      <c r="H548" s="32"/>
      <c r="I548" s="23"/>
      <c r="J548" s="23"/>
      <c r="K548" s="23"/>
      <c r="L548" s="23"/>
      <c r="M548" s="23"/>
      <c r="N548" s="23"/>
      <c r="O548" s="22"/>
    </row>
    <row r="549" spans="1:15" s="25" customFormat="1" x14ac:dyDescent="0.15">
      <c r="A549" s="19"/>
      <c r="B549" s="19"/>
      <c r="C549" s="20"/>
      <c r="D549" s="22"/>
      <c r="E549" s="21"/>
      <c r="F549" s="22"/>
      <c r="G549" s="21"/>
      <c r="H549" s="32"/>
      <c r="I549" s="23"/>
      <c r="J549" s="23"/>
      <c r="K549" s="23"/>
      <c r="L549" s="23"/>
      <c r="M549" s="23"/>
      <c r="N549" s="23"/>
      <c r="O549" s="22"/>
    </row>
    <row r="550" spans="1:15" s="25" customFormat="1" ht="12.75" x14ac:dyDescent="0.2">
      <c r="A550" s="26" t="s">
        <v>347</v>
      </c>
      <c r="B550" s="26" t="s">
        <v>19</v>
      </c>
      <c r="C550" s="27" t="s">
        <v>348</v>
      </c>
      <c r="D550" s="28">
        <v>40557</v>
      </c>
      <c r="E550" s="29"/>
      <c r="F550" s="30"/>
      <c r="G550" s="31">
        <v>7000000</v>
      </c>
      <c r="H550" s="23"/>
      <c r="I550" s="23"/>
      <c r="J550" s="23"/>
      <c r="K550" s="23"/>
      <c r="L550" s="23"/>
      <c r="M550" s="23"/>
      <c r="N550" s="23"/>
      <c r="O550" s="24"/>
    </row>
    <row r="551" spans="1:15" s="25" customFormat="1" ht="12.75" x14ac:dyDescent="0.2">
      <c r="A551" s="40"/>
      <c r="B551" s="40"/>
      <c r="C551" s="41"/>
      <c r="D551" s="42"/>
      <c r="E551" s="43"/>
      <c r="F551" s="44"/>
      <c r="G551" s="45"/>
      <c r="H551" s="23"/>
      <c r="I551" s="23"/>
      <c r="J551" s="23"/>
      <c r="K551" s="23"/>
      <c r="L551" s="23"/>
      <c r="M551" s="23"/>
      <c r="N551" s="23"/>
      <c r="O551" s="24"/>
    </row>
    <row r="552" spans="1:15" s="25" customFormat="1" x14ac:dyDescent="0.15">
      <c r="A552" s="54" t="s">
        <v>347</v>
      </c>
      <c r="B552" s="54" t="s">
        <v>596</v>
      </c>
      <c r="C552" s="55"/>
      <c r="D552" s="56"/>
      <c r="E552" s="56"/>
      <c r="F552" s="57"/>
      <c r="G552" s="56"/>
      <c r="H552" s="32"/>
      <c r="I552" s="58"/>
      <c r="J552" s="58"/>
      <c r="K552" s="58"/>
      <c r="L552" s="58"/>
      <c r="M552" s="58"/>
      <c r="N552" s="58"/>
      <c r="O552" s="57"/>
    </row>
    <row r="553" spans="1:15" s="25" customFormat="1" x14ac:dyDescent="0.15">
      <c r="A553" s="54" t="s">
        <v>347</v>
      </c>
      <c r="B553" s="54"/>
      <c r="C553" s="55"/>
      <c r="D553" s="57" t="s">
        <v>597</v>
      </c>
      <c r="E553" s="56"/>
      <c r="F553" s="57"/>
      <c r="G553" s="59">
        <v>1000000</v>
      </c>
      <c r="H553" s="58"/>
      <c r="I553" s="58"/>
      <c r="J553" s="58"/>
      <c r="K553" s="58"/>
      <c r="L553" s="58"/>
      <c r="M553" s="58"/>
      <c r="N553" s="58"/>
      <c r="O553" s="60"/>
    </row>
    <row r="554" spans="1:15" s="25" customFormat="1" x14ac:dyDescent="0.15">
      <c r="A554" s="54" t="s">
        <v>347</v>
      </c>
      <c r="B554" s="54"/>
      <c r="C554" s="55"/>
      <c r="D554" s="61"/>
      <c r="E554" s="56"/>
      <c r="F554" s="57" t="s">
        <v>42</v>
      </c>
      <c r="G554" s="32">
        <f>15*10000</f>
        <v>150000</v>
      </c>
      <c r="I554" s="23">
        <f>15*10000</f>
        <v>150000</v>
      </c>
      <c r="J554" s="23"/>
      <c r="K554" s="23"/>
      <c r="L554" s="23"/>
      <c r="M554" s="23"/>
      <c r="N554" s="23"/>
      <c r="O554" s="60">
        <v>41522</v>
      </c>
    </row>
    <row r="555" spans="1:15" s="25" customFormat="1" x14ac:dyDescent="0.15">
      <c r="A555" s="54" t="s">
        <v>347</v>
      </c>
      <c r="B555" s="54"/>
      <c r="C555" s="55"/>
      <c r="D555" s="56"/>
      <c r="E555" s="56"/>
      <c r="F555" s="57" t="s">
        <v>42</v>
      </c>
      <c r="G555" s="32">
        <f>7*50000</f>
        <v>350000</v>
      </c>
      <c r="I555" s="23">
        <f>7*50000</f>
        <v>350000</v>
      </c>
      <c r="J555" s="23"/>
      <c r="K555" s="23"/>
      <c r="L555" s="23"/>
      <c r="M555" s="23"/>
      <c r="N555" s="23"/>
      <c r="O555" s="60">
        <v>41522</v>
      </c>
    </row>
    <row r="556" spans="1:15" s="25" customFormat="1" x14ac:dyDescent="0.15">
      <c r="A556" s="54" t="s">
        <v>347</v>
      </c>
      <c r="B556" s="54"/>
      <c r="C556" s="55"/>
      <c r="D556" s="56"/>
      <c r="E556" s="56"/>
      <c r="F556" s="57" t="s">
        <v>42</v>
      </c>
      <c r="G556" s="32">
        <f>5*100000</f>
        <v>500000</v>
      </c>
      <c r="I556" s="23">
        <f>5*100000</f>
        <v>500000</v>
      </c>
      <c r="J556" s="23"/>
      <c r="K556" s="23"/>
      <c r="L556" s="23"/>
      <c r="M556" s="23"/>
      <c r="N556" s="23"/>
      <c r="O556" s="60">
        <v>41522</v>
      </c>
    </row>
    <row r="557" spans="1:15" s="25" customFormat="1" x14ac:dyDescent="0.15">
      <c r="A557" s="54" t="s">
        <v>347</v>
      </c>
      <c r="B557" s="54"/>
      <c r="C557" s="55"/>
      <c r="D557" s="56"/>
      <c r="E557" s="56"/>
      <c r="F557" s="57"/>
      <c r="G557" s="56"/>
      <c r="H557" s="23"/>
      <c r="I557" s="23"/>
      <c r="J557" s="23"/>
      <c r="K557" s="23"/>
      <c r="L557" s="23"/>
      <c r="M557" s="23"/>
      <c r="N557" s="23"/>
      <c r="O557" s="57"/>
    </row>
    <row r="558" spans="1:15" s="25" customFormat="1" x14ac:dyDescent="0.15">
      <c r="A558" s="54" t="s">
        <v>347</v>
      </c>
      <c r="B558" s="54"/>
      <c r="C558" s="55"/>
      <c r="D558" s="57" t="s">
        <v>598</v>
      </c>
      <c r="E558" s="56"/>
      <c r="F558" s="57"/>
      <c r="G558" s="59">
        <v>1000000</v>
      </c>
      <c r="H558" s="23"/>
      <c r="I558" s="23"/>
      <c r="J558" s="23"/>
      <c r="K558" s="23"/>
      <c r="L558" s="23"/>
      <c r="M558" s="23"/>
      <c r="N558" s="23"/>
      <c r="O558" s="57"/>
    </row>
    <row r="559" spans="1:15" s="25" customFormat="1" x14ac:dyDescent="0.15">
      <c r="A559" s="54" t="s">
        <v>347</v>
      </c>
      <c r="B559" s="54"/>
      <c r="C559" s="55"/>
      <c r="D559" s="56"/>
      <c r="E559" s="56"/>
      <c r="F559" s="57" t="s">
        <v>42</v>
      </c>
      <c r="G559" s="32">
        <f>15*10000</f>
        <v>150000</v>
      </c>
      <c r="I559" s="23">
        <f>15*10000</f>
        <v>150000</v>
      </c>
      <c r="J559" s="23"/>
      <c r="K559" s="23"/>
      <c r="M559" s="23"/>
      <c r="N559" s="23"/>
      <c r="O559" s="60">
        <v>41543</v>
      </c>
    </row>
    <row r="560" spans="1:15" s="25" customFormat="1" x14ac:dyDescent="0.15">
      <c r="A560" s="54" t="s">
        <v>347</v>
      </c>
      <c r="B560" s="54"/>
      <c r="C560" s="55"/>
      <c r="D560" s="56"/>
      <c r="E560" s="56"/>
      <c r="F560" s="57" t="s">
        <v>42</v>
      </c>
      <c r="G560" s="32">
        <f>7*50000</f>
        <v>350000</v>
      </c>
      <c r="I560" s="23">
        <f>7*50000</f>
        <v>350000</v>
      </c>
      <c r="J560" s="23"/>
      <c r="K560" s="23"/>
      <c r="M560" s="23"/>
      <c r="N560" s="23"/>
      <c r="O560" s="60">
        <v>41543</v>
      </c>
    </row>
    <row r="561" spans="1:15" s="25" customFormat="1" x14ac:dyDescent="0.15">
      <c r="A561" s="54" t="s">
        <v>347</v>
      </c>
      <c r="B561" s="54"/>
      <c r="C561" s="55"/>
      <c r="D561" s="56"/>
      <c r="E561" s="56"/>
      <c r="F561" s="57" t="s">
        <v>42</v>
      </c>
      <c r="G561" s="32">
        <f>5*100000</f>
        <v>500000</v>
      </c>
      <c r="I561" s="23">
        <f>5*100000</f>
        <v>500000</v>
      </c>
      <c r="J561" s="23"/>
      <c r="K561" s="23"/>
      <c r="M561" s="23"/>
      <c r="N561" s="23"/>
      <c r="O561" s="60">
        <v>41543</v>
      </c>
    </row>
    <row r="562" spans="1:15" s="25" customFormat="1" x14ac:dyDescent="0.15">
      <c r="A562" s="54" t="s">
        <v>347</v>
      </c>
      <c r="B562" s="54"/>
      <c r="C562" s="55"/>
      <c r="D562" s="56"/>
      <c r="E562" s="56"/>
      <c r="F562" s="57"/>
      <c r="G562" s="32"/>
      <c r="H562" s="23"/>
      <c r="I562" s="23"/>
      <c r="J562" s="23"/>
      <c r="K562" s="23"/>
      <c r="L562" s="23"/>
      <c r="M562" s="23"/>
      <c r="N562" s="23"/>
      <c r="O562" s="60"/>
    </row>
    <row r="563" spans="1:15" s="25" customFormat="1" x14ac:dyDescent="0.15">
      <c r="A563" s="54" t="s">
        <v>347</v>
      </c>
      <c r="B563" s="54"/>
      <c r="C563" s="55"/>
      <c r="D563" s="57" t="s">
        <v>599</v>
      </c>
      <c r="E563" s="56"/>
      <c r="F563" s="57"/>
      <c r="G563" s="59">
        <v>1500000</v>
      </c>
      <c r="H563" s="23"/>
      <c r="I563" s="23"/>
      <c r="J563" s="23"/>
      <c r="K563" s="23"/>
      <c r="L563" s="23"/>
      <c r="M563" s="23"/>
      <c r="N563" s="23"/>
      <c r="O563" s="57"/>
    </row>
    <row r="564" spans="1:15" s="25" customFormat="1" x14ac:dyDescent="0.15">
      <c r="A564" s="54" t="s">
        <v>347</v>
      </c>
      <c r="B564" s="54"/>
      <c r="C564" s="55"/>
      <c r="D564" s="56"/>
      <c r="E564" s="56"/>
      <c r="F564" s="57" t="s">
        <v>42</v>
      </c>
      <c r="G564" s="32">
        <f>20*10000</f>
        <v>200000</v>
      </c>
      <c r="H564" s="23"/>
      <c r="I564" s="23">
        <f>20*10000</f>
        <v>200000</v>
      </c>
      <c r="J564" s="23"/>
      <c r="K564" s="23"/>
      <c r="M564" s="23"/>
      <c r="N564" s="23"/>
      <c r="O564" s="60">
        <v>41557</v>
      </c>
    </row>
    <row r="565" spans="1:15" s="25" customFormat="1" x14ac:dyDescent="0.15">
      <c r="A565" s="54" t="s">
        <v>347</v>
      </c>
      <c r="B565" s="54"/>
      <c r="C565" s="55"/>
      <c r="D565" s="56"/>
      <c r="E565" s="56"/>
      <c r="F565" s="57" t="s">
        <v>42</v>
      </c>
      <c r="G565" s="32">
        <f>10*50000</f>
        <v>500000</v>
      </c>
      <c r="H565" s="23"/>
      <c r="I565" s="23">
        <f>10*50000</f>
        <v>500000</v>
      </c>
      <c r="J565" s="23"/>
      <c r="K565" s="23"/>
      <c r="M565" s="23"/>
      <c r="N565" s="23"/>
      <c r="O565" s="60">
        <v>41557</v>
      </c>
    </row>
    <row r="566" spans="1:15" s="25" customFormat="1" x14ac:dyDescent="0.15">
      <c r="A566" s="54" t="s">
        <v>347</v>
      </c>
      <c r="B566" s="54"/>
      <c r="C566" s="55"/>
      <c r="D566" s="56"/>
      <c r="E566" s="56"/>
      <c r="F566" s="57" t="s">
        <v>42</v>
      </c>
      <c r="G566" s="32">
        <f>8*100000</f>
        <v>800000</v>
      </c>
      <c r="H566" s="23"/>
      <c r="I566" s="23">
        <f>8*100000</f>
        <v>800000</v>
      </c>
      <c r="J566" s="23"/>
      <c r="K566" s="23"/>
      <c r="M566" s="23"/>
      <c r="N566" s="23"/>
      <c r="O566" s="60">
        <v>41557</v>
      </c>
    </row>
    <row r="567" spans="1:15" s="25" customFormat="1" x14ac:dyDescent="0.15">
      <c r="A567" s="54" t="s">
        <v>347</v>
      </c>
      <c r="B567" s="54"/>
      <c r="C567" s="55"/>
      <c r="D567" s="56"/>
      <c r="E567" s="56"/>
      <c r="F567" s="57"/>
      <c r="G567" s="32"/>
      <c r="H567" s="23"/>
      <c r="I567" s="23"/>
      <c r="J567" s="23"/>
      <c r="K567" s="23"/>
      <c r="L567" s="23"/>
      <c r="M567" s="23"/>
      <c r="N567" s="23"/>
      <c r="O567" s="60"/>
    </row>
    <row r="568" spans="1:15" s="25" customFormat="1" x14ac:dyDescent="0.15">
      <c r="A568" s="54" t="s">
        <v>347</v>
      </c>
      <c r="B568" s="54"/>
      <c r="C568" s="55"/>
      <c r="D568" s="57" t="s">
        <v>600</v>
      </c>
      <c r="E568" s="56"/>
      <c r="F568" s="57"/>
      <c r="G568" s="59">
        <v>1500000</v>
      </c>
      <c r="H568" s="23"/>
      <c r="I568" s="23"/>
      <c r="J568" s="23"/>
      <c r="K568" s="23"/>
      <c r="L568" s="23"/>
      <c r="M568" s="23"/>
      <c r="N568" s="23"/>
      <c r="O568" s="57"/>
    </row>
    <row r="569" spans="1:15" s="25" customFormat="1" x14ac:dyDescent="0.15">
      <c r="A569" s="54" t="s">
        <v>347</v>
      </c>
      <c r="B569" s="54"/>
      <c r="C569" s="55"/>
      <c r="D569" s="56"/>
      <c r="E569" s="56"/>
      <c r="F569" s="57" t="s">
        <v>42</v>
      </c>
      <c r="G569" s="32">
        <f>20*10000</f>
        <v>200000</v>
      </c>
      <c r="H569" s="23"/>
      <c r="I569" s="23">
        <f>20*10000</f>
        <v>200000</v>
      </c>
      <c r="J569" s="23"/>
      <c r="K569" s="23"/>
      <c r="M569" s="23"/>
      <c r="N569" s="23"/>
      <c r="O569" s="60">
        <v>41571</v>
      </c>
    </row>
    <row r="570" spans="1:15" s="25" customFormat="1" x14ac:dyDescent="0.15">
      <c r="A570" s="54" t="s">
        <v>347</v>
      </c>
      <c r="B570" s="54"/>
      <c r="C570" s="55"/>
      <c r="D570" s="56"/>
      <c r="E570" s="56"/>
      <c r="F570" s="57" t="s">
        <v>42</v>
      </c>
      <c r="G570" s="32">
        <f>10*50000</f>
        <v>500000</v>
      </c>
      <c r="H570" s="23"/>
      <c r="I570" s="23">
        <f>10*50000</f>
        <v>500000</v>
      </c>
      <c r="J570" s="23"/>
      <c r="K570" s="23"/>
      <c r="M570" s="23"/>
      <c r="N570" s="23"/>
      <c r="O570" s="60">
        <v>41571</v>
      </c>
    </row>
    <row r="571" spans="1:15" s="25" customFormat="1" x14ac:dyDescent="0.15">
      <c r="A571" s="54" t="s">
        <v>347</v>
      </c>
      <c r="B571" s="54"/>
      <c r="C571" s="55"/>
      <c r="D571" s="56"/>
      <c r="E571" s="56"/>
      <c r="F571" s="57" t="s">
        <v>42</v>
      </c>
      <c r="G571" s="32">
        <f>8*100000</f>
        <v>800000</v>
      </c>
      <c r="H571" s="23"/>
      <c r="I571" s="23">
        <f>8*100000</f>
        <v>800000</v>
      </c>
      <c r="J571" s="23"/>
      <c r="K571" s="23"/>
      <c r="M571" s="23"/>
      <c r="N571" s="23"/>
      <c r="O571" s="60">
        <v>41571</v>
      </c>
    </row>
    <row r="572" spans="1:15" s="25" customFormat="1" x14ac:dyDescent="0.15">
      <c r="A572" s="54" t="s">
        <v>347</v>
      </c>
      <c r="B572" s="54"/>
      <c r="C572" s="55"/>
      <c r="D572" s="56"/>
      <c r="E572" s="56"/>
      <c r="F572" s="57"/>
      <c r="G572" s="32"/>
      <c r="H572" s="23"/>
      <c r="I572" s="23"/>
      <c r="J572" s="23"/>
      <c r="K572" s="23"/>
      <c r="L572" s="23"/>
      <c r="M572" s="23"/>
      <c r="N572" s="23"/>
      <c r="O572" s="60"/>
    </row>
    <row r="573" spans="1:15" s="25" customFormat="1" x14ac:dyDescent="0.15">
      <c r="A573" s="54" t="s">
        <v>347</v>
      </c>
      <c r="B573" s="54"/>
      <c r="C573" s="55"/>
      <c r="D573" s="57" t="s">
        <v>601</v>
      </c>
      <c r="E573" s="56"/>
      <c r="F573" s="57"/>
      <c r="G573" s="59">
        <v>2000000</v>
      </c>
      <c r="H573" s="23"/>
      <c r="I573" s="23"/>
      <c r="J573" s="23"/>
      <c r="K573" s="23"/>
      <c r="L573" s="23"/>
      <c r="M573" s="23"/>
      <c r="N573" s="23"/>
      <c r="O573" s="57"/>
    </row>
    <row r="574" spans="1:15" s="25" customFormat="1" x14ac:dyDescent="0.15">
      <c r="A574" s="54" t="s">
        <v>347</v>
      </c>
      <c r="B574" s="54"/>
      <c r="C574" s="55"/>
      <c r="D574" s="56"/>
      <c r="E574" s="56"/>
      <c r="F574" s="57" t="s">
        <v>42</v>
      </c>
      <c r="G574" s="32">
        <f>25*10000</f>
        <v>250000</v>
      </c>
      <c r="H574" s="23"/>
      <c r="I574" s="23"/>
      <c r="J574" s="23"/>
      <c r="K574" s="23"/>
      <c r="L574" s="23"/>
      <c r="M574" s="23">
        <f>25*10000</f>
        <v>250000</v>
      </c>
      <c r="N574" s="23"/>
      <c r="O574" s="60">
        <v>41585</v>
      </c>
    </row>
    <row r="575" spans="1:15" s="25" customFormat="1" x14ac:dyDescent="0.15">
      <c r="A575" s="54" t="s">
        <v>347</v>
      </c>
      <c r="B575" s="54"/>
      <c r="C575" s="55"/>
      <c r="D575" s="56"/>
      <c r="E575" s="56"/>
      <c r="F575" s="57" t="s">
        <v>42</v>
      </c>
      <c r="G575" s="32">
        <f>15*50000</f>
        <v>750000</v>
      </c>
      <c r="H575" s="23"/>
      <c r="I575" s="23"/>
      <c r="J575" s="23"/>
      <c r="K575" s="23"/>
      <c r="L575" s="23"/>
      <c r="M575" s="23">
        <f>15*50000</f>
        <v>750000</v>
      </c>
      <c r="N575" s="23"/>
      <c r="O575" s="60">
        <v>41585</v>
      </c>
    </row>
    <row r="576" spans="1:15" s="25" customFormat="1" x14ac:dyDescent="0.15">
      <c r="A576" s="54" t="s">
        <v>347</v>
      </c>
      <c r="B576" s="54"/>
      <c r="C576" s="55"/>
      <c r="D576" s="56"/>
      <c r="E576" s="56"/>
      <c r="F576" s="57" t="s">
        <v>42</v>
      </c>
      <c r="G576" s="32">
        <f>10*100000</f>
        <v>1000000</v>
      </c>
      <c r="H576" s="23"/>
      <c r="I576" s="23"/>
      <c r="J576" s="23"/>
      <c r="K576" s="23"/>
      <c r="L576" s="23"/>
      <c r="M576" s="23">
        <f>10*100000</f>
        <v>1000000</v>
      </c>
      <c r="N576" s="23"/>
      <c r="O576" s="60">
        <v>41585</v>
      </c>
    </row>
    <row r="577" spans="1:15" s="25" customFormat="1" x14ac:dyDescent="0.15">
      <c r="A577" s="54" t="s">
        <v>602</v>
      </c>
      <c r="B577" s="54"/>
      <c r="C577" s="55"/>
      <c r="D577" s="56"/>
      <c r="E577" s="56"/>
      <c r="F577" s="57"/>
      <c r="G577" s="56"/>
      <c r="H577" s="32"/>
      <c r="I577" s="58"/>
      <c r="J577" s="58"/>
      <c r="K577" s="58"/>
      <c r="L577" s="58"/>
      <c r="M577" s="58"/>
      <c r="N577" s="58"/>
      <c r="O577" s="57"/>
    </row>
    <row r="578" spans="1:15" s="25" customFormat="1" x14ac:dyDescent="0.15">
      <c r="A578" s="54" t="s">
        <v>603</v>
      </c>
      <c r="B578" s="54"/>
      <c r="C578" s="55"/>
      <c r="D578" s="56"/>
      <c r="E578" s="56"/>
      <c r="F578" s="57"/>
      <c r="G578" s="56"/>
      <c r="H578" s="32"/>
      <c r="I578" s="58"/>
      <c r="J578" s="58"/>
      <c r="K578" s="58"/>
      <c r="L578" s="58"/>
      <c r="M578" s="58"/>
      <c r="N578" s="58"/>
      <c r="O578" s="57"/>
    </row>
    <row r="579" spans="1:15" s="25" customFormat="1" x14ac:dyDescent="0.15">
      <c r="A579" s="54"/>
      <c r="B579" s="54"/>
      <c r="C579" s="55"/>
      <c r="D579" s="56"/>
      <c r="E579" s="56"/>
      <c r="F579" s="57"/>
      <c r="G579" s="56"/>
      <c r="H579" s="32"/>
      <c r="I579" s="58"/>
      <c r="J579" s="58"/>
      <c r="K579" s="58"/>
      <c r="L579" s="58"/>
      <c r="M579" s="58"/>
      <c r="N579" s="58"/>
      <c r="O579" s="57"/>
    </row>
    <row r="580" spans="1:15" s="25" customFormat="1" x14ac:dyDescent="0.15">
      <c r="A580" s="54" t="s">
        <v>347</v>
      </c>
      <c r="B580" s="54" t="s">
        <v>349</v>
      </c>
      <c r="C580" s="55"/>
      <c r="D580" s="56"/>
      <c r="E580" s="56"/>
      <c r="F580" s="57"/>
      <c r="G580" s="56"/>
      <c r="H580" s="32"/>
      <c r="I580" s="58"/>
      <c r="J580" s="58"/>
      <c r="K580" s="58"/>
      <c r="L580" s="58"/>
      <c r="M580" s="58"/>
      <c r="N580" s="58"/>
      <c r="O580" s="57"/>
    </row>
    <row r="581" spans="1:15" s="25" customFormat="1" x14ac:dyDescent="0.15">
      <c r="A581" s="54" t="s">
        <v>347</v>
      </c>
      <c r="B581" s="54"/>
      <c r="C581" s="55"/>
      <c r="D581" s="57" t="s">
        <v>350</v>
      </c>
      <c r="E581" s="56"/>
      <c r="F581" s="57"/>
      <c r="G581" s="59">
        <v>1500000</v>
      </c>
      <c r="H581" s="58"/>
      <c r="I581" s="58"/>
      <c r="J581" s="58"/>
      <c r="K581" s="58"/>
      <c r="L581" s="58"/>
      <c r="M581" s="58"/>
      <c r="N581" s="58"/>
      <c r="O581" s="60"/>
    </row>
    <row r="582" spans="1:15" s="25" customFormat="1" x14ac:dyDescent="0.15">
      <c r="A582" s="54" t="s">
        <v>347</v>
      </c>
      <c r="B582" s="54"/>
      <c r="C582" s="55"/>
      <c r="D582" s="61"/>
      <c r="E582" s="56"/>
      <c r="F582" s="57" t="s">
        <v>42</v>
      </c>
      <c r="G582" s="32">
        <f>20*10000</f>
        <v>200000</v>
      </c>
      <c r="H582" s="23">
        <v>200000</v>
      </c>
      <c r="I582" s="23"/>
      <c r="J582" s="23"/>
      <c r="K582" s="23"/>
      <c r="L582" s="23"/>
      <c r="M582" s="23"/>
      <c r="N582" s="23">
        <v>200000</v>
      </c>
      <c r="O582" s="60">
        <v>41613</v>
      </c>
    </row>
    <row r="583" spans="1:15" s="25" customFormat="1" x14ac:dyDescent="0.15">
      <c r="A583" s="54" t="s">
        <v>347</v>
      </c>
      <c r="B583" s="54"/>
      <c r="C583" s="55"/>
      <c r="D583" s="56"/>
      <c r="E583" s="56"/>
      <c r="F583" s="57" t="s">
        <v>42</v>
      </c>
      <c r="G583" s="32">
        <f>10*50000</f>
        <v>500000</v>
      </c>
      <c r="H583" s="23">
        <v>500000</v>
      </c>
      <c r="I583" s="23"/>
      <c r="J583" s="23"/>
      <c r="K583" s="23"/>
      <c r="L583" s="23"/>
      <c r="M583" s="23"/>
      <c r="N583" s="23">
        <v>500000</v>
      </c>
      <c r="O583" s="60">
        <v>41613</v>
      </c>
    </row>
    <row r="584" spans="1:15" s="25" customFormat="1" x14ac:dyDescent="0.15">
      <c r="A584" s="54" t="s">
        <v>347</v>
      </c>
      <c r="B584" s="54"/>
      <c r="C584" s="55"/>
      <c r="D584" s="56"/>
      <c r="E584" s="56"/>
      <c r="F584" s="57" t="s">
        <v>42</v>
      </c>
      <c r="G584" s="32">
        <f>8*100000</f>
        <v>800000</v>
      </c>
      <c r="H584" s="23">
        <v>800000</v>
      </c>
      <c r="I584" s="23"/>
      <c r="J584" s="23"/>
      <c r="K584" s="23"/>
      <c r="L584" s="23"/>
      <c r="M584" s="23"/>
      <c r="N584" s="23">
        <v>800000</v>
      </c>
      <c r="O584" s="60">
        <v>41613</v>
      </c>
    </row>
    <row r="585" spans="1:15" s="25" customFormat="1" x14ac:dyDescent="0.15">
      <c r="A585" s="54" t="s">
        <v>347</v>
      </c>
      <c r="B585" s="54"/>
      <c r="C585" s="55"/>
      <c r="D585" s="56"/>
      <c r="E585" s="56"/>
      <c r="F585" s="57"/>
      <c r="G585" s="56"/>
      <c r="H585" s="23"/>
      <c r="I585" s="23"/>
      <c r="J585" s="23"/>
      <c r="K585" s="23"/>
      <c r="L585" s="23"/>
      <c r="M585" s="23"/>
      <c r="N585" s="23"/>
      <c r="O585" s="57"/>
    </row>
    <row r="586" spans="1:15" s="25" customFormat="1" x14ac:dyDescent="0.15">
      <c r="A586" s="54" t="s">
        <v>347</v>
      </c>
      <c r="B586" s="54"/>
      <c r="C586" s="55"/>
      <c r="D586" s="57" t="s">
        <v>351</v>
      </c>
      <c r="E586" s="56"/>
      <c r="F586" s="57"/>
      <c r="G586" s="59">
        <v>1500000</v>
      </c>
      <c r="H586" s="58"/>
      <c r="I586" s="23"/>
      <c r="J586" s="23"/>
      <c r="K586" s="23"/>
      <c r="L586" s="23"/>
      <c r="M586" s="23"/>
      <c r="N586" s="23"/>
      <c r="O586" s="57"/>
    </row>
    <row r="587" spans="1:15" s="25" customFormat="1" x14ac:dyDescent="0.15">
      <c r="A587" s="54" t="s">
        <v>347</v>
      </c>
      <c r="B587" s="54"/>
      <c r="C587" s="55"/>
      <c r="D587" s="56"/>
      <c r="E587" s="56"/>
      <c r="F587" s="57" t="s">
        <v>42</v>
      </c>
      <c r="G587" s="32">
        <f>20*10000</f>
        <v>200000</v>
      </c>
      <c r="H587" s="23">
        <v>200000</v>
      </c>
      <c r="I587" s="23"/>
      <c r="J587" s="23"/>
      <c r="K587" s="23"/>
      <c r="M587" s="23"/>
      <c r="N587" s="23">
        <v>200000</v>
      </c>
      <c r="O587" s="60">
        <v>41620</v>
      </c>
    </row>
    <row r="588" spans="1:15" s="25" customFormat="1" x14ac:dyDescent="0.15">
      <c r="A588" s="54" t="s">
        <v>347</v>
      </c>
      <c r="B588" s="54"/>
      <c r="C588" s="55"/>
      <c r="D588" s="56"/>
      <c r="E588" s="56"/>
      <c r="F588" s="57" t="s">
        <v>42</v>
      </c>
      <c r="G588" s="32">
        <f>10*50000</f>
        <v>500000</v>
      </c>
      <c r="H588" s="23">
        <v>500000</v>
      </c>
      <c r="I588" s="23"/>
      <c r="J588" s="23"/>
      <c r="K588" s="23"/>
      <c r="M588" s="23"/>
      <c r="N588" s="23">
        <v>500000</v>
      </c>
      <c r="O588" s="60">
        <v>41620</v>
      </c>
    </row>
    <row r="589" spans="1:15" s="25" customFormat="1" x14ac:dyDescent="0.15">
      <c r="A589" s="54" t="s">
        <v>347</v>
      </c>
      <c r="B589" s="54"/>
      <c r="C589" s="55"/>
      <c r="D589" s="56"/>
      <c r="E589" s="56"/>
      <c r="F589" s="57" t="s">
        <v>42</v>
      </c>
      <c r="G589" s="32">
        <f>8*100000</f>
        <v>800000</v>
      </c>
      <c r="H589" s="23">
        <v>800000</v>
      </c>
      <c r="I589" s="23"/>
      <c r="J589" s="23"/>
      <c r="K589" s="23"/>
      <c r="M589" s="23"/>
      <c r="N589" s="23">
        <v>800000</v>
      </c>
      <c r="O589" s="60">
        <v>41620</v>
      </c>
    </row>
    <row r="590" spans="1:15" s="25" customFormat="1" x14ac:dyDescent="0.15">
      <c r="A590" s="54" t="s">
        <v>347</v>
      </c>
      <c r="B590" s="54"/>
      <c r="C590" s="55"/>
      <c r="D590" s="56"/>
      <c r="E590" s="56"/>
      <c r="F590" s="57"/>
      <c r="G590" s="32"/>
      <c r="H590" s="23"/>
      <c r="I590" s="23"/>
      <c r="J590" s="23"/>
      <c r="K590" s="23"/>
      <c r="L590" s="23"/>
      <c r="M590" s="23"/>
      <c r="N590" s="23"/>
      <c r="O590" s="60"/>
    </row>
    <row r="591" spans="1:15" s="25" customFormat="1" x14ac:dyDescent="0.15">
      <c r="A591" s="54" t="s">
        <v>347</v>
      </c>
      <c r="B591" s="54"/>
      <c r="C591" s="55"/>
      <c r="D591" s="57" t="s">
        <v>352</v>
      </c>
      <c r="E591" s="56"/>
      <c r="F591" s="57"/>
      <c r="G591" s="59">
        <v>1500000</v>
      </c>
      <c r="H591" s="58"/>
      <c r="I591" s="23"/>
      <c r="J591" s="23"/>
      <c r="K591" s="23"/>
      <c r="L591" s="23"/>
      <c r="M591" s="23"/>
      <c r="N591" s="23"/>
      <c r="O591" s="57"/>
    </row>
    <row r="592" spans="1:15" s="25" customFormat="1" x14ac:dyDescent="0.15">
      <c r="A592" s="54" t="s">
        <v>347</v>
      </c>
      <c r="B592" s="54"/>
      <c r="C592" s="55"/>
      <c r="D592" s="56"/>
      <c r="E592" s="56"/>
      <c r="F592" s="57" t="s">
        <v>42</v>
      </c>
      <c r="G592" s="32">
        <f>20*10000</f>
        <v>200000</v>
      </c>
      <c r="H592" s="23"/>
      <c r="I592" s="23"/>
      <c r="J592" s="23"/>
      <c r="K592" s="23"/>
      <c r="L592" s="23">
        <v>200000</v>
      </c>
      <c r="M592" s="23"/>
      <c r="N592" s="23"/>
      <c r="O592" s="60">
        <v>41648</v>
      </c>
    </row>
    <row r="593" spans="1:15" s="25" customFormat="1" x14ac:dyDescent="0.15">
      <c r="A593" s="54" t="s">
        <v>347</v>
      </c>
      <c r="B593" s="54"/>
      <c r="C593" s="55"/>
      <c r="D593" s="56"/>
      <c r="E593" s="56"/>
      <c r="F593" s="57" t="s">
        <v>42</v>
      </c>
      <c r="G593" s="32">
        <f>10*50000</f>
        <v>500000</v>
      </c>
      <c r="H593" s="23"/>
      <c r="I593" s="23"/>
      <c r="J593" s="23"/>
      <c r="K593" s="23"/>
      <c r="L593" s="23">
        <v>500000</v>
      </c>
      <c r="M593" s="23"/>
      <c r="N593" s="23"/>
      <c r="O593" s="60">
        <v>41648</v>
      </c>
    </row>
    <row r="594" spans="1:15" s="25" customFormat="1" x14ac:dyDescent="0.15">
      <c r="A594" s="54" t="s">
        <v>347</v>
      </c>
      <c r="B594" s="54"/>
      <c r="C594" s="55"/>
      <c r="D594" s="56"/>
      <c r="E594" s="56"/>
      <c r="F594" s="57" t="s">
        <v>42</v>
      </c>
      <c r="G594" s="32">
        <f>8*100000</f>
        <v>800000</v>
      </c>
      <c r="H594" s="23"/>
      <c r="I594" s="23"/>
      <c r="J594" s="23"/>
      <c r="K594" s="23"/>
      <c r="L594" s="23">
        <v>800000</v>
      </c>
      <c r="M594" s="23"/>
      <c r="N594" s="23"/>
      <c r="O594" s="60">
        <v>41648</v>
      </c>
    </row>
    <row r="595" spans="1:15" s="25" customFormat="1" x14ac:dyDescent="0.15">
      <c r="A595" s="54" t="s">
        <v>347</v>
      </c>
      <c r="B595" s="54"/>
      <c r="C595" s="55"/>
      <c r="D595" s="56"/>
      <c r="E595" s="56"/>
      <c r="F595" s="57"/>
      <c r="G595" s="32"/>
      <c r="H595" s="23"/>
      <c r="I595" s="23"/>
      <c r="J595" s="23"/>
      <c r="K595" s="23"/>
      <c r="L595" s="23"/>
      <c r="M595" s="23"/>
      <c r="N595" s="23"/>
      <c r="O595" s="60"/>
    </row>
    <row r="596" spans="1:15" s="25" customFormat="1" x14ac:dyDescent="0.15">
      <c r="A596" s="54" t="s">
        <v>347</v>
      </c>
      <c r="B596" s="54"/>
      <c r="C596" s="55"/>
      <c r="D596" s="57" t="s">
        <v>353</v>
      </c>
      <c r="E596" s="56"/>
      <c r="F596" s="57"/>
      <c r="G596" s="59">
        <v>1000000</v>
      </c>
      <c r="H596" s="23"/>
      <c r="I596" s="23"/>
      <c r="J596" s="23"/>
      <c r="K596" s="23"/>
      <c r="L596" s="23"/>
      <c r="M596" s="23"/>
      <c r="N596" s="23"/>
      <c r="O596" s="57"/>
    </row>
    <row r="597" spans="1:15" s="25" customFormat="1" x14ac:dyDescent="0.15">
      <c r="A597" s="54" t="s">
        <v>347</v>
      </c>
      <c r="B597" s="54"/>
      <c r="C597" s="55"/>
      <c r="D597" s="56"/>
      <c r="E597" s="56"/>
      <c r="F597" s="57" t="s">
        <v>42</v>
      </c>
      <c r="G597" s="32">
        <f>15*10000</f>
        <v>150000</v>
      </c>
      <c r="H597" s="23"/>
      <c r="I597" s="23"/>
      <c r="J597" s="23"/>
      <c r="K597" s="23"/>
      <c r="L597" s="23">
        <v>150000</v>
      </c>
      <c r="M597" s="23"/>
      <c r="N597" s="23"/>
      <c r="O597" s="60">
        <v>41655</v>
      </c>
    </row>
    <row r="598" spans="1:15" s="25" customFormat="1" x14ac:dyDescent="0.15">
      <c r="A598" s="54" t="s">
        <v>347</v>
      </c>
      <c r="B598" s="54"/>
      <c r="C598" s="55"/>
      <c r="D598" s="56"/>
      <c r="E598" s="56"/>
      <c r="F598" s="57" t="s">
        <v>42</v>
      </c>
      <c r="G598" s="32">
        <f>7*50000</f>
        <v>350000</v>
      </c>
      <c r="H598" s="23"/>
      <c r="I598" s="23"/>
      <c r="J598" s="23"/>
      <c r="K598" s="23"/>
      <c r="L598" s="23">
        <v>350000</v>
      </c>
      <c r="M598" s="23"/>
      <c r="N598" s="23"/>
      <c r="O598" s="60">
        <v>41655</v>
      </c>
    </row>
    <row r="599" spans="1:15" s="25" customFormat="1" x14ac:dyDescent="0.15">
      <c r="A599" s="54" t="s">
        <v>347</v>
      </c>
      <c r="B599" s="54"/>
      <c r="C599" s="55"/>
      <c r="D599" s="56"/>
      <c r="E599" s="56"/>
      <c r="F599" s="57" t="s">
        <v>42</v>
      </c>
      <c r="G599" s="32">
        <f>5*100000</f>
        <v>500000</v>
      </c>
      <c r="H599" s="23"/>
      <c r="I599" s="23"/>
      <c r="J599" s="23"/>
      <c r="K599" s="23"/>
      <c r="L599" s="23">
        <v>500000</v>
      </c>
      <c r="M599" s="23"/>
      <c r="N599" s="23"/>
      <c r="O599" s="60">
        <v>41655</v>
      </c>
    </row>
    <row r="600" spans="1:15" s="25" customFormat="1" x14ac:dyDescent="0.15">
      <c r="A600" s="54" t="s">
        <v>354</v>
      </c>
      <c r="B600" s="54"/>
      <c r="C600" s="55"/>
      <c r="D600" s="56"/>
      <c r="E600" s="56"/>
      <c r="F600" s="57"/>
      <c r="G600" s="56"/>
      <c r="H600" s="32"/>
      <c r="I600" s="58"/>
      <c r="J600" s="58"/>
      <c r="K600" s="58"/>
      <c r="L600" s="23"/>
      <c r="M600" s="58"/>
      <c r="N600" s="58"/>
      <c r="O600" s="57"/>
    </row>
    <row r="601" spans="1:15" s="25" customFormat="1" ht="12.75" x14ac:dyDescent="0.2">
      <c r="A601" s="40"/>
      <c r="B601" s="40"/>
      <c r="C601" s="41"/>
      <c r="D601" s="42"/>
      <c r="E601" s="43"/>
      <c r="F601" s="44"/>
      <c r="G601" s="45"/>
      <c r="H601" s="23"/>
      <c r="I601" s="23"/>
      <c r="J601" s="23"/>
      <c r="K601" s="23"/>
      <c r="L601" s="23"/>
      <c r="M601" s="23"/>
      <c r="N601" s="23"/>
      <c r="O601" s="24"/>
    </row>
    <row r="602" spans="1:15" s="25" customFormat="1" ht="12.75" x14ac:dyDescent="0.2">
      <c r="A602" s="26" t="s">
        <v>358</v>
      </c>
      <c r="B602" s="26" t="s">
        <v>19</v>
      </c>
      <c r="C602" s="27" t="s">
        <v>359</v>
      </c>
      <c r="D602" s="28">
        <v>40603</v>
      </c>
      <c r="E602" s="29"/>
      <c r="F602" s="30"/>
      <c r="G602" s="31" t="s">
        <v>360</v>
      </c>
      <c r="H602" s="32"/>
      <c r="I602" s="23"/>
      <c r="J602" s="23"/>
      <c r="K602" s="23"/>
      <c r="L602" s="23"/>
      <c r="M602" s="23"/>
      <c r="N602" s="23"/>
      <c r="O602" s="22"/>
    </row>
    <row r="603" spans="1:15" s="25" customFormat="1" ht="12.75" x14ac:dyDescent="0.2">
      <c r="A603" s="40"/>
      <c r="B603" s="40"/>
      <c r="C603" s="41"/>
      <c r="D603" s="42"/>
      <c r="E603" s="43"/>
      <c r="F603" s="44"/>
      <c r="G603" s="45"/>
      <c r="H603" s="32"/>
      <c r="I603" s="23"/>
      <c r="J603" s="23"/>
      <c r="K603" s="23"/>
      <c r="L603" s="23"/>
      <c r="M603" s="23"/>
      <c r="N603" s="23"/>
      <c r="O603" s="22"/>
    </row>
    <row r="604" spans="1:15" s="25" customFormat="1" ht="12.75" x14ac:dyDescent="0.2">
      <c r="A604" s="19" t="s">
        <v>361</v>
      </c>
      <c r="B604" s="19" t="s">
        <v>362</v>
      </c>
      <c r="C604" s="41"/>
      <c r="D604" s="42"/>
      <c r="E604" s="43"/>
      <c r="F604" s="44"/>
      <c r="G604" s="48" t="s">
        <v>363</v>
      </c>
      <c r="H604" s="32"/>
      <c r="I604" s="23"/>
      <c r="J604" s="23"/>
      <c r="K604" s="23"/>
      <c r="L604" s="23"/>
      <c r="M604" s="23"/>
      <c r="N604" s="23"/>
      <c r="O604" s="22"/>
    </row>
    <row r="605" spans="1:15" s="25" customFormat="1" ht="12.75" x14ac:dyDescent="0.2">
      <c r="A605" s="19" t="s">
        <v>361</v>
      </c>
      <c r="B605" s="40"/>
      <c r="C605" s="41"/>
      <c r="D605" s="42" t="s">
        <v>364</v>
      </c>
      <c r="E605" s="43"/>
      <c r="F605" s="22" t="s">
        <v>365</v>
      </c>
      <c r="G605" s="32">
        <v>150</v>
      </c>
      <c r="H605" s="23">
        <v>869506</v>
      </c>
      <c r="I605" s="23">
        <v>2608518</v>
      </c>
      <c r="J605" s="23"/>
      <c r="K605" s="23"/>
      <c r="L605" s="36"/>
      <c r="M605" s="23"/>
      <c r="N605" s="23">
        <v>875905</v>
      </c>
      <c r="O605" s="24">
        <v>41791</v>
      </c>
    </row>
    <row r="606" spans="1:15" s="25" customFormat="1" ht="12.75" x14ac:dyDescent="0.2">
      <c r="A606" s="19" t="s">
        <v>366</v>
      </c>
      <c r="B606" s="40"/>
      <c r="C606" s="41"/>
      <c r="D606" s="42"/>
      <c r="E606" s="43"/>
      <c r="F606" s="44"/>
      <c r="G606" s="45"/>
      <c r="H606" s="32"/>
      <c r="I606" s="23"/>
      <c r="J606" s="23"/>
      <c r="K606" s="23"/>
      <c r="L606" s="23"/>
      <c r="M606" s="23"/>
      <c r="N606" s="23"/>
      <c r="O606" s="22"/>
    </row>
    <row r="607" spans="1:15" s="25" customFormat="1" ht="12.75" x14ac:dyDescent="0.2">
      <c r="A607" s="40"/>
      <c r="B607" s="40"/>
      <c r="C607" s="41"/>
      <c r="D607" s="42"/>
      <c r="E607" s="43"/>
      <c r="F607" s="44"/>
      <c r="G607" s="45"/>
      <c r="H607" s="32"/>
      <c r="I607" s="23"/>
      <c r="J607" s="23"/>
      <c r="K607" s="23"/>
      <c r="L607" s="23"/>
      <c r="M607" s="23"/>
      <c r="N607" s="23"/>
      <c r="O607" s="22"/>
    </row>
    <row r="608" spans="1:15" s="25" customFormat="1" ht="12.75" x14ac:dyDescent="0.2">
      <c r="A608" s="26" t="s">
        <v>105</v>
      </c>
      <c r="B608" s="26" t="s">
        <v>19</v>
      </c>
      <c r="C608" s="27" t="s">
        <v>367</v>
      </c>
      <c r="D608" s="28">
        <v>40661</v>
      </c>
      <c r="E608" s="29"/>
      <c r="F608" s="30"/>
      <c r="G608" s="31">
        <v>5000000</v>
      </c>
      <c r="H608" s="23"/>
      <c r="I608" s="23"/>
      <c r="J608" s="23"/>
      <c r="K608" s="23"/>
      <c r="L608" s="23"/>
      <c r="M608" s="23"/>
      <c r="N608" s="23"/>
      <c r="O608" s="22"/>
    </row>
    <row r="609" spans="1:15" s="25" customFormat="1" x14ac:dyDescent="0.15">
      <c r="A609" s="19"/>
      <c r="B609" s="19"/>
      <c r="C609" s="20"/>
      <c r="D609" s="22"/>
      <c r="E609" s="21"/>
      <c r="F609" s="22"/>
      <c r="G609" s="21"/>
      <c r="H609" s="32"/>
      <c r="I609" s="23"/>
      <c r="J609" s="23"/>
      <c r="K609" s="23"/>
      <c r="L609" s="23"/>
      <c r="M609" s="23"/>
      <c r="N609" s="23"/>
      <c r="O609" s="22"/>
    </row>
    <row r="610" spans="1:15" s="25" customFormat="1" ht="12.75" x14ac:dyDescent="0.2">
      <c r="A610" s="26" t="s">
        <v>38</v>
      </c>
      <c r="B610" s="26" t="s">
        <v>19</v>
      </c>
      <c r="C610" s="27" t="s">
        <v>368</v>
      </c>
      <c r="D610" s="28">
        <v>40673</v>
      </c>
      <c r="E610" s="29"/>
      <c r="F610" s="30"/>
      <c r="G610" s="31" t="s">
        <v>209</v>
      </c>
      <c r="H610" s="23"/>
      <c r="I610" s="23"/>
      <c r="J610" s="23"/>
      <c r="K610" s="23"/>
      <c r="L610" s="23"/>
      <c r="M610" s="23"/>
      <c r="N610" s="23"/>
      <c r="O610" s="22"/>
    </row>
    <row r="611" spans="1:15" s="25" customFormat="1" x14ac:dyDescent="0.15">
      <c r="A611" s="19"/>
      <c r="B611" s="19"/>
      <c r="C611" s="20"/>
      <c r="D611" s="22"/>
      <c r="E611" s="21"/>
      <c r="F611" s="22"/>
      <c r="G611" s="21"/>
      <c r="H611" s="32"/>
      <c r="I611" s="23"/>
      <c r="J611" s="23"/>
      <c r="K611" s="23"/>
      <c r="L611" s="23"/>
      <c r="M611" s="23"/>
      <c r="N611" s="23"/>
      <c r="O611" s="22"/>
    </row>
    <row r="612" spans="1:15" s="25" customFormat="1" x14ac:dyDescent="0.15">
      <c r="A612" s="19" t="s">
        <v>38</v>
      </c>
      <c r="B612" s="19" t="s">
        <v>369</v>
      </c>
      <c r="C612" s="20"/>
      <c r="D612" s="21"/>
      <c r="E612" s="21"/>
      <c r="F612" s="22" t="s">
        <v>42</v>
      </c>
      <c r="G612" s="32">
        <v>4000000</v>
      </c>
      <c r="H612" s="23"/>
      <c r="I612" s="23"/>
      <c r="J612" s="23"/>
      <c r="K612" s="23"/>
      <c r="L612" s="23"/>
      <c r="M612" s="23"/>
      <c r="N612" s="23"/>
      <c r="O612" s="22"/>
    </row>
    <row r="613" spans="1:15" s="25" customFormat="1" x14ac:dyDescent="0.15">
      <c r="A613" s="19" t="s">
        <v>38</v>
      </c>
      <c r="B613" s="19"/>
      <c r="C613" s="20"/>
      <c r="D613" s="22" t="s">
        <v>43</v>
      </c>
      <c r="E613" s="21" t="s">
        <v>370</v>
      </c>
      <c r="F613" s="22" t="s">
        <v>42</v>
      </c>
      <c r="G613" s="32">
        <v>4000000</v>
      </c>
      <c r="H613" s="23">
        <v>2779781</v>
      </c>
      <c r="I613" s="23">
        <v>1220219</v>
      </c>
      <c r="J613" s="23"/>
      <c r="K613" s="23"/>
      <c r="L613" s="23"/>
      <c r="M613" s="23"/>
      <c r="N613" s="23">
        <v>2836460</v>
      </c>
      <c r="O613" s="24">
        <v>42221</v>
      </c>
    </row>
    <row r="614" spans="1:15" s="25" customFormat="1" x14ac:dyDescent="0.15">
      <c r="A614" s="19" t="s">
        <v>371</v>
      </c>
      <c r="B614" s="19"/>
      <c r="C614" s="20"/>
      <c r="D614" s="22"/>
      <c r="E614" s="21"/>
      <c r="F614" s="22"/>
      <c r="G614" s="32"/>
      <c r="H614" s="23"/>
      <c r="I614" s="23"/>
      <c r="J614" s="23"/>
      <c r="K614" s="23"/>
      <c r="L614" s="23"/>
      <c r="M614" s="23"/>
      <c r="N614" s="23"/>
      <c r="O614" s="24"/>
    </row>
    <row r="615" spans="1:15" s="25" customFormat="1" x14ac:dyDescent="0.15">
      <c r="A615" s="19" t="s">
        <v>372</v>
      </c>
      <c r="B615" s="19"/>
      <c r="C615" s="20"/>
      <c r="D615" s="22"/>
      <c r="E615" s="21"/>
      <c r="F615" s="22"/>
      <c r="G615" s="32"/>
      <c r="H615" s="23"/>
      <c r="I615" s="23"/>
      <c r="J615" s="23"/>
      <c r="K615" s="23"/>
      <c r="L615" s="23"/>
      <c r="M615" s="23"/>
      <c r="N615" s="23"/>
      <c r="O615" s="24"/>
    </row>
    <row r="616" spans="1:15" s="25" customFormat="1" x14ac:dyDescent="0.15">
      <c r="A616" s="19"/>
      <c r="B616" s="19"/>
      <c r="C616" s="20"/>
      <c r="D616" s="22"/>
      <c r="E616" s="21"/>
      <c r="F616" s="22"/>
      <c r="G616" s="32"/>
      <c r="H616" s="23"/>
      <c r="I616" s="23"/>
      <c r="J616" s="23"/>
      <c r="K616" s="23"/>
      <c r="L616" s="23"/>
      <c r="M616" s="23"/>
      <c r="N616" s="23"/>
      <c r="O616" s="24"/>
    </row>
    <row r="617" spans="1:15" s="25" customFormat="1" x14ac:dyDescent="0.15">
      <c r="A617" s="19" t="s">
        <v>38</v>
      </c>
      <c r="B617" s="19" t="s">
        <v>373</v>
      </c>
      <c r="C617" s="20"/>
      <c r="D617" s="21"/>
      <c r="E617" s="21"/>
      <c r="F617" s="22" t="s">
        <v>42</v>
      </c>
      <c r="G617" s="32">
        <v>4000000</v>
      </c>
      <c r="H617" s="23"/>
      <c r="I617" s="23"/>
      <c r="J617" s="23"/>
      <c r="K617" s="23"/>
      <c r="L617" s="23"/>
      <c r="M617" s="23"/>
      <c r="N617" s="23"/>
      <c r="O617" s="22"/>
    </row>
    <row r="618" spans="1:15" s="25" customFormat="1" x14ac:dyDescent="0.15">
      <c r="A618" s="19" t="s">
        <v>38</v>
      </c>
      <c r="B618" s="19"/>
      <c r="C618" s="20"/>
      <c r="D618" s="22" t="s">
        <v>43</v>
      </c>
      <c r="E618" s="21" t="s">
        <v>374</v>
      </c>
      <c r="F618" s="22" t="s">
        <v>42</v>
      </c>
      <c r="G618" s="32">
        <v>1000000</v>
      </c>
      <c r="H618" s="23">
        <v>1000000</v>
      </c>
      <c r="I618" s="23"/>
      <c r="J618" s="23"/>
      <c r="K618" s="23"/>
      <c r="M618" s="23"/>
      <c r="N618" s="23">
        <v>1000000</v>
      </c>
      <c r="O618" s="24">
        <v>41656</v>
      </c>
    </row>
    <row r="619" spans="1:15" s="25" customFormat="1" x14ac:dyDescent="0.15">
      <c r="A619" s="19" t="s">
        <v>38</v>
      </c>
      <c r="B619" s="19"/>
      <c r="C619" s="20"/>
      <c r="D619" s="22" t="s">
        <v>43</v>
      </c>
      <c r="E619" s="21" t="s">
        <v>375</v>
      </c>
      <c r="F619" s="22" t="s">
        <v>42</v>
      </c>
      <c r="G619" s="32">
        <v>1000000</v>
      </c>
      <c r="H619" s="23">
        <v>1000000</v>
      </c>
      <c r="I619" s="23"/>
      <c r="J619" s="23"/>
      <c r="K619" s="23"/>
      <c r="M619" s="23"/>
      <c r="N619" s="23">
        <v>1000000</v>
      </c>
      <c r="O619" s="24">
        <v>41684</v>
      </c>
    </row>
    <row r="620" spans="1:15" s="25" customFormat="1" x14ac:dyDescent="0.15">
      <c r="A620" s="19" t="s">
        <v>38</v>
      </c>
      <c r="B620" s="19"/>
      <c r="C620" s="20"/>
      <c r="D620" s="22" t="s">
        <v>43</v>
      </c>
      <c r="E620" s="21" t="s">
        <v>376</v>
      </c>
      <c r="F620" s="22" t="s">
        <v>42</v>
      </c>
      <c r="G620" s="32">
        <v>1000000</v>
      </c>
      <c r="H620" s="23">
        <v>1000000</v>
      </c>
      <c r="I620" s="23"/>
      <c r="J620" s="23"/>
      <c r="K620" s="23"/>
      <c r="M620" s="23"/>
      <c r="N620" s="23">
        <v>1000000</v>
      </c>
      <c r="O620" s="24">
        <v>41712</v>
      </c>
    </row>
    <row r="621" spans="1:15" s="25" customFormat="1" x14ac:dyDescent="0.15">
      <c r="A621" s="19" t="s">
        <v>38</v>
      </c>
      <c r="B621" s="19"/>
      <c r="C621" s="20"/>
      <c r="D621" s="22" t="s">
        <v>43</v>
      </c>
      <c r="E621" s="21" t="s">
        <v>377</v>
      </c>
      <c r="F621" s="22" t="s">
        <v>42</v>
      </c>
      <c r="G621" s="32">
        <v>1000000</v>
      </c>
      <c r="H621" s="23">
        <v>1000000</v>
      </c>
      <c r="I621" s="23"/>
      <c r="J621" s="23"/>
      <c r="K621" s="23"/>
      <c r="M621" s="23"/>
      <c r="N621" s="23">
        <v>1000000</v>
      </c>
      <c r="O621" s="24">
        <v>41747</v>
      </c>
    </row>
    <row r="622" spans="1:15" s="25" customFormat="1" x14ac:dyDescent="0.15">
      <c r="A622" s="19" t="s">
        <v>378</v>
      </c>
      <c r="B622" s="19"/>
      <c r="C622" s="20"/>
      <c r="D622" s="22"/>
      <c r="E622" s="21"/>
      <c r="F622" s="22"/>
      <c r="G622" s="32"/>
      <c r="H622" s="23"/>
      <c r="I622" s="23"/>
      <c r="J622" s="23"/>
      <c r="K622" s="23"/>
      <c r="L622" s="23"/>
      <c r="M622" s="23"/>
      <c r="N622" s="23"/>
      <c r="O622" s="24"/>
    </row>
    <row r="623" spans="1:15" s="25" customFormat="1" x14ac:dyDescent="0.15">
      <c r="A623" s="19"/>
      <c r="B623" s="19"/>
      <c r="C623" s="20"/>
      <c r="D623" s="22"/>
      <c r="E623" s="21"/>
      <c r="F623" s="22"/>
      <c r="G623" s="32"/>
      <c r="H623" s="23"/>
      <c r="I623" s="23"/>
      <c r="J623" s="23"/>
      <c r="K623" s="23"/>
      <c r="L623" s="23"/>
      <c r="M623" s="23"/>
      <c r="N623" s="23"/>
      <c r="O623" s="24"/>
    </row>
    <row r="624" spans="1:15" s="25" customFormat="1" ht="12.75" x14ac:dyDescent="0.2">
      <c r="A624" s="26" t="s">
        <v>47</v>
      </c>
      <c r="B624" s="26" t="s">
        <v>19</v>
      </c>
      <c r="C624" s="27" t="s">
        <v>385</v>
      </c>
      <c r="D624" s="28">
        <v>40700</v>
      </c>
      <c r="E624" s="29"/>
      <c r="F624" s="30"/>
      <c r="G624" s="31" t="s">
        <v>209</v>
      </c>
      <c r="H624" s="39"/>
      <c r="I624" s="23"/>
      <c r="J624" s="23"/>
      <c r="K624" s="23"/>
      <c r="L624" s="23"/>
      <c r="M624" s="23"/>
      <c r="N624" s="23"/>
      <c r="O624" s="22"/>
    </row>
    <row r="625" spans="1:15" s="25" customFormat="1" ht="12.75" x14ac:dyDescent="0.2">
      <c r="A625" s="40"/>
      <c r="B625" s="40"/>
      <c r="C625" s="41"/>
      <c r="D625" s="42"/>
      <c r="E625" s="43"/>
      <c r="F625" s="44"/>
      <c r="G625" s="45"/>
      <c r="H625" s="39"/>
      <c r="I625" s="23"/>
      <c r="J625" s="23"/>
      <c r="K625" s="23"/>
      <c r="L625" s="23"/>
      <c r="M625" s="23"/>
      <c r="N625" s="23"/>
      <c r="O625" s="22"/>
    </row>
    <row r="626" spans="1:15" s="25" customFormat="1" ht="12.75" x14ac:dyDescent="0.2">
      <c r="A626" s="19" t="s">
        <v>47</v>
      </c>
      <c r="B626" s="19" t="s">
        <v>250</v>
      </c>
      <c r="C626" s="41"/>
      <c r="D626" s="42"/>
      <c r="E626" s="43"/>
      <c r="F626" s="44"/>
      <c r="G626" s="45">
        <v>9500000</v>
      </c>
      <c r="H626" s="23"/>
      <c r="I626" s="23"/>
      <c r="J626" s="23"/>
      <c r="K626" s="23"/>
      <c r="L626" s="23"/>
      <c r="M626" s="23"/>
      <c r="N626" s="23"/>
      <c r="O626" s="24"/>
    </row>
    <row r="627" spans="1:15" s="25" customFormat="1" ht="12.75" x14ac:dyDescent="0.2">
      <c r="A627" s="19" t="s">
        <v>47</v>
      </c>
      <c r="B627" s="40"/>
      <c r="C627" s="41"/>
      <c r="D627" s="22" t="s">
        <v>604</v>
      </c>
      <c r="E627" s="43"/>
      <c r="F627" s="22" t="s">
        <v>42</v>
      </c>
      <c r="G627" s="46">
        <v>9500000</v>
      </c>
      <c r="I627" s="23"/>
      <c r="J627" s="23"/>
      <c r="K627" s="23"/>
      <c r="M627" s="23">
        <v>9500000</v>
      </c>
      <c r="N627" s="23"/>
      <c r="O627" s="24">
        <v>41516</v>
      </c>
    </row>
    <row r="628" spans="1:15" s="25" customFormat="1" ht="12.75" x14ac:dyDescent="0.2">
      <c r="A628" s="19" t="s">
        <v>47</v>
      </c>
      <c r="B628" s="40"/>
      <c r="C628" s="41"/>
      <c r="D628" s="22" t="s">
        <v>605</v>
      </c>
      <c r="E628" s="43"/>
      <c r="F628" s="22" t="s">
        <v>42</v>
      </c>
      <c r="G628" s="46">
        <v>9500000</v>
      </c>
      <c r="I628" s="23">
        <v>2000000</v>
      </c>
      <c r="J628" s="23"/>
      <c r="K628" s="23"/>
      <c r="M628" s="23">
        <v>7500000</v>
      </c>
      <c r="N628" s="23"/>
      <c r="O628" s="24">
        <v>41523</v>
      </c>
    </row>
    <row r="629" spans="1:15" s="25" customFormat="1" ht="12.75" x14ac:dyDescent="0.2">
      <c r="A629" s="19" t="s">
        <v>47</v>
      </c>
      <c r="B629" s="40"/>
      <c r="C629" s="41"/>
      <c r="D629" s="22" t="s">
        <v>606</v>
      </c>
      <c r="E629" s="43"/>
      <c r="F629" s="22" t="s">
        <v>42</v>
      </c>
      <c r="G629" s="46">
        <v>9500000</v>
      </c>
      <c r="I629" s="23">
        <v>2000000</v>
      </c>
      <c r="J629" s="23"/>
      <c r="K629" s="23"/>
      <c r="M629" s="23">
        <v>7500000</v>
      </c>
      <c r="N629" s="23"/>
      <c r="O629" s="24">
        <v>41529</v>
      </c>
    </row>
    <row r="630" spans="1:15" s="25" customFormat="1" ht="12.75" x14ac:dyDescent="0.2">
      <c r="A630" s="19" t="s">
        <v>47</v>
      </c>
      <c r="B630" s="40"/>
      <c r="C630" s="41"/>
      <c r="D630" s="22" t="s">
        <v>607</v>
      </c>
      <c r="E630" s="43"/>
      <c r="F630" s="22" t="s">
        <v>42</v>
      </c>
      <c r="G630" s="46">
        <v>9500000</v>
      </c>
      <c r="I630" s="23">
        <v>2000000</v>
      </c>
      <c r="J630" s="23"/>
      <c r="K630" s="23"/>
      <c r="M630" s="23">
        <v>7500000</v>
      </c>
      <c r="N630" s="23"/>
      <c r="O630" s="24">
        <v>41543</v>
      </c>
    </row>
    <row r="631" spans="1:15" s="25" customFormat="1" ht="12.75" x14ac:dyDescent="0.2">
      <c r="A631" s="19" t="s">
        <v>47</v>
      </c>
      <c r="B631" s="40"/>
      <c r="C631" s="41"/>
      <c r="D631" s="22" t="s">
        <v>608</v>
      </c>
      <c r="E631" s="43"/>
      <c r="F631" s="22" t="s">
        <v>42</v>
      </c>
      <c r="G631" s="46">
        <v>9500000</v>
      </c>
      <c r="H631" s="23"/>
      <c r="I631" s="23">
        <v>2000000</v>
      </c>
      <c r="J631" s="23"/>
      <c r="K631" s="23"/>
      <c r="M631" s="23">
        <v>7500000</v>
      </c>
      <c r="N631" s="23"/>
      <c r="O631" s="24">
        <v>41550</v>
      </c>
    </row>
    <row r="632" spans="1:15" s="25" customFormat="1" ht="12.75" x14ac:dyDescent="0.2">
      <c r="A632" s="19" t="s">
        <v>47</v>
      </c>
      <c r="B632" s="40"/>
      <c r="C632" s="41"/>
      <c r="D632" s="22" t="s">
        <v>609</v>
      </c>
      <c r="E632" s="43"/>
      <c r="F632" s="22" t="s">
        <v>42</v>
      </c>
      <c r="G632" s="46">
        <v>9500000</v>
      </c>
      <c r="H632" s="23"/>
      <c r="I632" s="23">
        <v>1500000</v>
      </c>
      <c r="J632" s="23"/>
      <c r="K632" s="23"/>
      <c r="M632" s="23">
        <v>8000000</v>
      </c>
      <c r="N632" s="23"/>
      <c r="O632" s="24">
        <v>41557</v>
      </c>
    </row>
    <row r="633" spans="1:15" s="25" customFormat="1" ht="12.75" x14ac:dyDescent="0.2">
      <c r="A633" s="19" t="s">
        <v>47</v>
      </c>
      <c r="B633" s="40"/>
      <c r="C633" s="41"/>
      <c r="D633" s="22" t="s">
        <v>610</v>
      </c>
      <c r="E633" s="43"/>
      <c r="F633" s="22" t="s">
        <v>42</v>
      </c>
      <c r="G633" s="46">
        <v>9500000</v>
      </c>
      <c r="H633" s="23"/>
      <c r="I633" s="23"/>
      <c r="J633" s="23"/>
      <c r="K633" s="23"/>
      <c r="M633" s="23">
        <v>9500000</v>
      </c>
      <c r="N633" s="23"/>
      <c r="O633" s="24">
        <v>41564</v>
      </c>
    </row>
    <row r="634" spans="1:15" s="25" customFormat="1" ht="12.75" x14ac:dyDescent="0.2">
      <c r="A634" s="19" t="s">
        <v>611</v>
      </c>
      <c r="B634" s="40"/>
      <c r="C634" s="41"/>
      <c r="D634" s="22"/>
      <c r="E634" s="43"/>
      <c r="F634" s="44"/>
      <c r="G634" s="45"/>
      <c r="H634" s="23"/>
      <c r="I634" s="23"/>
      <c r="J634" s="23"/>
      <c r="K634" s="23"/>
      <c r="L634" s="23"/>
      <c r="M634" s="23"/>
      <c r="N634" s="23"/>
      <c r="O634" s="24"/>
    </row>
    <row r="635" spans="1:15" s="25" customFormat="1" x14ac:dyDescent="0.15">
      <c r="A635" s="19" t="s">
        <v>612</v>
      </c>
      <c r="B635" s="19"/>
      <c r="C635" s="20"/>
      <c r="D635" s="21"/>
      <c r="E635" s="21"/>
      <c r="F635" s="22"/>
      <c r="G635" s="23"/>
      <c r="H635" s="23"/>
      <c r="I635" s="23"/>
      <c r="J635" s="23"/>
      <c r="K635" s="23"/>
      <c r="L635" s="23"/>
      <c r="M635" s="23"/>
      <c r="N635" s="23"/>
      <c r="O635" s="24"/>
    </row>
    <row r="636" spans="1:15" s="25" customFormat="1" x14ac:dyDescent="0.15">
      <c r="A636" s="19"/>
      <c r="B636" s="19"/>
      <c r="C636" s="20"/>
      <c r="D636" s="21"/>
      <c r="E636" s="21"/>
      <c r="F636" s="22"/>
      <c r="G636" s="23"/>
      <c r="H636" s="23"/>
      <c r="I636" s="23"/>
      <c r="J636" s="23"/>
      <c r="K636" s="23"/>
      <c r="L636" s="23"/>
      <c r="M636" s="23"/>
      <c r="N636" s="23"/>
      <c r="O636" s="24"/>
    </row>
    <row r="637" spans="1:15" s="25" customFormat="1" ht="12.75" x14ac:dyDescent="0.2">
      <c r="A637" s="26" t="s">
        <v>217</v>
      </c>
      <c r="B637" s="26" t="s">
        <v>19</v>
      </c>
      <c r="C637" s="27" t="s">
        <v>397</v>
      </c>
      <c r="D637" s="28">
        <v>40701</v>
      </c>
      <c r="E637" s="29"/>
      <c r="F637" s="30"/>
      <c r="G637" s="31" t="s">
        <v>398</v>
      </c>
      <c r="H637" s="39"/>
      <c r="I637" s="23"/>
      <c r="J637" s="23"/>
      <c r="K637" s="23"/>
      <c r="L637" s="23"/>
      <c r="M637" s="23"/>
      <c r="N637" s="23"/>
      <c r="O637" s="22"/>
    </row>
    <row r="638" spans="1:15" s="25" customFormat="1" ht="12.75" x14ac:dyDescent="0.2">
      <c r="A638" s="40"/>
      <c r="B638" s="40"/>
      <c r="C638" s="41"/>
      <c r="D638" s="42"/>
      <c r="E638" s="43"/>
      <c r="F638" s="44"/>
      <c r="G638" s="45"/>
      <c r="H638" s="39"/>
      <c r="I638" s="23"/>
      <c r="J638" s="23"/>
      <c r="K638" s="23"/>
      <c r="L638" s="23"/>
      <c r="M638" s="23"/>
      <c r="N638" s="23"/>
      <c r="O638" s="22"/>
    </row>
    <row r="639" spans="1:15" s="25" customFormat="1" ht="12.75" x14ac:dyDescent="0.2">
      <c r="A639" s="26" t="s">
        <v>399</v>
      </c>
      <c r="B639" s="26" t="s">
        <v>19</v>
      </c>
      <c r="C639" s="27" t="s">
        <v>400</v>
      </c>
      <c r="D639" s="28">
        <v>40730</v>
      </c>
      <c r="E639" s="29"/>
      <c r="F639" s="30"/>
      <c r="G639" s="31" t="s">
        <v>401</v>
      </c>
      <c r="H639" s="39"/>
      <c r="I639" s="23"/>
      <c r="J639" s="23"/>
      <c r="K639" s="23"/>
      <c r="L639" s="23"/>
      <c r="M639" s="23"/>
      <c r="N639" s="23"/>
      <c r="O639" s="22"/>
    </row>
    <row r="640" spans="1:15" s="25" customFormat="1" ht="12.75" x14ac:dyDescent="0.2">
      <c r="A640" s="40"/>
      <c r="B640" s="40"/>
      <c r="C640" s="41"/>
      <c r="D640" s="42"/>
      <c r="E640" s="43"/>
      <c r="F640" s="44"/>
      <c r="G640" s="45"/>
      <c r="H640" s="39"/>
      <c r="I640" s="23"/>
      <c r="J640" s="23"/>
      <c r="K640" s="23"/>
      <c r="L640" s="23"/>
      <c r="M640" s="23"/>
      <c r="N640" s="23"/>
      <c r="O640" s="22"/>
    </row>
    <row r="641" spans="1:15" s="25" customFormat="1" ht="12.75" x14ac:dyDescent="0.2">
      <c r="A641" s="19" t="s">
        <v>399</v>
      </c>
      <c r="B641" s="19" t="s">
        <v>101</v>
      </c>
      <c r="C641" s="41"/>
      <c r="D641" s="42"/>
      <c r="E641" s="43"/>
      <c r="F641" s="44"/>
      <c r="G641" s="45">
        <v>6000000</v>
      </c>
      <c r="H641" s="39"/>
      <c r="I641" s="23"/>
      <c r="J641" s="23"/>
      <c r="K641" s="23"/>
      <c r="L641" s="23"/>
      <c r="M641" s="23"/>
      <c r="N641" s="23"/>
      <c r="O641" s="22"/>
    </row>
    <row r="642" spans="1:15" s="25" customFormat="1" ht="12.75" x14ac:dyDescent="0.2">
      <c r="A642" s="19" t="s">
        <v>399</v>
      </c>
      <c r="B642" s="40"/>
      <c r="C642" s="41"/>
      <c r="D642" s="49" t="s">
        <v>402</v>
      </c>
      <c r="E642" s="43"/>
      <c r="F642" s="22" t="s">
        <v>42</v>
      </c>
      <c r="G642" s="46">
        <v>2000000</v>
      </c>
      <c r="H642" s="23">
        <v>2000000</v>
      </c>
      <c r="I642" s="23"/>
      <c r="J642" s="23"/>
      <c r="K642" s="23"/>
      <c r="L642" s="23"/>
      <c r="M642" s="23"/>
      <c r="N642" s="23">
        <v>2000000</v>
      </c>
      <c r="O642" s="24">
        <v>41613</v>
      </c>
    </row>
    <row r="643" spans="1:15" s="25" customFormat="1" ht="12.75" x14ac:dyDescent="0.2">
      <c r="A643" s="19" t="s">
        <v>399</v>
      </c>
      <c r="B643" s="40"/>
      <c r="C643" s="41"/>
      <c r="D643" s="49" t="s">
        <v>102</v>
      </c>
      <c r="E643" s="43"/>
      <c r="F643" s="22" t="s">
        <v>42</v>
      </c>
      <c r="G643" s="46">
        <v>2000000</v>
      </c>
      <c r="I643" s="23"/>
      <c r="J643" s="23"/>
      <c r="K643" s="23"/>
      <c r="L643" s="23">
        <v>2000000</v>
      </c>
      <c r="M643" s="23"/>
      <c r="N643" s="23"/>
      <c r="O643" s="24">
        <v>41732</v>
      </c>
    </row>
    <row r="644" spans="1:15" s="25" customFormat="1" ht="12.75" x14ac:dyDescent="0.2">
      <c r="A644" s="19" t="s">
        <v>399</v>
      </c>
      <c r="B644" s="40"/>
      <c r="C644" s="41"/>
      <c r="D644" s="49" t="s">
        <v>103</v>
      </c>
      <c r="E644" s="43"/>
      <c r="F644" s="22" t="s">
        <v>42</v>
      </c>
      <c r="G644" s="46">
        <v>2000000</v>
      </c>
      <c r="H644" s="23">
        <v>2000000</v>
      </c>
      <c r="I644" s="23"/>
      <c r="J644" s="23"/>
      <c r="K644" s="23"/>
      <c r="L644" s="23"/>
      <c r="M644" s="23"/>
      <c r="N644" s="23">
        <v>2000000</v>
      </c>
      <c r="O644" s="24">
        <v>41879</v>
      </c>
    </row>
    <row r="645" spans="1:15" s="25" customFormat="1" ht="12.75" x14ac:dyDescent="0.2">
      <c r="A645" s="19" t="s">
        <v>403</v>
      </c>
      <c r="B645" s="40"/>
      <c r="C645" s="41"/>
      <c r="D645" s="42"/>
      <c r="E645" s="43"/>
      <c r="F645" s="44"/>
      <c r="G645" s="45"/>
      <c r="H645" s="23"/>
      <c r="I645" s="23"/>
      <c r="J645" s="23"/>
      <c r="K645" s="23"/>
      <c r="L645" s="23"/>
      <c r="M645" s="23"/>
      <c r="N645" s="23"/>
      <c r="O645" s="22"/>
    </row>
    <row r="646" spans="1:15" s="25" customFormat="1" ht="12.75" x14ac:dyDescent="0.2">
      <c r="A646" s="40"/>
      <c r="B646" s="40"/>
      <c r="C646" s="41"/>
      <c r="D646" s="42"/>
      <c r="E646" s="43"/>
      <c r="F646" s="44"/>
      <c r="G646" s="45"/>
      <c r="H646" s="39"/>
      <c r="I646" s="23"/>
      <c r="J646" s="23"/>
      <c r="K646" s="23"/>
      <c r="L646" s="23"/>
      <c r="M646" s="23"/>
      <c r="N646" s="23"/>
      <c r="O646" s="22"/>
    </row>
    <row r="647" spans="1:15" s="25" customFormat="1" ht="12.75" x14ac:dyDescent="0.2">
      <c r="A647" s="26" t="s">
        <v>408</v>
      </c>
      <c r="B647" s="26" t="s">
        <v>19</v>
      </c>
      <c r="C647" s="27" t="s">
        <v>409</v>
      </c>
      <c r="D647" s="28">
        <v>40892</v>
      </c>
      <c r="E647" s="29"/>
      <c r="F647" s="30"/>
      <c r="G647" s="31" t="s">
        <v>209</v>
      </c>
      <c r="H647" s="39"/>
      <c r="I647" s="23"/>
      <c r="J647" s="23"/>
      <c r="K647" s="23"/>
      <c r="L647" s="23"/>
      <c r="M647" s="23"/>
      <c r="N647" s="23"/>
      <c r="O647" s="22"/>
    </row>
    <row r="648" spans="1:15" s="25" customFormat="1" x14ac:dyDescent="0.15">
      <c r="A648" s="19"/>
      <c r="B648" s="19"/>
      <c r="C648" s="20"/>
      <c r="D648" s="22"/>
      <c r="E648" s="21"/>
      <c r="F648" s="22"/>
      <c r="G648" s="32"/>
      <c r="H648" s="23"/>
      <c r="I648" s="23"/>
      <c r="J648" s="23"/>
      <c r="K648" s="23"/>
      <c r="L648" s="23"/>
      <c r="M648" s="23"/>
      <c r="N648" s="23"/>
      <c r="O648" s="24"/>
    </row>
    <row r="649" spans="1:15" s="25" customFormat="1" ht="12.75" x14ac:dyDescent="0.2">
      <c r="A649" s="26" t="s">
        <v>410</v>
      </c>
      <c r="B649" s="26" t="s">
        <v>19</v>
      </c>
      <c r="C649" s="27" t="s">
        <v>411</v>
      </c>
      <c r="D649" s="28">
        <v>40966</v>
      </c>
      <c r="E649" s="29"/>
      <c r="F649" s="30"/>
      <c r="G649" s="31" t="s">
        <v>157</v>
      </c>
      <c r="H649" s="39"/>
      <c r="I649" s="23"/>
      <c r="J649" s="23"/>
      <c r="K649" s="23"/>
      <c r="L649" s="23"/>
      <c r="M649" s="23"/>
      <c r="N649" s="23"/>
      <c r="O649" s="22"/>
    </row>
    <row r="650" spans="1:15" s="25" customFormat="1" ht="12.75" x14ac:dyDescent="0.2">
      <c r="A650" s="40"/>
      <c r="B650" s="40"/>
      <c r="C650" s="41"/>
      <c r="D650" s="42"/>
      <c r="E650" s="43"/>
      <c r="F650" s="44"/>
      <c r="G650" s="45"/>
      <c r="H650" s="39"/>
      <c r="I650" s="23"/>
      <c r="J650" s="23"/>
      <c r="K650" s="23"/>
      <c r="L650" s="23"/>
      <c r="M650" s="23"/>
      <c r="N650" s="23"/>
      <c r="O650" s="22"/>
    </row>
    <row r="651" spans="1:15" s="25" customFormat="1" ht="12.75" x14ac:dyDescent="0.2">
      <c r="A651" s="62" t="s">
        <v>410</v>
      </c>
      <c r="B651" s="62" t="s">
        <v>19</v>
      </c>
      <c r="C651" s="63" t="s">
        <v>416</v>
      </c>
      <c r="D651" s="64">
        <v>40966</v>
      </c>
      <c r="E651" s="65"/>
      <c r="F651" s="66"/>
      <c r="G651" s="67" t="s">
        <v>157</v>
      </c>
      <c r="H651" s="39"/>
      <c r="I651" s="23"/>
      <c r="J651" s="23"/>
      <c r="K651" s="23"/>
      <c r="L651" s="23"/>
      <c r="M651" s="23"/>
      <c r="N651" s="23"/>
      <c r="O651" s="22"/>
    </row>
    <row r="652" spans="1:15" s="25" customFormat="1" x14ac:dyDescent="0.15">
      <c r="A652" s="54"/>
      <c r="B652" s="54"/>
      <c r="C652" s="55"/>
      <c r="D652" s="57"/>
      <c r="E652" s="56"/>
      <c r="F652" s="57"/>
      <c r="G652" s="56"/>
      <c r="H652" s="32"/>
      <c r="I652" s="23"/>
      <c r="J652" s="23"/>
      <c r="K652" s="23"/>
      <c r="L652" s="23"/>
      <c r="M652" s="23"/>
      <c r="N652" s="23"/>
      <c r="O652" s="22"/>
    </row>
    <row r="653" spans="1:15" s="25" customFormat="1" ht="12.75" x14ac:dyDescent="0.2">
      <c r="A653" s="62" t="s">
        <v>410</v>
      </c>
      <c r="B653" s="62" t="s">
        <v>19</v>
      </c>
      <c r="C653" s="63" t="s">
        <v>421</v>
      </c>
      <c r="D653" s="64">
        <v>40966</v>
      </c>
      <c r="E653" s="65"/>
      <c r="F653" s="66"/>
      <c r="G653" s="67" t="s">
        <v>157</v>
      </c>
      <c r="H653" s="39"/>
      <c r="I653" s="23"/>
      <c r="J653" s="23"/>
      <c r="K653" s="23"/>
      <c r="L653" s="23"/>
      <c r="M653" s="23"/>
      <c r="N653" s="23"/>
      <c r="O653" s="22"/>
    </row>
    <row r="654" spans="1:15" s="25" customFormat="1" x14ac:dyDescent="0.15">
      <c r="A654" s="54"/>
      <c r="B654" s="54"/>
      <c r="C654" s="55"/>
      <c r="D654" s="57"/>
      <c r="E654" s="56"/>
      <c r="F654" s="57"/>
      <c r="G654" s="56"/>
      <c r="H654" s="32"/>
      <c r="I654" s="23"/>
      <c r="J654" s="23"/>
      <c r="K654" s="23"/>
      <c r="L654" s="23"/>
      <c r="M654" s="23"/>
      <c r="N654" s="23"/>
      <c r="O654" s="22"/>
    </row>
    <row r="655" spans="1:15" s="25" customFormat="1" ht="12.75" x14ac:dyDescent="0.2">
      <c r="A655" s="62" t="s">
        <v>31</v>
      </c>
      <c r="B655" s="62" t="s">
        <v>19</v>
      </c>
      <c r="C655" s="63" t="s">
        <v>422</v>
      </c>
      <c r="D655" s="64">
        <v>41220</v>
      </c>
      <c r="E655" s="65"/>
      <c r="F655" s="66"/>
      <c r="G655" s="67">
        <v>15000000</v>
      </c>
      <c r="H655" s="23"/>
      <c r="I655" s="23"/>
      <c r="J655" s="23"/>
      <c r="K655" s="23"/>
      <c r="L655" s="23"/>
      <c r="M655" s="23"/>
      <c r="N655" s="23"/>
      <c r="O655" s="22"/>
    </row>
    <row r="656" spans="1:15" s="25" customFormat="1" x14ac:dyDescent="0.15">
      <c r="A656" s="19"/>
      <c r="B656" s="19"/>
      <c r="C656" s="20"/>
      <c r="D656" s="22"/>
      <c r="E656" s="21"/>
      <c r="F656" s="22"/>
      <c r="G656" s="21"/>
      <c r="H656" s="32"/>
      <c r="I656" s="23"/>
      <c r="J656" s="23"/>
      <c r="K656" s="23"/>
      <c r="L656" s="23"/>
      <c r="M656" s="23"/>
      <c r="N656" s="23"/>
      <c r="O656" s="22"/>
    </row>
    <row r="657" spans="1:15" s="25" customFormat="1" x14ac:dyDescent="0.15">
      <c r="A657" s="19" t="s">
        <v>31</v>
      </c>
      <c r="B657" s="19" t="s">
        <v>613</v>
      </c>
      <c r="C657" s="20"/>
      <c r="D657" s="22"/>
      <c r="E657" s="21"/>
      <c r="F657" s="22"/>
      <c r="G657" s="23">
        <v>2000000</v>
      </c>
      <c r="H657" s="23"/>
      <c r="I657" s="23"/>
      <c r="J657" s="23"/>
      <c r="K657" s="23"/>
      <c r="L657" s="23"/>
      <c r="M657" s="23"/>
      <c r="N657" s="23"/>
      <c r="O657" s="22"/>
    </row>
    <row r="658" spans="1:15" s="25" customFormat="1" x14ac:dyDescent="0.15">
      <c r="A658" s="19" t="s">
        <v>31</v>
      </c>
      <c r="B658" s="19"/>
      <c r="C658" s="20"/>
      <c r="D658" s="22" t="s">
        <v>52</v>
      </c>
      <c r="E658" s="21"/>
      <c r="F658" s="22" t="s">
        <v>42</v>
      </c>
      <c r="G658" s="32">
        <v>1500000</v>
      </c>
      <c r="H658" s="23"/>
      <c r="I658" s="23">
        <v>1500000</v>
      </c>
      <c r="J658" s="23"/>
      <c r="K658" s="23"/>
      <c r="L658" s="23"/>
      <c r="M658" s="23"/>
      <c r="N658" s="23"/>
      <c r="O658" s="24">
        <v>41548</v>
      </c>
    </row>
    <row r="659" spans="1:15" s="25" customFormat="1" x14ac:dyDescent="0.15">
      <c r="A659" s="19" t="s">
        <v>31</v>
      </c>
      <c r="B659" s="19"/>
      <c r="C659" s="20"/>
      <c r="D659" s="22" t="s">
        <v>52</v>
      </c>
      <c r="E659" s="21"/>
      <c r="F659" s="22" t="s">
        <v>42</v>
      </c>
      <c r="G659" s="32">
        <v>500000</v>
      </c>
      <c r="H659" s="23"/>
      <c r="I659" s="23">
        <v>500000</v>
      </c>
      <c r="J659" s="23"/>
      <c r="K659" s="23"/>
      <c r="L659" s="23"/>
      <c r="M659" s="23"/>
      <c r="N659" s="23"/>
      <c r="O659" s="24">
        <v>41548</v>
      </c>
    </row>
    <row r="660" spans="1:15" s="25" customFormat="1" ht="12.75" x14ac:dyDescent="0.2">
      <c r="A660" s="19" t="s">
        <v>614</v>
      </c>
      <c r="B660" s="40"/>
      <c r="C660" s="41"/>
      <c r="D660" s="42"/>
      <c r="E660" s="43"/>
      <c r="F660" s="44"/>
      <c r="G660" s="45"/>
      <c r="H660" s="23"/>
      <c r="I660" s="23"/>
      <c r="J660" s="23"/>
      <c r="K660" s="23"/>
      <c r="L660" s="23"/>
      <c r="M660" s="23"/>
      <c r="N660" s="23"/>
      <c r="O660" s="22"/>
    </row>
    <row r="661" spans="1:15" s="25" customFormat="1" ht="12.75" x14ac:dyDescent="0.2">
      <c r="A661" s="19"/>
      <c r="B661" s="40"/>
      <c r="C661" s="41"/>
      <c r="D661" s="42"/>
      <c r="E661" s="43"/>
      <c r="F661" s="44"/>
      <c r="G661" s="45"/>
      <c r="H661" s="23"/>
      <c r="I661" s="23"/>
      <c r="J661" s="23"/>
      <c r="K661" s="23"/>
      <c r="L661" s="23"/>
      <c r="M661" s="23"/>
      <c r="N661" s="23"/>
      <c r="O661" s="22"/>
    </row>
    <row r="662" spans="1:15" s="25" customFormat="1" x14ac:dyDescent="0.15">
      <c r="A662" s="19" t="s">
        <v>31</v>
      </c>
      <c r="B662" s="19" t="s">
        <v>615</v>
      </c>
      <c r="C662" s="20"/>
      <c r="D662" s="22"/>
      <c r="E662" s="21"/>
      <c r="F662" s="22"/>
      <c r="G662" s="23">
        <v>1500000</v>
      </c>
      <c r="H662" s="23"/>
      <c r="I662" s="23"/>
      <c r="J662" s="23"/>
      <c r="K662" s="23"/>
      <c r="L662" s="23"/>
      <c r="M662" s="23"/>
      <c r="N662" s="23"/>
      <c r="O662" s="22"/>
    </row>
    <row r="663" spans="1:15" s="25" customFormat="1" x14ac:dyDescent="0.15">
      <c r="A663" s="19" t="s">
        <v>31</v>
      </c>
      <c r="B663" s="19"/>
      <c r="C663" s="20"/>
      <c r="D663" s="22" t="s">
        <v>52</v>
      </c>
      <c r="E663" s="21"/>
      <c r="F663" s="22" t="s">
        <v>42</v>
      </c>
      <c r="G663" s="32">
        <v>1000000</v>
      </c>
      <c r="H663" s="23"/>
      <c r="I663" s="23">
        <v>1000000</v>
      </c>
      <c r="J663" s="23"/>
      <c r="K663" s="23"/>
      <c r="L663" s="23"/>
      <c r="M663" s="23"/>
      <c r="N663" s="23"/>
      <c r="O663" s="24">
        <v>41555</v>
      </c>
    </row>
    <row r="664" spans="1:15" s="25" customFormat="1" x14ac:dyDescent="0.15">
      <c r="A664" s="19" t="s">
        <v>31</v>
      </c>
      <c r="B664" s="19"/>
      <c r="C664" s="20"/>
      <c r="D664" s="22" t="s">
        <v>52</v>
      </c>
      <c r="E664" s="21"/>
      <c r="F664" s="22" t="s">
        <v>42</v>
      </c>
      <c r="G664" s="32">
        <v>500000</v>
      </c>
      <c r="H664" s="23"/>
      <c r="I664" s="23">
        <v>500000</v>
      </c>
      <c r="J664" s="23"/>
      <c r="K664" s="23"/>
      <c r="L664" s="23"/>
      <c r="M664" s="23"/>
      <c r="N664" s="23"/>
      <c r="O664" s="24">
        <v>41555</v>
      </c>
    </row>
    <row r="665" spans="1:15" s="25" customFormat="1" ht="12.75" x14ac:dyDescent="0.2">
      <c r="A665" s="19" t="s">
        <v>616</v>
      </c>
      <c r="B665" s="40"/>
      <c r="C665" s="41"/>
      <c r="D665" s="42"/>
      <c r="E665" s="43"/>
      <c r="F665" s="44"/>
      <c r="G665" s="45"/>
      <c r="H665" s="23"/>
      <c r="I665" s="23"/>
      <c r="J665" s="23"/>
      <c r="K665" s="23"/>
      <c r="L665" s="23"/>
      <c r="M665" s="23"/>
      <c r="N665" s="23"/>
      <c r="O665" s="22"/>
    </row>
    <row r="666" spans="1:15" s="25" customFormat="1" ht="12.75" x14ac:dyDescent="0.2">
      <c r="A666" s="19"/>
      <c r="B666" s="40"/>
      <c r="C666" s="41"/>
      <c r="D666" s="42"/>
      <c r="E666" s="43"/>
      <c r="F666" s="44"/>
      <c r="G666" s="45"/>
      <c r="H666" s="23"/>
      <c r="I666" s="23"/>
      <c r="J666" s="23"/>
      <c r="K666" s="23"/>
      <c r="L666" s="23"/>
      <c r="M666" s="23"/>
      <c r="N666" s="23"/>
      <c r="O666" s="22"/>
    </row>
    <row r="667" spans="1:15" s="25" customFormat="1" x14ac:dyDescent="0.15">
      <c r="A667" s="19" t="s">
        <v>31</v>
      </c>
      <c r="B667" s="19" t="s">
        <v>617</v>
      </c>
      <c r="C667" s="20"/>
      <c r="D667" s="22"/>
      <c r="E667" s="21"/>
      <c r="F667" s="22"/>
      <c r="G667" s="23">
        <v>2000000</v>
      </c>
      <c r="H667" s="23"/>
      <c r="I667" s="23"/>
      <c r="J667" s="23"/>
      <c r="K667" s="23"/>
      <c r="L667" s="23"/>
      <c r="M667" s="23"/>
      <c r="N667" s="23"/>
      <c r="O667" s="22"/>
    </row>
    <row r="668" spans="1:15" s="25" customFormat="1" x14ac:dyDescent="0.15">
      <c r="A668" s="19" t="s">
        <v>31</v>
      </c>
      <c r="B668" s="19"/>
      <c r="C668" s="20"/>
      <c r="D668" s="22" t="s">
        <v>52</v>
      </c>
      <c r="E668" s="21"/>
      <c r="F668" s="22" t="s">
        <v>42</v>
      </c>
      <c r="G668" s="32">
        <v>1500000</v>
      </c>
      <c r="H668" s="23"/>
      <c r="I668" s="23">
        <v>1500000</v>
      </c>
      <c r="J668" s="23"/>
      <c r="K668" s="23"/>
      <c r="M668" s="23"/>
      <c r="N668" s="23"/>
      <c r="O668" s="24">
        <v>41562</v>
      </c>
    </row>
    <row r="669" spans="1:15" s="25" customFormat="1" x14ac:dyDescent="0.15">
      <c r="A669" s="19" t="s">
        <v>31</v>
      </c>
      <c r="B669" s="19"/>
      <c r="C669" s="20"/>
      <c r="D669" s="22" t="s">
        <v>52</v>
      </c>
      <c r="E669" s="21"/>
      <c r="F669" s="22" t="s">
        <v>42</v>
      </c>
      <c r="G669" s="32">
        <v>500000</v>
      </c>
      <c r="H669" s="23"/>
      <c r="I669" s="23">
        <v>500000</v>
      </c>
      <c r="J669" s="23"/>
      <c r="K669" s="23"/>
      <c r="M669" s="23"/>
      <c r="N669" s="23"/>
      <c r="O669" s="24">
        <v>41562</v>
      </c>
    </row>
    <row r="670" spans="1:15" s="25" customFormat="1" ht="12.75" x14ac:dyDescent="0.2">
      <c r="A670" s="19" t="s">
        <v>618</v>
      </c>
      <c r="B670" s="40"/>
      <c r="C670" s="41"/>
      <c r="D670" s="42"/>
      <c r="E670" s="43"/>
      <c r="F670" s="44"/>
      <c r="G670" s="45"/>
      <c r="H670" s="23"/>
      <c r="I670" s="23"/>
      <c r="J670" s="23"/>
      <c r="K670" s="23"/>
      <c r="L670" s="23"/>
      <c r="M670" s="23"/>
      <c r="N670" s="23"/>
      <c r="O670" s="22"/>
    </row>
    <row r="671" spans="1:15" s="25" customFormat="1" ht="12.75" x14ac:dyDescent="0.2">
      <c r="A671" s="19"/>
      <c r="B671" s="40"/>
      <c r="C671" s="41"/>
      <c r="D671" s="42"/>
      <c r="E671" s="43"/>
      <c r="F671" s="44"/>
      <c r="G671" s="45"/>
      <c r="H671" s="23"/>
      <c r="I671" s="23"/>
      <c r="J671" s="23"/>
      <c r="K671" s="23"/>
      <c r="L671" s="23"/>
      <c r="M671" s="23"/>
      <c r="N671" s="23"/>
      <c r="O671" s="22"/>
    </row>
    <row r="672" spans="1:15" s="25" customFormat="1" x14ac:dyDescent="0.15">
      <c r="A672" s="19" t="s">
        <v>31</v>
      </c>
      <c r="B672" s="19" t="s">
        <v>619</v>
      </c>
      <c r="C672" s="20"/>
      <c r="D672" s="22"/>
      <c r="E672" s="21"/>
      <c r="F672" s="22"/>
      <c r="G672" s="23">
        <v>1500000</v>
      </c>
      <c r="H672" s="23"/>
      <c r="I672" s="23"/>
      <c r="J672" s="23"/>
      <c r="K672" s="23"/>
      <c r="L672" s="23"/>
      <c r="M672" s="23"/>
      <c r="N672" s="23"/>
      <c r="O672" s="22"/>
    </row>
    <row r="673" spans="1:15" s="25" customFormat="1" x14ac:dyDescent="0.15">
      <c r="A673" s="19" t="s">
        <v>31</v>
      </c>
      <c r="B673" s="19"/>
      <c r="C673" s="20"/>
      <c r="D673" s="22" t="s">
        <v>52</v>
      </c>
      <c r="E673" s="21"/>
      <c r="F673" s="22" t="s">
        <v>42</v>
      </c>
      <c r="G673" s="32">
        <v>1000000</v>
      </c>
      <c r="H673" s="23"/>
      <c r="I673" s="23">
        <v>1000000</v>
      </c>
      <c r="J673" s="23"/>
      <c r="K673" s="23"/>
      <c r="M673" s="23"/>
      <c r="N673" s="23"/>
      <c r="O673" s="24">
        <v>41569</v>
      </c>
    </row>
    <row r="674" spans="1:15" s="25" customFormat="1" x14ac:dyDescent="0.15">
      <c r="A674" s="19" t="s">
        <v>31</v>
      </c>
      <c r="B674" s="19"/>
      <c r="C674" s="20"/>
      <c r="D674" s="22" t="s">
        <v>52</v>
      </c>
      <c r="E674" s="21"/>
      <c r="F674" s="22" t="s">
        <v>42</v>
      </c>
      <c r="G674" s="32">
        <v>500000</v>
      </c>
      <c r="H674" s="23"/>
      <c r="I674" s="23">
        <v>500000</v>
      </c>
      <c r="J674" s="23"/>
      <c r="K674" s="23"/>
      <c r="M674" s="23"/>
      <c r="N674" s="23"/>
      <c r="O674" s="24">
        <v>41569</v>
      </c>
    </row>
    <row r="675" spans="1:15" s="25" customFormat="1" ht="12.75" x14ac:dyDescent="0.2">
      <c r="A675" s="19" t="s">
        <v>620</v>
      </c>
      <c r="B675" s="40"/>
      <c r="C675" s="41"/>
      <c r="D675" s="42"/>
      <c r="E675" s="43"/>
      <c r="F675" s="44"/>
      <c r="G675" s="45"/>
      <c r="H675" s="23"/>
      <c r="I675" s="23"/>
      <c r="J675" s="23"/>
      <c r="K675" s="23"/>
      <c r="L675" s="23"/>
      <c r="M675" s="23"/>
      <c r="N675" s="23"/>
      <c r="O675" s="22"/>
    </row>
    <row r="676" spans="1:15" s="25" customFormat="1" ht="12.75" x14ac:dyDescent="0.2">
      <c r="A676" s="19"/>
      <c r="B676" s="40"/>
      <c r="C676" s="41"/>
      <c r="D676" s="42"/>
      <c r="E676" s="43"/>
      <c r="F676" s="44"/>
      <c r="G676" s="45"/>
      <c r="H676" s="23"/>
      <c r="I676" s="23"/>
      <c r="J676" s="23"/>
      <c r="K676" s="23"/>
      <c r="L676" s="23"/>
      <c r="M676" s="23"/>
      <c r="N676" s="23"/>
      <c r="O676" s="22"/>
    </row>
    <row r="677" spans="1:15" s="25" customFormat="1" x14ac:dyDescent="0.15">
      <c r="A677" s="19" t="s">
        <v>31</v>
      </c>
      <c r="B677" s="19" t="s">
        <v>423</v>
      </c>
      <c r="C677" s="20"/>
      <c r="D677" s="22"/>
      <c r="E677" s="21"/>
      <c r="F677" s="22"/>
      <c r="G677" s="23">
        <v>1500000</v>
      </c>
      <c r="H677" s="23"/>
      <c r="I677" s="23"/>
      <c r="J677" s="23"/>
      <c r="K677" s="23"/>
      <c r="L677" s="23"/>
      <c r="M677" s="23"/>
      <c r="N677" s="23"/>
      <c r="O677" s="22"/>
    </row>
    <row r="678" spans="1:15" s="25" customFormat="1" x14ac:dyDescent="0.15">
      <c r="A678" s="19" t="s">
        <v>31</v>
      </c>
      <c r="B678" s="19"/>
      <c r="C678" s="20"/>
      <c r="D678" s="22" t="s">
        <v>52</v>
      </c>
      <c r="E678" s="21"/>
      <c r="F678" s="22" t="s">
        <v>42</v>
      </c>
      <c r="G678" s="32">
        <v>1000000</v>
      </c>
      <c r="H678" s="23">
        <v>1000000</v>
      </c>
      <c r="I678" s="23"/>
      <c r="J678" s="23"/>
      <c r="K678" s="23"/>
      <c r="M678" s="23"/>
      <c r="N678" s="23">
        <v>1000000</v>
      </c>
      <c r="O678" s="24">
        <v>41625</v>
      </c>
    </row>
    <row r="679" spans="1:15" s="25" customFormat="1" x14ac:dyDescent="0.15">
      <c r="A679" s="19" t="s">
        <v>31</v>
      </c>
      <c r="B679" s="19"/>
      <c r="C679" s="20"/>
      <c r="D679" s="22" t="s">
        <v>52</v>
      </c>
      <c r="E679" s="21"/>
      <c r="F679" s="22" t="s">
        <v>42</v>
      </c>
      <c r="G679" s="32">
        <v>500000</v>
      </c>
      <c r="H679" s="23">
        <v>500000</v>
      </c>
      <c r="I679" s="23"/>
      <c r="J679" s="23"/>
      <c r="K679" s="23"/>
      <c r="M679" s="23"/>
      <c r="N679" s="23">
        <v>500000</v>
      </c>
      <c r="O679" s="24">
        <v>41625</v>
      </c>
    </row>
    <row r="680" spans="1:15" s="25" customFormat="1" ht="12.75" x14ac:dyDescent="0.2">
      <c r="A680" s="19" t="s">
        <v>424</v>
      </c>
      <c r="B680" s="40"/>
      <c r="C680" s="41"/>
      <c r="D680" s="42"/>
      <c r="E680" s="43"/>
      <c r="F680" s="44"/>
      <c r="G680" s="45"/>
      <c r="H680" s="23"/>
      <c r="I680" s="23"/>
      <c r="J680" s="23"/>
      <c r="K680" s="23"/>
      <c r="L680" s="23"/>
      <c r="M680" s="23"/>
      <c r="N680" s="23"/>
      <c r="O680" s="22"/>
    </row>
    <row r="681" spans="1:15" s="25" customFormat="1" ht="12.75" x14ac:dyDescent="0.2">
      <c r="A681" s="19"/>
      <c r="B681" s="40"/>
      <c r="C681" s="41"/>
      <c r="D681" s="42"/>
      <c r="E681" s="43"/>
      <c r="F681" s="44"/>
      <c r="G681" s="45"/>
      <c r="H681" s="23"/>
      <c r="I681" s="23"/>
      <c r="J681" s="23"/>
      <c r="K681" s="23"/>
      <c r="L681" s="23"/>
      <c r="M681" s="23"/>
      <c r="N681" s="23"/>
      <c r="O681" s="22"/>
    </row>
    <row r="682" spans="1:15" s="25" customFormat="1" x14ac:dyDescent="0.15">
      <c r="A682" s="19" t="s">
        <v>31</v>
      </c>
      <c r="B682" s="19" t="s">
        <v>425</v>
      </c>
      <c r="C682" s="20"/>
      <c r="D682" s="22"/>
      <c r="E682" s="21"/>
      <c r="F682" s="22"/>
      <c r="G682" s="23">
        <v>1500000</v>
      </c>
      <c r="H682" s="23"/>
      <c r="I682" s="23"/>
      <c r="J682" s="23"/>
      <c r="K682" s="23"/>
      <c r="L682" s="23"/>
      <c r="M682" s="23"/>
      <c r="N682" s="23"/>
      <c r="O682" s="22"/>
    </row>
    <row r="683" spans="1:15" s="25" customFormat="1" x14ac:dyDescent="0.15">
      <c r="A683" s="19" t="s">
        <v>31</v>
      </c>
      <c r="B683" s="19"/>
      <c r="C683" s="20"/>
      <c r="D683" s="22" t="s">
        <v>52</v>
      </c>
      <c r="E683" s="21"/>
      <c r="F683" s="22" t="s">
        <v>42</v>
      </c>
      <c r="G683" s="32">
        <v>1000000</v>
      </c>
      <c r="H683" s="23">
        <v>1000000</v>
      </c>
      <c r="I683" s="23"/>
      <c r="J683" s="23"/>
      <c r="K683" s="23"/>
      <c r="M683" s="23"/>
      <c r="N683" s="23">
        <v>1000000</v>
      </c>
      <c r="O683" s="24">
        <v>41631</v>
      </c>
    </row>
    <row r="684" spans="1:15" s="25" customFormat="1" x14ac:dyDescent="0.15">
      <c r="A684" s="19" t="s">
        <v>31</v>
      </c>
      <c r="B684" s="19"/>
      <c r="C684" s="20"/>
      <c r="D684" s="22" t="s">
        <v>52</v>
      </c>
      <c r="E684" s="21"/>
      <c r="F684" s="22" t="s">
        <v>42</v>
      </c>
      <c r="G684" s="32">
        <v>500000</v>
      </c>
      <c r="H684" s="23">
        <v>500000</v>
      </c>
      <c r="I684" s="23"/>
      <c r="J684" s="23"/>
      <c r="K684" s="23"/>
      <c r="M684" s="23"/>
      <c r="N684" s="23">
        <v>500000</v>
      </c>
      <c r="O684" s="24">
        <v>41631</v>
      </c>
    </row>
    <row r="685" spans="1:15" s="25" customFormat="1" ht="12.75" x14ac:dyDescent="0.2">
      <c r="A685" s="19" t="s">
        <v>426</v>
      </c>
      <c r="B685" s="40"/>
      <c r="C685" s="41"/>
      <c r="D685" s="42"/>
      <c r="E685" s="43"/>
      <c r="F685" s="44"/>
      <c r="G685" s="45"/>
      <c r="H685" s="23"/>
      <c r="I685" s="23"/>
      <c r="J685" s="23"/>
      <c r="K685" s="23"/>
      <c r="L685" s="23"/>
      <c r="M685" s="23"/>
      <c r="N685" s="23"/>
      <c r="O685" s="22"/>
    </row>
    <row r="686" spans="1:15" s="25" customFormat="1" ht="12.75" x14ac:dyDescent="0.2">
      <c r="A686" s="19"/>
      <c r="B686" s="40"/>
      <c r="C686" s="41"/>
      <c r="D686" s="42"/>
      <c r="E686" s="43"/>
      <c r="F686" s="44"/>
      <c r="G686" s="45"/>
      <c r="H686" s="23"/>
      <c r="I686" s="23"/>
      <c r="J686" s="23"/>
      <c r="K686" s="23"/>
      <c r="L686" s="23"/>
      <c r="M686" s="23"/>
      <c r="N686" s="23"/>
      <c r="O686" s="22"/>
    </row>
    <row r="687" spans="1:15" s="25" customFormat="1" x14ac:dyDescent="0.15">
      <c r="A687" s="19" t="s">
        <v>31</v>
      </c>
      <c r="B687" s="19" t="s">
        <v>427</v>
      </c>
      <c r="C687" s="20"/>
      <c r="D687" s="22"/>
      <c r="E687" s="21"/>
      <c r="F687" s="22"/>
      <c r="G687" s="23">
        <v>1500000</v>
      </c>
      <c r="H687" s="23"/>
      <c r="I687" s="23"/>
      <c r="J687" s="23"/>
      <c r="K687" s="23"/>
      <c r="L687" s="23"/>
      <c r="M687" s="23"/>
      <c r="N687" s="23"/>
      <c r="O687" s="22"/>
    </row>
    <row r="688" spans="1:15" s="25" customFormat="1" x14ac:dyDescent="0.15">
      <c r="A688" s="19" t="s">
        <v>31</v>
      </c>
      <c r="B688" s="19"/>
      <c r="C688" s="20"/>
      <c r="D688" s="22" t="s">
        <v>52</v>
      </c>
      <c r="E688" s="21"/>
      <c r="F688" s="22" t="s">
        <v>42</v>
      </c>
      <c r="G688" s="32">
        <v>1000000</v>
      </c>
      <c r="H688" s="23">
        <v>1000000</v>
      </c>
      <c r="I688" s="23"/>
      <c r="J688" s="23"/>
      <c r="K688" s="23"/>
      <c r="M688" s="23"/>
      <c r="N688" s="23">
        <v>1000000</v>
      </c>
      <c r="O688" s="24">
        <v>41653</v>
      </c>
    </row>
    <row r="689" spans="1:15" s="25" customFormat="1" x14ac:dyDescent="0.15">
      <c r="A689" s="19" t="s">
        <v>31</v>
      </c>
      <c r="B689" s="19"/>
      <c r="C689" s="20"/>
      <c r="D689" s="22" t="s">
        <v>52</v>
      </c>
      <c r="E689" s="21"/>
      <c r="F689" s="22" t="s">
        <v>42</v>
      </c>
      <c r="G689" s="32">
        <v>500000</v>
      </c>
      <c r="H689" s="23">
        <v>500000</v>
      </c>
      <c r="I689" s="23"/>
      <c r="J689" s="23"/>
      <c r="K689" s="23"/>
      <c r="M689" s="23"/>
      <c r="N689" s="23">
        <v>500000</v>
      </c>
      <c r="O689" s="24">
        <v>41653</v>
      </c>
    </row>
    <row r="690" spans="1:15" s="25" customFormat="1" ht="12.75" x14ac:dyDescent="0.2">
      <c r="A690" s="19" t="s">
        <v>428</v>
      </c>
      <c r="B690" s="40"/>
      <c r="C690" s="41"/>
      <c r="D690" s="42"/>
      <c r="E690" s="43"/>
      <c r="F690" s="44"/>
      <c r="G690" s="45"/>
      <c r="H690" s="23"/>
      <c r="I690" s="23"/>
      <c r="J690" s="23"/>
      <c r="K690" s="23"/>
      <c r="L690" s="23"/>
      <c r="M690" s="23"/>
      <c r="N690" s="23"/>
      <c r="O690" s="22"/>
    </row>
    <row r="691" spans="1:15" s="25" customFormat="1" ht="12.75" x14ac:dyDescent="0.2">
      <c r="A691" s="19"/>
      <c r="B691" s="40"/>
      <c r="C691" s="41"/>
      <c r="D691" s="42"/>
      <c r="E691" s="43"/>
      <c r="F691" s="44"/>
      <c r="G691" s="45"/>
      <c r="H691" s="23"/>
      <c r="I691" s="23"/>
      <c r="J691" s="23"/>
      <c r="K691" s="23"/>
      <c r="L691" s="23"/>
      <c r="M691" s="23"/>
      <c r="N691" s="23"/>
      <c r="O691" s="22"/>
    </row>
    <row r="692" spans="1:15" s="25" customFormat="1" x14ac:dyDescent="0.15">
      <c r="A692" s="19" t="s">
        <v>31</v>
      </c>
      <c r="B692" s="19" t="s">
        <v>429</v>
      </c>
      <c r="C692" s="20"/>
      <c r="D692" s="22"/>
      <c r="E692" s="21"/>
      <c r="F692" s="22"/>
      <c r="G692" s="23">
        <v>2000000</v>
      </c>
      <c r="H692" s="23"/>
      <c r="I692" s="23"/>
      <c r="J692" s="23"/>
      <c r="K692" s="23"/>
      <c r="L692" s="23"/>
      <c r="M692" s="23"/>
      <c r="N692" s="23"/>
      <c r="O692" s="22"/>
    </row>
    <row r="693" spans="1:15" s="25" customFormat="1" x14ac:dyDescent="0.15">
      <c r="A693" s="19" t="s">
        <v>31</v>
      </c>
      <c r="B693" s="19"/>
      <c r="C693" s="20"/>
      <c r="D693" s="22" t="s">
        <v>52</v>
      </c>
      <c r="E693" s="21"/>
      <c r="F693" s="22" t="s">
        <v>42</v>
      </c>
      <c r="G693" s="32">
        <v>1500000</v>
      </c>
      <c r="H693" s="23">
        <v>1500000</v>
      </c>
      <c r="I693" s="23"/>
      <c r="J693" s="23"/>
      <c r="K693" s="23"/>
      <c r="M693" s="23"/>
      <c r="N693" s="23">
        <v>1500000</v>
      </c>
      <c r="O693" s="24">
        <v>41660</v>
      </c>
    </row>
    <row r="694" spans="1:15" s="25" customFormat="1" x14ac:dyDescent="0.15">
      <c r="A694" s="19" t="s">
        <v>31</v>
      </c>
      <c r="B694" s="19"/>
      <c r="C694" s="20"/>
      <c r="D694" s="22" t="s">
        <v>52</v>
      </c>
      <c r="E694" s="21"/>
      <c r="F694" s="22" t="s">
        <v>42</v>
      </c>
      <c r="G694" s="32">
        <v>500000</v>
      </c>
      <c r="H694" s="23">
        <v>500000</v>
      </c>
      <c r="I694" s="23"/>
      <c r="J694" s="23"/>
      <c r="K694" s="23"/>
      <c r="M694" s="23"/>
      <c r="N694" s="23">
        <v>500000</v>
      </c>
      <c r="O694" s="24">
        <v>41660</v>
      </c>
    </row>
    <row r="695" spans="1:15" s="25" customFormat="1" ht="12.75" x14ac:dyDescent="0.2">
      <c r="A695" s="19" t="s">
        <v>430</v>
      </c>
      <c r="B695" s="40"/>
      <c r="C695" s="41"/>
      <c r="D695" s="42"/>
      <c r="E695" s="43"/>
      <c r="F695" s="44"/>
      <c r="G695" s="45"/>
      <c r="H695" s="23"/>
      <c r="I695" s="23"/>
      <c r="J695" s="23"/>
      <c r="K695" s="23"/>
      <c r="L695" s="23"/>
      <c r="M695" s="23"/>
      <c r="N695" s="23"/>
      <c r="O695" s="22"/>
    </row>
    <row r="696" spans="1:15" s="25" customFormat="1" ht="12.75" x14ac:dyDescent="0.2">
      <c r="A696" s="19"/>
      <c r="B696" s="40"/>
      <c r="C696" s="41"/>
      <c r="D696" s="42"/>
      <c r="E696" s="43"/>
      <c r="F696" s="44"/>
      <c r="G696" s="45"/>
      <c r="H696" s="23"/>
      <c r="I696" s="23"/>
      <c r="J696" s="23"/>
      <c r="K696" s="23"/>
      <c r="L696" s="23"/>
      <c r="M696" s="23"/>
      <c r="N696" s="23"/>
      <c r="O696" s="22"/>
    </row>
    <row r="697" spans="1:15" s="25" customFormat="1" x14ac:dyDescent="0.15">
      <c r="A697" s="19" t="s">
        <v>31</v>
      </c>
      <c r="B697" s="19" t="s">
        <v>431</v>
      </c>
      <c r="C697" s="20"/>
      <c r="D697" s="22"/>
      <c r="E697" s="21"/>
      <c r="F697" s="22"/>
      <c r="G697" s="23">
        <v>1500000</v>
      </c>
      <c r="H697" s="23"/>
      <c r="I697" s="23"/>
      <c r="J697" s="23"/>
      <c r="K697" s="23"/>
      <c r="L697" s="23"/>
      <c r="M697" s="23"/>
      <c r="N697" s="23"/>
      <c r="O697" s="22"/>
    </row>
    <row r="698" spans="1:15" s="25" customFormat="1" x14ac:dyDescent="0.15">
      <c r="A698" s="19" t="s">
        <v>31</v>
      </c>
      <c r="B698" s="19"/>
      <c r="C698" s="20"/>
      <c r="D698" s="22" t="s">
        <v>52</v>
      </c>
      <c r="E698" s="21"/>
      <c r="F698" s="22" t="s">
        <v>42</v>
      </c>
      <c r="G698" s="32">
        <v>1000000</v>
      </c>
      <c r="H698" s="23">
        <v>1000000</v>
      </c>
      <c r="I698" s="23"/>
      <c r="J698" s="23"/>
      <c r="K698" s="23"/>
      <c r="M698" s="23"/>
      <c r="N698" s="23">
        <v>1000000</v>
      </c>
      <c r="O698" s="24">
        <v>41660</v>
      </c>
    </row>
    <row r="699" spans="1:15" s="25" customFormat="1" x14ac:dyDescent="0.15">
      <c r="A699" s="19" t="s">
        <v>31</v>
      </c>
      <c r="B699" s="19"/>
      <c r="C699" s="20"/>
      <c r="D699" s="22" t="s">
        <v>52</v>
      </c>
      <c r="E699" s="21"/>
      <c r="F699" s="22" t="s">
        <v>42</v>
      </c>
      <c r="G699" s="32">
        <v>500000</v>
      </c>
      <c r="H699" s="23">
        <v>500000</v>
      </c>
      <c r="I699" s="23"/>
      <c r="J699" s="23"/>
      <c r="K699" s="23"/>
      <c r="M699" s="23"/>
      <c r="N699" s="23">
        <v>500000</v>
      </c>
      <c r="O699" s="24">
        <v>41660</v>
      </c>
    </row>
    <row r="700" spans="1:15" s="25" customFormat="1" ht="12.75" x14ac:dyDescent="0.2">
      <c r="A700" s="19" t="s">
        <v>432</v>
      </c>
      <c r="B700" s="40"/>
      <c r="C700" s="41"/>
      <c r="D700" s="42"/>
      <c r="E700" s="43"/>
      <c r="F700" s="44"/>
      <c r="G700" s="45"/>
      <c r="H700" s="23"/>
      <c r="I700" s="23"/>
      <c r="J700" s="23"/>
      <c r="K700" s="23"/>
      <c r="L700" s="23"/>
      <c r="M700" s="23"/>
      <c r="N700" s="23"/>
      <c r="O700" s="22"/>
    </row>
    <row r="701" spans="1:15" s="25" customFormat="1" ht="12.75" x14ac:dyDescent="0.2">
      <c r="A701" s="19"/>
      <c r="B701" s="40"/>
      <c r="C701" s="41"/>
      <c r="D701" s="42"/>
      <c r="E701" s="43"/>
      <c r="F701" s="44"/>
      <c r="G701" s="45"/>
      <c r="H701" s="23"/>
      <c r="I701" s="23"/>
      <c r="J701" s="23"/>
      <c r="K701" s="23"/>
      <c r="L701" s="23"/>
      <c r="M701" s="23"/>
      <c r="N701" s="23"/>
      <c r="O701" s="22"/>
    </row>
    <row r="702" spans="1:15" s="25" customFormat="1" x14ac:dyDescent="0.15">
      <c r="A702" s="19" t="s">
        <v>31</v>
      </c>
      <c r="B702" s="19" t="s">
        <v>433</v>
      </c>
      <c r="C702" s="20"/>
      <c r="D702" s="22"/>
      <c r="E702" s="21"/>
      <c r="F702" s="22"/>
      <c r="G702" s="23">
        <v>2000000</v>
      </c>
      <c r="H702" s="23"/>
      <c r="I702" s="23"/>
      <c r="J702" s="23"/>
      <c r="K702" s="23"/>
      <c r="L702" s="23"/>
      <c r="M702" s="23"/>
      <c r="N702" s="23"/>
      <c r="O702" s="22"/>
    </row>
    <row r="703" spans="1:15" s="25" customFormat="1" x14ac:dyDescent="0.15">
      <c r="A703" s="19" t="s">
        <v>31</v>
      </c>
      <c r="B703" s="19"/>
      <c r="C703" s="20"/>
      <c r="D703" s="22" t="s">
        <v>52</v>
      </c>
      <c r="E703" s="21"/>
      <c r="F703" s="22" t="s">
        <v>42</v>
      </c>
      <c r="G703" s="32">
        <v>1000000</v>
      </c>
      <c r="H703" s="23">
        <v>1000000</v>
      </c>
      <c r="I703" s="23"/>
      <c r="J703" s="23"/>
      <c r="K703" s="23"/>
      <c r="M703" s="23"/>
      <c r="N703" s="23">
        <v>1000000</v>
      </c>
      <c r="O703" s="24">
        <v>41681</v>
      </c>
    </row>
    <row r="704" spans="1:15" s="25" customFormat="1" x14ac:dyDescent="0.15">
      <c r="A704" s="19" t="s">
        <v>31</v>
      </c>
      <c r="B704" s="19"/>
      <c r="C704" s="20"/>
      <c r="D704" s="22" t="s">
        <v>52</v>
      </c>
      <c r="E704" s="21"/>
      <c r="F704" s="22" t="s">
        <v>42</v>
      </c>
      <c r="G704" s="32">
        <v>1000000</v>
      </c>
      <c r="H704" s="23">
        <v>1000000</v>
      </c>
      <c r="I704" s="23"/>
      <c r="J704" s="23"/>
      <c r="K704" s="23"/>
      <c r="M704" s="23"/>
      <c r="N704" s="23">
        <v>1000000</v>
      </c>
      <c r="O704" s="24">
        <v>41681</v>
      </c>
    </row>
    <row r="705" spans="1:15" s="25" customFormat="1" ht="12.75" x14ac:dyDescent="0.2">
      <c r="A705" s="19" t="s">
        <v>434</v>
      </c>
      <c r="B705" s="40"/>
      <c r="C705" s="41"/>
      <c r="D705" s="42"/>
      <c r="E705" s="43"/>
      <c r="F705" s="44"/>
      <c r="G705" s="45"/>
      <c r="H705" s="23"/>
      <c r="I705" s="23"/>
      <c r="J705" s="23"/>
      <c r="K705" s="23"/>
      <c r="L705" s="23"/>
      <c r="M705" s="23"/>
      <c r="N705" s="23"/>
      <c r="O705" s="22"/>
    </row>
    <row r="706" spans="1:15" s="25" customFormat="1" ht="12.75" x14ac:dyDescent="0.2">
      <c r="A706" s="19"/>
      <c r="B706" s="40"/>
      <c r="C706" s="41"/>
      <c r="D706" s="42"/>
      <c r="E706" s="43"/>
      <c r="F706" s="44"/>
      <c r="G706" s="45"/>
      <c r="H706" s="23"/>
      <c r="I706" s="23"/>
      <c r="J706" s="23"/>
      <c r="K706" s="23"/>
      <c r="L706" s="23"/>
      <c r="M706" s="23"/>
      <c r="N706" s="23"/>
      <c r="O706" s="22"/>
    </row>
    <row r="707" spans="1:15" s="25" customFormat="1" x14ac:dyDescent="0.15">
      <c r="A707" s="19" t="s">
        <v>31</v>
      </c>
      <c r="B707" s="19" t="s">
        <v>435</v>
      </c>
      <c r="C707" s="20"/>
      <c r="D707" s="22"/>
      <c r="E707" s="21"/>
      <c r="F707" s="22"/>
      <c r="G707" s="23">
        <v>1500000</v>
      </c>
      <c r="H707" s="23"/>
      <c r="I707" s="23"/>
      <c r="J707" s="23"/>
      <c r="K707" s="23"/>
      <c r="L707" s="23"/>
      <c r="M707" s="23"/>
      <c r="N707" s="23"/>
      <c r="O707" s="22"/>
    </row>
    <row r="708" spans="1:15" s="25" customFormat="1" x14ac:dyDescent="0.15">
      <c r="A708" s="19" t="s">
        <v>31</v>
      </c>
      <c r="B708" s="19"/>
      <c r="C708" s="20"/>
      <c r="D708" s="22" t="s">
        <v>52</v>
      </c>
      <c r="E708" s="21"/>
      <c r="F708" s="22" t="s">
        <v>42</v>
      </c>
      <c r="G708" s="32">
        <v>1000000</v>
      </c>
      <c r="H708" s="23">
        <v>1000000</v>
      </c>
      <c r="I708" s="23"/>
      <c r="J708" s="23"/>
      <c r="K708" s="23"/>
      <c r="M708" s="23"/>
      <c r="N708" s="23">
        <v>1000000</v>
      </c>
      <c r="O708" s="24">
        <v>41681</v>
      </c>
    </row>
    <row r="709" spans="1:15" s="25" customFormat="1" x14ac:dyDescent="0.15">
      <c r="A709" s="19" t="s">
        <v>31</v>
      </c>
      <c r="B709" s="19"/>
      <c r="C709" s="20"/>
      <c r="D709" s="22" t="s">
        <v>52</v>
      </c>
      <c r="E709" s="21"/>
      <c r="F709" s="22" t="s">
        <v>42</v>
      </c>
      <c r="G709" s="32">
        <v>500000</v>
      </c>
      <c r="H709" s="23">
        <v>500000</v>
      </c>
      <c r="I709" s="23"/>
      <c r="J709" s="23"/>
      <c r="K709" s="23"/>
      <c r="M709" s="23"/>
      <c r="N709" s="23">
        <v>500000</v>
      </c>
      <c r="O709" s="24">
        <v>41681</v>
      </c>
    </row>
    <row r="710" spans="1:15" s="25" customFormat="1" ht="12.75" x14ac:dyDescent="0.2">
      <c r="A710" s="19" t="s">
        <v>436</v>
      </c>
      <c r="B710" s="40"/>
      <c r="C710" s="41"/>
      <c r="D710" s="42"/>
      <c r="E710" s="43"/>
      <c r="F710" s="44"/>
      <c r="G710" s="45"/>
      <c r="H710" s="23"/>
      <c r="I710" s="23"/>
      <c r="J710" s="23"/>
      <c r="K710" s="23"/>
      <c r="L710" s="23"/>
      <c r="M710" s="23"/>
      <c r="N710" s="23"/>
      <c r="O710" s="22"/>
    </row>
    <row r="711" spans="1:15" s="25" customFormat="1" ht="12.75" x14ac:dyDescent="0.2">
      <c r="A711" s="19"/>
      <c r="B711" s="40"/>
      <c r="C711" s="41"/>
      <c r="D711" s="42"/>
      <c r="E711" s="43"/>
      <c r="F711" s="44"/>
      <c r="G711" s="45"/>
      <c r="H711" s="23"/>
      <c r="I711" s="23"/>
      <c r="J711" s="23"/>
      <c r="K711" s="23"/>
      <c r="L711" s="23"/>
      <c r="M711" s="23"/>
      <c r="N711" s="23"/>
      <c r="O711" s="22"/>
    </row>
    <row r="712" spans="1:15" s="25" customFormat="1" x14ac:dyDescent="0.15">
      <c r="A712" s="19" t="s">
        <v>31</v>
      </c>
      <c r="B712" s="19" t="s">
        <v>437</v>
      </c>
      <c r="C712" s="20"/>
      <c r="D712" s="22"/>
      <c r="E712" s="21"/>
      <c r="F712" s="22"/>
      <c r="G712" s="23">
        <v>1500000</v>
      </c>
      <c r="H712" s="23"/>
      <c r="I712" s="23"/>
      <c r="J712" s="23"/>
      <c r="K712" s="23"/>
      <c r="L712" s="23"/>
      <c r="M712" s="23"/>
      <c r="N712" s="23"/>
      <c r="O712" s="22"/>
    </row>
    <row r="713" spans="1:15" s="25" customFormat="1" x14ac:dyDescent="0.15">
      <c r="A713" s="19" t="s">
        <v>31</v>
      </c>
      <c r="B713" s="19"/>
      <c r="C713" s="20"/>
      <c r="D713" s="22" t="s">
        <v>52</v>
      </c>
      <c r="E713" s="21"/>
      <c r="F713" s="22" t="s">
        <v>42</v>
      </c>
      <c r="G713" s="32">
        <v>1000000</v>
      </c>
      <c r="H713" s="23">
        <v>1000000</v>
      </c>
      <c r="I713" s="23"/>
      <c r="J713" s="23"/>
      <c r="K713" s="23"/>
      <c r="M713" s="23"/>
      <c r="N713" s="23">
        <v>1000000</v>
      </c>
      <c r="O713" s="24">
        <v>41688</v>
      </c>
    </row>
    <row r="714" spans="1:15" s="25" customFormat="1" x14ac:dyDescent="0.15">
      <c r="A714" s="19" t="s">
        <v>31</v>
      </c>
      <c r="B714" s="19"/>
      <c r="C714" s="20"/>
      <c r="D714" s="22" t="s">
        <v>52</v>
      </c>
      <c r="E714" s="21"/>
      <c r="F714" s="22" t="s">
        <v>42</v>
      </c>
      <c r="G714" s="32">
        <v>500000</v>
      </c>
      <c r="H714" s="23">
        <v>500000</v>
      </c>
      <c r="I714" s="23"/>
      <c r="J714" s="23"/>
      <c r="K714" s="23"/>
      <c r="M714" s="23"/>
      <c r="N714" s="23">
        <v>500000</v>
      </c>
      <c r="O714" s="24">
        <v>41688</v>
      </c>
    </row>
    <row r="715" spans="1:15" s="25" customFormat="1" ht="12.75" x14ac:dyDescent="0.2">
      <c r="A715" s="19" t="s">
        <v>438</v>
      </c>
      <c r="B715" s="40"/>
      <c r="C715" s="41"/>
      <c r="D715" s="42"/>
      <c r="E715" s="43"/>
      <c r="F715" s="44"/>
      <c r="G715" s="45"/>
      <c r="H715" s="23"/>
      <c r="I715" s="23"/>
      <c r="J715" s="23"/>
      <c r="K715" s="23"/>
      <c r="L715" s="23"/>
      <c r="M715" s="23"/>
      <c r="N715" s="23"/>
      <c r="O715" s="22"/>
    </row>
    <row r="716" spans="1:15" s="25" customFormat="1" ht="12.75" x14ac:dyDescent="0.2">
      <c r="A716" s="19"/>
      <c r="B716" s="40"/>
      <c r="C716" s="41"/>
      <c r="D716" s="42"/>
      <c r="E716" s="43"/>
      <c r="F716" s="44"/>
      <c r="G716" s="45"/>
      <c r="H716" s="23"/>
      <c r="I716" s="23"/>
      <c r="J716" s="23"/>
      <c r="K716" s="23"/>
      <c r="L716" s="23"/>
      <c r="M716" s="23"/>
      <c r="N716" s="23"/>
      <c r="O716" s="22"/>
    </row>
    <row r="717" spans="1:15" s="25" customFormat="1" x14ac:dyDescent="0.15">
      <c r="A717" s="19" t="s">
        <v>31</v>
      </c>
      <c r="B717" s="19" t="s">
        <v>439</v>
      </c>
      <c r="C717" s="20"/>
      <c r="D717" s="22"/>
      <c r="E717" s="21"/>
      <c r="F717" s="22"/>
      <c r="G717" s="23">
        <v>500000</v>
      </c>
      <c r="H717" s="23"/>
      <c r="I717" s="23"/>
      <c r="J717" s="23"/>
      <c r="K717" s="23"/>
      <c r="L717" s="23"/>
      <c r="M717" s="23"/>
      <c r="N717" s="23"/>
      <c r="O717" s="22"/>
    </row>
    <row r="718" spans="1:15" s="25" customFormat="1" x14ac:dyDescent="0.15">
      <c r="A718" s="19" t="s">
        <v>31</v>
      </c>
      <c r="B718" s="19"/>
      <c r="C718" s="20"/>
      <c r="D718" s="22" t="s">
        <v>52</v>
      </c>
      <c r="E718" s="21"/>
      <c r="F718" s="22" t="s">
        <v>42</v>
      </c>
      <c r="G718" s="32">
        <v>500000</v>
      </c>
      <c r="H718" s="23">
        <v>500000</v>
      </c>
      <c r="I718" s="23"/>
      <c r="J718" s="23"/>
      <c r="K718" s="23"/>
      <c r="M718" s="23"/>
      <c r="N718" s="23">
        <v>500000</v>
      </c>
      <c r="O718" s="24">
        <v>41695</v>
      </c>
    </row>
    <row r="719" spans="1:15" s="25" customFormat="1" ht="12.75" x14ac:dyDescent="0.2">
      <c r="A719" s="19" t="s">
        <v>440</v>
      </c>
      <c r="B719" s="40"/>
      <c r="C719" s="41"/>
      <c r="D719" s="42"/>
      <c r="E719" s="43"/>
      <c r="F719" s="44"/>
      <c r="G719" s="45"/>
      <c r="H719" s="23"/>
      <c r="I719" s="23"/>
      <c r="J719" s="23"/>
      <c r="K719" s="23"/>
      <c r="L719" s="23"/>
      <c r="M719" s="23"/>
      <c r="N719" s="23"/>
      <c r="O719" s="22"/>
    </row>
    <row r="720" spans="1:15" s="25" customFormat="1" ht="12.75" x14ac:dyDescent="0.2">
      <c r="A720" s="19"/>
      <c r="B720" s="40"/>
      <c r="C720" s="41"/>
      <c r="D720" s="42"/>
      <c r="E720" s="43"/>
      <c r="F720" s="44"/>
      <c r="G720" s="45"/>
      <c r="H720" s="23"/>
      <c r="I720" s="23"/>
      <c r="J720" s="23"/>
      <c r="K720" s="23"/>
      <c r="L720" s="23"/>
      <c r="M720" s="23"/>
      <c r="N720" s="23"/>
      <c r="O720" s="22"/>
    </row>
    <row r="721" spans="1:15" s="25" customFormat="1" x14ac:dyDescent="0.15">
      <c r="A721" s="19" t="s">
        <v>31</v>
      </c>
      <c r="B721" s="19" t="s">
        <v>441</v>
      </c>
      <c r="C721" s="20"/>
      <c r="D721" s="22"/>
      <c r="E721" s="21"/>
      <c r="F721" s="22"/>
      <c r="G721" s="23">
        <v>1500000</v>
      </c>
      <c r="H721" s="23"/>
      <c r="I721" s="23"/>
      <c r="J721" s="23"/>
      <c r="K721" s="23"/>
      <c r="L721" s="23"/>
      <c r="M721" s="23"/>
      <c r="N721" s="23"/>
      <c r="O721" s="22"/>
    </row>
    <row r="722" spans="1:15" s="25" customFormat="1" x14ac:dyDescent="0.15">
      <c r="A722" s="19" t="s">
        <v>31</v>
      </c>
      <c r="B722" s="19"/>
      <c r="C722" s="20"/>
      <c r="D722" s="22" t="s">
        <v>52</v>
      </c>
      <c r="E722" s="21"/>
      <c r="F722" s="22" t="s">
        <v>42</v>
      </c>
      <c r="G722" s="32">
        <v>1000000</v>
      </c>
      <c r="H722" s="23">
        <v>1000000</v>
      </c>
      <c r="I722" s="23"/>
      <c r="J722" s="23"/>
      <c r="K722" s="23"/>
      <c r="M722" s="23"/>
      <c r="N722" s="23">
        <v>1000000</v>
      </c>
      <c r="O722" s="24">
        <v>41702</v>
      </c>
    </row>
    <row r="723" spans="1:15" s="25" customFormat="1" x14ac:dyDescent="0.15">
      <c r="A723" s="19" t="s">
        <v>31</v>
      </c>
      <c r="B723" s="19"/>
      <c r="C723" s="20"/>
      <c r="D723" s="22" t="s">
        <v>52</v>
      </c>
      <c r="E723" s="21"/>
      <c r="F723" s="22" t="s">
        <v>42</v>
      </c>
      <c r="G723" s="32">
        <v>500000</v>
      </c>
      <c r="H723" s="23">
        <v>500000</v>
      </c>
      <c r="I723" s="23"/>
      <c r="J723" s="23"/>
      <c r="K723" s="23"/>
      <c r="M723" s="23"/>
      <c r="N723" s="23">
        <v>500000</v>
      </c>
      <c r="O723" s="24">
        <v>41702</v>
      </c>
    </row>
    <row r="724" spans="1:15" s="25" customFormat="1" ht="12.75" x14ac:dyDescent="0.2">
      <c r="A724" s="19" t="s">
        <v>442</v>
      </c>
      <c r="B724" s="40"/>
      <c r="C724" s="41"/>
      <c r="D724" s="42"/>
      <c r="E724" s="43"/>
      <c r="F724" s="44"/>
      <c r="G724" s="45"/>
      <c r="H724" s="23"/>
      <c r="I724" s="23"/>
      <c r="J724" s="23"/>
      <c r="K724" s="23"/>
      <c r="L724" s="23"/>
      <c r="M724" s="23"/>
      <c r="N724" s="23"/>
      <c r="O724" s="22"/>
    </row>
    <row r="725" spans="1:15" s="25" customFormat="1" ht="12.75" x14ac:dyDescent="0.2">
      <c r="A725" s="19"/>
      <c r="B725" s="40"/>
      <c r="C725" s="41"/>
      <c r="D725" s="42"/>
      <c r="E725" s="43"/>
      <c r="F725" s="44"/>
      <c r="G725" s="45"/>
      <c r="H725" s="23"/>
      <c r="I725" s="23"/>
      <c r="J725" s="23"/>
      <c r="K725" s="23"/>
      <c r="L725" s="23"/>
      <c r="M725" s="23"/>
      <c r="N725" s="23"/>
      <c r="O725" s="22"/>
    </row>
    <row r="726" spans="1:15" s="25" customFormat="1" ht="12.75" x14ac:dyDescent="0.2">
      <c r="A726" s="26" t="s">
        <v>447</v>
      </c>
      <c r="B726" s="26" t="s">
        <v>19</v>
      </c>
      <c r="C726" s="27" t="s">
        <v>448</v>
      </c>
      <c r="D726" s="28">
        <v>41249</v>
      </c>
      <c r="E726" s="29"/>
      <c r="F726" s="30"/>
      <c r="G726" s="31" t="s">
        <v>160</v>
      </c>
      <c r="H726" s="32"/>
      <c r="I726" s="23"/>
      <c r="J726" s="23"/>
      <c r="K726" s="23"/>
      <c r="L726" s="23"/>
      <c r="M726" s="23"/>
      <c r="N726" s="23"/>
      <c r="O726" s="22"/>
    </row>
    <row r="727" spans="1:15" s="25" customFormat="1" x14ac:dyDescent="0.15">
      <c r="A727" s="19"/>
      <c r="B727" s="19"/>
      <c r="C727" s="20"/>
      <c r="D727" s="22"/>
      <c r="E727" s="21"/>
      <c r="F727" s="22"/>
      <c r="G727" s="21"/>
      <c r="H727" s="32"/>
      <c r="I727" s="23"/>
      <c r="J727" s="23"/>
      <c r="K727" s="23"/>
      <c r="L727" s="23"/>
      <c r="M727" s="23"/>
      <c r="N727" s="23"/>
      <c r="O727" s="22"/>
    </row>
    <row r="728" spans="1:15" s="25" customFormat="1" ht="12.75" x14ac:dyDescent="0.2">
      <c r="A728" s="26" t="s">
        <v>47</v>
      </c>
      <c r="B728" s="26" t="s">
        <v>19</v>
      </c>
      <c r="C728" s="27" t="s">
        <v>449</v>
      </c>
      <c r="D728" s="28">
        <v>41373</v>
      </c>
      <c r="E728" s="29"/>
      <c r="F728" s="30"/>
      <c r="G728" s="31" t="s">
        <v>209</v>
      </c>
      <c r="H728" s="39"/>
      <c r="I728" s="23"/>
      <c r="J728" s="23"/>
      <c r="K728" s="23"/>
      <c r="L728" s="23"/>
      <c r="M728" s="23"/>
      <c r="N728" s="23"/>
      <c r="O728" s="22"/>
    </row>
    <row r="729" spans="1:15" s="25" customFormat="1" ht="12.75" x14ac:dyDescent="0.2">
      <c r="A729" s="40"/>
      <c r="B729" s="40"/>
      <c r="C729" s="41"/>
      <c r="D729" s="42"/>
      <c r="E729" s="43"/>
      <c r="F729" s="44"/>
      <c r="G729" s="45"/>
      <c r="H729" s="39"/>
      <c r="I729" s="23"/>
      <c r="J729" s="23"/>
      <c r="K729" s="23"/>
      <c r="L729" s="23"/>
      <c r="M729" s="23"/>
      <c r="N729" s="23"/>
      <c r="O729" s="22"/>
    </row>
    <row r="730" spans="1:15" s="25" customFormat="1" ht="12.75" x14ac:dyDescent="0.2">
      <c r="A730" s="19" t="s">
        <v>47</v>
      </c>
      <c r="B730" s="19" t="s">
        <v>362</v>
      </c>
      <c r="C730" s="41"/>
      <c r="D730" s="42"/>
      <c r="E730" s="43"/>
      <c r="F730" s="44"/>
      <c r="G730" s="48">
        <v>11000000</v>
      </c>
      <c r="H730" s="23"/>
      <c r="I730" s="23"/>
      <c r="J730" s="23"/>
      <c r="K730" s="23"/>
      <c r="L730" s="23"/>
      <c r="M730" s="23"/>
      <c r="N730" s="23"/>
      <c r="O730" s="24"/>
    </row>
    <row r="731" spans="1:15" s="25" customFormat="1" ht="12.75" x14ac:dyDescent="0.2">
      <c r="A731" s="19" t="s">
        <v>47</v>
      </c>
      <c r="B731" s="40"/>
      <c r="C731" s="41"/>
      <c r="D731" s="22" t="s">
        <v>450</v>
      </c>
      <c r="E731" s="43"/>
      <c r="F731" s="22" t="s">
        <v>42</v>
      </c>
      <c r="G731" s="46">
        <v>11000000</v>
      </c>
      <c r="I731" s="23">
        <v>2000000</v>
      </c>
      <c r="J731" s="23"/>
      <c r="K731" s="23"/>
      <c r="M731" s="23">
        <v>9000000</v>
      </c>
      <c r="N731" s="23"/>
      <c r="O731" s="24">
        <v>41576</v>
      </c>
    </row>
    <row r="732" spans="1:15" s="25" customFormat="1" ht="12.75" x14ac:dyDescent="0.2">
      <c r="A732" s="19" t="s">
        <v>47</v>
      </c>
      <c r="B732" s="40"/>
      <c r="C732" s="41"/>
      <c r="D732" s="22" t="s">
        <v>451</v>
      </c>
      <c r="E732" s="43"/>
      <c r="F732" s="22" t="s">
        <v>42</v>
      </c>
      <c r="G732" s="46">
        <v>11000000</v>
      </c>
      <c r="H732" s="23">
        <v>2000000</v>
      </c>
      <c r="I732" s="23"/>
      <c r="J732" s="23"/>
      <c r="K732" s="23"/>
      <c r="L732" s="23">
        <v>9000000</v>
      </c>
      <c r="N732" s="23">
        <v>2000000</v>
      </c>
      <c r="O732" s="24">
        <v>41585</v>
      </c>
    </row>
    <row r="733" spans="1:15" s="25" customFormat="1" ht="12.75" x14ac:dyDescent="0.2">
      <c r="A733" s="19" t="s">
        <v>47</v>
      </c>
      <c r="B733" s="40"/>
      <c r="C733" s="41"/>
      <c r="D733" s="22" t="s">
        <v>452</v>
      </c>
      <c r="E733" s="43"/>
      <c r="F733" s="22" t="s">
        <v>42</v>
      </c>
      <c r="G733" s="46">
        <v>11000000</v>
      </c>
      <c r="H733" s="23"/>
      <c r="I733" s="23"/>
      <c r="J733" s="23"/>
      <c r="K733" s="23"/>
      <c r="L733" s="23">
        <v>11000000</v>
      </c>
      <c r="N733" s="23"/>
      <c r="O733" s="24">
        <v>41592</v>
      </c>
    </row>
    <row r="734" spans="1:15" s="25" customFormat="1" ht="12.75" x14ac:dyDescent="0.2">
      <c r="A734" s="19" t="s">
        <v>47</v>
      </c>
      <c r="B734" s="40"/>
      <c r="C734" s="41"/>
      <c r="D734" s="22" t="s">
        <v>453</v>
      </c>
      <c r="E734" s="43"/>
      <c r="F734" s="22" t="s">
        <v>42</v>
      </c>
      <c r="G734" s="46">
        <v>11000000</v>
      </c>
      <c r="H734" s="23">
        <v>1000000</v>
      </c>
      <c r="I734" s="23"/>
      <c r="J734" s="23"/>
      <c r="K734" s="23"/>
      <c r="L734" s="23">
        <v>10000000</v>
      </c>
      <c r="N734" s="23">
        <v>1000000</v>
      </c>
      <c r="O734" s="24">
        <v>41599</v>
      </c>
    </row>
    <row r="735" spans="1:15" s="25" customFormat="1" ht="12.75" x14ac:dyDescent="0.2">
      <c r="A735" s="19" t="s">
        <v>47</v>
      </c>
      <c r="B735" s="40"/>
      <c r="C735" s="41"/>
      <c r="D735" s="22" t="s">
        <v>454</v>
      </c>
      <c r="E735" s="43"/>
      <c r="F735" s="22" t="s">
        <v>42</v>
      </c>
      <c r="G735" s="46">
        <v>11000000</v>
      </c>
      <c r="H735" s="23">
        <v>1000000</v>
      </c>
      <c r="I735" s="23"/>
      <c r="J735" s="23"/>
      <c r="K735" s="23"/>
      <c r="L735" s="23">
        <v>10000000</v>
      </c>
      <c r="N735" s="23">
        <v>1000000</v>
      </c>
      <c r="O735" s="24">
        <v>41606</v>
      </c>
    </row>
    <row r="736" spans="1:15" s="25" customFormat="1" ht="12.75" x14ac:dyDescent="0.2">
      <c r="A736" s="19" t="s">
        <v>47</v>
      </c>
      <c r="B736" s="40"/>
      <c r="C736" s="41"/>
      <c r="D736" s="22" t="s">
        <v>455</v>
      </c>
      <c r="E736" s="43"/>
      <c r="F736" s="22" t="s">
        <v>42</v>
      </c>
      <c r="G736" s="46">
        <v>11000000</v>
      </c>
      <c r="H736" s="23"/>
      <c r="I736" s="23"/>
      <c r="J736" s="23"/>
      <c r="K736" s="23"/>
      <c r="L736" s="23">
        <v>11000000</v>
      </c>
      <c r="N736" s="23"/>
      <c r="O736" s="24">
        <v>41613</v>
      </c>
    </row>
    <row r="737" spans="1:15" s="25" customFormat="1" ht="12.75" x14ac:dyDescent="0.2">
      <c r="A737" s="19" t="s">
        <v>47</v>
      </c>
      <c r="B737" s="40"/>
      <c r="C737" s="41"/>
      <c r="D737" s="22" t="s">
        <v>456</v>
      </c>
      <c r="E737" s="43"/>
      <c r="F737" s="22" t="s">
        <v>42</v>
      </c>
      <c r="G737" s="46">
        <v>11000000</v>
      </c>
      <c r="H737" s="23">
        <v>2000000</v>
      </c>
      <c r="I737" s="23"/>
      <c r="J737" s="23"/>
      <c r="K737" s="23"/>
      <c r="L737" s="23">
        <v>9000000</v>
      </c>
      <c r="N737" s="23">
        <v>2000000</v>
      </c>
      <c r="O737" s="24">
        <v>41620</v>
      </c>
    </row>
    <row r="738" spans="1:15" s="25" customFormat="1" ht="12.75" x14ac:dyDescent="0.2">
      <c r="A738" s="19" t="s">
        <v>457</v>
      </c>
      <c r="B738" s="40"/>
      <c r="C738" s="41"/>
      <c r="D738" s="22"/>
      <c r="E738" s="43"/>
      <c r="F738" s="44"/>
      <c r="G738" s="45"/>
      <c r="H738" s="23"/>
      <c r="I738" s="23"/>
      <c r="J738" s="23"/>
      <c r="K738" s="23"/>
      <c r="L738" s="23"/>
      <c r="M738" s="23"/>
      <c r="N738" s="23"/>
      <c r="O738" s="24"/>
    </row>
    <row r="739" spans="1:15" s="25" customFormat="1" x14ac:dyDescent="0.15">
      <c r="A739" s="19" t="s">
        <v>458</v>
      </c>
      <c r="B739" s="19"/>
      <c r="C739" s="20"/>
      <c r="D739" s="21"/>
      <c r="E739" s="21"/>
      <c r="F739" s="22"/>
      <c r="G739" s="23"/>
      <c r="H739" s="23"/>
      <c r="I739" s="23"/>
      <c r="J739" s="23"/>
      <c r="K739" s="23"/>
      <c r="L739" s="23"/>
      <c r="M739" s="23"/>
      <c r="N739" s="23"/>
      <c r="O739" s="24"/>
    </row>
    <row r="740" spans="1:15" s="25" customFormat="1" ht="12.75" x14ac:dyDescent="0.2">
      <c r="A740" s="40"/>
      <c r="B740" s="40"/>
      <c r="C740" s="41"/>
      <c r="D740" s="42"/>
      <c r="E740" s="43"/>
      <c r="F740" s="44"/>
      <c r="G740" s="45"/>
      <c r="H740" s="39"/>
      <c r="I740" s="23"/>
      <c r="J740" s="23"/>
      <c r="K740" s="23"/>
      <c r="L740" s="23"/>
      <c r="M740" s="23"/>
      <c r="N740" s="23"/>
      <c r="O740" s="22"/>
    </row>
    <row r="741" spans="1:15" s="25" customFormat="1" ht="12.75" x14ac:dyDescent="0.2">
      <c r="A741" s="26" t="s">
        <v>38</v>
      </c>
      <c r="B741" s="26" t="s">
        <v>19</v>
      </c>
      <c r="C741" s="27" t="s">
        <v>459</v>
      </c>
      <c r="D741" s="28">
        <v>41416</v>
      </c>
      <c r="E741" s="29"/>
      <c r="F741" s="30"/>
      <c r="G741" s="31" t="s">
        <v>209</v>
      </c>
      <c r="H741" s="23"/>
      <c r="I741" s="23"/>
      <c r="J741" s="23"/>
      <c r="K741" s="23"/>
      <c r="L741" s="23"/>
      <c r="M741" s="23"/>
      <c r="N741" s="23"/>
      <c r="O741" s="22"/>
    </row>
    <row r="742" spans="1:15" s="25" customFormat="1" x14ac:dyDescent="0.15">
      <c r="A742" s="19"/>
      <c r="B742" s="19"/>
      <c r="C742" s="20"/>
      <c r="D742" s="22"/>
      <c r="E742" s="21"/>
      <c r="F742" s="22"/>
      <c r="G742" s="21"/>
      <c r="H742" s="32"/>
      <c r="I742" s="23"/>
      <c r="J742" s="23"/>
      <c r="K742" s="23"/>
      <c r="L742" s="23"/>
      <c r="M742" s="23"/>
      <c r="N742" s="23"/>
      <c r="O742" s="22"/>
    </row>
    <row r="743" spans="1:15" s="25" customFormat="1" x14ac:dyDescent="0.15">
      <c r="A743" s="19" t="s">
        <v>38</v>
      </c>
      <c r="B743" s="19" t="s">
        <v>362</v>
      </c>
      <c r="C743" s="20"/>
      <c r="D743" s="22"/>
      <c r="E743" s="21"/>
      <c r="F743" s="44" t="s">
        <v>365</v>
      </c>
      <c r="G743" s="74">
        <v>500</v>
      </c>
      <c r="H743" s="23"/>
      <c r="I743" s="23"/>
      <c r="J743" s="23"/>
      <c r="K743" s="23"/>
      <c r="L743" s="23"/>
      <c r="M743" s="23"/>
      <c r="N743" s="23"/>
      <c r="O743" s="24"/>
    </row>
    <row r="744" spans="1:15" s="25" customFormat="1" x14ac:dyDescent="0.15">
      <c r="A744" s="19" t="s">
        <v>38</v>
      </c>
      <c r="B744" s="19"/>
      <c r="C744" s="20"/>
      <c r="D744" s="22" t="s">
        <v>460</v>
      </c>
      <c r="E744" s="21"/>
      <c r="F744" s="22"/>
      <c r="G744" s="46" t="s">
        <v>461</v>
      </c>
      <c r="H744" s="23">
        <v>11593405</v>
      </c>
      <c r="I744" s="23"/>
      <c r="J744" s="23"/>
      <c r="K744" s="23"/>
      <c r="L744" s="23"/>
      <c r="M744" s="23"/>
      <c r="N744" s="23">
        <v>11677472</v>
      </c>
      <c r="O744" s="24">
        <v>42614</v>
      </c>
    </row>
    <row r="745" spans="1:15" s="25" customFormat="1" x14ac:dyDescent="0.15">
      <c r="A745" s="19" t="s">
        <v>462</v>
      </c>
      <c r="B745" s="19"/>
      <c r="C745" s="20"/>
      <c r="D745" s="22"/>
      <c r="E745" s="21"/>
      <c r="F745" s="22"/>
      <c r="G745" s="21"/>
      <c r="H745" s="32"/>
      <c r="I745" s="23"/>
      <c r="J745" s="23"/>
      <c r="K745" s="23"/>
      <c r="L745" s="23"/>
      <c r="M745" s="23"/>
      <c r="N745" s="23"/>
      <c r="O745" s="22"/>
    </row>
    <row r="746" spans="1:15" s="25" customFormat="1" x14ac:dyDescent="0.15">
      <c r="A746" s="19"/>
      <c r="B746" s="19"/>
      <c r="C746" s="20"/>
      <c r="D746" s="22"/>
      <c r="E746" s="21"/>
      <c r="F746" s="22"/>
      <c r="G746" s="21"/>
      <c r="H746" s="32"/>
      <c r="I746" s="23"/>
      <c r="J746" s="23"/>
      <c r="K746" s="23"/>
      <c r="L746" s="23"/>
      <c r="M746" s="23"/>
      <c r="N746" s="23"/>
      <c r="O746" s="22"/>
    </row>
    <row r="747" spans="1:15" s="25" customFormat="1" ht="12.75" x14ac:dyDescent="0.2">
      <c r="A747" s="26" t="s">
        <v>326</v>
      </c>
      <c r="B747" s="26" t="s">
        <v>19</v>
      </c>
      <c r="C747" s="27" t="s">
        <v>463</v>
      </c>
      <c r="D747" s="28">
        <v>41516</v>
      </c>
      <c r="E747" s="29"/>
      <c r="F747" s="30"/>
      <c r="G747" s="31" t="s">
        <v>328</v>
      </c>
      <c r="H747" s="23"/>
      <c r="I747" s="23"/>
      <c r="J747" s="23"/>
      <c r="K747" s="23"/>
      <c r="L747" s="23"/>
      <c r="M747" s="23"/>
      <c r="N747" s="23"/>
      <c r="O747" s="24"/>
    </row>
    <row r="748" spans="1:15" s="81" customFormat="1" x14ac:dyDescent="0.15">
      <c r="A748" s="75"/>
      <c r="B748" s="75"/>
      <c r="C748" s="76"/>
      <c r="D748" s="77"/>
      <c r="E748" s="78"/>
      <c r="F748" s="77"/>
      <c r="G748" s="78"/>
      <c r="H748" s="79"/>
      <c r="I748" s="80"/>
      <c r="J748" s="80"/>
      <c r="K748" s="80"/>
      <c r="L748" s="80"/>
      <c r="M748" s="80"/>
      <c r="N748" s="80"/>
      <c r="O748" s="77"/>
    </row>
    <row r="749" spans="1:15" s="81" customFormat="1" x14ac:dyDescent="0.15">
      <c r="A749" s="75"/>
      <c r="B749" s="75"/>
      <c r="C749" s="76"/>
      <c r="D749" s="77"/>
      <c r="E749" s="78"/>
      <c r="F749" s="77"/>
      <c r="G749" s="78"/>
      <c r="H749" s="79"/>
      <c r="I749" s="80"/>
      <c r="J749" s="80"/>
      <c r="K749" s="80"/>
      <c r="L749" s="80"/>
      <c r="M749" s="80"/>
      <c r="N749" s="80"/>
      <c r="O749" s="77"/>
    </row>
    <row r="750" spans="1:15" s="81" customFormat="1" x14ac:dyDescent="0.15">
      <c r="A750" s="75"/>
      <c r="B750" s="75"/>
      <c r="C750" s="76"/>
      <c r="D750" s="78"/>
      <c r="E750" s="78"/>
      <c r="F750" s="77"/>
      <c r="G750" s="83" t="s">
        <v>477</v>
      </c>
      <c r="H750" s="84">
        <f>SUM(H8:H749)</f>
        <v>159222473</v>
      </c>
      <c r="I750" s="84">
        <f>SUM(I8:I749)</f>
        <v>127478956</v>
      </c>
      <c r="J750" s="84">
        <f>SUM(J8:J749)</f>
        <v>0</v>
      </c>
      <c r="K750" s="84"/>
      <c r="L750" s="84">
        <f>SUM(L8:L749)</f>
        <v>193700000</v>
      </c>
      <c r="M750" s="84">
        <f>SUM(M8:M749)</f>
        <v>149720000</v>
      </c>
      <c r="N750" s="84">
        <f>SUM(N8:N749)</f>
        <v>159426297</v>
      </c>
      <c r="O750" s="85"/>
    </row>
    <row r="751" spans="1:15" s="25" customFormat="1" x14ac:dyDescent="0.15">
      <c r="A751" s="19"/>
      <c r="B751" s="19"/>
      <c r="C751" s="20"/>
      <c r="D751" s="21"/>
      <c r="E751" s="21"/>
      <c r="F751" s="22"/>
      <c r="G751" s="21"/>
      <c r="H751" s="21"/>
      <c r="I751" s="23"/>
      <c r="J751" s="23"/>
      <c r="K751" s="23"/>
      <c r="L751" s="23"/>
      <c r="M751" s="23"/>
      <c r="N751" s="23"/>
      <c r="O751" s="22"/>
    </row>
    <row r="752" spans="1:15" s="25" customFormat="1" ht="12.75" x14ac:dyDescent="0.2">
      <c r="A752" s="92" t="s">
        <v>478</v>
      </c>
      <c r="B752" s="93"/>
      <c r="C752" s="94"/>
      <c r="D752" s="93"/>
      <c r="E752" s="93"/>
      <c r="F752" s="93"/>
      <c r="G752" s="95" t="s">
        <v>479</v>
      </c>
      <c r="H752" s="94"/>
      <c r="I752" s="93"/>
      <c r="J752" s="93"/>
      <c r="K752" s="96"/>
      <c r="L752" s="96"/>
      <c r="M752" s="86"/>
      <c r="N752" s="86"/>
      <c r="O752" s="22"/>
    </row>
    <row r="753" spans="1:15" s="25" customFormat="1" ht="12.75" x14ac:dyDescent="0.2">
      <c r="A753" s="97" t="s">
        <v>536</v>
      </c>
      <c r="B753" s="93"/>
      <c r="C753" s="94"/>
      <c r="D753" s="93"/>
      <c r="E753" s="93" t="s">
        <v>479</v>
      </c>
      <c r="F753" s="93"/>
      <c r="G753" s="98"/>
      <c r="H753" s="94"/>
      <c r="I753" s="93"/>
      <c r="J753" s="93"/>
      <c r="K753" s="96"/>
      <c r="L753" s="96"/>
      <c r="M753" s="23"/>
      <c r="N753" s="23"/>
      <c r="O753" s="22"/>
    </row>
    <row r="754" spans="1:15" s="25" customFormat="1" ht="12.75" x14ac:dyDescent="0.2">
      <c r="A754" s="99"/>
      <c r="B754" s="99"/>
      <c r="C754" s="100"/>
      <c r="D754" s="99"/>
      <c r="E754" s="99"/>
      <c r="F754" s="99"/>
      <c r="G754" s="95"/>
      <c r="H754" s="100"/>
      <c r="I754" s="99"/>
      <c r="J754" s="99"/>
      <c r="K754" s="96"/>
      <c r="L754" s="96"/>
      <c r="M754" s="23"/>
      <c r="N754" s="23"/>
      <c r="O754" s="22"/>
    </row>
    <row r="755" spans="1:15" s="25" customFormat="1" ht="12.75" x14ac:dyDescent="0.2">
      <c r="A755" s="391" t="s">
        <v>481</v>
      </c>
      <c r="B755" s="394" t="s">
        <v>482</v>
      </c>
      <c r="C755" s="395"/>
      <c r="D755" s="396"/>
      <c r="E755" s="394" t="s">
        <v>483</v>
      </c>
      <c r="F755" s="400"/>
      <c r="G755" s="405" t="s">
        <v>484</v>
      </c>
      <c r="H755" s="405" t="s">
        <v>485</v>
      </c>
      <c r="I755" s="408" t="s">
        <v>486</v>
      </c>
      <c r="J755" s="409"/>
      <c r="K755" s="96"/>
      <c r="L755" s="96"/>
      <c r="M755" s="23"/>
      <c r="N755" s="23"/>
      <c r="O755" s="22"/>
    </row>
    <row r="756" spans="1:15" s="25" customFormat="1" ht="12.75" x14ac:dyDescent="0.2">
      <c r="A756" s="392"/>
      <c r="B756" s="397"/>
      <c r="C756" s="398"/>
      <c r="D756" s="399"/>
      <c r="E756" s="401"/>
      <c r="F756" s="402"/>
      <c r="G756" s="406"/>
      <c r="H756" s="406"/>
      <c r="I756" s="410"/>
      <c r="J756" s="411"/>
      <c r="K756" s="96"/>
      <c r="L756" s="96"/>
      <c r="M756" s="23"/>
      <c r="N756" s="23"/>
      <c r="O756" s="22"/>
    </row>
    <row r="757" spans="1:15" s="25" customFormat="1" ht="12.75" x14ac:dyDescent="0.2">
      <c r="A757" s="392"/>
      <c r="B757" s="101"/>
      <c r="C757" s="102"/>
      <c r="D757" s="103"/>
      <c r="E757" s="401"/>
      <c r="F757" s="402"/>
      <c r="G757" s="406"/>
      <c r="H757" s="406"/>
      <c r="I757" s="410"/>
      <c r="J757" s="411"/>
      <c r="K757" s="96"/>
      <c r="L757" s="96"/>
      <c r="M757" s="23"/>
      <c r="N757" s="23"/>
      <c r="O757" s="22"/>
    </row>
    <row r="758" spans="1:15" s="25" customFormat="1" ht="15.75" x14ac:dyDescent="0.25">
      <c r="A758" s="393"/>
      <c r="B758" s="414" t="s">
        <v>487</v>
      </c>
      <c r="C758" s="415"/>
      <c r="D758" s="104" t="s">
        <v>488</v>
      </c>
      <c r="E758" s="403"/>
      <c r="F758" s="404"/>
      <c r="G758" s="105" t="s">
        <v>489</v>
      </c>
      <c r="H758" s="407"/>
      <c r="I758" s="412"/>
      <c r="J758" s="413"/>
      <c r="K758" s="96"/>
      <c r="L758" s="96"/>
      <c r="M758" s="23"/>
      <c r="N758" s="23"/>
      <c r="O758" s="22"/>
    </row>
    <row r="759" spans="1:15" s="25" customFormat="1" ht="12.75" x14ac:dyDescent="0.2">
      <c r="A759" s="106"/>
      <c r="B759" s="106"/>
      <c r="C759" s="107"/>
      <c r="D759" s="106"/>
      <c r="E759" s="106"/>
      <c r="F759" s="108"/>
      <c r="G759" s="109"/>
      <c r="H759" s="107"/>
      <c r="I759" s="106"/>
      <c r="J759" s="106"/>
      <c r="K759" s="110"/>
      <c r="L759" s="110"/>
      <c r="M759" s="21"/>
      <c r="N759" s="21"/>
      <c r="O759" s="22"/>
    </row>
    <row r="760" spans="1:15" s="25" customFormat="1" ht="12.75" x14ac:dyDescent="0.2">
      <c r="A760" s="26" t="s">
        <v>31</v>
      </c>
      <c r="B760" s="26" t="s">
        <v>19</v>
      </c>
      <c r="C760" s="27" t="s">
        <v>36</v>
      </c>
      <c r="D760" s="111">
        <v>37964</v>
      </c>
      <c r="E760" s="43"/>
      <c r="F760" s="44"/>
      <c r="G760" s="45"/>
      <c r="H760" s="126"/>
      <c r="I760" s="125"/>
      <c r="J760" s="125"/>
      <c r="K760" s="129"/>
      <c r="L760" s="129"/>
      <c r="M760" s="21"/>
      <c r="N760" s="21"/>
      <c r="O760" s="22"/>
    </row>
    <row r="761" spans="1:15" s="25" customFormat="1" ht="12.75" x14ac:dyDescent="0.2">
      <c r="A761" s="125"/>
      <c r="B761" s="125"/>
      <c r="C761" s="126"/>
      <c r="D761" s="125"/>
      <c r="E761" s="125"/>
      <c r="F761" s="127"/>
      <c r="G761" s="128"/>
      <c r="H761" s="126"/>
      <c r="I761" s="125"/>
      <c r="J761" s="125"/>
      <c r="K761" s="129"/>
      <c r="L761" s="129"/>
      <c r="M761" s="21"/>
      <c r="N761" s="21"/>
      <c r="O761" s="22"/>
    </row>
    <row r="762" spans="1:15" s="25" customFormat="1" ht="12.75" x14ac:dyDescent="0.2">
      <c r="A762" s="19" t="s">
        <v>31</v>
      </c>
      <c r="B762" s="19" t="s">
        <v>115</v>
      </c>
      <c r="C762" s="34"/>
      <c r="D762" s="82"/>
      <c r="E762" s="43"/>
      <c r="F762" s="22"/>
      <c r="G762" s="131"/>
      <c r="H762" s="122"/>
      <c r="I762" s="113"/>
      <c r="J762" s="127"/>
      <c r="K762" s="129"/>
      <c r="L762" s="129"/>
      <c r="M762" s="21"/>
      <c r="N762" s="21"/>
      <c r="O762" s="22"/>
    </row>
    <row r="763" spans="1:15" s="25" customFormat="1" ht="12.75" x14ac:dyDescent="0.2">
      <c r="A763" s="19" t="s">
        <v>31</v>
      </c>
      <c r="B763" s="33"/>
      <c r="C763" s="82" t="s">
        <v>52</v>
      </c>
      <c r="D763" s="129"/>
      <c r="E763" s="43" t="s">
        <v>492</v>
      </c>
      <c r="F763" s="22"/>
      <c r="G763" s="131">
        <v>497331</v>
      </c>
      <c r="H763" s="122">
        <v>35</v>
      </c>
      <c r="I763" s="113">
        <v>4.5999999999999999E-3</v>
      </c>
      <c r="J763" s="127" t="s">
        <v>491</v>
      </c>
      <c r="K763" s="129"/>
      <c r="L763" s="129"/>
      <c r="M763" s="21"/>
      <c r="N763" s="21"/>
      <c r="O763" s="22"/>
    </row>
    <row r="764" spans="1:15" s="25" customFormat="1" ht="12.75" x14ac:dyDescent="0.2">
      <c r="A764" s="106"/>
      <c r="B764" s="106"/>
      <c r="C764" s="107"/>
      <c r="D764" s="106"/>
      <c r="E764" s="106"/>
      <c r="F764" s="108"/>
      <c r="G764" s="109"/>
      <c r="H764" s="107"/>
      <c r="I764" s="106"/>
      <c r="J764" s="106"/>
      <c r="K764" s="110"/>
      <c r="L764" s="110"/>
      <c r="M764" s="21"/>
      <c r="N764" s="21"/>
      <c r="O764" s="22"/>
    </row>
    <row r="765" spans="1:15" s="25" customFormat="1" ht="12.75" x14ac:dyDescent="0.2">
      <c r="A765" s="26" t="s">
        <v>31</v>
      </c>
      <c r="B765" s="26" t="s">
        <v>19</v>
      </c>
      <c r="C765" s="27" t="s">
        <v>50</v>
      </c>
      <c r="D765" s="111">
        <v>38385</v>
      </c>
      <c r="E765" s="43"/>
      <c r="F765" s="44"/>
      <c r="G765" s="45"/>
      <c r="H765" s="126"/>
      <c r="I765" s="125"/>
      <c r="J765" s="125"/>
      <c r="K765" s="129"/>
      <c r="L765" s="129"/>
      <c r="M765" s="21"/>
      <c r="N765" s="21"/>
      <c r="O765" s="22"/>
    </row>
    <row r="766" spans="1:15" s="25" customFormat="1" ht="12.75" x14ac:dyDescent="0.2">
      <c r="A766" s="125"/>
      <c r="B766" s="125"/>
      <c r="C766" s="126"/>
      <c r="D766" s="125"/>
      <c r="E766" s="125"/>
      <c r="F766" s="127"/>
      <c r="G766" s="128"/>
      <c r="H766" s="126"/>
      <c r="I766" s="125"/>
      <c r="J766" s="125"/>
      <c r="K766" s="129"/>
      <c r="L766" s="129"/>
      <c r="M766" s="21"/>
      <c r="N766" s="21"/>
      <c r="O766" s="22"/>
    </row>
    <row r="767" spans="1:15" s="25" customFormat="1" ht="12.75" x14ac:dyDescent="0.2">
      <c r="A767" s="19" t="s">
        <v>31</v>
      </c>
      <c r="B767" s="19" t="s">
        <v>56</v>
      </c>
      <c r="C767" s="34"/>
      <c r="D767" s="82"/>
      <c r="E767" s="43"/>
      <c r="F767" s="22"/>
      <c r="G767" s="131"/>
      <c r="H767" s="122"/>
      <c r="I767" s="113"/>
      <c r="J767" s="127"/>
      <c r="K767" s="129"/>
      <c r="L767" s="129"/>
      <c r="M767" s="21"/>
      <c r="N767" s="21"/>
      <c r="O767" s="22"/>
    </row>
    <row r="768" spans="1:15" s="25" customFormat="1" ht="12.75" x14ac:dyDescent="0.2">
      <c r="A768" s="19" t="s">
        <v>31</v>
      </c>
      <c r="B768" s="33"/>
      <c r="C768" s="82" t="s">
        <v>52</v>
      </c>
      <c r="D768" s="129"/>
      <c r="E768" s="43" t="s">
        <v>492</v>
      </c>
      <c r="F768" s="22"/>
      <c r="G768" s="131">
        <v>490472</v>
      </c>
      <c r="H768" s="122">
        <v>124</v>
      </c>
      <c r="I768" s="113">
        <v>4.7000000000000002E-3</v>
      </c>
      <c r="J768" s="127" t="s">
        <v>491</v>
      </c>
      <c r="K768" s="129"/>
      <c r="L768" s="129"/>
      <c r="M768" s="21"/>
      <c r="N768" s="21"/>
      <c r="O768" s="22"/>
    </row>
    <row r="769" spans="1:15" s="25" customFormat="1" ht="12.75" x14ac:dyDescent="0.2">
      <c r="A769" s="125"/>
      <c r="B769" s="125"/>
      <c r="C769" s="126"/>
      <c r="D769" s="125"/>
      <c r="E769" s="125"/>
      <c r="F769" s="127"/>
      <c r="G769" s="128"/>
      <c r="H769" s="126"/>
      <c r="I769" s="125"/>
      <c r="J769" s="125"/>
      <c r="K769" s="129"/>
      <c r="L769" s="129"/>
      <c r="M769" s="21"/>
      <c r="N769" s="21"/>
      <c r="O769" s="22"/>
    </row>
    <row r="770" spans="1:15" s="25" customFormat="1" ht="12.75" x14ac:dyDescent="0.2">
      <c r="A770" s="19" t="s">
        <v>31</v>
      </c>
      <c r="B770" s="19" t="s">
        <v>58</v>
      </c>
      <c r="C770" s="34"/>
      <c r="D770" s="82"/>
      <c r="E770" s="43"/>
      <c r="F770" s="22"/>
      <c r="G770" s="131"/>
      <c r="H770" s="122"/>
      <c r="I770" s="113"/>
      <c r="J770" s="127"/>
      <c r="K770" s="129"/>
      <c r="L770" s="129"/>
      <c r="M770" s="21"/>
      <c r="N770" s="21"/>
      <c r="O770" s="22"/>
    </row>
    <row r="771" spans="1:15" s="25" customFormat="1" ht="12.75" x14ac:dyDescent="0.2">
      <c r="A771" s="19" t="s">
        <v>31</v>
      </c>
      <c r="B771" s="33"/>
      <c r="C771" s="82" t="s">
        <v>52</v>
      </c>
      <c r="D771" s="129"/>
      <c r="E771" s="43" t="s">
        <v>492</v>
      </c>
      <c r="F771" s="22"/>
      <c r="G771" s="131">
        <v>980014</v>
      </c>
      <c r="H771" s="122">
        <v>133</v>
      </c>
      <c r="I771" s="113">
        <v>4.5999999999999999E-3</v>
      </c>
      <c r="J771" s="127" t="s">
        <v>491</v>
      </c>
      <c r="K771" s="129"/>
      <c r="L771" s="129"/>
      <c r="M771" s="21"/>
      <c r="N771" s="21"/>
      <c r="O771" s="22"/>
    </row>
    <row r="772" spans="1:15" s="25" customFormat="1" ht="12.75" x14ac:dyDescent="0.2">
      <c r="A772" s="19"/>
      <c r="B772" s="33"/>
      <c r="C772" s="82"/>
      <c r="D772" s="129"/>
      <c r="E772" s="43"/>
      <c r="F772" s="22"/>
      <c r="G772" s="131"/>
      <c r="H772" s="122"/>
      <c r="I772" s="113"/>
      <c r="J772" s="127"/>
      <c r="K772" s="129"/>
      <c r="L772" s="129"/>
      <c r="M772" s="21"/>
      <c r="N772" s="21"/>
      <c r="O772" s="22"/>
    </row>
    <row r="773" spans="1:15" s="25" customFormat="1" ht="12.75" x14ac:dyDescent="0.2">
      <c r="A773" s="19" t="s">
        <v>31</v>
      </c>
      <c r="B773" s="19" t="s">
        <v>60</v>
      </c>
      <c r="C773" s="34"/>
      <c r="D773" s="82"/>
      <c r="E773" s="43"/>
      <c r="F773" s="22"/>
      <c r="G773" s="131"/>
      <c r="H773" s="122"/>
      <c r="I773" s="113"/>
      <c r="J773" s="127"/>
      <c r="K773" s="129"/>
      <c r="L773" s="129"/>
      <c r="M773" s="21"/>
      <c r="N773" s="21"/>
      <c r="O773" s="22"/>
    </row>
    <row r="774" spans="1:15" s="25" customFormat="1" ht="12.75" x14ac:dyDescent="0.2">
      <c r="A774" s="19" t="s">
        <v>31</v>
      </c>
      <c r="B774" s="33"/>
      <c r="C774" s="82" t="s">
        <v>52</v>
      </c>
      <c r="D774" s="129"/>
      <c r="E774" s="43" t="s">
        <v>492</v>
      </c>
      <c r="F774" s="22"/>
      <c r="G774" s="131">
        <v>981595</v>
      </c>
      <c r="H774" s="122">
        <v>125</v>
      </c>
      <c r="I774" s="113">
        <v>4.4999999999999997E-3</v>
      </c>
      <c r="J774" s="127" t="s">
        <v>491</v>
      </c>
      <c r="K774" s="129"/>
      <c r="L774" s="129"/>
      <c r="M774" s="21"/>
      <c r="N774" s="21"/>
      <c r="O774" s="22"/>
    </row>
    <row r="775" spans="1:15" s="25" customFormat="1" ht="12.75" x14ac:dyDescent="0.2">
      <c r="A775" s="19" t="s">
        <v>31</v>
      </c>
      <c r="B775" s="33"/>
      <c r="C775" s="82" t="s">
        <v>52</v>
      </c>
      <c r="D775" s="129"/>
      <c r="E775" s="43" t="s">
        <v>492</v>
      </c>
      <c r="F775" s="22"/>
      <c r="G775" s="131">
        <v>981595</v>
      </c>
      <c r="H775" s="122">
        <v>125</v>
      </c>
      <c r="I775" s="113">
        <v>4.4999999999999997E-3</v>
      </c>
      <c r="J775" s="127" t="s">
        <v>491</v>
      </c>
      <c r="K775" s="129"/>
      <c r="L775" s="129"/>
      <c r="M775" s="21"/>
      <c r="N775" s="21"/>
      <c r="O775" s="22"/>
    </row>
    <row r="776" spans="1:15" s="25" customFormat="1" ht="12.75" x14ac:dyDescent="0.2">
      <c r="A776" s="19"/>
      <c r="B776" s="33"/>
      <c r="C776" s="82"/>
      <c r="D776" s="129"/>
      <c r="E776" s="43"/>
      <c r="F776" s="22"/>
      <c r="G776" s="131"/>
      <c r="H776" s="122"/>
      <c r="I776" s="113"/>
      <c r="J776" s="127"/>
      <c r="K776" s="129"/>
      <c r="L776" s="129"/>
      <c r="M776" s="21"/>
      <c r="N776" s="21"/>
      <c r="O776" s="22"/>
    </row>
    <row r="777" spans="1:15" s="25" customFormat="1" ht="12.75" x14ac:dyDescent="0.2">
      <c r="A777" s="19" t="s">
        <v>31</v>
      </c>
      <c r="B777" s="19" t="s">
        <v>62</v>
      </c>
      <c r="C777" s="34"/>
      <c r="D777" s="82"/>
      <c r="E777" s="43"/>
      <c r="F777" s="22"/>
      <c r="G777" s="131"/>
      <c r="H777" s="122"/>
      <c r="I777" s="113"/>
      <c r="J777" s="127"/>
      <c r="K777" s="129"/>
      <c r="L777" s="129"/>
      <c r="M777" s="21"/>
      <c r="N777" s="21"/>
      <c r="O777" s="22"/>
    </row>
    <row r="778" spans="1:15" s="25" customFormat="1" ht="12.75" x14ac:dyDescent="0.2">
      <c r="A778" s="19" t="s">
        <v>31</v>
      </c>
      <c r="B778" s="33"/>
      <c r="C778" s="82" t="s">
        <v>52</v>
      </c>
      <c r="D778" s="129"/>
      <c r="E778" s="43" t="s">
        <v>492</v>
      </c>
      <c r="F778" s="22"/>
      <c r="G778" s="131">
        <v>490081</v>
      </c>
      <c r="H778" s="122">
        <v>132</v>
      </c>
      <c r="I778" s="113">
        <v>4.5999999999999999E-3</v>
      </c>
      <c r="J778" s="127" t="s">
        <v>491</v>
      </c>
      <c r="K778" s="129"/>
      <c r="L778" s="129"/>
      <c r="M778" s="21"/>
      <c r="N778" s="21"/>
      <c r="O778" s="22"/>
    </row>
    <row r="779" spans="1:15" s="25" customFormat="1" ht="12.75" x14ac:dyDescent="0.2">
      <c r="A779" s="19" t="s">
        <v>31</v>
      </c>
      <c r="B779" s="33"/>
      <c r="C779" s="82" t="s">
        <v>52</v>
      </c>
      <c r="D779" s="129"/>
      <c r="E779" s="43" t="s">
        <v>492</v>
      </c>
      <c r="F779" s="22"/>
      <c r="G779" s="131">
        <v>490081</v>
      </c>
      <c r="H779" s="122">
        <v>132</v>
      </c>
      <c r="I779" s="113">
        <v>4.5999999999999999E-3</v>
      </c>
      <c r="J779" s="127" t="s">
        <v>491</v>
      </c>
      <c r="K779" s="129"/>
      <c r="L779" s="129"/>
      <c r="M779" s="21"/>
      <c r="N779" s="21"/>
      <c r="O779" s="22"/>
    </row>
    <row r="780" spans="1:15" s="25" customFormat="1" ht="12.75" x14ac:dyDescent="0.2">
      <c r="A780" s="125"/>
      <c r="B780" s="125"/>
      <c r="C780" s="126"/>
      <c r="D780" s="125"/>
      <c r="E780" s="125"/>
      <c r="F780" s="127"/>
      <c r="G780" s="128"/>
      <c r="H780" s="126"/>
      <c r="I780" s="125"/>
      <c r="J780" s="125"/>
      <c r="K780" s="129"/>
      <c r="L780" s="129"/>
      <c r="M780" s="21"/>
      <c r="N780" s="21"/>
      <c r="O780" s="22"/>
    </row>
    <row r="781" spans="1:15" s="25" customFormat="1" ht="12.75" x14ac:dyDescent="0.2">
      <c r="A781" s="26" t="s">
        <v>31</v>
      </c>
      <c r="B781" s="26" t="s">
        <v>19</v>
      </c>
      <c r="C781" s="27" t="s">
        <v>80</v>
      </c>
      <c r="D781" s="111">
        <v>38958</v>
      </c>
      <c r="E781" s="43"/>
      <c r="F781" s="44"/>
      <c r="G781" s="45"/>
      <c r="H781" s="32"/>
      <c r="I781" s="23"/>
      <c r="J781" s="23"/>
      <c r="K781" s="130"/>
      <c r="L781" s="23"/>
      <c r="M781" s="21"/>
      <c r="N781" s="21"/>
      <c r="O781" s="22"/>
    </row>
    <row r="782" spans="1:15" s="25" customFormat="1" ht="12.75" x14ac:dyDescent="0.2">
      <c r="A782" s="19"/>
      <c r="B782" s="33"/>
      <c r="C782" s="34"/>
      <c r="D782" s="82"/>
      <c r="E782" s="82"/>
      <c r="F782" s="22"/>
      <c r="G782" s="131"/>
      <c r="H782" s="122"/>
      <c r="I782" s="113"/>
      <c r="J782" s="127"/>
      <c r="K782" s="130"/>
      <c r="L782" s="129"/>
      <c r="M782" s="21"/>
      <c r="N782" s="21"/>
      <c r="O782" s="22"/>
    </row>
    <row r="783" spans="1:15" s="25" customFormat="1" ht="12.75" x14ac:dyDescent="0.2">
      <c r="A783" s="19" t="s">
        <v>31</v>
      </c>
      <c r="B783" s="19" t="s">
        <v>87</v>
      </c>
      <c r="C783" s="34"/>
      <c r="D783" s="82"/>
      <c r="E783" s="43"/>
      <c r="F783" s="22"/>
      <c r="G783" s="131"/>
      <c r="H783" s="122"/>
      <c r="I783" s="113"/>
      <c r="J783" s="127"/>
      <c r="K783" s="129"/>
      <c r="L783" s="129"/>
      <c r="M783" s="21"/>
      <c r="N783" s="21"/>
      <c r="O783" s="22"/>
    </row>
    <row r="784" spans="1:15" s="25" customFormat="1" ht="12.75" x14ac:dyDescent="0.2">
      <c r="A784" s="19" t="s">
        <v>31</v>
      </c>
      <c r="B784" s="33"/>
      <c r="C784" s="82" t="s">
        <v>52</v>
      </c>
      <c r="D784" s="129"/>
      <c r="E784" s="43" t="s">
        <v>492</v>
      </c>
      <c r="F784" s="22"/>
      <c r="G784" s="131">
        <v>981194</v>
      </c>
      <c r="H784" s="122">
        <v>125</v>
      </c>
      <c r="I784" s="113">
        <v>4.5999999999999999E-3</v>
      </c>
      <c r="J784" s="127" t="s">
        <v>491</v>
      </c>
      <c r="K784" s="129"/>
      <c r="L784" s="129"/>
      <c r="M784" s="21"/>
      <c r="N784" s="21"/>
      <c r="O784" s="22"/>
    </row>
    <row r="785" spans="1:15" s="25" customFormat="1" ht="12.75" x14ac:dyDescent="0.2">
      <c r="A785" s="19" t="s">
        <v>31</v>
      </c>
      <c r="B785" s="33"/>
      <c r="C785" s="82" t="s">
        <v>52</v>
      </c>
      <c r="D785" s="129"/>
      <c r="E785" s="43" t="s">
        <v>492</v>
      </c>
      <c r="F785" s="22"/>
      <c r="G785" s="131">
        <v>490597</v>
      </c>
      <c r="H785" s="122">
        <v>125</v>
      </c>
      <c r="I785" s="113">
        <v>4.5999999999999999E-3</v>
      </c>
      <c r="J785" s="127" t="s">
        <v>491</v>
      </c>
      <c r="K785" s="129"/>
      <c r="L785" s="129"/>
      <c r="M785" s="21"/>
      <c r="N785" s="21"/>
      <c r="O785" s="22"/>
    </row>
    <row r="786" spans="1:15" s="25" customFormat="1" ht="12.75" x14ac:dyDescent="0.2">
      <c r="A786" s="19"/>
      <c r="B786" s="33"/>
      <c r="C786" s="82"/>
      <c r="D786" s="129"/>
      <c r="E786" s="43"/>
      <c r="F786" s="22"/>
      <c r="G786" s="131"/>
      <c r="H786" s="122"/>
      <c r="I786" s="113"/>
      <c r="J786" s="127"/>
      <c r="K786" s="129"/>
      <c r="L786" s="129"/>
      <c r="M786" s="21"/>
      <c r="N786" s="21"/>
      <c r="O786" s="22"/>
    </row>
    <row r="787" spans="1:15" s="25" customFormat="1" ht="12.75" x14ac:dyDescent="0.2">
      <c r="A787" s="26" t="s">
        <v>31</v>
      </c>
      <c r="B787" s="26" t="s">
        <v>19</v>
      </c>
      <c r="C787" s="27" t="s">
        <v>117</v>
      </c>
      <c r="D787" s="111">
        <v>39244</v>
      </c>
      <c r="E787" s="43"/>
      <c r="F787" s="44"/>
      <c r="G787" s="45"/>
      <c r="H787" s="32"/>
      <c r="I787" s="23"/>
      <c r="J787" s="23"/>
      <c r="K787" s="130"/>
      <c r="L787" s="23"/>
      <c r="M787" s="21"/>
      <c r="N787" s="21"/>
      <c r="O787" s="22"/>
    </row>
    <row r="788" spans="1:15" s="25" customFormat="1" ht="12.75" x14ac:dyDescent="0.2">
      <c r="A788" s="19"/>
      <c r="B788" s="33"/>
      <c r="C788" s="34"/>
      <c r="D788" s="82"/>
      <c r="E788" s="43"/>
      <c r="F788" s="22"/>
      <c r="G788" s="131"/>
      <c r="H788" s="122"/>
      <c r="I788" s="113"/>
      <c r="J788" s="127"/>
      <c r="K788" s="130"/>
      <c r="L788" s="129"/>
      <c r="M788" s="21"/>
      <c r="N788" s="21"/>
      <c r="O788" s="22"/>
    </row>
    <row r="789" spans="1:15" s="25" customFormat="1" ht="12.75" x14ac:dyDescent="0.2">
      <c r="A789" s="19" t="s">
        <v>31</v>
      </c>
      <c r="B789" s="19" t="s">
        <v>537</v>
      </c>
      <c r="C789" s="34"/>
      <c r="D789" s="82"/>
      <c r="E789" s="43"/>
      <c r="F789" s="22"/>
      <c r="G789" s="131"/>
      <c r="H789" s="122"/>
      <c r="I789" s="113"/>
      <c r="J789" s="127"/>
      <c r="K789" s="129"/>
      <c r="L789" s="129"/>
      <c r="M789" s="21"/>
      <c r="N789" s="21"/>
      <c r="O789" s="22"/>
    </row>
    <row r="790" spans="1:15" s="25" customFormat="1" ht="12.75" x14ac:dyDescent="0.2">
      <c r="A790" s="19" t="s">
        <v>31</v>
      </c>
      <c r="B790" s="33"/>
      <c r="C790" s="82" t="s">
        <v>52</v>
      </c>
      <c r="D790" s="129"/>
      <c r="E790" s="43" t="s">
        <v>492</v>
      </c>
      <c r="F790" s="22"/>
      <c r="G790" s="131">
        <v>980546</v>
      </c>
      <c r="H790" s="122">
        <v>124</v>
      </c>
      <c r="I790" s="113">
        <v>4.7999999999999996E-3</v>
      </c>
      <c r="J790" s="127" t="s">
        <v>491</v>
      </c>
      <c r="K790" s="129"/>
      <c r="L790" s="129"/>
      <c r="M790" s="21"/>
      <c r="N790" s="21"/>
      <c r="O790" s="22"/>
    </row>
    <row r="791" spans="1:15" s="25" customFormat="1" ht="12.75" x14ac:dyDescent="0.2">
      <c r="A791" s="19" t="s">
        <v>31</v>
      </c>
      <c r="B791" s="33"/>
      <c r="C791" s="82" t="s">
        <v>52</v>
      </c>
      <c r="D791" s="129"/>
      <c r="E791" s="43" t="s">
        <v>492</v>
      </c>
      <c r="F791" s="22"/>
      <c r="G791" s="131">
        <v>490273</v>
      </c>
      <c r="H791" s="122">
        <v>124</v>
      </c>
      <c r="I791" s="113">
        <v>4.7999999999999996E-3</v>
      </c>
      <c r="J791" s="127" t="s">
        <v>491</v>
      </c>
      <c r="K791" s="129"/>
      <c r="L791" s="129"/>
      <c r="M791" s="21"/>
      <c r="N791" s="21"/>
      <c r="O791" s="22"/>
    </row>
    <row r="792" spans="1:15" s="25" customFormat="1" ht="12.75" x14ac:dyDescent="0.2">
      <c r="A792" s="19"/>
      <c r="B792" s="33"/>
      <c r="C792" s="82"/>
      <c r="D792" s="129"/>
      <c r="E792" s="43"/>
      <c r="F792" s="22"/>
      <c r="G792" s="131"/>
      <c r="H792" s="122"/>
      <c r="I792" s="113"/>
      <c r="J792" s="127"/>
      <c r="K792" s="129"/>
      <c r="L792" s="129"/>
      <c r="M792" s="21"/>
      <c r="N792" s="21"/>
      <c r="O792" s="22"/>
    </row>
    <row r="793" spans="1:15" s="25" customFormat="1" ht="12.75" x14ac:dyDescent="0.2">
      <c r="A793" s="19" t="s">
        <v>31</v>
      </c>
      <c r="B793" s="19" t="s">
        <v>538</v>
      </c>
      <c r="C793" s="34"/>
      <c r="D793" s="82"/>
      <c r="E793" s="43"/>
      <c r="F793" s="22"/>
      <c r="G793" s="131"/>
      <c r="H793" s="122"/>
      <c r="I793" s="113"/>
      <c r="J793" s="127"/>
      <c r="K793" s="129"/>
      <c r="L793" s="129"/>
      <c r="M793" s="21"/>
      <c r="N793" s="21"/>
      <c r="O793" s="22"/>
    </row>
    <row r="794" spans="1:15" s="25" customFormat="1" ht="12.75" x14ac:dyDescent="0.2">
      <c r="A794" s="19" t="s">
        <v>31</v>
      </c>
      <c r="B794" s="33"/>
      <c r="C794" s="82" t="s">
        <v>52</v>
      </c>
      <c r="D794" s="129"/>
      <c r="E794" s="43" t="s">
        <v>492</v>
      </c>
      <c r="F794" s="22"/>
      <c r="G794" s="131">
        <v>980546</v>
      </c>
      <c r="H794" s="122">
        <v>124</v>
      </c>
      <c r="I794" s="113">
        <v>4.7999999999999996E-3</v>
      </c>
      <c r="J794" s="127" t="s">
        <v>491</v>
      </c>
      <c r="K794" s="129"/>
      <c r="L794" s="129"/>
      <c r="M794" s="21"/>
      <c r="N794" s="21"/>
      <c r="O794" s="22"/>
    </row>
    <row r="795" spans="1:15" s="25" customFormat="1" ht="12.75" x14ac:dyDescent="0.2">
      <c r="A795" s="19" t="s">
        <v>31</v>
      </c>
      <c r="B795" s="33"/>
      <c r="C795" s="82" t="s">
        <v>52</v>
      </c>
      <c r="D795" s="129"/>
      <c r="E795" s="43" t="s">
        <v>492</v>
      </c>
      <c r="F795" s="22"/>
      <c r="G795" s="131">
        <v>490273</v>
      </c>
      <c r="H795" s="122">
        <v>124</v>
      </c>
      <c r="I795" s="113">
        <v>4.7999999999999996E-3</v>
      </c>
      <c r="J795" s="127" t="s">
        <v>491</v>
      </c>
      <c r="K795" s="129"/>
      <c r="L795" s="129"/>
      <c r="M795" s="21"/>
      <c r="N795" s="21"/>
      <c r="O795" s="22"/>
    </row>
    <row r="796" spans="1:15" s="25" customFormat="1" ht="12.75" x14ac:dyDescent="0.2">
      <c r="A796" s="19"/>
      <c r="B796" s="33"/>
      <c r="C796" s="82"/>
      <c r="D796" s="129"/>
      <c r="E796" s="43"/>
      <c r="F796" s="22"/>
      <c r="G796" s="131"/>
      <c r="H796" s="122"/>
      <c r="I796" s="113"/>
      <c r="J796" s="127"/>
      <c r="K796" s="129"/>
      <c r="L796" s="129"/>
      <c r="M796" s="21"/>
      <c r="N796" s="21"/>
      <c r="O796" s="22"/>
    </row>
    <row r="797" spans="1:15" s="25" customFormat="1" ht="12.75" x14ac:dyDescent="0.2">
      <c r="A797" s="19" t="s">
        <v>31</v>
      </c>
      <c r="B797" s="19" t="s">
        <v>539</v>
      </c>
      <c r="C797" s="34"/>
      <c r="D797" s="82"/>
      <c r="E797" s="43"/>
      <c r="F797" s="22"/>
      <c r="G797" s="131"/>
      <c r="H797" s="122"/>
      <c r="I797" s="113"/>
      <c r="J797" s="127"/>
      <c r="K797" s="129"/>
      <c r="L797" s="129"/>
      <c r="M797" s="21"/>
      <c r="N797" s="21"/>
      <c r="O797" s="22"/>
    </row>
    <row r="798" spans="1:15" s="25" customFormat="1" ht="12.75" x14ac:dyDescent="0.2">
      <c r="A798" s="19" t="s">
        <v>31</v>
      </c>
      <c r="B798" s="33"/>
      <c r="C798" s="82" t="s">
        <v>52</v>
      </c>
      <c r="D798" s="129"/>
      <c r="E798" s="43" t="s">
        <v>492</v>
      </c>
      <c r="F798" s="22"/>
      <c r="G798" s="131">
        <v>979929</v>
      </c>
      <c r="H798" s="122">
        <v>133</v>
      </c>
      <c r="I798" s="113">
        <v>4.62E-3</v>
      </c>
      <c r="J798" s="127" t="s">
        <v>491</v>
      </c>
      <c r="K798" s="129"/>
      <c r="L798" s="129"/>
      <c r="M798" s="21"/>
      <c r="N798" s="21"/>
      <c r="O798" s="22"/>
    </row>
    <row r="799" spans="1:15" s="25" customFormat="1" ht="12.75" x14ac:dyDescent="0.2">
      <c r="A799" s="19"/>
      <c r="B799" s="33"/>
      <c r="C799" s="82"/>
      <c r="D799" s="129"/>
      <c r="E799" s="43"/>
      <c r="F799" s="22"/>
      <c r="G799" s="131"/>
      <c r="H799" s="122"/>
      <c r="I799" s="113"/>
      <c r="J799" s="127"/>
      <c r="K799" s="129"/>
      <c r="L799" s="129"/>
      <c r="M799" s="21"/>
      <c r="N799" s="21"/>
      <c r="O799" s="22"/>
    </row>
    <row r="800" spans="1:15" s="25" customFormat="1" ht="12.75" x14ac:dyDescent="0.2">
      <c r="A800" s="19" t="s">
        <v>31</v>
      </c>
      <c r="B800" s="19" t="s">
        <v>540</v>
      </c>
      <c r="C800" s="34"/>
      <c r="D800" s="82"/>
      <c r="E800" s="43"/>
      <c r="F800" s="22"/>
      <c r="G800" s="131"/>
      <c r="H800" s="122"/>
      <c r="I800" s="113"/>
      <c r="J800" s="127"/>
      <c r="K800" s="129"/>
      <c r="L800" s="129"/>
      <c r="M800" s="21"/>
      <c r="N800" s="21"/>
      <c r="O800" s="22"/>
    </row>
    <row r="801" spans="1:15" s="25" customFormat="1" ht="12.75" x14ac:dyDescent="0.2">
      <c r="A801" s="19" t="s">
        <v>31</v>
      </c>
      <c r="B801" s="33"/>
      <c r="C801" s="82" t="s">
        <v>52</v>
      </c>
      <c r="D801" s="129"/>
      <c r="E801" s="43" t="s">
        <v>492</v>
      </c>
      <c r="F801" s="22"/>
      <c r="G801" s="131">
        <v>490081</v>
      </c>
      <c r="H801" s="122">
        <v>133</v>
      </c>
      <c r="I801" s="113">
        <v>4.5999999999999999E-3</v>
      </c>
      <c r="J801" s="127" t="s">
        <v>491</v>
      </c>
      <c r="K801" s="129"/>
      <c r="L801" s="129"/>
      <c r="M801" s="21"/>
      <c r="N801" s="21"/>
      <c r="O801" s="22"/>
    </row>
    <row r="802" spans="1:15" s="25" customFormat="1" ht="12.75" x14ac:dyDescent="0.2">
      <c r="A802" s="19"/>
      <c r="B802" s="33"/>
      <c r="C802" s="82"/>
      <c r="D802" s="129"/>
      <c r="E802" s="43"/>
      <c r="F802" s="22"/>
      <c r="G802" s="131"/>
      <c r="H802" s="122"/>
      <c r="I802" s="113"/>
      <c r="J802" s="127"/>
      <c r="K802" s="129"/>
      <c r="L802" s="129"/>
      <c r="M802" s="21"/>
      <c r="N802" s="21"/>
      <c r="O802" s="22"/>
    </row>
    <row r="803" spans="1:15" s="25" customFormat="1" ht="12.75" x14ac:dyDescent="0.2">
      <c r="A803" s="26" t="s">
        <v>47</v>
      </c>
      <c r="B803" s="26" t="s">
        <v>19</v>
      </c>
      <c r="C803" s="27" t="s">
        <v>137</v>
      </c>
      <c r="D803" s="111">
        <v>39286</v>
      </c>
      <c r="E803" s="43"/>
      <c r="F803" s="44"/>
      <c r="G803" s="45"/>
      <c r="H803" s="112"/>
      <c r="I803" s="113"/>
      <c r="J803" s="114"/>
      <c r="K803" s="115"/>
      <c r="L803" s="115"/>
      <c r="M803" s="21"/>
      <c r="N803" s="21"/>
      <c r="O803" s="22"/>
    </row>
    <row r="804" spans="1:15" s="25" customFormat="1" ht="12.75" x14ac:dyDescent="0.2">
      <c r="A804" s="54"/>
      <c r="B804" s="116"/>
      <c r="C804" s="57"/>
      <c r="D804" s="117"/>
      <c r="E804" s="71"/>
      <c r="F804" s="114"/>
      <c r="G804" s="118"/>
      <c r="H804" s="112"/>
      <c r="I804" s="113"/>
      <c r="J804" s="114"/>
      <c r="K804" s="115"/>
      <c r="L804" s="115"/>
      <c r="M804" s="21"/>
      <c r="N804" s="21"/>
      <c r="O804" s="22"/>
    </row>
    <row r="805" spans="1:15" s="25" customFormat="1" ht="12.75" x14ac:dyDescent="0.2">
      <c r="A805" s="54" t="s">
        <v>47</v>
      </c>
      <c r="B805" s="19" t="s">
        <v>138</v>
      </c>
      <c r="C805" s="119"/>
      <c r="D805" s="120"/>
      <c r="E805" s="120"/>
      <c r="F805" s="57"/>
      <c r="G805" s="121"/>
      <c r="H805" s="122"/>
      <c r="I805" s="113"/>
      <c r="J805" s="114"/>
      <c r="K805" s="123"/>
      <c r="L805" s="115"/>
      <c r="M805" s="21"/>
      <c r="N805" s="21"/>
      <c r="O805" s="22"/>
    </row>
    <row r="806" spans="1:15" s="25" customFormat="1" ht="12.75" x14ac:dyDescent="0.2">
      <c r="A806" s="54" t="s">
        <v>47</v>
      </c>
      <c r="B806" s="124"/>
      <c r="C806" s="57"/>
      <c r="D806" s="117" t="s">
        <v>139</v>
      </c>
      <c r="E806" s="71" t="s">
        <v>490</v>
      </c>
      <c r="F806" s="57"/>
      <c r="G806" s="121">
        <v>1185068</v>
      </c>
      <c r="H806" s="122">
        <v>70</v>
      </c>
      <c r="I806" s="113">
        <v>5.4000000000000003E-3</v>
      </c>
      <c r="J806" s="114" t="s">
        <v>491</v>
      </c>
      <c r="K806" s="123"/>
      <c r="L806" s="115"/>
      <c r="M806" s="21"/>
      <c r="N806" s="21"/>
      <c r="O806" s="22"/>
    </row>
    <row r="807" spans="1:15" s="25" customFormat="1" ht="12.75" x14ac:dyDescent="0.2">
      <c r="A807" s="54" t="s">
        <v>47</v>
      </c>
      <c r="B807" s="124"/>
      <c r="C807" s="57"/>
      <c r="D807" s="117" t="s">
        <v>139</v>
      </c>
      <c r="E807" s="71" t="s">
        <v>490</v>
      </c>
      <c r="F807" s="57"/>
      <c r="G807" s="121">
        <v>790186</v>
      </c>
      <c r="H807" s="122">
        <v>69</v>
      </c>
      <c r="I807" s="113">
        <v>5.4000000000000003E-3</v>
      </c>
      <c r="J807" s="114" t="s">
        <v>491</v>
      </c>
      <c r="K807" s="123"/>
      <c r="L807" s="115"/>
      <c r="M807" s="21"/>
      <c r="N807" s="21"/>
      <c r="O807" s="22"/>
    </row>
    <row r="808" spans="1:15" s="25" customFormat="1" ht="12.75" x14ac:dyDescent="0.2">
      <c r="A808" s="54" t="s">
        <v>47</v>
      </c>
      <c r="B808" s="124"/>
      <c r="C808" s="57"/>
      <c r="D808" s="117" t="s">
        <v>140</v>
      </c>
      <c r="E808" s="71" t="s">
        <v>490</v>
      </c>
      <c r="F808" s="57"/>
      <c r="G808" s="121">
        <v>1973084</v>
      </c>
      <c r="H808" s="122">
        <v>77</v>
      </c>
      <c r="I808" s="113">
        <v>5.3E-3</v>
      </c>
      <c r="J808" s="114" t="s">
        <v>491</v>
      </c>
      <c r="K808" s="123"/>
      <c r="L808" s="115"/>
      <c r="M808" s="21"/>
      <c r="N808" s="21"/>
      <c r="O808" s="22"/>
    </row>
    <row r="809" spans="1:15" s="25" customFormat="1" ht="12.75" x14ac:dyDescent="0.2">
      <c r="A809" s="54" t="s">
        <v>47</v>
      </c>
      <c r="B809" s="124"/>
      <c r="C809" s="57"/>
      <c r="D809" s="117" t="s">
        <v>141</v>
      </c>
      <c r="E809" s="71" t="s">
        <v>490</v>
      </c>
      <c r="F809" s="57"/>
      <c r="G809" s="121">
        <v>788302</v>
      </c>
      <c r="H809" s="122">
        <v>84</v>
      </c>
      <c r="I809" s="113">
        <v>5.3E-3</v>
      </c>
      <c r="J809" s="114" t="s">
        <v>491</v>
      </c>
      <c r="K809" s="123"/>
      <c r="L809" s="115"/>
      <c r="M809" s="21"/>
      <c r="N809" s="21"/>
      <c r="O809" s="22"/>
    </row>
    <row r="810" spans="1:15" s="25" customFormat="1" ht="12.75" x14ac:dyDescent="0.2">
      <c r="A810" s="54" t="s">
        <v>47</v>
      </c>
      <c r="B810" s="124"/>
      <c r="C810" s="57"/>
      <c r="D810" s="117" t="s">
        <v>141</v>
      </c>
      <c r="E810" s="71" t="s">
        <v>490</v>
      </c>
      <c r="F810" s="57"/>
      <c r="G810" s="121">
        <v>492774</v>
      </c>
      <c r="H810" s="122">
        <v>83</v>
      </c>
      <c r="I810" s="113">
        <v>5.3E-3</v>
      </c>
      <c r="J810" s="114" t="s">
        <v>491</v>
      </c>
      <c r="K810" s="123"/>
      <c r="L810" s="115"/>
      <c r="M810" s="21"/>
      <c r="N810" s="21"/>
      <c r="O810" s="22"/>
    </row>
    <row r="811" spans="1:15" s="25" customFormat="1" ht="12.75" x14ac:dyDescent="0.2">
      <c r="A811" s="54" t="s">
        <v>47</v>
      </c>
      <c r="B811" s="124"/>
      <c r="C811" s="57"/>
      <c r="D811" s="117" t="s">
        <v>141</v>
      </c>
      <c r="E811" s="71" t="s">
        <v>490</v>
      </c>
      <c r="F811" s="57"/>
      <c r="G811" s="121">
        <v>295871</v>
      </c>
      <c r="H811" s="122">
        <v>79</v>
      </c>
      <c r="I811" s="113">
        <v>5.3E-3</v>
      </c>
      <c r="J811" s="114" t="s">
        <v>491</v>
      </c>
      <c r="K811" s="123"/>
      <c r="L811" s="115"/>
      <c r="M811" s="21"/>
      <c r="N811" s="21"/>
      <c r="O811" s="22"/>
    </row>
    <row r="812" spans="1:15" s="25" customFormat="1" ht="12.75" x14ac:dyDescent="0.2">
      <c r="A812" s="54" t="s">
        <v>47</v>
      </c>
      <c r="B812" s="124"/>
      <c r="C812" s="57"/>
      <c r="D812" s="117" t="s">
        <v>142</v>
      </c>
      <c r="E812" s="71" t="s">
        <v>490</v>
      </c>
      <c r="F812" s="57"/>
      <c r="G812" s="121">
        <v>492600</v>
      </c>
      <c r="H812" s="122">
        <v>86</v>
      </c>
      <c r="I812" s="113">
        <v>5.1999999999999998E-3</v>
      </c>
      <c r="J812" s="114" t="s">
        <v>491</v>
      </c>
      <c r="K812" s="123"/>
      <c r="L812" s="115"/>
      <c r="M812" s="21"/>
      <c r="N812" s="21"/>
      <c r="O812" s="22"/>
    </row>
    <row r="813" spans="1:15" s="25" customFormat="1" ht="12.75" x14ac:dyDescent="0.2">
      <c r="A813" s="54" t="s">
        <v>47</v>
      </c>
      <c r="B813" s="124"/>
      <c r="C813" s="57"/>
      <c r="D813" s="117" t="s">
        <v>141</v>
      </c>
      <c r="E813" s="71" t="s">
        <v>490</v>
      </c>
      <c r="F813" s="57"/>
      <c r="G813" s="121">
        <v>197332</v>
      </c>
      <c r="H813" s="122">
        <v>78</v>
      </c>
      <c r="I813" s="113">
        <v>5.1999999999999998E-3</v>
      </c>
      <c r="J813" s="114" t="s">
        <v>491</v>
      </c>
      <c r="K813" s="123"/>
      <c r="L813" s="115"/>
      <c r="M813" s="21"/>
      <c r="N813" s="21"/>
      <c r="O813" s="22"/>
    </row>
    <row r="814" spans="1:15" s="25" customFormat="1" ht="12.75" x14ac:dyDescent="0.2">
      <c r="A814" s="54"/>
      <c r="B814" s="124"/>
      <c r="C814" s="57"/>
      <c r="D814" s="117"/>
      <c r="E814" s="71"/>
      <c r="F814" s="57"/>
      <c r="G814" s="121"/>
      <c r="H814" s="122"/>
      <c r="I814" s="113"/>
      <c r="J814" s="114"/>
      <c r="K814" s="123"/>
      <c r="L814" s="115"/>
      <c r="M814" s="21"/>
      <c r="N814" s="21"/>
      <c r="O814" s="22"/>
    </row>
    <row r="815" spans="1:15" s="25" customFormat="1" ht="12.75" x14ac:dyDescent="0.2">
      <c r="A815" s="26" t="s">
        <v>31</v>
      </c>
      <c r="B815" s="26" t="s">
        <v>19</v>
      </c>
      <c r="C815" s="27" t="s">
        <v>163</v>
      </c>
      <c r="D815" s="111">
        <v>39646</v>
      </c>
      <c r="E815" s="43"/>
      <c r="F815" s="44"/>
      <c r="G815" s="45"/>
      <c r="H815" s="32"/>
      <c r="I815" s="23"/>
      <c r="J815" s="23"/>
      <c r="K815" s="130"/>
      <c r="L815" s="23"/>
      <c r="M815" s="21"/>
      <c r="N815" s="21"/>
      <c r="O815" s="22"/>
    </row>
    <row r="816" spans="1:15" s="25" customFormat="1" ht="12.75" x14ac:dyDescent="0.2">
      <c r="A816" s="19"/>
      <c r="B816" s="33"/>
      <c r="C816" s="82"/>
      <c r="D816" s="129"/>
      <c r="E816" s="43"/>
      <c r="F816" s="22"/>
      <c r="G816" s="131"/>
      <c r="H816" s="122"/>
      <c r="I816" s="113"/>
      <c r="J816" s="127"/>
      <c r="K816" s="129"/>
      <c r="L816" s="129"/>
      <c r="M816" s="21"/>
      <c r="N816" s="21"/>
      <c r="O816" s="22"/>
    </row>
    <row r="817" spans="1:15" s="25" customFormat="1" ht="12.75" x14ac:dyDescent="0.2">
      <c r="A817" s="19" t="s">
        <v>31</v>
      </c>
      <c r="B817" s="19" t="s">
        <v>182</v>
      </c>
      <c r="C817" s="34"/>
      <c r="D817" s="82"/>
      <c r="E817" s="43"/>
      <c r="F817" s="22"/>
      <c r="G817" s="131"/>
      <c r="H817" s="122"/>
      <c r="I817" s="113"/>
      <c r="J817" s="127"/>
      <c r="K817" s="129"/>
      <c r="L817" s="129"/>
      <c r="M817" s="21"/>
      <c r="N817" s="21"/>
      <c r="O817" s="22"/>
    </row>
    <row r="818" spans="1:15" s="25" customFormat="1" ht="12.75" x14ac:dyDescent="0.2">
      <c r="A818" s="19" t="s">
        <v>31</v>
      </c>
      <c r="B818" s="33"/>
      <c r="C818" s="82" t="s">
        <v>52</v>
      </c>
      <c r="D818" s="129"/>
      <c r="E818" s="43" t="s">
        <v>492</v>
      </c>
      <c r="F818" s="22"/>
      <c r="G818" s="131">
        <v>979461</v>
      </c>
      <c r="H818" s="122">
        <v>133</v>
      </c>
      <c r="I818" s="113">
        <v>4.7299999999999998E-3</v>
      </c>
      <c r="J818" s="127" t="s">
        <v>491</v>
      </c>
      <c r="K818" s="129"/>
      <c r="L818" s="129"/>
      <c r="M818" s="21"/>
      <c r="N818" s="21"/>
      <c r="O818" s="22"/>
    </row>
    <row r="819" spans="1:15" s="25" customFormat="1" ht="12.75" x14ac:dyDescent="0.2">
      <c r="A819" s="19"/>
      <c r="B819" s="33"/>
      <c r="C819" s="82"/>
      <c r="D819" s="129"/>
      <c r="E819" s="43"/>
      <c r="F819" s="22"/>
      <c r="G819" s="131"/>
      <c r="H819" s="122"/>
      <c r="I819" s="113"/>
      <c r="J819" s="127"/>
      <c r="K819" s="129"/>
      <c r="L819" s="129"/>
      <c r="M819" s="21"/>
      <c r="N819" s="21"/>
      <c r="O819" s="22"/>
    </row>
    <row r="820" spans="1:15" s="25" customFormat="1" ht="12.75" x14ac:dyDescent="0.2">
      <c r="A820" s="19" t="s">
        <v>31</v>
      </c>
      <c r="B820" s="19" t="s">
        <v>184</v>
      </c>
      <c r="C820" s="34"/>
      <c r="D820" s="82"/>
      <c r="E820" s="43"/>
      <c r="F820" s="22"/>
      <c r="G820" s="131"/>
      <c r="H820" s="122"/>
      <c r="I820" s="113"/>
      <c r="J820" s="127"/>
      <c r="K820" s="129"/>
      <c r="L820" s="129"/>
      <c r="M820" s="21"/>
      <c r="N820" s="21"/>
      <c r="O820" s="22"/>
    </row>
    <row r="821" spans="1:15" s="25" customFormat="1" ht="12.75" x14ac:dyDescent="0.2">
      <c r="A821" s="19" t="s">
        <v>31</v>
      </c>
      <c r="B821" s="33"/>
      <c r="C821" s="82" t="s">
        <v>52</v>
      </c>
      <c r="D821" s="129"/>
      <c r="E821" s="43" t="s">
        <v>492</v>
      </c>
      <c r="F821" s="22"/>
      <c r="G821" s="131">
        <v>490597</v>
      </c>
      <c r="H821" s="122">
        <v>125</v>
      </c>
      <c r="I821" s="113">
        <v>4.5999999999999999E-3</v>
      </c>
      <c r="J821" s="127" t="s">
        <v>491</v>
      </c>
      <c r="K821" s="129"/>
      <c r="L821" s="129"/>
      <c r="M821" s="21"/>
      <c r="N821" s="21"/>
      <c r="O821" s="22"/>
    </row>
    <row r="822" spans="1:15" s="25" customFormat="1" ht="12.75" x14ac:dyDescent="0.2">
      <c r="A822" s="19"/>
      <c r="B822" s="33"/>
      <c r="C822" s="82"/>
      <c r="D822" s="129"/>
      <c r="E822" s="43"/>
      <c r="F822" s="22"/>
      <c r="G822" s="131"/>
      <c r="H822" s="122"/>
      <c r="I822" s="113"/>
      <c r="J822" s="127"/>
      <c r="K822" s="129"/>
      <c r="L822" s="129"/>
      <c r="M822" s="21"/>
      <c r="N822" s="21"/>
      <c r="O822" s="22"/>
    </row>
    <row r="823" spans="1:15" s="25" customFormat="1" ht="12.75" x14ac:dyDescent="0.2">
      <c r="A823" s="26" t="s">
        <v>225</v>
      </c>
      <c r="B823" s="26" t="s">
        <v>19</v>
      </c>
      <c r="C823" s="27" t="s">
        <v>226</v>
      </c>
      <c r="D823" s="111">
        <v>39870</v>
      </c>
      <c r="E823" s="43"/>
      <c r="F823" s="44"/>
      <c r="G823" s="45"/>
      <c r="H823" s="126"/>
      <c r="I823" s="125"/>
      <c r="J823" s="125"/>
      <c r="K823" s="129"/>
      <c r="L823" s="129"/>
      <c r="M823" s="21"/>
      <c r="N823" s="21"/>
      <c r="O823" s="22"/>
    </row>
    <row r="824" spans="1:15" s="25" customFormat="1" ht="12.75" x14ac:dyDescent="0.2">
      <c r="A824" s="125"/>
      <c r="B824" s="125"/>
      <c r="C824" s="126"/>
      <c r="D824" s="125"/>
      <c r="E824" s="125"/>
      <c r="F824" s="127"/>
      <c r="G824" s="128"/>
      <c r="H824" s="126"/>
      <c r="I824" s="125"/>
      <c r="J824" s="125"/>
      <c r="K824" s="129"/>
      <c r="L824" s="129"/>
      <c r="M824" s="21"/>
      <c r="N824" s="21"/>
      <c r="O824" s="22"/>
    </row>
    <row r="825" spans="1:15" s="25" customFormat="1" ht="12.75" x14ac:dyDescent="0.2">
      <c r="A825" s="19" t="s">
        <v>225</v>
      </c>
      <c r="B825" s="19" t="s">
        <v>220</v>
      </c>
      <c r="C825" s="126"/>
      <c r="D825" s="125"/>
      <c r="E825" s="125"/>
      <c r="F825" s="127"/>
      <c r="G825" s="128"/>
      <c r="H825" s="126"/>
      <c r="I825" s="125"/>
      <c r="J825" s="125"/>
      <c r="K825" s="129"/>
      <c r="L825" s="129"/>
      <c r="M825" s="21"/>
      <c r="N825" s="21"/>
      <c r="O825" s="22"/>
    </row>
    <row r="826" spans="1:15" s="25" customFormat="1" ht="12.75" x14ac:dyDescent="0.2">
      <c r="A826" s="19" t="s">
        <v>225</v>
      </c>
      <c r="B826" s="125"/>
      <c r="C826" s="19" t="s">
        <v>228</v>
      </c>
      <c r="D826" s="125"/>
      <c r="E826" s="71" t="s">
        <v>490</v>
      </c>
      <c r="F826" s="127"/>
      <c r="G826" s="128">
        <v>6711847</v>
      </c>
      <c r="H826" s="126">
        <v>181</v>
      </c>
      <c r="I826" s="113">
        <v>4.5999999999999999E-3</v>
      </c>
      <c r="J826" s="127" t="s">
        <v>491</v>
      </c>
      <c r="K826" s="129"/>
      <c r="L826" s="129"/>
      <c r="M826" s="21"/>
      <c r="N826" s="21"/>
      <c r="O826" s="22"/>
    </row>
    <row r="827" spans="1:15" s="25" customFormat="1" ht="12.75" x14ac:dyDescent="0.2">
      <c r="A827" s="19"/>
      <c r="B827" s="33"/>
      <c r="C827" s="82"/>
      <c r="D827" s="129"/>
      <c r="E827" s="43"/>
      <c r="F827" s="22"/>
      <c r="G827" s="131"/>
      <c r="H827" s="122"/>
      <c r="I827" s="113"/>
      <c r="J827" s="127"/>
      <c r="K827" s="129"/>
      <c r="L827" s="129"/>
      <c r="M827" s="21"/>
      <c r="N827" s="21"/>
      <c r="O827" s="22"/>
    </row>
    <row r="828" spans="1:15" s="25" customFormat="1" ht="12.75" x14ac:dyDescent="0.2">
      <c r="A828" s="26" t="s">
        <v>28</v>
      </c>
      <c r="B828" s="26" t="s">
        <v>19</v>
      </c>
      <c r="C828" s="27" t="s">
        <v>248</v>
      </c>
      <c r="D828" s="111">
        <v>39925</v>
      </c>
      <c r="E828" s="43"/>
      <c r="F828" s="44"/>
      <c r="G828" s="45"/>
      <c r="H828" s="126"/>
      <c r="I828" s="125"/>
      <c r="J828" s="125"/>
      <c r="K828" s="129"/>
      <c r="L828" s="129"/>
      <c r="M828" s="21"/>
      <c r="N828" s="21"/>
      <c r="O828" s="22"/>
    </row>
    <row r="829" spans="1:15" s="25" customFormat="1" ht="12.75" x14ac:dyDescent="0.2">
      <c r="A829" s="125"/>
      <c r="B829" s="125"/>
      <c r="C829" s="126"/>
      <c r="D829" s="125"/>
      <c r="E829" s="125"/>
      <c r="F829" s="127"/>
      <c r="G829" s="128"/>
      <c r="H829" s="126"/>
      <c r="I829" s="125"/>
      <c r="J829" s="125"/>
      <c r="K829" s="129"/>
      <c r="L829" s="129"/>
      <c r="M829" s="21"/>
      <c r="N829" s="21"/>
      <c r="O829" s="22"/>
    </row>
    <row r="830" spans="1:15" s="25" customFormat="1" ht="12.75" x14ac:dyDescent="0.2">
      <c r="A830" s="19" t="s">
        <v>28</v>
      </c>
      <c r="B830" s="19" t="s">
        <v>250</v>
      </c>
      <c r="C830" s="126"/>
      <c r="D830" s="125"/>
      <c r="E830" s="125"/>
      <c r="F830" s="127"/>
      <c r="G830" s="128"/>
      <c r="H830" s="126"/>
      <c r="I830" s="125"/>
      <c r="J830" s="125"/>
      <c r="K830" s="129"/>
      <c r="L830" s="129"/>
      <c r="M830" s="21"/>
      <c r="N830" s="21"/>
      <c r="O830" s="22"/>
    </row>
    <row r="831" spans="1:15" s="25" customFormat="1" ht="12.75" x14ac:dyDescent="0.2">
      <c r="A831" s="19" t="s">
        <v>28</v>
      </c>
      <c r="B831" s="125"/>
      <c r="C831" s="19" t="s">
        <v>256</v>
      </c>
      <c r="D831" s="125"/>
      <c r="E831" s="125" t="s">
        <v>526</v>
      </c>
      <c r="F831" s="127"/>
      <c r="G831" s="128">
        <v>7312860</v>
      </c>
      <c r="H831" s="126">
        <v>86</v>
      </c>
      <c r="I831" s="113">
        <v>4.1999999999999997E-3</v>
      </c>
      <c r="J831" s="127" t="s">
        <v>491</v>
      </c>
      <c r="K831" s="129"/>
      <c r="L831" s="129"/>
      <c r="M831" s="21"/>
      <c r="N831" s="21"/>
      <c r="O831" s="22"/>
    </row>
    <row r="832" spans="1:15" s="25" customFormat="1" ht="12.75" x14ac:dyDescent="0.2">
      <c r="A832" s="125"/>
      <c r="B832" s="125"/>
      <c r="C832" s="126"/>
      <c r="D832" s="125"/>
      <c r="E832" s="125"/>
      <c r="F832" s="127"/>
      <c r="G832" s="128"/>
      <c r="H832" s="126"/>
      <c r="I832" s="125"/>
      <c r="J832" s="125"/>
      <c r="K832" s="129"/>
      <c r="L832" s="129"/>
      <c r="M832" s="21"/>
      <c r="N832" s="21"/>
      <c r="O832" s="22"/>
    </row>
    <row r="833" spans="1:15" s="25" customFormat="1" ht="12.75" x14ac:dyDescent="0.2">
      <c r="A833" s="26" t="s">
        <v>326</v>
      </c>
      <c r="B833" s="26" t="s">
        <v>19</v>
      </c>
      <c r="C833" s="27" t="s">
        <v>327</v>
      </c>
      <c r="D833" s="111">
        <v>40514</v>
      </c>
      <c r="E833" s="43"/>
      <c r="F833" s="44"/>
      <c r="G833" s="45"/>
      <c r="H833" s="122"/>
      <c r="I833" s="113"/>
      <c r="J833" s="127"/>
      <c r="K833" s="130"/>
      <c r="L833" s="129"/>
      <c r="M833" s="21"/>
      <c r="N833" s="21"/>
      <c r="O833" s="22"/>
    </row>
    <row r="834" spans="1:15" s="25" customFormat="1" ht="12.75" x14ac:dyDescent="0.2">
      <c r="A834" s="19"/>
      <c r="B834" s="129"/>
      <c r="C834" s="52"/>
      <c r="D834" s="82"/>
      <c r="E834" s="43"/>
      <c r="F834" s="22"/>
      <c r="G834" s="131"/>
      <c r="H834" s="122"/>
      <c r="I834" s="113"/>
      <c r="J834" s="127"/>
      <c r="K834" s="130"/>
      <c r="L834" s="129"/>
      <c r="M834" s="21"/>
      <c r="N834" s="21"/>
      <c r="O834" s="22"/>
    </row>
    <row r="835" spans="1:15" s="25" customFormat="1" ht="12.75" x14ac:dyDescent="0.2">
      <c r="A835" s="19" t="s">
        <v>326</v>
      </c>
      <c r="B835" s="19" t="s">
        <v>335</v>
      </c>
      <c r="C835" s="52"/>
      <c r="D835" s="82"/>
      <c r="E835" s="43"/>
      <c r="F835" s="22"/>
      <c r="G835" s="131"/>
      <c r="H835" s="122"/>
      <c r="I835" s="113"/>
      <c r="J835" s="127"/>
      <c r="K835" s="130"/>
      <c r="L835" s="129"/>
      <c r="M835" s="21"/>
      <c r="N835" s="21"/>
      <c r="O835" s="22"/>
    </row>
    <row r="836" spans="1:15" s="25" customFormat="1" ht="12.75" x14ac:dyDescent="0.2">
      <c r="A836" s="19" t="s">
        <v>326</v>
      </c>
      <c r="B836" s="129"/>
      <c r="C836" s="22" t="s">
        <v>221</v>
      </c>
      <c r="D836" s="82"/>
      <c r="E836" s="43" t="s">
        <v>495</v>
      </c>
      <c r="F836" s="22"/>
      <c r="G836" s="131">
        <v>1963000</v>
      </c>
      <c r="H836" s="122">
        <v>98</v>
      </c>
      <c r="I836" s="113">
        <v>5.7999999999999996E-3</v>
      </c>
      <c r="J836" s="127" t="s">
        <v>491</v>
      </c>
      <c r="K836" s="130"/>
      <c r="L836" s="129"/>
      <c r="M836" s="21"/>
      <c r="N836" s="21"/>
      <c r="O836" s="22"/>
    </row>
    <row r="837" spans="1:15" s="25" customFormat="1" ht="12.75" x14ac:dyDescent="0.2">
      <c r="A837" s="19"/>
      <c r="B837" s="129"/>
      <c r="C837" s="22"/>
      <c r="D837" s="82"/>
      <c r="E837" s="43"/>
      <c r="F837" s="22"/>
      <c r="G837" s="131"/>
      <c r="H837" s="122"/>
      <c r="I837" s="113"/>
      <c r="J837" s="127"/>
      <c r="K837" s="130"/>
      <c r="L837" s="129"/>
      <c r="M837" s="21"/>
      <c r="N837" s="21"/>
      <c r="O837" s="22"/>
    </row>
    <row r="838" spans="1:15" s="25" customFormat="1" ht="12.75" x14ac:dyDescent="0.2">
      <c r="A838" s="19" t="s">
        <v>326</v>
      </c>
      <c r="B838" s="19" t="s">
        <v>337</v>
      </c>
      <c r="C838" s="52"/>
      <c r="D838" s="82"/>
      <c r="E838" s="43"/>
      <c r="F838" s="22"/>
      <c r="G838" s="131"/>
      <c r="H838" s="122"/>
      <c r="I838" s="113"/>
      <c r="J838" s="127"/>
      <c r="K838" s="130"/>
      <c r="L838" s="129"/>
      <c r="M838" s="21"/>
      <c r="N838" s="21"/>
      <c r="O838" s="22"/>
    </row>
    <row r="839" spans="1:15" s="25" customFormat="1" ht="12.75" x14ac:dyDescent="0.2">
      <c r="A839" s="19" t="s">
        <v>326</v>
      </c>
      <c r="B839" s="129"/>
      <c r="C839" s="22" t="s">
        <v>222</v>
      </c>
      <c r="D839" s="82"/>
      <c r="E839" s="43" t="s">
        <v>495</v>
      </c>
      <c r="F839" s="22"/>
      <c r="G839" s="131">
        <v>1966683</v>
      </c>
      <c r="H839" s="122">
        <v>91</v>
      </c>
      <c r="I839" s="113">
        <v>5.5999999999999999E-3</v>
      </c>
      <c r="J839" s="127" t="s">
        <v>491</v>
      </c>
      <c r="K839" s="130"/>
      <c r="L839" s="129"/>
      <c r="M839" s="21"/>
      <c r="N839" s="21"/>
      <c r="O839" s="22"/>
    </row>
    <row r="840" spans="1:15" s="25" customFormat="1" ht="12.75" x14ac:dyDescent="0.2">
      <c r="A840" s="19"/>
      <c r="B840" s="129"/>
      <c r="C840" s="22"/>
      <c r="D840" s="82"/>
      <c r="E840" s="43"/>
      <c r="F840" s="22"/>
      <c r="G840" s="131"/>
      <c r="H840" s="122"/>
      <c r="I840" s="113"/>
      <c r="J840" s="127"/>
      <c r="K840" s="130"/>
      <c r="L840" s="129"/>
      <c r="M840" s="21"/>
      <c r="N840" s="21"/>
      <c r="O840" s="22"/>
    </row>
    <row r="841" spans="1:15" s="25" customFormat="1" ht="12.75" x14ac:dyDescent="0.2">
      <c r="A841" s="62" t="s">
        <v>347</v>
      </c>
      <c r="B841" s="62" t="s">
        <v>19</v>
      </c>
      <c r="C841" s="63" t="s">
        <v>348</v>
      </c>
      <c r="D841" s="138">
        <v>40557</v>
      </c>
      <c r="E841" s="71"/>
      <c r="F841" s="72"/>
      <c r="G841" s="73"/>
      <c r="H841" s="122"/>
      <c r="I841" s="113"/>
      <c r="J841" s="114"/>
      <c r="K841" s="115"/>
      <c r="L841" s="115"/>
      <c r="M841" s="21"/>
      <c r="N841" s="21"/>
      <c r="O841" s="22"/>
    </row>
    <row r="842" spans="1:15" s="25" customFormat="1" ht="12.75" x14ac:dyDescent="0.2">
      <c r="A842" s="54"/>
      <c r="B842" s="124"/>
      <c r="C842" s="119"/>
      <c r="D842" s="120"/>
      <c r="E842" s="71"/>
      <c r="F842" s="57"/>
      <c r="G842" s="121"/>
      <c r="H842" s="122"/>
      <c r="I842" s="113"/>
      <c r="J842" s="114"/>
      <c r="K842" s="115"/>
      <c r="L842" s="115"/>
      <c r="M842" s="21"/>
      <c r="N842" s="21"/>
      <c r="O842" s="22"/>
    </row>
    <row r="843" spans="1:15" s="25" customFormat="1" ht="12.75" x14ac:dyDescent="0.2">
      <c r="A843" s="54" t="s">
        <v>347</v>
      </c>
      <c r="B843" s="54" t="s">
        <v>349</v>
      </c>
      <c r="C843" s="119"/>
      <c r="D843" s="120"/>
      <c r="E843" s="71"/>
      <c r="F843" s="57"/>
      <c r="G843" s="121"/>
      <c r="H843" s="122"/>
      <c r="I843" s="113"/>
      <c r="J843" s="114"/>
      <c r="K843" s="115"/>
      <c r="L843" s="115"/>
      <c r="M843" s="21"/>
      <c r="N843" s="21"/>
      <c r="O843" s="22"/>
    </row>
    <row r="844" spans="1:15" s="25" customFormat="1" ht="12.75" x14ac:dyDescent="0.2">
      <c r="A844" s="54" t="s">
        <v>347</v>
      </c>
      <c r="B844" s="124"/>
      <c r="C844" s="119" t="s">
        <v>350</v>
      </c>
      <c r="D844" s="120"/>
      <c r="E844" s="71" t="s">
        <v>527</v>
      </c>
      <c r="F844" s="57"/>
      <c r="G844" s="121">
        <v>198003</v>
      </c>
      <c r="H844" s="122">
        <v>55</v>
      </c>
      <c r="I844" s="113">
        <v>5.4999999999999997E-3</v>
      </c>
      <c r="J844" s="114" t="s">
        <v>491</v>
      </c>
      <c r="K844" s="115"/>
      <c r="L844" s="115"/>
      <c r="M844" s="21"/>
      <c r="N844" s="21"/>
      <c r="O844" s="22"/>
    </row>
    <row r="845" spans="1:15" s="25" customFormat="1" ht="12.75" x14ac:dyDescent="0.2">
      <c r="A845" s="54" t="s">
        <v>347</v>
      </c>
      <c r="B845" s="124"/>
      <c r="C845" s="119" t="s">
        <v>541</v>
      </c>
      <c r="D845" s="120"/>
      <c r="E845" s="71" t="s">
        <v>527</v>
      </c>
      <c r="F845" s="57"/>
      <c r="G845" s="121">
        <v>495009</v>
      </c>
      <c r="H845" s="122">
        <v>55</v>
      </c>
      <c r="I845" s="113">
        <v>5.4999999999999997E-3</v>
      </c>
      <c r="J845" s="114" t="s">
        <v>491</v>
      </c>
      <c r="K845" s="115"/>
      <c r="L845" s="115"/>
      <c r="M845" s="21"/>
      <c r="N845" s="21"/>
      <c r="O845" s="22"/>
    </row>
    <row r="846" spans="1:15" s="25" customFormat="1" ht="12.75" x14ac:dyDescent="0.2">
      <c r="A846" s="54" t="s">
        <v>347</v>
      </c>
      <c r="B846" s="124"/>
      <c r="C846" s="119" t="s">
        <v>542</v>
      </c>
      <c r="D846" s="120"/>
      <c r="E846" s="71" t="s">
        <v>527</v>
      </c>
      <c r="F846" s="57"/>
      <c r="G846" s="121">
        <v>792014</v>
      </c>
      <c r="H846" s="122">
        <v>55</v>
      </c>
      <c r="I846" s="113">
        <v>5.4999999999999997E-3</v>
      </c>
      <c r="J846" s="114" t="s">
        <v>491</v>
      </c>
      <c r="K846" s="115"/>
      <c r="L846" s="115"/>
      <c r="M846" s="21"/>
      <c r="N846" s="21"/>
      <c r="O846" s="22"/>
    </row>
    <row r="847" spans="1:15" s="25" customFormat="1" ht="12.75" x14ac:dyDescent="0.2">
      <c r="A847" s="54"/>
      <c r="B847" s="124"/>
      <c r="C847" s="119"/>
      <c r="D847" s="120"/>
      <c r="E847" s="71"/>
      <c r="F847" s="57"/>
      <c r="G847" s="121"/>
      <c r="H847" s="122"/>
      <c r="I847" s="113"/>
      <c r="J847" s="114"/>
      <c r="K847" s="115"/>
      <c r="L847" s="115"/>
      <c r="M847" s="21"/>
      <c r="N847" s="21"/>
      <c r="O847" s="22"/>
    </row>
    <row r="848" spans="1:15" s="25" customFormat="1" ht="12.75" x14ac:dyDescent="0.2">
      <c r="A848" s="54" t="s">
        <v>347</v>
      </c>
      <c r="B848" s="124"/>
      <c r="C848" s="119" t="s">
        <v>351</v>
      </c>
      <c r="D848" s="120"/>
      <c r="E848" s="71" t="s">
        <v>527</v>
      </c>
      <c r="F848" s="57"/>
      <c r="G848" s="121">
        <v>197896</v>
      </c>
      <c r="H848" s="122">
        <v>58</v>
      </c>
      <c r="I848" s="113">
        <v>5.4999999999999997E-3</v>
      </c>
      <c r="J848" s="114" t="s">
        <v>491</v>
      </c>
      <c r="K848" s="115"/>
      <c r="L848" s="115"/>
      <c r="M848" s="21"/>
      <c r="N848" s="21"/>
      <c r="O848" s="22"/>
    </row>
    <row r="849" spans="1:15" s="25" customFormat="1" ht="12.75" x14ac:dyDescent="0.2">
      <c r="A849" s="54" t="s">
        <v>347</v>
      </c>
      <c r="B849" s="124"/>
      <c r="C849" s="119" t="s">
        <v>543</v>
      </c>
      <c r="D849" s="120"/>
      <c r="E849" s="71" t="s">
        <v>527</v>
      </c>
      <c r="F849" s="57"/>
      <c r="G849" s="121">
        <v>494739</v>
      </c>
      <c r="H849" s="122">
        <v>58</v>
      </c>
      <c r="I849" s="113">
        <v>5.4999999999999997E-3</v>
      </c>
      <c r="J849" s="114" t="s">
        <v>491</v>
      </c>
      <c r="K849" s="115"/>
      <c r="L849" s="115"/>
      <c r="M849" s="21"/>
      <c r="N849" s="21"/>
      <c r="O849" s="22"/>
    </row>
    <row r="850" spans="1:15" s="25" customFormat="1" ht="12.75" x14ac:dyDescent="0.2">
      <c r="A850" s="54" t="s">
        <v>347</v>
      </c>
      <c r="B850" s="124"/>
      <c r="C850" s="119" t="s">
        <v>544</v>
      </c>
      <c r="D850" s="120"/>
      <c r="E850" s="71" t="s">
        <v>527</v>
      </c>
      <c r="F850" s="57"/>
      <c r="G850" s="121">
        <v>791640</v>
      </c>
      <c r="H850" s="122">
        <v>58</v>
      </c>
      <c r="I850" s="113">
        <v>5.4599999999999996E-3</v>
      </c>
      <c r="J850" s="114" t="s">
        <v>491</v>
      </c>
      <c r="K850" s="115"/>
      <c r="L850" s="115"/>
      <c r="M850" s="21"/>
      <c r="N850" s="21"/>
      <c r="O850" s="22"/>
    </row>
    <row r="851" spans="1:15" s="25" customFormat="1" ht="12.75" x14ac:dyDescent="0.2">
      <c r="A851" s="54"/>
      <c r="B851" s="124"/>
      <c r="C851" s="119"/>
      <c r="D851" s="120"/>
      <c r="E851" s="71"/>
      <c r="F851" s="57"/>
      <c r="G851" s="121"/>
      <c r="H851" s="122"/>
      <c r="I851" s="113"/>
      <c r="J851" s="114"/>
      <c r="K851" s="115"/>
      <c r="L851" s="115"/>
      <c r="M851" s="21"/>
      <c r="N851" s="21"/>
      <c r="O851" s="22"/>
    </row>
    <row r="852" spans="1:15" s="25" customFormat="1" ht="12.75" x14ac:dyDescent="0.2">
      <c r="A852" s="62" t="s">
        <v>399</v>
      </c>
      <c r="B852" s="62" t="s">
        <v>19</v>
      </c>
      <c r="C852" s="63" t="s">
        <v>400</v>
      </c>
      <c r="D852" s="138">
        <v>40730</v>
      </c>
      <c r="E852" s="71"/>
      <c r="F852" s="72"/>
      <c r="G852" s="73"/>
      <c r="H852" s="122"/>
      <c r="I852" s="113"/>
      <c r="J852" s="114"/>
      <c r="K852" s="115"/>
      <c r="L852" s="115"/>
      <c r="M852" s="21"/>
      <c r="N852" s="21"/>
      <c r="O852" s="22"/>
    </row>
    <row r="853" spans="1:15" s="25" customFormat="1" ht="12.75" x14ac:dyDescent="0.2">
      <c r="A853" s="54"/>
      <c r="B853" s="124"/>
      <c r="C853" s="119"/>
      <c r="D853" s="120"/>
      <c r="E853" s="71"/>
      <c r="F853" s="57"/>
      <c r="G853" s="121"/>
      <c r="H853" s="122"/>
      <c r="I853" s="113"/>
      <c r="J853" s="114"/>
      <c r="K853" s="115"/>
      <c r="L853" s="115"/>
      <c r="M853" s="21"/>
      <c r="N853" s="21"/>
      <c r="O853" s="22"/>
    </row>
    <row r="854" spans="1:15" s="25" customFormat="1" ht="12.75" x14ac:dyDescent="0.2">
      <c r="A854" s="19" t="s">
        <v>399</v>
      </c>
      <c r="B854" s="54" t="s">
        <v>101</v>
      </c>
      <c r="C854" s="119"/>
      <c r="D854" s="120"/>
      <c r="E854" s="71"/>
      <c r="F854" s="57"/>
      <c r="G854" s="121"/>
      <c r="H854" s="122"/>
      <c r="I854" s="113"/>
      <c r="J854" s="114"/>
      <c r="K854" s="115"/>
      <c r="L854" s="115"/>
      <c r="M854" s="21"/>
      <c r="N854" s="21"/>
      <c r="O854" s="22"/>
    </row>
    <row r="855" spans="1:15" s="25" customFormat="1" ht="12.75" x14ac:dyDescent="0.2">
      <c r="A855" s="19" t="s">
        <v>399</v>
      </c>
      <c r="B855" s="124"/>
      <c r="C855" s="119" t="s">
        <v>402</v>
      </c>
      <c r="D855" s="120"/>
      <c r="E855" s="71" t="s">
        <v>532</v>
      </c>
      <c r="F855" s="57"/>
      <c r="G855" s="121">
        <v>1091089</v>
      </c>
      <c r="H855" s="122">
        <v>49</v>
      </c>
      <c r="I855" s="113">
        <v>5.0000000000000001E-3</v>
      </c>
      <c r="J855" s="114" t="s">
        <v>491</v>
      </c>
      <c r="K855" s="115"/>
      <c r="L855" s="115"/>
      <c r="M855" s="21"/>
      <c r="N855" s="21"/>
      <c r="O855" s="22"/>
    </row>
    <row r="856" spans="1:15" s="25" customFormat="1" ht="12.75" x14ac:dyDescent="0.2">
      <c r="A856" s="19" t="s">
        <v>399</v>
      </c>
      <c r="B856" s="124"/>
      <c r="C856" s="119" t="s">
        <v>402</v>
      </c>
      <c r="D856" s="120"/>
      <c r="E856" s="71" t="s">
        <v>532</v>
      </c>
      <c r="F856" s="57"/>
      <c r="G856" s="121">
        <v>456126</v>
      </c>
      <c r="H856" s="122">
        <v>49</v>
      </c>
      <c r="I856" s="113">
        <v>5.1999999999999998E-3</v>
      </c>
      <c r="J856" s="114" t="s">
        <v>491</v>
      </c>
      <c r="K856" s="115"/>
      <c r="L856" s="115"/>
      <c r="M856" s="21"/>
      <c r="N856" s="21"/>
      <c r="O856" s="22"/>
    </row>
    <row r="857" spans="1:15" s="25" customFormat="1" ht="12.75" x14ac:dyDescent="0.2">
      <c r="A857" s="19" t="s">
        <v>399</v>
      </c>
      <c r="B857" s="124"/>
      <c r="C857" s="119" t="s">
        <v>402</v>
      </c>
      <c r="D857" s="120"/>
      <c r="E857" s="71" t="s">
        <v>532</v>
      </c>
      <c r="F857" s="57"/>
      <c r="G857" s="121">
        <v>436224</v>
      </c>
      <c r="H857" s="122">
        <v>49</v>
      </c>
      <c r="I857" s="113">
        <v>5.3E-3</v>
      </c>
      <c r="J857" s="114" t="s">
        <v>491</v>
      </c>
      <c r="K857" s="115"/>
      <c r="L857" s="115"/>
      <c r="M857" s="21"/>
      <c r="N857" s="21"/>
      <c r="O857" s="22"/>
    </row>
    <row r="858" spans="1:15" s="25" customFormat="1" ht="12.75" x14ac:dyDescent="0.2">
      <c r="A858" s="19" t="s">
        <v>399</v>
      </c>
      <c r="B858" s="124"/>
      <c r="C858" s="119" t="s">
        <v>103</v>
      </c>
      <c r="D858" s="120"/>
      <c r="E858" s="71" t="s">
        <v>532</v>
      </c>
      <c r="F858" s="57"/>
      <c r="G858" s="121">
        <v>1894567</v>
      </c>
      <c r="H858" s="122">
        <v>315</v>
      </c>
      <c r="I858" s="113">
        <v>5.3E-3</v>
      </c>
      <c r="J858" s="114" t="s">
        <v>491</v>
      </c>
      <c r="K858" s="115"/>
      <c r="L858" s="115"/>
      <c r="M858" s="21"/>
      <c r="N858" s="21"/>
      <c r="O858" s="22"/>
    </row>
    <row r="859" spans="1:15" s="25" customFormat="1" ht="12.75" x14ac:dyDescent="0.2">
      <c r="A859" s="54"/>
      <c r="B859" s="124"/>
      <c r="C859" s="119"/>
      <c r="D859" s="120"/>
      <c r="E859" s="71"/>
      <c r="F859" s="57"/>
      <c r="G859" s="121"/>
      <c r="H859" s="122"/>
      <c r="I859" s="113"/>
      <c r="J859" s="114"/>
      <c r="K859" s="115"/>
      <c r="L859" s="115"/>
      <c r="M859" s="21"/>
      <c r="N859" s="21"/>
      <c r="O859" s="22"/>
    </row>
    <row r="860" spans="1:15" s="25" customFormat="1" ht="12.75" x14ac:dyDescent="0.2">
      <c r="A860" s="26" t="s">
        <v>31</v>
      </c>
      <c r="B860" s="26" t="s">
        <v>19</v>
      </c>
      <c r="C860" s="27" t="s">
        <v>422</v>
      </c>
      <c r="D860" s="111">
        <v>41220</v>
      </c>
      <c r="E860" s="43"/>
      <c r="F860" s="44"/>
      <c r="G860" s="45"/>
      <c r="H860" s="32"/>
      <c r="I860" s="23"/>
      <c r="J860" s="23"/>
      <c r="K860" s="130"/>
      <c r="L860" s="23"/>
      <c r="M860" s="21"/>
      <c r="N860" s="21"/>
      <c r="O860" s="22"/>
    </row>
    <row r="861" spans="1:15" s="25" customFormat="1" ht="12.75" x14ac:dyDescent="0.2">
      <c r="A861" s="19"/>
      <c r="B861" s="33"/>
      <c r="C861" s="34"/>
      <c r="D861" s="82"/>
      <c r="E861" s="82"/>
      <c r="F861" s="22"/>
      <c r="G861" s="131"/>
      <c r="H861" s="122"/>
      <c r="I861" s="113"/>
      <c r="J861" s="127"/>
      <c r="K861" s="130"/>
      <c r="L861" s="129"/>
      <c r="M861" s="21"/>
      <c r="N861" s="21"/>
      <c r="O861" s="22"/>
    </row>
    <row r="862" spans="1:15" s="25" customFormat="1" ht="12.75" x14ac:dyDescent="0.2">
      <c r="A862" s="19" t="s">
        <v>31</v>
      </c>
      <c r="B862" s="19" t="s">
        <v>433</v>
      </c>
      <c r="C862" s="34"/>
      <c r="D862" s="82"/>
      <c r="E862" s="43"/>
      <c r="F862" s="22"/>
      <c r="G862" s="131"/>
      <c r="H862" s="122"/>
      <c r="I862" s="113"/>
      <c r="J862" s="127"/>
      <c r="K862" s="129"/>
      <c r="L862" s="129"/>
      <c r="M862" s="21"/>
      <c r="N862" s="21"/>
      <c r="O862" s="22"/>
    </row>
    <row r="863" spans="1:15" s="25" customFormat="1" ht="12.75" x14ac:dyDescent="0.2">
      <c r="A863" s="19" t="s">
        <v>31</v>
      </c>
      <c r="B863" s="33"/>
      <c r="C863" s="82" t="s">
        <v>52</v>
      </c>
      <c r="D863" s="129"/>
      <c r="E863" s="43" t="s">
        <v>492</v>
      </c>
      <c r="F863" s="22"/>
      <c r="G863" s="131">
        <v>979470</v>
      </c>
      <c r="H863" s="122">
        <v>131</v>
      </c>
      <c r="I863" s="113">
        <v>4.7999999999999996E-3</v>
      </c>
      <c r="J863" s="127" t="s">
        <v>491</v>
      </c>
      <c r="K863" s="129"/>
      <c r="L863" s="129"/>
      <c r="M863" s="21"/>
      <c r="N863" s="21"/>
      <c r="O863" s="22"/>
    </row>
    <row r="864" spans="1:15" s="25" customFormat="1" ht="12.75" x14ac:dyDescent="0.2">
      <c r="A864" s="19" t="s">
        <v>31</v>
      </c>
      <c r="B864" s="33"/>
      <c r="C864" s="82" t="s">
        <v>52</v>
      </c>
      <c r="D864" s="129"/>
      <c r="E864" s="43" t="s">
        <v>492</v>
      </c>
      <c r="F864" s="22"/>
      <c r="G864" s="131">
        <v>979470</v>
      </c>
      <c r="H864" s="122">
        <v>131</v>
      </c>
      <c r="I864" s="113">
        <v>4.7999999999999996E-3</v>
      </c>
      <c r="J864" s="127" t="s">
        <v>491</v>
      </c>
      <c r="K864" s="129"/>
      <c r="L864" s="129"/>
      <c r="M864" s="21"/>
      <c r="N864" s="21"/>
      <c r="O864" s="22"/>
    </row>
    <row r="865" spans="1:15" s="25" customFormat="1" ht="12.75" x14ac:dyDescent="0.2">
      <c r="A865" s="19"/>
      <c r="B865" s="33"/>
      <c r="C865" s="82"/>
      <c r="D865" s="129"/>
      <c r="E865" s="43"/>
      <c r="F865" s="22"/>
      <c r="G865" s="131"/>
      <c r="H865" s="122"/>
      <c r="I865" s="113"/>
      <c r="J865" s="127"/>
      <c r="K865" s="129"/>
      <c r="L865" s="129"/>
      <c r="M865" s="21"/>
      <c r="N865" s="21"/>
      <c r="O865" s="22"/>
    </row>
    <row r="866" spans="1:15" s="25" customFormat="1" ht="12.75" x14ac:dyDescent="0.2">
      <c r="A866" s="19" t="s">
        <v>31</v>
      </c>
      <c r="B866" s="19" t="s">
        <v>435</v>
      </c>
      <c r="C866" s="34"/>
      <c r="D866" s="82"/>
      <c r="E866" s="43"/>
      <c r="F866" s="22"/>
      <c r="G866" s="131"/>
      <c r="H866" s="122"/>
      <c r="I866" s="113"/>
      <c r="J866" s="127"/>
      <c r="K866" s="129"/>
      <c r="L866" s="129"/>
      <c r="M866" s="21"/>
      <c r="N866" s="21"/>
      <c r="O866" s="22"/>
    </row>
    <row r="867" spans="1:15" s="25" customFormat="1" ht="12.75" x14ac:dyDescent="0.2">
      <c r="A867" s="19" t="s">
        <v>31</v>
      </c>
      <c r="B867" s="33"/>
      <c r="C867" s="82" t="s">
        <v>52</v>
      </c>
      <c r="D867" s="129"/>
      <c r="E867" s="43" t="s">
        <v>492</v>
      </c>
      <c r="F867" s="22"/>
      <c r="G867" s="131">
        <v>980642</v>
      </c>
      <c r="H867" s="122">
        <v>126</v>
      </c>
      <c r="I867" s="113">
        <v>4.7000000000000002E-3</v>
      </c>
      <c r="J867" s="127" t="s">
        <v>491</v>
      </c>
      <c r="K867" s="129"/>
      <c r="L867" s="129"/>
      <c r="M867" s="21"/>
      <c r="N867" s="21"/>
      <c r="O867" s="22"/>
    </row>
    <row r="868" spans="1:15" s="25" customFormat="1" ht="12.75" x14ac:dyDescent="0.2">
      <c r="A868" s="19" t="s">
        <v>31</v>
      </c>
      <c r="B868" s="33"/>
      <c r="C868" s="82" t="s">
        <v>52</v>
      </c>
      <c r="D868" s="129"/>
      <c r="E868" s="43" t="s">
        <v>492</v>
      </c>
      <c r="F868" s="22"/>
      <c r="G868" s="131">
        <v>490321</v>
      </c>
      <c r="H868" s="122">
        <v>126</v>
      </c>
      <c r="I868" s="113">
        <v>4.7000000000000002E-3</v>
      </c>
      <c r="J868" s="127" t="s">
        <v>491</v>
      </c>
      <c r="K868" s="129"/>
      <c r="L868" s="129"/>
      <c r="M868" s="21"/>
      <c r="N868" s="21"/>
      <c r="O868" s="22"/>
    </row>
    <row r="869" spans="1:15" s="25" customFormat="1" ht="12.75" x14ac:dyDescent="0.2">
      <c r="A869" s="19"/>
      <c r="B869" s="33"/>
      <c r="C869" s="82"/>
      <c r="D869" s="129"/>
      <c r="E869" s="43"/>
      <c r="F869" s="22"/>
      <c r="G869" s="131"/>
      <c r="H869" s="122"/>
      <c r="I869" s="113"/>
      <c r="J869" s="127"/>
      <c r="K869" s="129"/>
      <c r="L869" s="129"/>
      <c r="M869" s="21"/>
      <c r="N869" s="21"/>
      <c r="O869" s="22"/>
    </row>
    <row r="870" spans="1:15" s="25" customFormat="1" ht="12.75" x14ac:dyDescent="0.2">
      <c r="A870" s="19" t="s">
        <v>31</v>
      </c>
      <c r="B870" s="19" t="s">
        <v>437</v>
      </c>
      <c r="C870" s="34"/>
      <c r="D870" s="82"/>
      <c r="E870" s="43"/>
      <c r="F870" s="22"/>
      <c r="G870" s="131"/>
      <c r="H870" s="122"/>
      <c r="I870" s="113"/>
      <c r="J870" s="127"/>
      <c r="K870" s="129"/>
      <c r="L870" s="129"/>
      <c r="M870" s="21"/>
      <c r="N870" s="21"/>
      <c r="O870" s="22"/>
    </row>
    <row r="871" spans="1:15" s="25" customFormat="1" ht="12.75" x14ac:dyDescent="0.2">
      <c r="A871" s="19" t="s">
        <v>31</v>
      </c>
      <c r="B871" s="33"/>
      <c r="C871" s="82" t="s">
        <v>52</v>
      </c>
      <c r="D871" s="129"/>
      <c r="E871" s="43" t="s">
        <v>492</v>
      </c>
      <c r="F871" s="22"/>
      <c r="G871" s="131">
        <v>980400</v>
      </c>
      <c r="H871" s="122">
        <v>126</v>
      </c>
      <c r="I871" s="113">
        <v>4.7600000000000003E-3</v>
      </c>
      <c r="J871" s="127" t="s">
        <v>491</v>
      </c>
      <c r="K871" s="129"/>
      <c r="L871" s="129"/>
      <c r="M871" s="21"/>
      <c r="N871" s="21"/>
      <c r="O871" s="22"/>
    </row>
    <row r="872" spans="1:15" s="25" customFormat="1" ht="12.75" x14ac:dyDescent="0.2">
      <c r="A872" s="19" t="s">
        <v>31</v>
      </c>
      <c r="B872" s="33"/>
      <c r="C872" s="82" t="s">
        <v>52</v>
      </c>
      <c r="D872" s="129"/>
      <c r="E872" s="43" t="s">
        <v>492</v>
      </c>
      <c r="F872" s="22"/>
      <c r="G872" s="131">
        <v>490321</v>
      </c>
      <c r="H872" s="122">
        <v>126</v>
      </c>
      <c r="I872" s="113">
        <v>4.7000000000000002E-3</v>
      </c>
      <c r="J872" s="127" t="s">
        <v>491</v>
      </c>
      <c r="K872" s="129"/>
      <c r="L872" s="129"/>
      <c r="M872" s="21"/>
      <c r="N872" s="21"/>
      <c r="O872" s="22"/>
    </row>
    <row r="873" spans="1:15" s="25" customFormat="1" ht="12.75" x14ac:dyDescent="0.2">
      <c r="A873" s="19"/>
      <c r="B873" s="33"/>
      <c r="C873" s="82"/>
      <c r="D873" s="129"/>
      <c r="E873" s="43"/>
      <c r="F873" s="22"/>
      <c r="G873" s="131"/>
      <c r="H873" s="122"/>
      <c r="I873" s="113"/>
      <c r="J873" s="127"/>
      <c r="K873" s="129"/>
      <c r="L873" s="129"/>
      <c r="M873" s="21"/>
      <c r="N873" s="21"/>
      <c r="O873" s="22"/>
    </row>
    <row r="874" spans="1:15" s="25" customFormat="1" ht="12.75" x14ac:dyDescent="0.2">
      <c r="A874" s="19" t="s">
        <v>31</v>
      </c>
      <c r="B874" s="19" t="s">
        <v>439</v>
      </c>
      <c r="C874" s="34"/>
      <c r="D874" s="82"/>
      <c r="E874" s="43"/>
      <c r="F874" s="22"/>
      <c r="G874" s="131"/>
      <c r="H874" s="122"/>
      <c r="I874" s="113"/>
      <c r="J874" s="127"/>
      <c r="K874" s="129"/>
      <c r="L874" s="129"/>
      <c r="M874" s="21"/>
      <c r="N874" s="21"/>
      <c r="O874" s="22"/>
    </row>
    <row r="875" spans="1:15" s="25" customFormat="1" ht="12.75" x14ac:dyDescent="0.2">
      <c r="A875" s="19" t="s">
        <v>31</v>
      </c>
      <c r="B875" s="33"/>
      <c r="C875" s="82" t="s">
        <v>52</v>
      </c>
      <c r="D875" s="129"/>
      <c r="E875" s="43" t="s">
        <v>492</v>
      </c>
      <c r="F875" s="22"/>
      <c r="G875" s="131">
        <v>489794</v>
      </c>
      <c r="H875" s="122">
        <v>133</v>
      </c>
      <c r="I875" s="113">
        <v>4.7000000000000002E-3</v>
      </c>
      <c r="J875" s="127" t="s">
        <v>491</v>
      </c>
      <c r="K875" s="129"/>
      <c r="L875" s="129"/>
      <c r="M875" s="21"/>
      <c r="N875" s="21"/>
      <c r="O875" s="22"/>
    </row>
    <row r="876" spans="1:15" s="25" customFormat="1" ht="12.75" x14ac:dyDescent="0.2">
      <c r="A876" s="19"/>
      <c r="B876" s="33"/>
      <c r="C876" s="82"/>
      <c r="D876" s="129"/>
      <c r="E876" s="43"/>
      <c r="F876" s="22"/>
      <c r="G876" s="131"/>
      <c r="H876" s="122"/>
      <c r="I876" s="113"/>
      <c r="J876" s="127"/>
      <c r="K876" s="129"/>
      <c r="L876" s="129"/>
      <c r="M876" s="21"/>
      <c r="N876" s="21"/>
      <c r="O876" s="22"/>
    </row>
    <row r="877" spans="1:15" s="25" customFormat="1" ht="12.75" x14ac:dyDescent="0.2">
      <c r="A877" s="19" t="s">
        <v>31</v>
      </c>
      <c r="B877" s="19" t="s">
        <v>441</v>
      </c>
      <c r="C877" s="34"/>
      <c r="D877" s="82"/>
      <c r="E877" s="43"/>
      <c r="F877" s="22"/>
      <c r="G877" s="131"/>
      <c r="H877" s="122"/>
      <c r="I877" s="113"/>
      <c r="J877" s="127"/>
      <c r="K877" s="129"/>
      <c r="L877" s="129"/>
      <c r="M877" s="21"/>
      <c r="N877" s="21"/>
      <c r="O877" s="22"/>
    </row>
    <row r="878" spans="1:15" s="25" customFormat="1" ht="12.75" x14ac:dyDescent="0.2">
      <c r="A878" s="19" t="s">
        <v>31</v>
      </c>
      <c r="B878" s="33"/>
      <c r="C878" s="82" t="s">
        <v>52</v>
      </c>
      <c r="D878" s="129"/>
      <c r="E878" s="43" t="s">
        <v>492</v>
      </c>
      <c r="F878" s="22"/>
      <c r="G878" s="131">
        <v>980584</v>
      </c>
      <c r="H878" s="122">
        <v>132</v>
      </c>
      <c r="I878" s="113">
        <v>4.4999999999999997E-3</v>
      </c>
      <c r="J878" s="127" t="s">
        <v>491</v>
      </c>
      <c r="K878" s="129"/>
      <c r="L878" s="129"/>
      <c r="M878" s="21"/>
      <c r="N878" s="21"/>
      <c r="O878" s="22"/>
    </row>
    <row r="879" spans="1:15" s="25" customFormat="1" ht="12.75" x14ac:dyDescent="0.2">
      <c r="A879" s="19" t="s">
        <v>31</v>
      </c>
      <c r="B879" s="33"/>
      <c r="C879" s="82" t="s">
        <v>52</v>
      </c>
      <c r="D879" s="129"/>
      <c r="E879" s="43" t="s">
        <v>492</v>
      </c>
      <c r="F879" s="22"/>
      <c r="G879" s="131">
        <v>490292</v>
      </c>
      <c r="H879" s="122">
        <v>132</v>
      </c>
      <c r="I879" s="113">
        <v>4.4999999999999997E-3</v>
      </c>
      <c r="J879" s="127" t="s">
        <v>491</v>
      </c>
      <c r="K879" s="129"/>
      <c r="L879" s="129"/>
      <c r="M879" s="21"/>
      <c r="N879" s="21"/>
      <c r="O879" s="22"/>
    </row>
    <row r="880" spans="1:15" s="25" customFormat="1" ht="12.75" x14ac:dyDescent="0.2">
      <c r="A880" s="19"/>
      <c r="B880" s="33"/>
      <c r="C880" s="82"/>
      <c r="D880" s="129"/>
      <c r="E880" s="43"/>
      <c r="F880" s="22"/>
      <c r="G880" s="131"/>
      <c r="H880" s="122"/>
      <c r="I880" s="113"/>
      <c r="J880" s="127"/>
      <c r="K880" s="129"/>
      <c r="L880" s="129"/>
      <c r="M880" s="21"/>
      <c r="N880" s="21"/>
      <c r="O880" s="22"/>
    </row>
    <row r="881" spans="1:15" s="25" customFormat="1" ht="12.75" x14ac:dyDescent="0.2">
      <c r="A881" s="26" t="s">
        <v>47</v>
      </c>
      <c r="B881" s="26" t="s">
        <v>19</v>
      </c>
      <c r="C881" s="27" t="s">
        <v>449</v>
      </c>
      <c r="D881" s="111">
        <v>41373</v>
      </c>
      <c r="E881" s="43"/>
      <c r="F881" s="44"/>
      <c r="G881" s="45"/>
      <c r="H881" s="112"/>
      <c r="I881" s="113"/>
      <c r="J881" s="114"/>
      <c r="K881" s="115"/>
      <c r="L881" s="115"/>
      <c r="M881" s="21"/>
      <c r="N881" s="21"/>
      <c r="O881" s="22"/>
    </row>
    <row r="882" spans="1:15" s="25" customFormat="1" ht="12.75" x14ac:dyDescent="0.2">
      <c r="A882" s="54"/>
      <c r="B882" s="116"/>
      <c r="C882" s="57"/>
      <c r="D882" s="117"/>
      <c r="E882" s="71"/>
      <c r="F882" s="114"/>
      <c r="G882" s="118"/>
      <c r="H882" s="112"/>
      <c r="I882" s="113"/>
      <c r="J882" s="114"/>
      <c r="K882" s="115"/>
      <c r="L882" s="115"/>
      <c r="M882" s="21"/>
      <c r="N882" s="21"/>
      <c r="O882" s="22"/>
    </row>
    <row r="883" spans="1:15" s="25" customFormat="1" ht="12.75" x14ac:dyDescent="0.2">
      <c r="A883" s="54" t="s">
        <v>47</v>
      </c>
      <c r="B883" s="19" t="s">
        <v>362</v>
      </c>
      <c r="C883" s="119"/>
      <c r="D883" s="120"/>
      <c r="E883" s="120"/>
      <c r="F883" s="57"/>
      <c r="G883" s="121"/>
      <c r="H883" s="122"/>
      <c r="I883" s="113"/>
      <c r="J883" s="114"/>
      <c r="K883" s="123"/>
      <c r="L883" s="115"/>
      <c r="M883" s="21"/>
      <c r="N883" s="21"/>
      <c r="O883" s="22"/>
    </row>
    <row r="884" spans="1:15" s="25" customFormat="1" ht="12.75" x14ac:dyDescent="0.2">
      <c r="A884" s="54" t="s">
        <v>47</v>
      </c>
      <c r="B884" s="124"/>
      <c r="C884" s="57"/>
      <c r="D884" s="117" t="s">
        <v>456</v>
      </c>
      <c r="E884" s="71" t="s">
        <v>490</v>
      </c>
      <c r="F884" s="57"/>
      <c r="G884" s="121">
        <v>1974412</v>
      </c>
      <c r="H884" s="122">
        <v>72</v>
      </c>
      <c r="I884" s="113">
        <v>5.4000000000000003E-3</v>
      </c>
      <c r="J884" s="114" t="s">
        <v>491</v>
      </c>
      <c r="K884" s="123"/>
      <c r="L884" s="115"/>
      <c r="M884" s="21"/>
      <c r="N884" s="21"/>
      <c r="O884" s="22"/>
    </row>
    <row r="885" spans="1:15" s="25" customFormat="1" ht="12.75" x14ac:dyDescent="0.2">
      <c r="A885" s="54"/>
      <c r="B885" s="124"/>
      <c r="C885" s="57"/>
      <c r="D885" s="117"/>
      <c r="E885" s="71"/>
      <c r="F885" s="57"/>
      <c r="G885" s="121"/>
      <c r="H885" s="122"/>
      <c r="I885" s="113"/>
      <c r="J885" s="114"/>
      <c r="K885" s="123"/>
      <c r="L885" s="115"/>
      <c r="M885" s="21"/>
      <c r="N885" s="21"/>
      <c r="O885" s="22"/>
    </row>
    <row r="886" spans="1:15" s="25" customFormat="1" ht="12.75" x14ac:dyDescent="0.2">
      <c r="A886" s="125"/>
      <c r="B886" s="133"/>
      <c r="C886" s="126"/>
      <c r="D886" s="134"/>
      <c r="E886" s="125"/>
      <c r="F886" s="135" t="s">
        <v>477</v>
      </c>
      <c r="G886" s="136">
        <f>SUM(G759:G885)</f>
        <v>52117286</v>
      </c>
      <c r="H886" s="137"/>
      <c r="I886" s="113"/>
      <c r="J886" s="127"/>
      <c r="K886" s="127"/>
      <c r="L886" s="129"/>
      <c r="M886" s="21"/>
      <c r="N886" s="21"/>
      <c r="O886" s="22"/>
    </row>
    <row r="887" spans="1:15" s="25" customFormat="1" ht="12.75" x14ac:dyDescent="0.2">
      <c r="A887" s="125"/>
      <c r="B887" s="133"/>
      <c r="C887" s="126"/>
      <c r="D887" s="134"/>
      <c r="E887" s="125"/>
      <c r="F887" s="127"/>
      <c r="G887" s="130"/>
      <c r="H887" s="122"/>
      <c r="I887" s="113"/>
      <c r="J887" s="127"/>
      <c r="K887" s="127"/>
      <c r="L887" s="129"/>
      <c r="M887" s="21"/>
      <c r="N887" s="21"/>
      <c r="O887" s="22"/>
    </row>
    <row r="888" spans="1:15" s="91" customFormat="1" ht="12.75" x14ac:dyDescent="0.2">
      <c r="A888" s="125"/>
      <c r="B888" s="133"/>
      <c r="C888" s="126"/>
      <c r="D888" s="134"/>
      <c r="E888" s="125"/>
      <c r="F888" s="127"/>
      <c r="G888" s="130"/>
      <c r="H888" s="122"/>
      <c r="I888" s="113"/>
      <c r="J888" s="127"/>
      <c r="K888" s="127"/>
      <c r="L888" s="129"/>
      <c r="M888" s="89"/>
      <c r="N888" s="89"/>
      <c r="O888" s="90"/>
    </row>
    <row r="889" spans="1:15" s="91" customFormat="1" ht="12.75" x14ac:dyDescent="0.2">
      <c r="A889" s="125"/>
      <c r="B889" s="125"/>
      <c r="C889" s="126"/>
      <c r="D889" s="125"/>
      <c r="E889" s="125"/>
      <c r="F889" s="127"/>
      <c r="G889" s="128"/>
      <c r="H889" s="126"/>
      <c r="I889" s="125"/>
      <c r="J889" s="125"/>
      <c r="K889" s="129"/>
      <c r="L889" s="129"/>
      <c r="M889" s="89"/>
      <c r="N889" s="89"/>
      <c r="O889" s="90"/>
    </row>
    <row r="890" spans="1:15" s="91" customFormat="1" ht="12.75" x14ac:dyDescent="0.2">
      <c r="A890" s="125"/>
      <c r="B890" s="125"/>
      <c r="C890" s="126"/>
      <c r="D890" s="125"/>
      <c r="E890" s="125"/>
      <c r="F890" s="127"/>
      <c r="G890" s="128"/>
      <c r="H890" s="126"/>
      <c r="I890" s="125"/>
      <c r="J890" s="125"/>
      <c r="K890" s="129"/>
      <c r="L890" s="129"/>
      <c r="M890" s="89"/>
      <c r="N890" s="89"/>
      <c r="O890" s="90"/>
    </row>
    <row r="891" spans="1:15" s="91" customFormat="1" ht="12.75" x14ac:dyDescent="0.2">
      <c r="A891" s="125"/>
      <c r="B891" s="125"/>
      <c r="C891" s="126"/>
      <c r="D891" s="125"/>
      <c r="E891" s="125"/>
      <c r="F891" s="127"/>
      <c r="G891" s="128"/>
      <c r="H891" s="126"/>
      <c r="I891" s="125"/>
      <c r="J891" s="125"/>
      <c r="K891" s="129"/>
      <c r="L891" s="129"/>
      <c r="M891" s="89"/>
      <c r="N891" s="89"/>
      <c r="O891" s="90"/>
    </row>
    <row r="892" spans="1:15" s="91" customFormat="1" ht="12.75" x14ac:dyDescent="0.2">
      <c r="A892" s="125"/>
      <c r="B892" s="125"/>
      <c r="C892" s="126"/>
      <c r="D892" s="125"/>
      <c r="E892" s="125"/>
      <c r="F892" s="127"/>
      <c r="G892" s="128"/>
      <c r="H892" s="126"/>
      <c r="I892" s="125"/>
      <c r="J892" s="125"/>
      <c r="K892" s="129"/>
      <c r="L892" s="129"/>
      <c r="M892" s="89"/>
      <c r="N892" s="89"/>
      <c r="O892" s="90"/>
    </row>
    <row r="893" spans="1:15" s="91" customFormat="1" ht="12.75" x14ac:dyDescent="0.2">
      <c r="A893" s="125"/>
      <c r="B893" s="125"/>
      <c r="C893" s="126"/>
      <c r="D893" s="125"/>
      <c r="E893" s="125"/>
      <c r="F893" s="127"/>
      <c r="G893" s="128"/>
      <c r="H893" s="126"/>
      <c r="I893" s="125"/>
      <c r="J893" s="125"/>
      <c r="K893" s="129"/>
      <c r="L893" s="129"/>
      <c r="M893" s="89"/>
      <c r="N893" s="89"/>
      <c r="O893" s="90"/>
    </row>
    <row r="894" spans="1:15" s="91" customFormat="1" ht="12.75" x14ac:dyDescent="0.2">
      <c r="A894" s="125"/>
      <c r="B894" s="125"/>
      <c r="C894" s="126"/>
      <c r="D894" s="125"/>
      <c r="E894" s="125"/>
      <c r="F894" s="127"/>
      <c r="G894" s="128"/>
      <c r="H894" s="126"/>
      <c r="I894" s="125"/>
      <c r="J894" s="125"/>
      <c r="K894" s="129"/>
      <c r="L894" s="129"/>
      <c r="M894" s="89"/>
      <c r="N894" s="89"/>
      <c r="O894" s="90"/>
    </row>
    <row r="895" spans="1:15" s="91" customFormat="1" ht="12.75" x14ac:dyDescent="0.2">
      <c r="A895" s="125"/>
      <c r="B895" s="125"/>
      <c r="C895" s="126"/>
      <c r="D895" s="125"/>
      <c r="E895" s="125"/>
      <c r="F895" s="127"/>
      <c r="G895" s="128"/>
      <c r="H895" s="126"/>
      <c r="I895" s="125"/>
      <c r="J895" s="125"/>
      <c r="K895" s="129"/>
      <c r="L895" s="129"/>
      <c r="M895" s="89"/>
      <c r="N895" s="89"/>
      <c r="O895" s="90"/>
    </row>
    <row r="896" spans="1:15" s="91" customFormat="1" ht="12.75" x14ac:dyDescent="0.2">
      <c r="A896" s="125"/>
      <c r="B896" s="125"/>
      <c r="C896" s="126"/>
      <c r="D896" s="125"/>
      <c r="E896" s="125"/>
      <c r="F896" s="127"/>
      <c r="G896" s="128"/>
      <c r="H896" s="126"/>
      <c r="I896" s="125"/>
      <c r="J896" s="125"/>
      <c r="K896" s="129"/>
      <c r="L896" s="129"/>
      <c r="M896" s="89"/>
      <c r="N896" s="89"/>
      <c r="O896" s="90"/>
    </row>
    <row r="897" spans="1:15" s="91" customFormat="1" ht="12.75" x14ac:dyDescent="0.2">
      <c r="A897" s="125"/>
      <c r="B897" s="125"/>
      <c r="C897" s="126"/>
      <c r="D897" s="125"/>
      <c r="E897" s="125"/>
      <c r="F897" s="127"/>
      <c r="G897" s="128"/>
      <c r="H897" s="126"/>
      <c r="I897" s="125"/>
      <c r="J897" s="125"/>
      <c r="K897" s="129"/>
      <c r="L897" s="129"/>
      <c r="M897" s="89"/>
      <c r="N897" s="89"/>
      <c r="O897" s="90"/>
    </row>
    <row r="898" spans="1:15" s="91" customFormat="1" ht="12.75" x14ac:dyDescent="0.2">
      <c r="A898" s="125"/>
      <c r="B898" s="125"/>
      <c r="C898" s="126"/>
      <c r="D898" s="125"/>
      <c r="E898" s="125"/>
      <c r="F898" s="127"/>
      <c r="G898" s="128"/>
      <c r="H898" s="126"/>
      <c r="I898" s="125"/>
      <c r="J898" s="125"/>
      <c r="K898" s="129"/>
      <c r="L898" s="129"/>
      <c r="M898" s="89"/>
      <c r="N898" s="89"/>
      <c r="O898" s="90"/>
    </row>
    <row r="899" spans="1:15" s="91" customFormat="1" ht="12.75" x14ac:dyDescent="0.2">
      <c r="A899" s="125"/>
      <c r="B899" s="125"/>
      <c r="C899" s="126"/>
      <c r="D899" s="125"/>
      <c r="E899" s="125"/>
      <c r="F899" s="127"/>
      <c r="G899" s="128"/>
      <c r="H899" s="126"/>
      <c r="I899" s="125"/>
      <c r="J899" s="125"/>
      <c r="K899" s="129"/>
      <c r="L899" s="129"/>
      <c r="M899" s="89"/>
      <c r="N899" s="89"/>
      <c r="O899" s="90"/>
    </row>
    <row r="900" spans="1:15" s="91" customFormat="1" ht="12.75" x14ac:dyDescent="0.2">
      <c r="A900" s="125"/>
      <c r="B900" s="125"/>
      <c r="C900" s="126"/>
      <c r="D900" s="125"/>
      <c r="E900" s="125"/>
      <c r="F900" s="127"/>
      <c r="G900" s="128"/>
      <c r="H900" s="126"/>
      <c r="I900" s="125"/>
      <c r="J900" s="125"/>
      <c r="K900" s="129"/>
      <c r="L900" s="129"/>
      <c r="M900" s="89"/>
      <c r="N900" s="89"/>
      <c r="O900" s="90"/>
    </row>
    <row r="901" spans="1:15" s="91" customFormat="1" ht="12.75" x14ac:dyDescent="0.2">
      <c r="A901" s="125"/>
      <c r="B901" s="125"/>
      <c r="C901" s="126"/>
      <c r="D901" s="125"/>
      <c r="E901" s="125"/>
      <c r="F901" s="127"/>
      <c r="G901" s="128"/>
      <c r="H901" s="126"/>
      <c r="I901" s="125"/>
      <c r="J901" s="125"/>
      <c r="K901" s="129"/>
      <c r="L901" s="129"/>
      <c r="M901" s="89"/>
      <c r="N901" s="89"/>
      <c r="O901" s="90"/>
    </row>
    <row r="902" spans="1:15" s="91" customFormat="1" ht="12.75" x14ac:dyDescent="0.2">
      <c r="A902" s="125"/>
      <c r="B902" s="125"/>
      <c r="C902" s="126"/>
      <c r="D902" s="125"/>
      <c r="E902" s="125"/>
      <c r="F902" s="127"/>
      <c r="G902" s="128"/>
      <c r="H902" s="126"/>
      <c r="I902" s="125"/>
      <c r="J902" s="125"/>
      <c r="K902" s="129"/>
      <c r="L902" s="129"/>
      <c r="M902" s="89"/>
      <c r="N902" s="89"/>
      <c r="O902" s="90"/>
    </row>
    <row r="903" spans="1:15" s="91" customFormat="1" ht="12.75" x14ac:dyDescent="0.2">
      <c r="A903" s="125"/>
      <c r="B903" s="125"/>
      <c r="C903" s="126"/>
      <c r="D903" s="125"/>
      <c r="E903" s="125"/>
      <c r="F903" s="127"/>
      <c r="G903" s="128"/>
      <c r="H903" s="126"/>
      <c r="I903" s="125"/>
      <c r="J903" s="125"/>
      <c r="K903" s="129"/>
      <c r="L903" s="129"/>
      <c r="M903" s="89"/>
      <c r="N903" s="89"/>
      <c r="O903" s="90"/>
    </row>
    <row r="904" spans="1:15" s="91" customFormat="1" ht="12.75" x14ac:dyDescent="0.2">
      <c r="A904" s="125"/>
      <c r="B904" s="125"/>
      <c r="C904" s="126"/>
      <c r="D904" s="125"/>
      <c r="E904" s="125"/>
      <c r="F904" s="127"/>
      <c r="G904" s="128"/>
      <c r="H904" s="126"/>
      <c r="I904" s="125"/>
      <c r="J904" s="125"/>
      <c r="K904" s="129"/>
      <c r="L904" s="129"/>
      <c r="M904" s="89"/>
      <c r="N904" s="89"/>
      <c r="O904" s="90"/>
    </row>
    <row r="905" spans="1:15" s="91" customFormat="1" ht="12.75" x14ac:dyDescent="0.2">
      <c r="A905" s="125"/>
      <c r="B905" s="125"/>
      <c r="C905" s="126"/>
      <c r="D905" s="125"/>
      <c r="E905" s="125"/>
      <c r="F905" s="127"/>
      <c r="G905" s="128"/>
      <c r="H905" s="126"/>
      <c r="I905" s="125"/>
      <c r="J905" s="125"/>
      <c r="K905" s="129"/>
      <c r="L905" s="129"/>
      <c r="M905" s="89"/>
      <c r="N905" s="89"/>
      <c r="O905" s="90"/>
    </row>
    <row r="906" spans="1:15" s="91" customFormat="1" ht="12.75" x14ac:dyDescent="0.2">
      <c r="A906" s="125"/>
      <c r="B906" s="125"/>
      <c r="C906" s="126"/>
      <c r="D906" s="125"/>
      <c r="E906" s="125"/>
      <c r="F906" s="127"/>
      <c r="G906" s="128"/>
      <c r="H906" s="126"/>
      <c r="I906" s="125"/>
      <c r="J906" s="125"/>
      <c r="K906" s="129"/>
      <c r="L906" s="129"/>
      <c r="M906" s="89"/>
      <c r="N906" s="89"/>
      <c r="O906" s="90"/>
    </row>
    <row r="907" spans="1:15" s="91" customFormat="1" ht="12.75" x14ac:dyDescent="0.2">
      <c r="A907" s="125"/>
      <c r="B907" s="125"/>
      <c r="C907" s="126"/>
      <c r="D907" s="125"/>
      <c r="E907" s="125"/>
      <c r="F907" s="127"/>
      <c r="G907" s="128"/>
      <c r="H907" s="126"/>
      <c r="I907" s="125"/>
      <c r="J907" s="125"/>
      <c r="K907" s="129"/>
      <c r="L907" s="129"/>
      <c r="M907" s="89"/>
      <c r="N907" s="89"/>
      <c r="O907" s="90"/>
    </row>
    <row r="908" spans="1:15" s="91" customFormat="1" ht="12.75" x14ac:dyDescent="0.2">
      <c r="A908" s="125"/>
      <c r="B908" s="125"/>
      <c r="C908" s="126"/>
      <c r="D908" s="125"/>
      <c r="E908" s="125"/>
      <c r="F908" s="127"/>
      <c r="G908" s="128"/>
      <c r="H908" s="126"/>
      <c r="I908" s="125"/>
      <c r="J908" s="125"/>
      <c r="K908" s="129"/>
      <c r="L908" s="129"/>
      <c r="M908" s="89"/>
      <c r="N908" s="89"/>
      <c r="O908" s="90"/>
    </row>
    <row r="909" spans="1:15" s="91" customFormat="1" ht="12.75" x14ac:dyDescent="0.2">
      <c r="A909" s="125"/>
      <c r="B909" s="125"/>
      <c r="C909" s="126"/>
      <c r="D909" s="125"/>
      <c r="E909" s="125"/>
      <c r="F909" s="127"/>
      <c r="G909" s="128"/>
      <c r="H909" s="126"/>
      <c r="I909" s="125"/>
      <c r="J909" s="125"/>
      <c r="K909" s="129"/>
      <c r="L909" s="129"/>
      <c r="M909" s="89"/>
      <c r="N909" s="89"/>
      <c r="O909" s="90"/>
    </row>
    <row r="910" spans="1:15" s="91" customFormat="1" ht="12.75" x14ac:dyDescent="0.2">
      <c r="A910" s="125"/>
      <c r="B910" s="125"/>
      <c r="C910" s="126"/>
      <c r="D910" s="125"/>
      <c r="E910" s="125"/>
      <c r="F910" s="127"/>
      <c r="G910" s="128"/>
      <c r="H910" s="126"/>
      <c r="I910" s="125"/>
      <c r="J910" s="125"/>
      <c r="K910" s="129"/>
      <c r="L910" s="129"/>
      <c r="M910" s="89"/>
      <c r="N910" s="89"/>
      <c r="O910" s="90"/>
    </row>
    <row r="911" spans="1:15" s="91" customFormat="1" ht="12.75" x14ac:dyDescent="0.2">
      <c r="A911" s="125"/>
      <c r="B911" s="125"/>
      <c r="C911" s="126"/>
      <c r="D911" s="125"/>
      <c r="E911" s="125"/>
      <c r="F911" s="127"/>
      <c r="G911" s="128"/>
      <c r="H911" s="126"/>
      <c r="I911" s="125"/>
      <c r="J911" s="125"/>
      <c r="K911" s="129"/>
      <c r="L911" s="129"/>
      <c r="M911" s="89"/>
      <c r="N911" s="89"/>
      <c r="O911" s="90"/>
    </row>
    <row r="912" spans="1:15" s="91" customFormat="1" ht="12.75" x14ac:dyDescent="0.2">
      <c r="A912" s="125"/>
      <c r="B912" s="125"/>
      <c r="C912" s="126"/>
      <c r="D912" s="125"/>
      <c r="E912" s="125"/>
      <c r="F912" s="127"/>
      <c r="G912" s="128"/>
      <c r="H912" s="126"/>
      <c r="I912" s="125"/>
      <c r="J912" s="125"/>
      <c r="K912" s="129"/>
      <c r="L912" s="129"/>
      <c r="M912" s="89"/>
      <c r="N912" s="89"/>
      <c r="O912" s="90"/>
    </row>
    <row r="913" spans="1:15" s="91" customFormat="1" ht="12.75" x14ac:dyDescent="0.2">
      <c r="A913" s="125"/>
      <c r="B913" s="125"/>
      <c r="C913" s="126"/>
      <c r="D913" s="125"/>
      <c r="E913" s="125"/>
      <c r="F913" s="127"/>
      <c r="G913" s="128"/>
      <c r="H913" s="126"/>
      <c r="I913" s="125"/>
      <c r="J913" s="125"/>
      <c r="K913" s="129"/>
      <c r="L913" s="129"/>
      <c r="M913" s="89"/>
      <c r="N913" s="89"/>
      <c r="O913" s="90"/>
    </row>
    <row r="914" spans="1:15" s="91" customFormat="1" ht="12.75" x14ac:dyDescent="0.2">
      <c r="A914" s="125"/>
      <c r="B914" s="125"/>
      <c r="C914" s="126"/>
      <c r="D914" s="125"/>
      <c r="E914" s="125"/>
      <c r="F914" s="127"/>
      <c r="G914" s="128"/>
      <c r="H914" s="126"/>
      <c r="I914" s="125"/>
      <c r="J914" s="125"/>
      <c r="K914" s="129"/>
      <c r="L914" s="129"/>
      <c r="M914" s="89"/>
      <c r="N914" s="89"/>
      <c r="O914" s="90"/>
    </row>
    <row r="915" spans="1:15" s="91" customFormat="1" ht="12.75" x14ac:dyDescent="0.2">
      <c r="A915" s="125"/>
      <c r="B915" s="125"/>
      <c r="C915" s="126"/>
      <c r="D915" s="125"/>
      <c r="E915" s="125"/>
      <c r="F915" s="127"/>
      <c r="G915" s="128"/>
      <c r="H915" s="126"/>
      <c r="I915" s="125"/>
      <c r="J915" s="125"/>
      <c r="K915" s="129"/>
      <c r="L915" s="129"/>
      <c r="M915" s="89"/>
      <c r="N915" s="89"/>
      <c r="O915" s="90"/>
    </row>
    <row r="916" spans="1:15" s="91" customFormat="1" ht="12.75" x14ac:dyDescent="0.2">
      <c r="A916" s="125"/>
      <c r="B916" s="125"/>
      <c r="C916" s="126"/>
      <c r="D916" s="125"/>
      <c r="E916" s="125"/>
      <c r="F916" s="127"/>
      <c r="G916" s="128"/>
      <c r="H916" s="126"/>
      <c r="I916" s="125"/>
      <c r="J916" s="125"/>
      <c r="K916" s="129"/>
      <c r="L916" s="129"/>
      <c r="M916" s="89"/>
      <c r="N916" s="89"/>
      <c r="O916" s="90"/>
    </row>
    <row r="917" spans="1:15" s="91" customFormat="1" ht="12.75" x14ac:dyDescent="0.2">
      <c r="A917" s="125"/>
      <c r="B917" s="125"/>
      <c r="C917" s="126"/>
      <c r="D917" s="125"/>
      <c r="E917" s="125"/>
      <c r="F917" s="127"/>
      <c r="G917" s="128"/>
      <c r="H917" s="126"/>
      <c r="I917" s="125"/>
      <c r="J917" s="125"/>
      <c r="K917" s="129"/>
      <c r="L917" s="129"/>
      <c r="M917" s="89"/>
      <c r="N917" s="89"/>
      <c r="O917" s="90"/>
    </row>
    <row r="918" spans="1:15" s="91" customFormat="1" ht="12.75" x14ac:dyDescent="0.2">
      <c r="A918" s="125"/>
      <c r="B918" s="125"/>
      <c r="C918" s="126"/>
      <c r="D918" s="125"/>
      <c r="E918" s="125"/>
      <c r="F918" s="127"/>
      <c r="G918" s="128"/>
      <c r="H918" s="126"/>
      <c r="I918" s="125"/>
      <c r="J918" s="125"/>
      <c r="K918" s="129"/>
      <c r="L918" s="129"/>
      <c r="M918" s="89"/>
      <c r="N918" s="89"/>
      <c r="O918" s="90"/>
    </row>
    <row r="919" spans="1:15" s="91" customFormat="1" ht="12.75" x14ac:dyDescent="0.2">
      <c r="A919" s="125"/>
      <c r="B919" s="125"/>
      <c r="C919" s="126"/>
      <c r="D919" s="125"/>
      <c r="E919" s="125"/>
      <c r="F919" s="127"/>
      <c r="G919" s="128"/>
      <c r="H919" s="126"/>
      <c r="I919" s="125"/>
      <c r="J919" s="125"/>
      <c r="K919" s="129"/>
      <c r="L919" s="129"/>
      <c r="M919" s="89"/>
      <c r="N919" s="89"/>
      <c r="O919" s="90"/>
    </row>
    <row r="920" spans="1:15" s="91" customFormat="1" ht="12.75" x14ac:dyDescent="0.2">
      <c r="A920" s="125"/>
      <c r="B920" s="125"/>
      <c r="C920" s="126"/>
      <c r="D920" s="125"/>
      <c r="E920" s="125"/>
      <c r="F920" s="127"/>
      <c r="G920" s="128"/>
      <c r="H920" s="126"/>
      <c r="I920" s="125"/>
      <c r="J920" s="125"/>
      <c r="K920" s="129"/>
      <c r="L920" s="129"/>
      <c r="M920" s="89"/>
      <c r="N920" s="89"/>
      <c r="O920" s="90"/>
    </row>
    <row r="921" spans="1:15" s="91" customFormat="1" ht="12.75" x14ac:dyDescent="0.2">
      <c r="A921" s="125"/>
      <c r="B921" s="125"/>
      <c r="C921" s="126"/>
      <c r="D921" s="125"/>
      <c r="E921" s="125"/>
      <c r="F921" s="127"/>
      <c r="G921" s="128"/>
      <c r="H921" s="126"/>
      <c r="I921" s="125"/>
      <c r="J921" s="125"/>
      <c r="K921" s="129"/>
      <c r="L921" s="129"/>
      <c r="M921" s="89"/>
      <c r="N921" s="89"/>
      <c r="O921" s="90"/>
    </row>
    <row r="922" spans="1:15" s="91" customFormat="1" ht="12.75" x14ac:dyDescent="0.2">
      <c r="A922" s="125"/>
      <c r="B922" s="125"/>
      <c r="C922" s="126"/>
      <c r="D922" s="125"/>
      <c r="E922" s="125"/>
      <c r="F922" s="127"/>
      <c r="G922" s="128"/>
      <c r="H922" s="126"/>
      <c r="I922" s="125"/>
      <c r="J922" s="125"/>
      <c r="K922" s="129"/>
      <c r="L922" s="129"/>
      <c r="M922" s="89"/>
      <c r="N922" s="89"/>
      <c r="O922" s="90"/>
    </row>
    <row r="923" spans="1:15" s="91" customFormat="1" ht="12.75" x14ac:dyDescent="0.2">
      <c r="A923" s="125"/>
      <c r="B923" s="125"/>
      <c r="C923" s="126"/>
      <c r="D923" s="125"/>
      <c r="E923" s="125"/>
      <c r="F923" s="127"/>
      <c r="G923" s="128"/>
      <c r="H923" s="126"/>
      <c r="I923" s="125"/>
      <c r="J923" s="125"/>
      <c r="K923" s="129"/>
      <c r="L923" s="129"/>
      <c r="M923" s="89"/>
      <c r="N923" s="89"/>
      <c r="O923" s="90"/>
    </row>
    <row r="924" spans="1:15" s="91" customFormat="1" ht="12.75" x14ac:dyDescent="0.2">
      <c r="A924" s="125"/>
      <c r="B924" s="125"/>
      <c r="C924" s="126"/>
      <c r="D924" s="125"/>
      <c r="E924" s="125"/>
      <c r="F924" s="127"/>
      <c r="G924" s="128"/>
      <c r="H924" s="126"/>
      <c r="I924" s="125"/>
      <c r="J924" s="125"/>
      <c r="K924" s="129"/>
      <c r="L924" s="129"/>
      <c r="M924" s="89"/>
      <c r="N924" s="89"/>
      <c r="O924" s="90"/>
    </row>
    <row r="925" spans="1:15" s="91" customFormat="1" ht="12.75" x14ac:dyDescent="0.2">
      <c r="A925" s="125"/>
      <c r="B925" s="125"/>
      <c r="C925" s="126"/>
      <c r="D925" s="125"/>
      <c r="E925" s="125"/>
      <c r="F925" s="127"/>
      <c r="G925" s="128"/>
      <c r="H925" s="126"/>
      <c r="I925" s="125"/>
      <c r="J925" s="125"/>
      <c r="K925" s="129"/>
      <c r="L925" s="129"/>
      <c r="M925" s="89"/>
      <c r="N925" s="89"/>
      <c r="O925" s="90"/>
    </row>
    <row r="926" spans="1:15" s="91" customFormat="1" ht="12.75" x14ac:dyDescent="0.2">
      <c r="A926" s="125"/>
      <c r="B926" s="125"/>
      <c r="C926" s="126"/>
      <c r="D926" s="125"/>
      <c r="E926" s="125"/>
      <c r="F926" s="127"/>
      <c r="G926" s="128"/>
      <c r="H926" s="126"/>
      <c r="I926" s="125"/>
      <c r="J926" s="125"/>
      <c r="K926" s="129"/>
      <c r="L926" s="129"/>
      <c r="M926" s="89"/>
      <c r="N926" s="89"/>
      <c r="O926" s="90"/>
    </row>
    <row r="927" spans="1:15" s="91" customFormat="1" ht="12.75" x14ac:dyDescent="0.2">
      <c r="A927" s="125"/>
      <c r="B927" s="125"/>
      <c r="C927" s="126"/>
      <c r="D927" s="125"/>
      <c r="E927" s="125"/>
      <c r="F927" s="127"/>
      <c r="G927" s="128"/>
      <c r="H927" s="126"/>
      <c r="I927" s="125"/>
      <c r="J927" s="125"/>
      <c r="K927" s="129"/>
      <c r="L927" s="129"/>
      <c r="M927" s="89"/>
      <c r="N927" s="89"/>
      <c r="O927" s="90"/>
    </row>
    <row r="928" spans="1:15" s="91" customFormat="1" ht="12.75" x14ac:dyDescent="0.2">
      <c r="A928" s="125"/>
      <c r="B928" s="125"/>
      <c r="C928" s="126"/>
      <c r="D928" s="125"/>
      <c r="E928" s="125"/>
      <c r="F928" s="127"/>
      <c r="G928" s="128"/>
      <c r="H928" s="126"/>
      <c r="I928" s="125"/>
      <c r="J928" s="125"/>
      <c r="K928" s="129"/>
      <c r="L928" s="129"/>
      <c r="M928" s="89"/>
      <c r="N928" s="89"/>
      <c r="O928" s="90"/>
    </row>
    <row r="929" spans="1:15" s="91" customFormat="1" ht="12.75" x14ac:dyDescent="0.2">
      <c r="A929" s="125"/>
      <c r="B929" s="125"/>
      <c r="C929" s="126"/>
      <c r="D929" s="125"/>
      <c r="E929" s="125"/>
      <c r="F929" s="127"/>
      <c r="G929" s="128"/>
      <c r="H929" s="126"/>
      <c r="I929" s="125"/>
      <c r="J929" s="125"/>
      <c r="K929" s="129"/>
      <c r="L929" s="129"/>
      <c r="M929" s="89"/>
      <c r="N929" s="89"/>
      <c r="O929" s="90"/>
    </row>
    <row r="930" spans="1:15" s="91" customFormat="1" ht="12.75" x14ac:dyDescent="0.2">
      <c r="A930" s="125"/>
      <c r="B930" s="125"/>
      <c r="C930" s="126"/>
      <c r="D930" s="125"/>
      <c r="E930" s="125"/>
      <c r="F930" s="127"/>
      <c r="G930" s="128"/>
      <c r="H930" s="126"/>
      <c r="I930" s="125"/>
      <c r="J930" s="125"/>
      <c r="K930" s="129"/>
      <c r="L930" s="129"/>
      <c r="M930" s="89"/>
      <c r="N930" s="89"/>
      <c r="O930" s="90"/>
    </row>
    <row r="931" spans="1:15" s="91" customFormat="1" ht="12.75" x14ac:dyDescent="0.2">
      <c r="A931" s="125"/>
      <c r="B931" s="125"/>
      <c r="C931" s="126"/>
      <c r="D931" s="125"/>
      <c r="E931" s="125"/>
      <c r="F931" s="127"/>
      <c r="G931" s="128"/>
      <c r="H931" s="126"/>
      <c r="I931" s="125"/>
      <c r="J931" s="125"/>
      <c r="K931" s="129"/>
      <c r="L931" s="129"/>
      <c r="M931" s="89"/>
      <c r="N931" s="89"/>
      <c r="O931" s="90"/>
    </row>
    <row r="932" spans="1:15" s="91" customFormat="1" ht="12.75" x14ac:dyDescent="0.2">
      <c r="A932" s="125"/>
      <c r="B932" s="125"/>
      <c r="C932" s="126"/>
      <c r="D932" s="125"/>
      <c r="E932" s="125"/>
      <c r="F932" s="127"/>
      <c r="G932" s="128"/>
      <c r="H932" s="126"/>
      <c r="I932" s="125"/>
      <c r="J932" s="125"/>
      <c r="K932" s="129"/>
      <c r="L932" s="129"/>
      <c r="M932" s="89"/>
      <c r="N932" s="89"/>
      <c r="O932" s="90"/>
    </row>
    <row r="933" spans="1:15" s="91" customFormat="1" ht="12.75" x14ac:dyDescent="0.2">
      <c r="A933" s="125"/>
      <c r="B933" s="125"/>
      <c r="C933" s="126"/>
      <c r="D933" s="125"/>
      <c r="E933" s="125"/>
      <c r="F933" s="127"/>
      <c r="G933" s="128"/>
      <c r="H933" s="126"/>
      <c r="I933" s="125"/>
      <c r="J933" s="125"/>
      <c r="K933" s="129"/>
      <c r="L933" s="129"/>
      <c r="M933" s="89"/>
      <c r="N933" s="89"/>
      <c r="O933" s="90"/>
    </row>
    <row r="934" spans="1:15" s="91" customFormat="1" ht="12.75" x14ac:dyDescent="0.2">
      <c r="A934" s="125"/>
      <c r="B934" s="125"/>
      <c r="C934" s="126"/>
      <c r="D934" s="125"/>
      <c r="E934" s="125"/>
      <c r="F934" s="127"/>
      <c r="G934" s="128"/>
      <c r="H934" s="126"/>
      <c r="I934" s="125"/>
      <c r="J934" s="125"/>
      <c r="K934" s="129"/>
      <c r="L934" s="129"/>
      <c r="M934" s="89"/>
      <c r="N934" s="89"/>
      <c r="O934" s="90"/>
    </row>
    <row r="935" spans="1:15" s="91" customFormat="1" ht="12.75" x14ac:dyDescent="0.2">
      <c r="A935" s="125"/>
      <c r="B935" s="125"/>
      <c r="C935" s="126"/>
      <c r="D935" s="125"/>
      <c r="E935" s="125"/>
      <c r="F935" s="127"/>
      <c r="G935" s="128"/>
      <c r="H935" s="126"/>
      <c r="I935" s="125"/>
      <c r="J935" s="125"/>
      <c r="K935" s="129"/>
      <c r="L935" s="129"/>
      <c r="M935" s="89"/>
      <c r="N935" s="89"/>
      <c r="O935" s="90"/>
    </row>
    <row r="936" spans="1:15" s="91" customFormat="1" ht="12.75" x14ac:dyDescent="0.2">
      <c r="A936" s="125"/>
      <c r="B936" s="125"/>
      <c r="C936" s="126"/>
      <c r="D936" s="125"/>
      <c r="E936" s="125"/>
      <c r="F936" s="127"/>
      <c r="G936" s="128"/>
      <c r="H936" s="126"/>
      <c r="I936" s="125"/>
      <c r="J936" s="125"/>
      <c r="K936" s="129"/>
      <c r="L936" s="129"/>
      <c r="M936" s="89"/>
      <c r="N936" s="89"/>
      <c r="O936" s="90"/>
    </row>
    <row r="937" spans="1:15" s="91" customFormat="1" ht="12.75" x14ac:dyDescent="0.2">
      <c r="A937" s="125"/>
      <c r="B937" s="125"/>
      <c r="C937" s="126"/>
      <c r="D937" s="125"/>
      <c r="E937" s="125"/>
      <c r="F937" s="127"/>
      <c r="G937" s="128"/>
      <c r="H937" s="126"/>
      <c r="I937" s="125"/>
      <c r="J937" s="125"/>
      <c r="K937" s="129"/>
      <c r="L937" s="129"/>
      <c r="M937" s="89"/>
      <c r="N937" s="89"/>
      <c r="O937" s="90"/>
    </row>
    <row r="938" spans="1:15" s="91" customFormat="1" ht="12.75" x14ac:dyDescent="0.2">
      <c r="A938" s="125"/>
      <c r="B938" s="125"/>
      <c r="C938" s="126"/>
      <c r="D938" s="125"/>
      <c r="E938" s="125"/>
      <c r="F938" s="127"/>
      <c r="G938" s="128"/>
      <c r="H938" s="126"/>
      <c r="I938" s="125"/>
      <c r="J938" s="125"/>
      <c r="K938" s="129"/>
      <c r="L938" s="129"/>
      <c r="M938" s="89"/>
      <c r="N938" s="89"/>
      <c r="O938" s="90"/>
    </row>
    <row r="939" spans="1:15" s="91" customFormat="1" ht="12.75" x14ac:dyDescent="0.2">
      <c r="A939" s="129"/>
      <c r="B939" s="129"/>
      <c r="C939" s="129"/>
      <c r="D939" s="129"/>
      <c r="E939" s="129"/>
      <c r="F939" s="127"/>
      <c r="G939" s="128"/>
      <c r="H939" s="129"/>
      <c r="I939" s="129"/>
      <c r="J939" s="129"/>
      <c r="K939" s="129"/>
      <c r="L939" s="129"/>
      <c r="M939" s="89"/>
      <c r="N939" s="89"/>
      <c r="O939" s="90"/>
    </row>
    <row r="940" spans="1:15" s="91" customFormat="1" ht="12.75" x14ac:dyDescent="0.2">
      <c r="A940" s="129"/>
      <c r="B940" s="129"/>
      <c r="C940" s="129"/>
      <c r="D940" s="129"/>
      <c r="E940" s="129"/>
      <c r="F940" s="127"/>
      <c r="G940" s="128"/>
      <c r="H940" s="129"/>
      <c r="I940" s="129"/>
      <c r="J940" s="129"/>
      <c r="K940" s="129"/>
      <c r="L940" s="129"/>
      <c r="M940" s="89"/>
      <c r="N940" s="89"/>
      <c r="O940" s="90"/>
    </row>
    <row r="941" spans="1:15" s="91" customFormat="1" ht="12.75" x14ac:dyDescent="0.2">
      <c r="A941" s="129"/>
      <c r="B941" s="129"/>
      <c r="C941" s="129"/>
      <c r="D941" s="129"/>
      <c r="E941" s="129"/>
      <c r="F941" s="127"/>
      <c r="G941" s="128"/>
      <c r="H941" s="129"/>
      <c r="I941" s="129"/>
      <c r="J941" s="129"/>
      <c r="K941" s="129"/>
      <c r="L941" s="129"/>
      <c r="M941" s="89"/>
      <c r="N941" s="89"/>
      <c r="O941" s="90"/>
    </row>
    <row r="942" spans="1:15" s="91" customFormat="1" ht="12.75" x14ac:dyDescent="0.2">
      <c r="A942" s="129"/>
      <c r="B942" s="129"/>
      <c r="C942" s="129"/>
      <c r="D942" s="129"/>
      <c r="E942" s="129"/>
      <c r="F942" s="127"/>
      <c r="G942" s="128"/>
      <c r="H942" s="129"/>
      <c r="I942" s="129"/>
      <c r="J942" s="129"/>
      <c r="K942" s="129"/>
      <c r="L942" s="129"/>
      <c r="M942" s="89"/>
      <c r="N942" s="89"/>
      <c r="O942" s="90"/>
    </row>
    <row r="943" spans="1:15" s="91" customFormat="1" ht="12.75" x14ac:dyDescent="0.2">
      <c r="A943" s="129"/>
      <c r="B943" s="129"/>
      <c r="C943" s="129"/>
      <c r="D943" s="129"/>
      <c r="E943" s="129"/>
      <c r="F943" s="127"/>
      <c r="G943" s="128"/>
      <c r="H943" s="129"/>
      <c r="I943" s="129"/>
      <c r="J943" s="129"/>
      <c r="K943" s="129"/>
      <c r="L943" s="129"/>
      <c r="M943" s="89"/>
      <c r="N943" s="89"/>
      <c r="O943" s="90"/>
    </row>
    <row r="944" spans="1:15" s="91" customFormat="1" ht="12.75" x14ac:dyDescent="0.2">
      <c r="A944" s="129"/>
      <c r="B944" s="129"/>
      <c r="C944" s="129"/>
      <c r="D944" s="129"/>
      <c r="E944" s="129"/>
      <c r="F944" s="127"/>
      <c r="G944" s="128"/>
      <c r="H944" s="129"/>
      <c r="I944" s="129"/>
      <c r="J944" s="129"/>
      <c r="K944" s="129"/>
      <c r="L944" s="129"/>
      <c r="M944" s="89"/>
      <c r="N944" s="89"/>
      <c r="O944" s="90"/>
    </row>
    <row r="945" spans="1:15" s="91" customFormat="1" ht="12.75" x14ac:dyDescent="0.2">
      <c r="A945" s="129"/>
      <c r="B945" s="129"/>
      <c r="C945" s="129"/>
      <c r="D945" s="129"/>
      <c r="E945" s="129"/>
      <c r="F945" s="127"/>
      <c r="G945" s="128"/>
      <c r="H945" s="129"/>
      <c r="I945" s="129"/>
      <c r="J945" s="129"/>
      <c r="K945" s="129"/>
      <c r="L945" s="129"/>
      <c r="M945" s="89"/>
      <c r="N945" s="89"/>
      <c r="O945" s="90"/>
    </row>
    <row r="946" spans="1:15" s="91" customFormat="1" ht="12.75" x14ac:dyDescent="0.2">
      <c r="A946" s="129"/>
      <c r="B946" s="129"/>
      <c r="C946" s="129"/>
      <c r="D946" s="129"/>
      <c r="E946" s="129"/>
      <c r="F946" s="127"/>
      <c r="G946" s="128"/>
      <c r="H946" s="129"/>
      <c r="I946" s="129"/>
      <c r="J946" s="129"/>
      <c r="K946" s="129"/>
      <c r="L946" s="129"/>
      <c r="M946" s="89"/>
      <c r="N946" s="89"/>
      <c r="O946" s="90"/>
    </row>
    <row r="947" spans="1:15" s="91" customFormat="1" ht="12.75" x14ac:dyDescent="0.2">
      <c r="A947" s="129"/>
      <c r="B947" s="129"/>
      <c r="C947" s="129"/>
      <c r="D947" s="129"/>
      <c r="E947" s="129"/>
      <c r="F947" s="127"/>
      <c r="G947" s="128"/>
      <c r="H947" s="129"/>
      <c r="I947" s="129"/>
      <c r="J947" s="129"/>
      <c r="K947" s="129"/>
      <c r="L947" s="129"/>
      <c r="M947" s="89"/>
      <c r="N947" s="89"/>
      <c r="O947" s="90"/>
    </row>
    <row r="948" spans="1:15" s="91" customFormat="1" ht="12.75" x14ac:dyDescent="0.2">
      <c r="A948" s="129"/>
      <c r="B948" s="129"/>
      <c r="C948" s="129"/>
      <c r="D948" s="129"/>
      <c r="E948" s="129"/>
      <c r="F948" s="127"/>
      <c r="G948" s="128"/>
      <c r="H948" s="129"/>
      <c r="I948" s="129"/>
      <c r="J948" s="129"/>
      <c r="K948" s="129"/>
      <c r="L948" s="129"/>
      <c r="M948" s="89"/>
      <c r="N948" s="89"/>
      <c r="O948" s="90"/>
    </row>
    <row r="949" spans="1:15" s="91" customFormat="1" ht="12.75" x14ac:dyDescent="0.2">
      <c r="A949" s="129"/>
      <c r="B949" s="129"/>
      <c r="C949" s="129"/>
      <c r="D949" s="129"/>
      <c r="E949" s="129"/>
      <c r="F949" s="127"/>
      <c r="G949" s="128"/>
      <c r="H949" s="129"/>
      <c r="I949" s="129"/>
      <c r="J949" s="129"/>
      <c r="K949" s="129"/>
      <c r="L949" s="129"/>
      <c r="M949" s="89"/>
      <c r="N949" s="89"/>
      <c r="O949" s="90"/>
    </row>
    <row r="950" spans="1:15" s="91" customFormat="1" ht="12.75" x14ac:dyDescent="0.2">
      <c r="A950" s="129"/>
      <c r="B950" s="129"/>
      <c r="C950" s="129"/>
      <c r="D950" s="129"/>
      <c r="E950" s="129"/>
      <c r="F950" s="127"/>
      <c r="G950" s="128"/>
      <c r="H950" s="129"/>
      <c r="I950" s="129"/>
      <c r="J950" s="129"/>
      <c r="K950" s="129"/>
      <c r="L950" s="129"/>
      <c r="M950" s="89"/>
      <c r="N950" s="89"/>
      <c r="O950" s="90"/>
    </row>
    <row r="951" spans="1:15" s="91" customFormat="1" ht="12.75" x14ac:dyDescent="0.2">
      <c r="A951" s="129"/>
      <c r="B951" s="129"/>
      <c r="C951" s="129"/>
      <c r="D951" s="129"/>
      <c r="E951" s="129"/>
      <c r="F951" s="127"/>
      <c r="G951" s="128"/>
      <c r="H951" s="129"/>
      <c r="I951" s="129"/>
      <c r="J951" s="129"/>
      <c r="K951" s="129"/>
      <c r="L951" s="129"/>
      <c r="M951" s="89"/>
      <c r="N951" s="89"/>
      <c r="O951" s="90"/>
    </row>
    <row r="952" spans="1:15" s="91" customFormat="1" ht="12.75" x14ac:dyDescent="0.2">
      <c r="A952" s="129"/>
      <c r="B952" s="129"/>
      <c r="C952" s="129"/>
      <c r="D952" s="129"/>
      <c r="E952" s="129"/>
      <c r="F952" s="127"/>
      <c r="G952" s="128"/>
      <c r="H952" s="129"/>
      <c r="I952" s="129"/>
      <c r="J952" s="129"/>
      <c r="K952" s="129"/>
      <c r="L952" s="129"/>
      <c r="M952" s="89"/>
      <c r="N952" s="89"/>
      <c r="O952" s="90"/>
    </row>
    <row r="953" spans="1:15" s="91" customFormat="1" ht="12.75" x14ac:dyDescent="0.2">
      <c r="A953" s="129"/>
      <c r="B953" s="129"/>
      <c r="C953" s="129"/>
      <c r="D953" s="129"/>
      <c r="E953" s="129"/>
      <c r="F953" s="127"/>
      <c r="G953" s="128"/>
      <c r="H953" s="129"/>
      <c r="I953" s="129"/>
      <c r="J953" s="129"/>
      <c r="K953" s="129"/>
      <c r="L953" s="129"/>
      <c r="M953" s="89"/>
      <c r="N953" s="89"/>
      <c r="O953" s="90"/>
    </row>
    <row r="954" spans="1:15" s="91" customFormat="1" ht="12.75" x14ac:dyDescent="0.2">
      <c r="A954" s="129"/>
      <c r="B954" s="129"/>
      <c r="C954" s="129"/>
      <c r="D954" s="129"/>
      <c r="E954" s="129"/>
      <c r="F954" s="127"/>
      <c r="G954" s="128"/>
      <c r="H954" s="129"/>
      <c r="I954" s="129"/>
      <c r="J954" s="129"/>
      <c r="K954" s="129"/>
      <c r="L954" s="129"/>
      <c r="M954" s="89"/>
      <c r="N954" s="89"/>
      <c r="O954" s="90"/>
    </row>
    <row r="955" spans="1:15" s="91" customFormat="1" ht="12.75" x14ac:dyDescent="0.2">
      <c r="A955" s="129"/>
      <c r="B955" s="129"/>
      <c r="C955" s="129"/>
      <c r="D955" s="129"/>
      <c r="E955" s="129"/>
      <c r="F955" s="127"/>
      <c r="G955" s="128"/>
      <c r="H955" s="129"/>
      <c r="I955" s="129"/>
      <c r="J955" s="129"/>
      <c r="K955" s="129"/>
      <c r="L955" s="129"/>
      <c r="M955" s="89"/>
      <c r="N955" s="89"/>
      <c r="O955" s="90"/>
    </row>
    <row r="956" spans="1:15" s="91" customFormat="1" ht="12.75" x14ac:dyDescent="0.2">
      <c r="A956" s="129"/>
      <c r="B956" s="129"/>
      <c r="C956" s="129"/>
      <c r="D956" s="129"/>
      <c r="E956" s="129"/>
      <c r="F956" s="127"/>
      <c r="G956" s="128"/>
      <c r="H956" s="129"/>
      <c r="I956" s="129"/>
      <c r="J956" s="129"/>
      <c r="K956" s="129"/>
      <c r="L956" s="129"/>
      <c r="M956" s="89"/>
      <c r="N956" s="89"/>
      <c r="O956" s="90"/>
    </row>
    <row r="957" spans="1:15" s="91" customFormat="1" ht="12.75" x14ac:dyDescent="0.2">
      <c r="A957" s="129"/>
      <c r="B957" s="129"/>
      <c r="C957" s="129"/>
      <c r="D957" s="129"/>
      <c r="E957" s="129"/>
      <c r="F957" s="127"/>
      <c r="G957" s="128"/>
      <c r="H957" s="129"/>
      <c r="I957" s="129"/>
      <c r="J957" s="129"/>
      <c r="K957" s="129"/>
      <c r="L957" s="129"/>
      <c r="M957" s="89"/>
      <c r="N957" s="89"/>
      <c r="O957" s="90"/>
    </row>
    <row r="958" spans="1:15" s="91" customFormat="1" ht="12.75" x14ac:dyDescent="0.2">
      <c r="A958" s="129"/>
      <c r="B958" s="129"/>
      <c r="C958" s="129"/>
      <c r="D958" s="129"/>
      <c r="E958" s="129"/>
      <c r="F958" s="127"/>
      <c r="G958" s="128"/>
      <c r="H958" s="129"/>
      <c r="I958" s="129"/>
      <c r="J958" s="129"/>
      <c r="K958" s="129"/>
      <c r="L958" s="129"/>
      <c r="M958" s="89"/>
      <c r="N958" s="89"/>
      <c r="O958" s="90"/>
    </row>
    <row r="959" spans="1:15" s="91" customFormat="1" ht="12.75" x14ac:dyDescent="0.2">
      <c r="A959" s="129"/>
      <c r="B959" s="129"/>
      <c r="C959" s="129"/>
      <c r="D959" s="129"/>
      <c r="E959" s="129"/>
      <c r="F959" s="127"/>
      <c r="G959" s="128"/>
      <c r="H959" s="129"/>
      <c r="I959" s="129"/>
      <c r="J959" s="129"/>
      <c r="K959" s="129"/>
      <c r="L959" s="129"/>
      <c r="M959" s="89"/>
      <c r="N959" s="89"/>
      <c r="O959" s="90"/>
    </row>
    <row r="960" spans="1:15" s="91" customFormat="1" ht="12.75" x14ac:dyDescent="0.2">
      <c r="A960" s="110"/>
      <c r="B960" s="110"/>
      <c r="C960" s="110"/>
      <c r="D960" s="110"/>
      <c r="E960" s="110"/>
      <c r="F960" s="108"/>
      <c r="G960" s="109"/>
      <c r="H960" s="110"/>
      <c r="I960" s="110"/>
      <c r="J960" s="110"/>
      <c r="K960" s="110"/>
      <c r="L960" s="110"/>
      <c r="M960" s="89"/>
      <c r="N960" s="89"/>
      <c r="O960" s="90"/>
    </row>
    <row r="961" spans="1:15" s="91" customFormat="1" ht="12.75" x14ac:dyDescent="0.2">
      <c r="A961" s="110"/>
      <c r="B961" s="110"/>
      <c r="C961" s="110"/>
      <c r="D961" s="110"/>
      <c r="E961" s="110"/>
      <c r="F961" s="108"/>
      <c r="G961" s="109"/>
      <c r="H961" s="110"/>
      <c r="I961" s="110"/>
      <c r="J961" s="110"/>
      <c r="K961" s="110"/>
      <c r="L961" s="110"/>
      <c r="M961" s="89"/>
      <c r="N961" s="89"/>
      <c r="O961" s="90"/>
    </row>
    <row r="962" spans="1:15" s="91" customFormat="1" ht="12.75" x14ac:dyDescent="0.2">
      <c r="A962" s="110"/>
      <c r="B962" s="110"/>
      <c r="C962" s="110"/>
      <c r="D962" s="110"/>
      <c r="E962" s="110"/>
      <c r="F962" s="108"/>
      <c r="G962" s="109"/>
      <c r="H962" s="110"/>
      <c r="I962" s="110"/>
      <c r="J962" s="110"/>
      <c r="K962" s="110"/>
      <c r="L962" s="110"/>
      <c r="M962" s="89"/>
      <c r="N962" s="89"/>
      <c r="O962" s="90"/>
    </row>
    <row r="963" spans="1:15" s="91" customFormat="1" ht="12.75" x14ac:dyDescent="0.2">
      <c r="A963" s="110"/>
      <c r="B963" s="110"/>
      <c r="C963" s="110"/>
      <c r="D963" s="110"/>
      <c r="E963" s="110"/>
      <c r="F963" s="108"/>
      <c r="G963" s="109"/>
      <c r="H963" s="110"/>
      <c r="I963" s="110"/>
      <c r="J963" s="110"/>
      <c r="K963" s="110"/>
      <c r="L963" s="110"/>
      <c r="M963" s="89"/>
      <c r="N963" s="89"/>
      <c r="O963" s="90"/>
    </row>
    <row r="964" spans="1:15" s="91" customFormat="1" ht="12.75" x14ac:dyDescent="0.2">
      <c r="A964" s="110"/>
      <c r="B964" s="110"/>
      <c r="C964" s="110"/>
      <c r="D964" s="110"/>
      <c r="E964" s="110"/>
      <c r="F964" s="108"/>
      <c r="G964" s="109"/>
      <c r="H964" s="110"/>
      <c r="I964" s="110"/>
      <c r="J964" s="110"/>
      <c r="K964" s="110"/>
      <c r="L964" s="110"/>
      <c r="M964" s="89"/>
      <c r="N964" s="89"/>
      <c r="O964" s="90"/>
    </row>
    <row r="965" spans="1:15" s="91" customFormat="1" ht="12.75" x14ac:dyDescent="0.2">
      <c r="A965" s="110"/>
      <c r="B965" s="110"/>
      <c r="C965" s="110"/>
      <c r="D965" s="110"/>
      <c r="E965" s="110"/>
      <c r="F965" s="108"/>
      <c r="G965" s="109"/>
      <c r="H965" s="110"/>
      <c r="I965" s="110"/>
      <c r="J965" s="110"/>
      <c r="K965" s="110"/>
      <c r="L965" s="110"/>
      <c r="M965" s="89"/>
      <c r="N965" s="89"/>
      <c r="O965" s="90"/>
    </row>
    <row r="966" spans="1:15" s="91" customFormat="1" ht="12.75" x14ac:dyDescent="0.2">
      <c r="A966" s="110"/>
      <c r="B966" s="110"/>
      <c r="C966" s="110"/>
      <c r="D966" s="110"/>
      <c r="E966" s="110"/>
      <c r="F966" s="108"/>
      <c r="G966" s="109"/>
      <c r="H966" s="110"/>
      <c r="I966" s="110"/>
      <c r="J966" s="110"/>
      <c r="K966" s="110"/>
      <c r="L966" s="110"/>
      <c r="M966" s="89"/>
      <c r="N966" s="89"/>
      <c r="O966" s="90"/>
    </row>
    <row r="967" spans="1:15" s="91" customFormat="1" ht="12.75" x14ac:dyDescent="0.2">
      <c r="A967" s="110"/>
      <c r="B967" s="110"/>
      <c r="C967" s="110"/>
      <c r="D967" s="110"/>
      <c r="E967" s="110"/>
      <c r="F967" s="108"/>
      <c r="G967" s="109"/>
      <c r="H967" s="110"/>
      <c r="I967" s="110"/>
      <c r="J967" s="110"/>
      <c r="K967" s="110"/>
      <c r="L967" s="110"/>
      <c r="M967" s="89"/>
      <c r="N967" s="89"/>
      <c r="O967" s="90"/>
    </row>
    <row r="968" spans="1:15" s="91" customFormat="1" ht="12.75" x14ac:dyDescent="0.2">
      <c r="A968" s="110"/>
      <c r="B968" s="110"/>
      <c r="C968" s="110"/>
      <c r="D968" s="110"/>
      <c r="E968" s="110"/>
      <c r="F968" s="108"/>
      <c r="G968" s="109"/>
      <c r="H968" s="110"/>
      <c r="I968" s="110"/>
      <c r="J968" s="110"/>
      <c r="K968" s="110"/>
      <c r="L968" s="110"/>
      <c r="M968" s="89"/>
      <c r="N968" s="89"/>
      <c r="O968" s="90"/>
    </row>
    <row r="969" spans="1:15" s="91" customFormat="1" ht="12.75" x14ac:dyDescent="0.2">
      <c r="A969" s="110"/>
      <c r="B969" s="110"/>
      <c r="C969" s="110"/>
      <c r="D969" s="110"/>
      <c r="E969" s="110"/>
      <c r="F969" s="108"/>
      <c r="G969" s="109"/>
      <c r="H969" s="110"/>
      <c r="I969" s="110"/>
      <c r="J969" s="110"/>
      <c r="K969" s="110"/>
      <c r="L969" s="110"/>
      <c r="M969" s="89"/>
      <c r="N969" s="89"/>
      <c r="O969" s="90"/>
    </row>
    <row r="970" spans="1:15" s="91" customFormat="1" ht="12.75" x14ac:dyDescent="0.2">
      <c r="A970" s="110"/>
      <c r="B970" s="110"/>
      <c r="C970" s="110"/>
      <c r="D970" s="110"/>
      <c r="E970" s="110"/>
      <c r="F970" s="108"/>
      <c r="G970" s="109"/>
      <c r="H970" s="110"/>
      <c r="I970" s="110"/>
      <c r="J970" s="110"/>
      <c r="K970" s="110"/>
      <c r="L970" s="110"/>
      <c r="M970" s="89"/>
      <c r="N970" s="89"/>
      <c r="O970" s="90"/>
    </row>
    <row r="971" spans="1:15" s="91" customFormat="1" ht="12.75" x14ac:dyDescent="0.2">
      <c r="A971" s="110"/>
      <c r="B971" s="110"/>
      <c r="C971" s="110"/>
      <c r="D971" s="110"/>
      <c r="E971" s="110"/>
      <c r="F971" s="108"/>
      <c r="G971" s="109"/>
      <c r="H971" s="110"/>
      <c r="I971" s="110"/>
      <c r="J971" s="110"/>
      <c r="K971" s="110"/>
      <c r="L971" s="110"/>
      <c r="M971" s="89"/>
      <c r="N971" s="89"/>
      <c r="O971" s="90"/>
    </row>
    <row r="972" spans="1:15" s="91" customFormat="1" ht="12.75" x14ac:dyDescent="0.2">
      <c r="A972" s="110"/>
      <c r="B972" s="110"/>
      <c r="C972" s="110"/>
      <c r="D972" s="110"/>
      <c r="E972" s="110"/>
      <c r="F972" s="108"/>
      <c r="G972" s="109"/>
      <c r="H972" s="110"/>
      <c r="I972" s="110"/>
      <c r="J972" s="110"/>
      <c r="K972" s="110"/>
      <c r="L972" s="110"/>
      <c r="M972" s="89"/>
      <c r="N972" s="89"/>
      <c r="O972" s="90"/>
    </row>
    <row r="973" spans="1:15" s="91" customFormat="1" ht="12.75" x14ac:dyDescent="0.2">
      <c r="A973" s="110"/>
      <c r="B973" s="110"/>
      <c r="C973" s="110"/>
      <c r="D973" s="110"/>
      <c r="E973" s="110"/>
      <c r="F973" s="108"/>
      <c r="G973" s="109"/>
      <c r="H973" s="110"/>
      <c r="I973" s="110"/>
      <c r="J973" s="110"/>
      <c r="K973" s="110"/>
      <c r="L973" s="110"/>
      <c r="M973" s="89"/>
      <c r="N973" s="89"/>
      <c r="O973" s="90"/>
    </row>
    <row r="974" spans="1:15" s="91" customFormat="1" ht="12.75" x14ac:dyDescent="0.2">
      <c r="A974" s="110"/>
      <c r="B974" s="110"/>
      <c r="C974" s="110"/>
      <c r="D974" s="110"/>
      <c r="E974" s="110"/>
      <c r="F974" s="108"/>
      <c r="G974" s="109"/>
      <c r="H974" s="110"/>
      <c r="I974" s="110"/>
      <c r="J974" s="110"/>
      <c r="K974" s="110"/>
      <c r="L974" s="110"/>
      <c r="M974" s="89"/>
      <c r="N974" s="89"/>
      <c r="O974" s="90"/>
    </row>
    <row r="975" spans="1:15" s="91" customFormat="1" ht="12.75" x14ac:dyDescent="0.2">
      <c r="A975" s="110"/>
      <c r="B975" s="110"/>
      <c r="C975" s="110"/>
      <c r="D975" s="110"/>
      <c r="E975" s="110"/>
      <c r="F975" s="108"/>
      <c r="G975" s="109"/>
      <c r="H975" s="110"/>
      <c r="I975" s="110"/>
      <c r="J975" s="110"/>
      <c r="K975" s="110"/>
      <c r="L975" s="110"/>
      <c r="M975" s="89"/>
      <c r="N975" s="89"/>
      <c r="O975" s="90"/>
    </row>
    <row r="976" spans="1:15" s="91" customFormat="1" ht="12.75" x14ac:dyDescent="0.2">
      <c r="A976" s="110"/>
      <c r="B976" s="110"/>
      <c r="C976" s="110"/>
      <c r="D976" s="110"/>
      <c r="E976" s="110"/>
      <c r="F976" s="108"/>
      <c r="G976" s="109"/>
      <c r="H976" s="110"/>
      <c r="I976" s="110"/>
      <c r="J976" s="110"/>
      <c r="K976" s="110"/>
      <c r="L976" s="110"/>
      <c r="M976" s="89"/>
      <c r="N976" s="89"/>
      <c r="O976" s="90"/>
    </row>
    <row r="977" spans="1:15" s="91" customFormat="1" ht="12.75" x14ac:dyDescent="0.2">
      <c r="A977" s="110"/>
      <c r="B977" s="110"/>
      <c r="C977" s="110"/>
      <c r="D977" s="110"/>
      <c r="E977" s="110"/>
      <c r="F977" s="108"/>
      <c r="G977" s="109"/>
      <c r="H977" s="110"/>
      <c r="I977" s="110"/>
      <c r="J977" s="110"/>
      <c r="K977" s="110"/>
      <c r="L977" s="110"/>
      <c r="M977" s="89"/>
      <c r="N977" s="89"/>
      <c r="O977" s="90"/>
    </row>
    <row r="978" spans="1:15" s="91" customFormat="1" ht="12.75" x14ac:dyDescent="0.2">
      <c r="A978" s="110"/>
      <c r="B978" s="110"/>
      <c r="C978" s="110"/>
      <c r="D978" s="110"/>
      <c r="E978" s="110"/>
      <c r="F978" s="108"/>
      <c r="G978" s="109"/>
      <c r="H978" s="110"/>
      <c r="I978" s="110"/>
      <c r="J978" s="110"/>
      <c r="K978" s="110"/>
      <c r="L978" s="110"/>
      <c r="M978" s="89"/>
      <c r="N978" s="89"/>
      <c r="O978" s="90"/>
    </row>
    <row r="979" spans="1:15" s="91" customFormat="1" ht="12.75" x14ac:dyDescent="0.2">
      <c r="A979" s="110"/>
      <c r="B979" s="110"/>
      <c r="C979" s="110"/>
      <c r="D979" s="110"/>
      <c r="E979" s="110"/>
      <c r="F979" s="108"/>
      <c r="G979" s="109"/>
      <c r="H979" s="110"/>
      <c r="I979" s="110"/>
      <c r="J979" s="110"/>
      <c r="K979" s="110"/>
      <c r="L979" s="110"/>
      <c r="M979" s="89"/>
      <c r="N979" s="89"/>
      <c r="O979" s="90"/>
    </row>
    <row r="980" spans="1:15" s="91" customFormat="1" ht="12.75" x14ac:dyDescent="0.2">
      <c r="A980" s="110"/>
      <c r="B980" s="110"/>
      <c r="C980" s="110"/>
      <c r="D980" s="110"/>
      <c r="E980" s="110"/>
      <c r="F980" s="108"/>
      <c r="G980" s="109"/>
      <c r="H980" s="110"/>
      <c r="I980" s="110"/>
      <c r="J980" s="110"/>
      <c r="K980" s="110"/>
      <c r="L980" s="110"/>
      <c r="M980" s="89"/>
      <c r="N980" s="89"/>
      <c r="O980" s="90"/>
    </row>
    <row r="981" spans="1:15" s="91" customFormat="1" ht="12.75" x14ac:dyDescent="0.2">
      <c r="A981" s="110"/>
      <c r="B981" s="110"/>
      <c r="C981" s="110"/>
      <c r="D981" s="110"/>
      <c r="E981" s="110"/>
      <c r="F981" s="108"/>
      <c r="G981" s="109"/>
      <c r="H981" s="110"/>
      <c r="I981" s="110"/>
      <c r="J981" s="110"/>
      <c r="K981" s="110"/>
      <c r="L981" s="110"/>
      <c r="M981" s="89"/>
      <c r="N981" s="89"/>
      <c r="O981" s="90"/>
    </row>
    <row r="982" spans="1:15" s="91" customFormat="1" ht="12.75" x14ac:dyDescent="0.2">
      <c r="A982" s="110"/>
      <c r="B982" s="110"/>
      <c r="C982" s="110"/>
      <c r="D982" s="110"/>
      <c r="E982" s="110"/>
      <c r="F982" s="108"/>
      <c r="G982" s="109"/>
      <c r="H982" s="110"/>
      <c r="I982" s="110"/>
      <c r="J982" s="110"/>
      <c r="K982" s="110"/>
      <c r="L982" s="110"/>
      <c r="M982" s="89"/>
      <c r="N982" s="89"/>
      <c r="O982" s="90"/>
    </row>
    <row r="983" spans="1:15" s="91" customFormat="1" ht="12.75" x14ac:dyDescent="0.2">
      <c r="A983" s="110"/>
      <c r="B983" s="110"/>
      <c r="C983" s="110"/>
      <c r="D983" s="110"/>
      <c r="E983" s="110"/>
      <c r="F983" s="108"/>
      <c r="G983" s="109"/>
      <c r="H983" s="110"/>
      <c r="I983" s="110"/>
      <c r="J983" s="110"/>
      <c r="K983" s="110"/>
      <c r="L983" s="110"/>
      <c r="M983" s="89"/>
      <c r="N983" s="89"/>
      <c r="O983" s="90"/>
    </row>
    <row r="984" spans="1:15" s="91" customFormat="1" ht="12.75" x14ac:dyDescent="0.2">
      <c r="A984" s="110"/>
      <c r="B984" s="110"/>
      <c r="C984" s="110"/>
      <c r="D984" s="110"/>
      <c r="E984" s="110"/>
      <c r="F984" s="108"/>
      <c r="G984" s="109"/>
      <c r="H984" s="110"/>
      <c r="I984" s="110"/>
      <c r="J984" s="110"/>
      <c r="K984" s="110"/>
      <c r="L984" s="110"/>
      <c r="M984" s="89"/>
      <c r="N984" s="89"/>
      <c r="O984" s="90"/>
    </row>
    <row r="985" spans="1:15" s="91" customFormat="1" ht="12.75" x14ac:dyDescent="0.2">
      <c r="A985" s="110"/>
      <c r="B985" s="110"/>
      <c r="C985" s="110"/>
      <c r="D985" s="110"/>
      <c r="E985" s="110"/>
      <c r="F985" s="108"/>
      <c r="G985" s="109"/>
      <c r="H985" s="110"/>
      <c r="I985" s="110"/>
      <c r="J985" s="110"/>
      <c r="K985" s="110"/>
      <c r="L985" s="110"/>
      <c r="M985" s="89"/>
      <c r="N985" s="89"/>
      <c r="O985" s="90"/>
    </row>
    <row r="986" spans="1:15" s="91" customFormat="1" ht="12.75" x14ac:dyDescent="0.2">
      <c r="A986" s="110"/>
      <c r="B986" s="110"/>
      <c r="C986" s="110"/>
      <c r="D986" s="110"/>
      <c r="E986" s="110"/>
      <c r="F986" s="108"/>
      <c r="G986" s="109"/>
      <c r="H986" s="110"/>
      <c r="I986" s="110"/>
      <c r="J986" s="110"/>
      <c r="K986" s="110"/>
      <c r="L986" s="110"/>
      <c r="M986" s="89"/>
      <c r="N986" s="89"/>
      <c r="O986" s="90"/>
    </row>
    <row r="987" spans="1:15" s="91" customFormat="1" ht="12.75" x14ac:dyDescent="0.2">
      <c r="A987" s="110"/>
      <c r="B987" s="110"/>
      <c r="C987" s="110"/>
      <c r="D987" s="110"/>
      <c r="E987" s="110"/>
      <c r="F987" s="108"/>
      <c r="G987" s="109"/>
      <c r="H987" s="110"/>
      <c r="I987" s="110"/>
      <c r="J987" s="110"/>
      <c r="K987" s="110"/>
      <c r="L987" s="110"/>
      <c r="M987" s="89"/>
      <c r="N987" s="89"/>
      <c r="O987" s="90"/>
    </row>
    <row r="988" spans="1:15" s="91" customFormat="1" ht="12.75" x14ac:dyDescent="0.2">
      <c r="A988" s="110"/>
      <c r="B988" s="110"/>
      <c r="C988" s="110"/>
      <c r="D988" s="110"/>
      <c r="E988" s="110"/>
      <c r="F988" s="108"/>
      <c r="G988" s="109"/>
      <c r="H988" s="110"/>
      <c r="I988" s="110"/>
      <c r="J988" s="110"/>
      <c r="K988" s="110"/>
      <c r="L988" s="110"/>
      <c r="M988" s="89"/>
      <c r="N988" s="89"/>
      <c r="O988" s="90"/>
    </row>
    <row r="989" spans="1:15" s="91" customFormat="1" ht="12.75" x14ac:dyDescent="0.2">
      <c r="A989" s="110"/>
      <c r="B989" s="110"/>
      <c r="C989" s="110"/>
      <c r="D989" s="110"/>
      <c r="E989" s="110"/>
      <c r="F989" s="108"/>
      <c r="G989" s="109"/>
      <c r="H989" s="110"/>
      <c r="I989" s="110"/>
      <c r="J989" s="110"/>
      <c r="K989" s="110"/>
      <c r="L989" s="110"/>
      <c r="M989" s="89"/>
      <c r="N989" s="89"/>
      <c r="O989" s="90"/>
    </row>
    <row r="990" spans="1:15" s="91" customFormat="1" ht="12.75" x14ac:dyDescent="0.2">
      <c r="A990" s="110"/>
      <c r="B990" s="110"/>
      <c r="C990" s="110"/>
      <c r="D990" s="110"/>
      <c r="E990" s="110"/>
      <c r="F990" s="108"/>
      <c r="G990" s="109"/>
      <c r="H990" s="110"/>
      <c r="I990" s="110"/>
      <c r="J990" s="110"/>
      <c r="K990" s="110"/>
      <c r="L990" s="110"/>
      <c r="M990" s="89"/>
      <c r="N990" s="89"/>
      <c r="O990" s="90"/>
    </row>
    <row r="991" spans="1:15" s="91" customFormat="1" ht="12.75" x14ac:dyDescent="0.2">
      <c r="A991" s="110"/>
      <c r="B991" s="110"/>
      <c r="C991" s="110"/>
      <c r="D991" s="110"/>
      <c r="E991" s="110"/>
      <c r="F991" s="108"/>
      <c r="G991" s="109"/>
      <c r="H991" s="110"/>
      <c r="I991" s="110"/>
      <c r="J991" s="110"/>
      <c r="K991" s="110"/>
      <c r="L991" s="110"/>
      <c r="M991" s="89"/>
      <c r="N991" s="89"/>
      <c r="O991" s="90"/>
    </row>
    <row r="992" spans="1:15" s="91" customFormat="1" ht="12.75" x14ac:dyDescent="0.2">
      <c r="A992" s="110"/>
      <c r="B992" s="110"/>
      <c r="C992" s="110"/>
      <c r="D992" s="110"/>
      <c r="E992" s="110"/>
      <c r="F992" s="108"/>
      <c r="G992" s="109"/>
      <c r="H992" s="110"/>
      <c r="I992" s="110"/>
      <c r="J992" s="110"/>
      <c r="K992" s="110"/>
      <c r="L992" s="110"/>
      <c r="M992" s="89"/>
      <c r="N992" s="89"/>
      <c r="O992" s="90"/>
    </row>
    <row r="993" spans="1:15" s="91" customFormat="1" ht="12.75" x14ac:dyDescent="0.2">
      <c r="A993" s="110"/>
      <c r="B993" s="110"/>
      <c r="C993" s="110"/>
      <c r="D993" s="110"/>
      <c r="E993" s="110"/>
      <c r="F993" s="108"/>
      <c r="G993" s="109"/>
      <c r="H993" s="110"/>
      <c r="I993" s="110"/>
      <c r="J993" s="110"/>
      <c r="K993" s="110"/>
      <c r="L993" s="110"/>
      <c r="M993" s="89"/>
      <c r="N993" s="89"/>
      <c r="O993" s="90"/>
    </row>
    <row r="994" spans="1:15" s="91" customFormat="1" ht="12.75" x14ac:dyDescent="0.2">
      <c r="A994" s="110"/>
      <c r="B994" s="110"/>
      <c r="C994" s="110"/>
      <c r="D994" s="110"/>
      <c r="E994" s="110"/>
      <c r="F994" s="108"/>
      <c r="G994" s="109"/>
      <c r="H994" s="110"/>
      <c r="I994" s="110"/>
      <c r="J994" s="110"/>
      <c r="K994" s="110"/>
      <c r="L994" s="110"/>
      <c r="M994" s="89"/>
      <c r="N994" s="89"/>
      <c r="O994" s="90"/>
    </row>
    <row r="995" spans="1:15" s="91" customFormat="1" ht="12.75" x14ac:dyDescent="0.2">
      <c r="A995" s="110"/>
      <c r="B995" s="110"/>
      <c r="C995" s="110"/>
      <c r="D995" s="110"/>
      <c r="E995" s="110"/>
      <c r="F995" s="108"/>
      <c r="G995" s="109"/>
      <c r="H995" s="110"/>
      <c r="I995" s="110"/>
      <c r="J995" s="110"/>
      <c r="K995" s="110"/>
      <c r="L995" s="110"/>
      <c r="M995" s="89"/>
      <c r="N995" s="89"/>
      <c r="O995" s="90"/>
    </row>
    <row r="996" spans="1:15" s="91" customFormat="1" ht="12.75" x14ac:dyDescent="0.2">
      <c r="A996" s="110"/>
      <c r="B996" s="110"/>
      <c r="C996" s="110"/>
      <c r="D996" s="110"/>
      <c r="E996" s="110"/>
      <c r="F996" s="108"/>
      <c r="G996" s="109"/>
      <c r="H996" s="110"/>
      <c r="I996" s="110"/>
      <c r="J996" s="110"/>
      <c r="K996" s="110"/>
      <c r="L996" s="110"/>
      <c r="M996" s="89"/>
      <c r="N996" s="89"/>
      <c r="O996" s="90"/>
    </row>
    <row r="997" spans="1:15" s="91" customFormat="1" ht="12.75" x14ac:dyDescent="0.2">
      <c r="A997" s="110"/>
      <c r="B997" s="110"/>
      <c r="C997" s="110"/>
      <c r="D997" s="110"/>
      <c r="E997" s="110"/>
      <c r="F997" s="108"/>
      <c r="G997" s="109"/>
      <c r="H997" s="110"/>
      <c r="I997" s="110"/>
      <c r="J997" s="110"/>
      <c r="K997" s="110"/>
      <c r="L997" s="110"/>
      <c r="M997" s="89"/>
      <c r="N997" s="89"/>
      <c r="O997" s="90"/>
    </row>
    <row r="998" spans="1:15" s="91" customFormat="1" ht="12.75" x14ac:dyDescent="0.2">
      <c r="A998" s="110"/>
      <c r="B998" s="110"/>
      <c r="C998" s="110"/>
      <c r="D998" s="110"/>
      <c r="E998" s="110"/>
      <c r="F998" s="108"/>
      <c r="G998" s="109"/>
      <c r="H998" s="110"/>
      <c r="I998" s="110"/>
      <c r="J998" s="110"/>
      <c r="K998" s="110"/>
      <c r="L998" s="110"/>
      <c r="M998" s="89"/>
      <c r="N998" s="89"/>
      <c r="O998" s="90"/>
    </row>
    <row r="999" spans="1:15" s="91" customFormat="1" ht="12.75" x14ac:dyDescent="0.2">
      <c r="A999" s="110"/>
      <c r="B999" s="110"/>
      <c r="C999" s="110"/>
      <c r="D999" s="110"/>
      <c r="E999" s="110"/>
      <c r="F999" s="108"/>
      <c r="G999" s="109"/>
      <c r="H999" s="110"/>
      <c r="I999" s="110"/>
      <c r="J999" s="110"/>
      <c r="K999" s="110"/>
      <c r="L999" s="110"/>
      <c r="M999" s="89"/>
      <c r="N999" s="89"/>
      <c r="O999" s="90"/>
    </row>
    <row r="1000" spans="1:15" s="91" customFormat="1" ht="12.75" x14ac:dyDescent="0.2">
      <c r="A1000" s="110"/>
      <c r="B1000" s="110"/>
      <c r="C1000" s="110"/>
      <c r="D1000" s="110"/>
      <c r="E1000" s="110"/>
      <c r="F1000" s="108"/>
      <c r="G1000" s="109"/>
      <c r="H1000" s="110"/>
      <c r="I1000" s="110"/>
      <c r="J1000" s="110"/>
      <c r="K1000" s="110"/>
      <c r="L1000" s="110"/>
      <c r="M1000" s="89"/>
      <c r="N1000" s="89"/>
      <c r="O1000" s="90"/>
    </row>
    <row r="1001" spans="1:15" s="91" customFormat="1" ht="12.75" x14ac:dyDescent="0.2">
      <c r="A1001" s="110"/>
      <c r="B1001" s="110"/>
      <c r="C1001" s="110"/>
      <c r="D1001" s="110"/>
      <c r="E1001" s="110"/>
      <c r="F1001" s="108"/>
      <c r="G1001" s="109"/>
      <c r="H1001" s="110"/>
      <c r="I1001" s="110"/>
      <c r="J1001" s="110"/>
      <c r="K1001" s="110"/>
      <c r="L1001" s="110"/>
      <c r="M1001" s="89"/>
      <c r="N1001" s="89"/>
      <c r="O1001" s="90"/>
    </row>
    <row r="1002" spans="1:15" s="91" customFormat="1" ht="12.75" x14ac:dyDescent="0.2">
      <c r="A1002" s="110"/>
      <c r="B1002" s="110"/>
      <c r="C1002" s="110"/>
      <c r="D1002" s="110"/>
      <c r="E1002" s="110"/>
      <c r="F1002" s="108"/>
      <c r="G1002" s="109"/>
      <c r="H1002" s="110"/>
      <c r="I1002" s="110"/>
      <c r="J1002" s="110"/>
      <c r="K1002" s="110"/>
      <c r="L1002" s="110"/>
      <c r="M1002" s="89"/>
      <c r="N1002" s="89"/>
      <c r="O1002" s="90"/>
    </row>
    <row r="1003" spans="1:15" s="91" customFormat="1" ht="12.75" x14ac:dyDescent="0.2">
      <c r="A1003" s="110"/>
      <c r="B1003" s="110"/>
      <c r="C1003" s="110"/>
      <c r="D1003" s="110"/>
      <c r="E1003" s="110"/>
      <c r="F1003" s="108"/>
      <c r="G1003" s="109"/>
      <c r="H1003" s="110"/>
      <c r="I1003" s="110"/>
      <c r="J1003" s="110"/>
      <c r="K1003" s="110"/>
      <c r="L1003" s="110"/>
      <c r="M1003" s="89"/>
      <c r="N1003" s="89"/>
      <c r="O1003" s="90"/>
    </row>
    <row r="1004" spans="1:15" s="91" customFormat="1" ht="12.75" x14ac:dyDescent="0.2">
      <c r="A1004" s="110"/>
      <c r="B1004" s="110"/>
      <c r="C1004" s="110"/>
      <c r="D1004" s="110"/>
      <c r="E1004" s="110"/>
      <c r="F1004" s="108"/>
      <c r="G1004" s="109"/>
      <c r="H1004" s="110"/>
      <c r="I1004" s="110"/>
      <c r="J1004" s="110"/>
      <c r="K1004" s="110"/>
      <c r="L1004" s="110"/>
      <c r="M1004" s="89"/>
      <c r="N1004" s="89"/>
      <c r="O1004" s="90"/>
    </row>
    <row r="1005" spans="1:15" s="91" customFormat="1" ht="12.75" x14ac:dyDescent="0.2">
      <c r="A1005" s="110"/>
      <c r="B1005" s="110"/>
      <c r="C1005" s="110"/>
      <c r="D1005" s="110"/>
      <c r="E1005" s="110"/>
      <c r="F1005" s="108"/>
      <c r="G1005" s="109"/>
      <c r="H1005" s="110"/>
      <c r="I1005" s="110"/>
      <c r="J1005" s="110"/>
      <c r="K1005" s="110"/>
      <c r="L1005" s="110"/>
      <c r="M1005" s="89"/>
      <c r="N1005" s="89"/>
      <c r="O1005" s="90"/>
    </row>
    <row r="1006" spans="1:15" s="91" customFormat="1" ht="12.75" x14ac:dyDescent="0.2">
      <c r="A1006" s="110"/>
      <c r="B1006" s="110"/>
      <c r="C1006" s="110"/>
      <c r="D1006" s="110"/>
      <c r="E1006" s="110"/>
      <c r="F1006" s="108"/>
      <c r="G1006" s="109"/>
      <c r="H1006" s="110"/>
      <c r="I1006" s="110"/>
      <c r="J1006" s="110"/>
      <c r="K1006" s="110"/>
      <c r="L1006" s="110"/>
      <c r="M1006" s="89"/>
      <c r="N1006" s="89"/>
      <c r="O1006" s="90"/>
    </row>
    <row r="1007" spans="1:15" s="91" customFormat="1" ht="12.75" x14ac:dyDescent="0.2">
      <c r="A1007" s="110"/>
      <c r="B1007" s="110"/>
      <c r="C1007" s="110"/>
      <c r="D1007" s="110"/>
      <c r="E1007" s="110"/>
      <c r="F1007" s="108"/>
      <c r="G1007" s="109"/>
      <c r="H1007" s="110"/>
      <c r="I1007" s="110"/>
      <c r="J1007" s="110"/>
      <c r="K1007" s="110"/>
      <c r="L1007" s="110"/>
      <c r="M1007" s="89"/>
      <c r="N1007" s="89"/>
      <c r="O1007" s="90"/>
    </row>
    <row r="1008" spans="1:15" s="91" customFormat="1" ht="12.75" x14ac:dyDescent="0.2">
      <c r="A1008" s="110"/>
      <c r="B1008" s="110"/>
      <c r="C1008" s="110"/>
      <c r="D1008" s="110"/>
      <c r="E1008" s="110"/>
      <c r="F1008" s="108"/>
      <c r="G1008" s="109"/>
      <c r="H1008" s="110"/>
      <c r="I1008" s="110"/>
      <c r="J1008" s="110"/>
      <c r="K1008" s="110"/>
      <c r="L1008" s="110"/>
      <c r="M1008" s="89"/>
      <c r="N1008" s="89"/>
      <c r="O1008" s="90"/>
    </row>
    <row r="1009" spans="1:15" s="91" customFormat="1" ht="12.75" x14ac:dyDescent="0.2">
      <c r="A1009" s="110"/>
      <c r="B1009" s="110"/>
      <c r="C1009" s="110"/>
      <c r="D1009" s="110"/>
      <c r="E1009" s="110"/>
      <c r="F1009" s="108"/>
      <c r="G1009" s="109"/>
      <c r="H1009" s="110"/>
      <c r="I1009" s="110"/>
      <c r="J1009" s="110"/>
      <c r="K1009" s="110"/>
      <c r="L1009" s="110"/>
      <c r="M1009" s="89"/>
      <c r="N1009" s="89"/>
      <c r="O1009" s="90"/>
    </row>
    <row r="1010" spans="1:15" s="91" customFormat="1" ht="12.75" x14ac:dyDescent="0.2">
      <c r="A1010" s="110"/>
      <c r="B1010" s="110"/>
      <c r="C1010" s="110"/>
      <c r="D1010" s="110"/>
      <c r="E1010" s="110"/>
      <c r="F1010" s="108"/>
      <c r="G1010" s="109"/>
      <c r="H1010" s="110"/>
      <c r="I1010" s="110"/>
      <c r="J1010" s="110"/>
      <c r="K1010" s="110"/>
      <c r="L1010" s="110"/>
      <c r="M1010" s="89"/>
      <c r="N1010" s="89"/>
      <c r="O1010" s="90"/>
    </row>
    <row r="1011" spans="1:15" s="91" customFormat="1" ht="12.75" x14ac:dyDescent="0.2">
      <c r="A1011" s="110"/>
      <c r="B1011" s="110"/>
      <c r="C1011" s="110"/>
      <c r="D1011" s="110"/>
      <c r="E1011" s="110"/>
      <c r="F1011" s="108"/>
      <c r="G1011" s="109"/>
      <c r="H1011" s="110"/>
      <c r="I1011" s="110"/>
      <c r="J1011" s="110"/>
      <c r="K1011" s="110"/>
      <c r="L1011" s="110"/>
      <c r="M1011" s="89"/>
      <c r="N1011" s="89"/>
      <c r="O1011" s="90"/>
    </row>
    <row r="1012" spans="1:15" s="91" customFormat="1" ht="12.75" x14ac:dyDescent="0.2">
      <c r="A1012" s="110"/>
      <c r="B1012" s="110"/>
      <c r="C1012" s="110"/>
      <c r="D1012" s="110"/>
      <c r="E1012" s="110"/>
      <c r="F1012" s="108"/>
      <c r="G1012" s="109"/>
      <c r="H1012" s="110"/>
      <c r="I1012" s="110"/>
      <c r="J1012" s="110"/>
      <c r="K1012" s="110"/>
      <c r="L1012" s="110"/>
      <c r="M1012" s="89"/>
      <c r="N1012" s="89"/>
      <c r="O1012" s="90"/>
    </row>
    <row r="1013" spans="1:15" s="91" customFormat="1" ht="12.75" x14ac:dyDescent="0.2">
      <c r="A1013" s="110"/>
      <c r="B1013" s="110"/>
      <c r="C1013" s="110"/>
      <c r="D1013" s="110"/>
      <c r="E1013" s="110"/>
      <c r="F1013" s="108"/>
      <c r="G1013" s="109"/>
      <c r="H1013" s="110"/>
      <c r="I1013" s="110"/>
      <c r="J1013" s="110"/>
      <c r="K1013" s="110"/>
      <c r="L1013" s="110"/>
      <c r="M1013" s="89"/>
      <c r="N1013" s="89"/>
      <c r="O1013" s="90"/>
    </row>
    <row r="1014" spans="1:15" s="91" customFormat="1" ht="12.75" x14ac:dyDescent="0.2">
      <c r="A1014" s="110"/>
      <c r="B1014" s="110"/>
      <c r="C1014" s="110"/>
      <c r="D1014" s="110"/>
      <c r="E1014" s="110"/>
      <c r="F1014" s="108"/>
      <c r="G1014" s="109"/>
      <c r="H1014" s="110"/>
      <c r="I1014" s="110"/>
      <c r="J1014" s="110"/>
      <c r="K1014" s="110"/>
      <c r="L1014" s="110"/>
      <c r="M1014" s="89"/>
      <c r="N1014" s="89"/>
      <c r="O1014" s="90"/>
    </row>
    <row r="1015" spans="1:15" s="91" customFormat="1" ht="12.75" x14ac:dyDescent="0.2">
      <c r="A1015" s="110"/>
      <c r="B1015" s="110"/>
      <c r="C1015" s="110"/>
      <c r="D1015" s="110"/>
      <c r="E1015" s="110"/>
      <c r="F1015" s="108"/>
      <c r="G1015" s="109"/>
      <c r="H1015" s="110"/>
      <c r="I1015" s="110"/>
      <c r="J1015" s="110"/>
      <c r="K1015" s="110"/>
      <c r="L1015" s="110"/>
      <c r="M1015" s="89"/>
      <c r="N1015" s="89"/>
      <c r="O1015" s="90"/>
    </row>
    <row r="1016" spans="1:15" s="91" customFormat="1" ht="12.75" x14ac:dyDescent="0.2">
      <c r="A1016" s="110"/>
      <c r="B1016" s="110"/>
      <c r="C1016" s="110"/>
      <c r="D1016" s="110"/>
      <c r="E1016" s="110"/>
      <c r="F1016" s="108"/>
      <c r="G1016" s="109"/>
      <c r="H1016" s="110"/>
      <c r="I1016" s="110"/>
      <c r="J1016" s="110"/>
      <c r="K1016" s="110"/>
      <c r="L1016" s="110"/>
      <c r="M1016" s="89"/>
      <c r="N1016" s="89"/>
      <c r="O1016" s="90"/>
    </row>
    <row r="1017" spans="1:15" s="91" customFormat="1" ht="12.75" x14ac:dyDescent="0.2">
      <c r="A1017" s="110"/>
      <c r="B1017" s="110"/>
      <c r="C1017" s="110"/>
      <c r="D1017" s="110"/>
      <c r="E1017" s="110"/>
      <c r="F1017" s="108"/>
      <c r="G1017" s="109"/>
      <c r="H1017" s="110"/>
      <c r="I1017" s="110"/>
      <c r="J1017" s="110"/>
      <c r="K1017" s="110"/>
      <c r="L1017" s="110"/>
      <c r="M1017" s="89"/>
      <c r="N1017" s="89"/>
      <c r="O1017" s="90"/>
    </row>
    <row r="1018" spans="1:15" s="91" customFormat="1" ht="12.75" x14ac:dyDescent="0.2">
      <c r="A1018" s="110"/>
      <c r="B1018" s="110"/>
      <c r="C1018" s="110"/>
      <c r="D1018" s="110"/>
      <c r="E1018" s="110"/>
      <c r="F1018" s="108"/>
      <c r="G1018" s="109"/>
      <c r="H1018" s="110"/>
      <c r="I1018" s="110"/>
      <c r="J1018" s="110"/>
      <c r="K1018" s="110"/>
      <c r="L1018" s="110"/>
      <c r="M1018" s="89"/>
      <c r="N1018" s="89"/>
      <c r="O1018" s="90"/>
    </row>
    <row r="1019" spans="1:15" s="91" customFormat="1" ht="12.75" x14ac:dyDescent="0.2">
      <c r="A1019" s="110"/>
      <c r="B1019" s="110"/>
      <c r="C1019" s="110"/>
      <c r="D1019" s="110"/>
      <c r="E1019" s="110"/>
      <c r="F1019" s="108"/>
      <c r="G1019" s="109"/>
      <c r="H1019" s="110"/>
      <c r="I1019" s="110"/>
      <c r="J1019" s="110"/>
      <c r="K1019" s="110"/>
      <c r="L1019" s="110"/>
      <c r="M1019" s="89"/>
      <c r="N1019" s="89"/>
      <c r="O1019" s="90"/>
    </row>
    <row r="1020" spans="1:15" s="91" customFormat="1" ht="12.75" x14ac:dyDescent="0.2">
      <c r="A1020" s="110"/>
      <c r="B1020" s="110"/>
      <c r="C1020" s="110"/>
      <c r="D1020" s="110"/>
      <c r="E1020" s="110"/>
      <c r="F1020" s="108"/>
      <c r="G1020" s="109"/>
      <c r="H1020" s="110"/>
      <c r="I1020" s="110"/>
      <c r="J1020" s="110"/>
      <c r="K1020" s="110"/>
      <c r="L1020" s="110"/>
      <c r="M1020" s="89"/>
      <c r="N1020" s="89"/>
      <c r="O1020" s="90"/>
    </row>
    <row r="1021" spans="1:15" s="91" customFormat="1" ht="12.75" x14ac:dyDescent="0.2">
      <c r="A1021" s="110"/>
      <c r="B1021" s="110"/>
      <c r="C1021" s="110"/>
      <c r="D1021" s="110"/>
      <c r="E1021" s="110"/>
      <c r="F1021" s="108"/>
      <c r="G1021" s="109"/>
      <c r="H1021" s="110"/>
      <c r="I1021" s="110"/>
      <c r="J1021" s="110"/>
      <c r="K1021" s="110"/>
      <c r="L1021" s="110"/>
      <c r="M1021" s="89"/>
      <c r="N1021" s="89"/>
      <c r="O1021" s="90"/>
    </row>
    <row r="1022" spans="1:15" s="91" customFormat="1" ht="12.75" x14ac:dyDescent="0.2">
      <c r="A1022" s="110"/>
      <c r="B1022" s="110"/>
      <c r="C1022" s="110"/>
      <c r="D1022" s="110"/>
      <c r="E1022" s="110"/>
      <c r="F1022" s="108"/>
      <c r="G1022" s="109"/>
      <c r="H1022" s="110"/>
      <c r="I1022" s="110"/>
      <c r="J1022" s="110"/>
      <c r="K1022" s="110"/>
      <c r="L1022" s="110"/>
      <c r="M1022" s="89"/>
      <c r="N1022" s="89"/>
      <c r="O1022" s="90"/>
    </row>
    <row r="1023" spans="1:15" s="91" customFormat="1" ht="12.75" x14ac:dyDescent="0.2">
      <c r="A1023" s="110"/>
      <c r="B1023" s="110"/>
      <c r="C1023" s="110"/>
      <c r="D1023" s="110"/>
      <c r="E1023" s="110"/>
      <c r="F1023" s="108"/>
      <c r="G1023" s="109"/>
      <c r="H1023" s="110"/>
      <c r="I1023" s="110"/>
      <c r="J1023" s="110"/>
      <c r="K1023" s="110"/>
      <c r="L1023" s="110"/>
      <c r="M1023" s="89"/>
      <c r="N1023" s="89"/>
      <c r="O1023" s="90"/>
    </row>
    <row r="1024" spans="1:15" s="91" customFormat="1" ht="12.75" x14ac:dyDescent="0.2">
      <c r="A1024" s="110"/>
      <c r="B1024" s="110"/>
      <c r="C1024" s="110"/>
      <c r="D1024" s="110"/>
      <c r="E1024" s="110"/>
      <c r="F1024" s="108"/>
      <c r="G1024" s="109"/>
      <c r="H1024" s="110"/>
      <c r="I1024" s="110"/>
      <c r="J1024" s="110"/>
      <c r="K1024" s="110"/>
      <c r="L1024" s="110"/>
      <c r="M1024" s="89"/>
      <c r="N1024" s="89"/>
      <c r="O1024" s="90"/>
    </row>
    <row r="1025" spans="1:15" s="91" customFormat="1" ht="12.75" x14ac:dyDescent="0.2">
      <c r="A1025" s="110"/>
      <c r="B1025" s="110"/>
      <c r="C1025" s="110"/>
      <c r="D1025" s="110"/>
      <c r="E1025" s="110"/>
      <c r="F1025" s="108"/>
      <c r="G1025" s="109"/>
      <c r="H1025" s="110"/>
      <c r="I1025" s="110"/>
      <c r="J1025" s="110"/>
      <c r="K1025" s="110"/>
      <c r="L1025" s="110"/>
      <c r="M1025" s="89"/>
      <c r="N1025" s="89"/>
      <c r="O1025" s="90"/>
    </row>
    <row r="1026" spans="1:15" s="91" customFormat="1" ht="12.75" x14ac:dyDescent="0.2">
      <c r="A1026" s="110"/>
      <c r="B1026" s="110"/>
      <c r="C1026" s="110"/>
      <c r="D1026" s="110"/>
      <c r="E1026" s="110"/>
      <c r="F1026" s="108"/>
      <c r="G1026" s="109"/>
      <c r="H1026" s="110"/>
      <c r="I1026" s="110"/>
      <c r="J1026" s="110"/>
      <c r="K1026" s="110"/>
      <c r="L1026" s="110"/>
      <c r="M1026" s="89"/>
      <c r="N1026" s="89"/>
      <c r="O1026" s="90"/>
    </row>
    <row r="1027" spans="1:15" s="91" customFormat="1" ht="12.75" x14ac:dyDescent="0.2">
      <c r="A1027" s="110"/>
      <c r="B1027" s="110"/>
      <c r="C1027" s="110"/>
      <c r="D1027" s="110"/>
      <c r="E1027" s="110"/>
      <c r="F1027" s="108"/>
      <c r="G1027" s="109"/>
      <c r="H1027" s="110"/>
      <c r="I1027" s="110"/>
      <c r="J1027" s="110"/>
      <c r="K1027" s="110"/>
      <c r="L1027" s="110"/>
      <c r="M1027" s="89"/>
      <c r="N1027" s="89"/>
      <c r="O1027" s="90"/>
    </row>
    <row r="1028" spans="1:15" s="91" customFormat="1" ht="12.75" x14ac:dyDescent="0.2">
      <c r="A1028" s="110"/>
      <c r="B1028" s="110"/>
      <c r="C1028" s="110"/>
      <c r="D1028" s="110"/>
      <c r="E1028" s="110"/>
      <c r="F1028" s="108"/>
      <c r="G1028" s="109"/>
      <c r="H1028" s="110"/>
      <c r="I1028" s="110"/>
      <c r="J1028" s="110"/>
      <c r="K1028" s="110"/>
      <c r="L1028" s="110"/>
      <c r="M1028" s="89"/>
      <c r="N1028" s="89"/>
      <c r="O1028" s="90"/>
    </row>
    <row r="1029" spans="1:15" s="91" customFormat="1" x14ac:dyDescent="0.15">
      <c r="A1029" s="87"/>
      <c r="B1029" s="87"/>
      <c r="C1029" s="88"/>
      <c r="D1029" s="89"/>
      <c r="E1029" s="89"/>
      <c r="F1029" s="90"/>
      <c r="G1029" s="89"/>
      <c r="H1029" s="89"/>
      <c r="I1029" s="89"/>
      <c r="J1029" s="89"/>
      <c r="K1029" s="89"/>
      <c r="L1029" s="89"/>
      <c r="M1029" s="89"/>
      <c r="N1029" s="89"/>
      <c r="O1029" s="90"/>
    </row>
    <row r="1030" spans="1:15" s="91" customFormat="1" x14ac:dyDescent="0.15">
      <c r="A1030" s="87"/>
      <c r="B1030" s="87"/>
      <c r="C1030" s="88"/>
      <c r="D1030" s="89"/>
      <c r="E1030" s="89"/>
      <c r="F1030" s="90"/>
      <c r="G1030" s="89"/>
      <c r="H1030" s="89"/>
      <c r="I1030" s="89"/>
      <c r="J1030" s="89"/>
      <c r="K1030" s="89"/>
      <c r="L1030" s="89"/>
      <c r="M1030" s="89"/>
      <c r="N1030" s="89"/>
      <c r="O1030" s="90"/>
    </row>
    <row r="1031" spans="1:15" s="91" customFormat="1" x14ac:dyDescent="0.15">
      <c r="A1031" s="87"/>
      <c r="B1031" s="87"/>
      <c r="C1031" s="88"/>
      <c r="D1031" s="89"/>
      <c r="E1031" s="89"/>
      <c r="F1031" s="90"/>
      <c r="G1031" s="89"/>
      <c r="H1031" s="89"/>
      <c r="I1031" s="89"/>
      <c r="J1031" s="89"/>
      <c r="K1031" s="89"/>
      <c r="L1031" s="89"/>
      <c r="M1031" s="89"/>
      <c r="N1031" s="89"/>
      <c r="O1031" s="90"/>
    </row>
    <row r="1032" spans="1:15" s="91" customFormat="1" x14ac:dyDescent="0.15">
      <c r="A1032" s="87"/>
      <c r="B1032" s="87"/>
      <c r="C1032" s="88"/>
      <c r="D1032" s="89"/>
      <c r="E1032" s="89"/>
      <c r="F1032" s="90"/>
      <c r="G1032" s="89"/>
      <c r="H1032" s="89"/>
      <c r="I1032" s="89"/>
      <c r="J1032" s="89"/>
      <c r="K1032" s="89"/>
      <c r="L1032" s="89"/>
      <c r="M1032" s="89"/>
      <c r="N1032" s="89"/>
      <c r="O1032" s="90"/>
    </row>
    <row r="1033" spans="1:15" s="91" customFormat="1" x14ac:dyDescent="0.15">
      <c r="A1033" s="87"/>
      <c r="B1033" s="87"/>
      <c r="C1033" s="88"/>
      <c r="D1033" s="89"/>
      <c r="E1033" s="89"/>
      <c r="F1033" s="90"/>
      <c r="G1033" s="89"/>
      <c r="H1033" s="89"/>
      <c r="I1033" s="89"/>
      <c r="J1033" s="89"/>
      <c r="K1033" s="89"/>
      <c r="L1033" s="89"/>
      <c r="M1033" s="89"/>
      <c r="N1033" s="89"/>
      <c r="O1033" s="90"/>
    </row>
    <row r="1034" spans="1:15" s="91" customFormat="1" x14ac:dyDescent="0.15">
      <c r="A1034" s="87"/>
      <c r="B1034" s="87"/>
      <c r="C1034" s="88"/>
      <c r="D1034" s="89"/>
      <c r="E1034" s="89"/>
      <c r="F1034" s="90"/>
      <c r="G1034" s="89"/>
      <c r="H1034" s="89"/>
      <c r="I1034" s="89"/>
      <c r="J1034" s="89"/>
      <c r="K1034" s="89"/>
      <c r="L1034" s="89"/>
      <c r="M1034" s="89"/>
      <c r="N1034" s="89"/>
      <c r="O1034" s="90"/>
    </row>
    <row r="1035" spans="1:15" s="91" customFormat="1" x14ac:dyDescent="0.15">
      <c r="A1035" s="87"/>
      <c r="B1035" s="87"/>
      <c r="C1035" s="88"/>
      <c r="D1035" s="89"/>
      <c r="E1035" s="89"/>
      <c r="F1035" s="90"/>
      <c r="G1035" s="89"/>
      <c r="H1035" s="89"/>
      <c r="I1035" s="89"/>
      <c r="J1035" s="89"/>
      <c r="K1035" s="89"/>
      <c r="L1035" s="89"/>
      <c r="M1035" s="89"/>
      <c r="N1035" s="89"/>
      <c r="O1035" s="90"/>
    </row>
    <row r="1036" spans="1:15" s="91" customFormat="1" x14ac:dyDescent="0.15">
      <c r="A1036" s="87"/>
      <c r="B1036" s="87"/>
      <c r="C1036" s="88"/>
      <c r="D1036" s="89"/>
      <c r="E1036" s="89"/>
      <c r="F1036" s="90"/>
      <c r="G1036" s="89"/>
      <c r="H1036" s="89"/>
      <c r="I1036" s="89"/>
      <c r="J1036" s="89"/>
      <c r="K1036" s="89"/>
      <c r="L1036" s="89"/>
      <c r="M1036" s="89"/>
      <c r="N1036" s="89"/>
      <c r="O1036" s="90"/>
    </row>
    <row r="1037" spans="1:15" s="91" customFormat="1" x14ac:dyDescent="0.15">
      <c r="A1037" s="87"/>
      <c r="B1037" s="87"/>
      <c r="C1037" s="88"/>
      <c r="D1037" s="89"/>
      <c r="E1037" s="89"/>
      <c r="F1037" s="90"/>
      <c r="G1037" s="89"/>
      <c r="H1037" s="89"/>
      <c r="I1037" s="89"/>
      <c r="J1037" s="89"/>
      <c r="K1037" s="89"/>
      <c r="L1037" s="89"/>
      <c r="M1037" s="89"/>
      <c r="N1037" s="89"/>
      <c r="O1037" s="90"/>
    </row>
    <row r="1038" spans="1:15" s="91" customFormat="1" x14ac:dyDescent="0.15">
      <c r="A1038" s="87"/>
      <c r="B1038" s="87"/>
      <c r="C1038" s="88"/>
      <c r="D1038" s="89"/>
      <c r="E1038" s="89"/>
      <c r="F1038" s="90"/>
      <c r="G1038" s="89"/>
      <c r="H1038" s="89"/>
      <c r="I1038" s="89"/>
      <c r="J1038" s="89"/>
      <c r="K1038" s="89"/>
      <c r="L1038" s="89"/>
      <c r="M1038" s="89"/>
      <c r="N1038" s="89"/>
      <c r="O1038" s="90"/>
    </row>
    <row r="1039" spans="1:15" s="91" customFormat="1" x14ac:dyDescent="0.15">
      <c r="A1039" s="87"/>
      <c r="B1039" s="87"/>
      <c r="C1039" s="88"/>
      <c r="D1039" s="89"/>
      <c r="E1039" s="89"/>
      <c r="F1039" s="90"/>
      <c r="G1039" s="89"/>
      <c r="H1039" s="89"/>
      <c r="I1039" s="89"/>
      <c r="J1039" s="89"/>
      <c r="K1039" s="89"/>
      <c r="L1039" s="89"/>
      <c r="M1039" s="89"/>
      <c r="N1039" s="89"/>
      <c r="O1039" s="90"/>
    </row>
    <row r="1040" spans="1:15" s="91" customFormat="1" x14ac:dyDescent="0.15">
      <c r="A1040" s="87"/>
      <c r="B1040" s="87"/>
      <c r="C1040" s="88"/>
      <c r="D1040" s="89"/>
      <c r="E1040" s="89"/>
      <c r="F1040" s="90"/>
      <c r="G1040" s="89"/>
      <c r="H1040" s="89"/>
      <c r="I1040" s="89"/>
      <c r="J1040" s="89"/>
      <c r="K1040" s="89"/>
      <c r="L1040" s="89"/>
      <c r="M1040" s="89"/>
      <c r="N1040" s="89"/>
      <c r="O1040" s="90"/>
    </row>
    <row r="1041" spans="1:15" s="91" customFormat="1" x14ac:dyDescent="0.15">
      <c r="A1041" s="87"/>
      <c r="B1041" s="87"/>
      <c r="C1041" s="88"/>
      <c r="D1041" s="89"/>
      <c r="E1041" s="89"/>
      <c r="F1041" s="90"/>
      <c r="G1041" s="89"/>
      <c r="H1041" s="89"/>
      <c r="I1041" s="89"/>
      <c r="J1041" s="89"/>
      <c r="K1041" s="89"/>
      <c r="L1041" s="89"/>
      <c r="M1041" s="89"/>
      <c r="N1041" s="89"/>
      <c r="O1041" s="90"/>
    </row>
    <row r="1042" spans="1:15" s="91" customFormat="1" x14ac:dyDescent="0.15">
      <c r="A1042" s="87"/>
      <c r="B1042" s="87"/>
      <c r="C1042" s="88"/>
      <c r="D1042" s="89"/>
      <c r="E1042" s="89"/>
      <c r="F1042" s="90"/>
      <c r="G1042" s="89"/>
      <c r="H1042" s="89"/>
      <c r="I1042" s="89"/>
      <c r="J1042" s="89"/>
      <c r="K1042" s="89"/>
      <c r="L1042" s="89"/>
      <c r="M1042" s="89"/>
      <c r="N1042" s="89"/>
      <c r="O1042" s="90"/>
    </row>
    <row r="1043" spans="1:15" s="91" customFormat="1" x14ac:dyDescent="0.15">
      <c r="A1043" s="87"/>
      <c r="B1043" s="87"/>
      <c r="C1043" s="88"/>
      <c r="D1043" s="89"/>
      <c r="E1043" s="89"/>
      <c r="F1043" s="90"/>
      <c r="G1043" s="89"/>
      <c r="H1043" s="89"/>
      <c r="I1043" s="89"/>
      <c r="J1043" s="89"/>
      <c r="K1043" s="89"/>
      <c r="L1043" s="89"/>
      <c r="M1043" s="89"/>
      <c r="N1043" s="89"/>
      <c r="O1043" s="90"/>
    </row>
    <row r="1044" spans="1:15" s="91" customFormat="1" x14ac:dyDescent="0.15">
      <c r="A1044" s="87"/>
      <c r="B1044" s="87"/>
      <c r="C1044" s="88"/>
      <c r="D1044" s="89"/>
      <c r="E1044" s="89"/>
      <c r="F1044" s="90"/>
      <c r="G1044" s="89"/>
      <c r="H1044" s="89"/>
      <c r="I1044" s="89"/>
      <c r="J1044" s="89"/>
      <c r="K1044" s="89"/>
      <c r="L1044" s="89"/>
      <c r="M1044" s="89"/>
      <c r="N1044" s="89"/>
      <c r="O1044" s="90"/>
    </row>
    <row r="1045" spans="1:15" s="91" customFormat="1" x14ac:dyDescent="0.15">
      <c r="A1045" s="87"/>
      <c r="B1045" s="87"/>
      <c r="C1045" s="88"/>
      <c r="D1045" s="89"/>
      <c r="E1045" s="89"/>
      <c r="F1045" s="90"/>
      <c r="G1045" s="89"/>
      <c r="H1045" s="89"/>
      <c r="I1045" s="89"/>
      <c r="J1045" s="89"/>
      <c r="K1045" s="89"/>
      <c r="L1045" s="89"/>
      <c r="M1045" s="89"/>
      <c r="N1045" s="89"/>
      <c r="O1045" s="90"/>
    </row>
    <row r="1046" spans="1:15" s="91" customFormat="1" x14ac:dyDescent="0.15">
      <c r="A1046" s="87"/>
      <c r="B1046" s="87"/>
      <c r="C1046" s="88"/>
      <c r="D1046" s="89"/>
      <c r="E1046" s="89"/>
      <c r="F1046" s="90"/>
      <c r="G1046" s="89"/>
      <c r="H1046" s="89"/>
      <c r="I1046" s="89"/>
      <c r="J1046" s="89"/>
      <c r="K1046" s="89"/>
      <c r="L1046" s="89"/>
      <c r="M1046" s="89"/>
      <c r="N1046" s="89"/>
      <c r="O1046" s="90"/>
    </row>
    <row r="1047" spans="1:15" s="91" customFormat="1" x14ac:dyDescent="0.15">
      <c r="A1047" s="87"/>
      <c r="B1047" s="87"/>
      <c r="C1047" s="88"/>
      <c r="D1047" s="89"/>
      <c r="E1047" s="89"/>
      <c r="F1047" s="90"/>
      <c r="G1047" s="89"/>
      <c r="H1047" s="89"/>
      <c r="I1047" s="89"/>
      <c r="J1047" s="89"/>
      <c r="K1047" s="89"/>
      <c r="L1047" s="89"/>
      <c r="M1047" s="89"/>
      <c r="N1047" s="89"/>
      <c r="O1047" s="90"/>
    </row>
    <row r="1048" spans="1:15" s="91" customFormat="1" x14ac:dyDescent="0.15">
      <c r="A1048" s="87"/>
      <c r="B1048" s="87"/>
      <c r="C1048" s="88"/>
      <c r="D1048" s="89"/>
      <c r="E1048" s="89"/>
      <c r="F1048" s="90"/>
      <c r="G1048" s="89"/>
      <c r="H1048" s="89"/>
      <c r="I1048" s="89"/>
      <c r="J1048" s="89"/>
      <c r="K1048" s="89"/>
      <c r="L1048" s="89"/>
      <c r="M1048" s="89"/>
      <c r="N1048" s="89"/>
      <c r="O1048" s="90"/>
    </row>
    <row r="1049" spans="1:15" s="91" customFormat="1" x14ac:dyDescent="0.15">
      <c r="A1049" s="87"/>
      <c r="B1049" s="87"/>
      <c r="C1049" s="88"/>
      <c r="D1049" s="89"/>
      <c r="E1049" s="89"/>
      <c r="F1049" s="90"/>
      <c r="G1049" s="89"/>
      <c r="H1049" s="89"/>
      <c r="I1049" s="89"/>
      <c r="J1049" s="89"/>
      <c r="K1049" s="89"/>
      <c r="L1049" s="89"/>
      <c r="M1049" s="89"/>
      <c r="N1049" s="89"/>
      <c r="O1049" s="90"/>
    </row>
    <row r="1050" spans="1:15" s="91" customFormat="1" x14ac:dyDescent="0.15">
      <c r="A1050" s="87"/>
      <c r="B1050" s="87"/>
      <c r="C1050" s="88"/>
      <c r="D1050" s="89"/>
      <c r="E1050" s="89"/>
      <c r="F1050" s="90"/>
      <c r="G1050" s="89"/>
      <c r="H1050" s="89"/>
      <c r="I1050" s="89"/>
      <c r="J1050" s="89"/>
      <c r="K1050" s="89"/>
      <c r="L1050" s="89"/>
      <c r="M1050" s="89"/>
      <c r="N1050" s="89"/>
      <c r="O1050" s="90"/>
    </row>
    <row r="1051" spans="1:15" s="91" customFormat="1" x14ac:dyDescent="0.15">
      <c r="A1051" s="87"/>
      <c r="B1051" s="87"/>
      <c r="C1051" s="88"/>
      <c r="D1051" s="89"/>
      <c r="E1051" s="89"/>
      <c r="F1051" s="90"/>
      <c r="G1051" s="89"/>
      <c r="H1051" s="89"/>
      <c r="I1051" s="89"/>
      <c r="J1051" s="89"/>
      <c r="K1051" s="89"/>
      <c r="L1051" s="89"/>
      <c r="M1051" s="89"/>
      <c r="N1051" s="89"/>
      <c r="O1051" s="90"/>
    </row>
    <row r="1052" spans="1:15" s="91" customFormat="1" x14ac:dyDescent="0.15">
      <c r="A1052" s="87"/>
      <c r="B1052" s="87"/>
      <c r="C1052" s="88"/>
      <c r="D1052" s="89"/>
      <c r="E1052" s="89"/>
      <c r="F1052" s="90"/>
      <c r="G1052" s="89"/>
      <c r="H1052" s="89"/>
      <c r="I1052" s="89"/>
      <c r="J1052" s="89"/>
      <c r="K1052" s="89"/>
      <c r="L1052" s="89"/>
      <c r="M1052" s="89"/>
      <c r="N1052" s="89"/>
      <c r="O1052" s="90"/>
    </row>
    <row r="1053" spans="1:15" s="91" customFormat="1" x14ac:dyDescent="0.15">
      <c r="A1053" s="87"/>
      <c r="B1053" s="87"/>
      <c r="C1053" s="88"/>
      <c r="D1053" s="89"/>
      <c r="E1053" s="89"/>
      <c r="F1053" s="90"/>
      <c r="G1053" s="89"/>
      <c r="H1053" s="89"/>
      <c r="I1053" s="89"/>
      <c r="J1053" s="89"/>
      <c r="K1053" s="89"/>
      <c r="L1053" s="89"/>
      <c r="M1053" s="89"/>
      <c r="N1053" s="89"/>
      <c r="O1053" s="90"/>
    </row>
    <row r="1054" spans="1:15" s="91" customFormat="1" x14ac:dyDescent="0.15">
      <c r="A1054" s="87"/>
      <c r="B1054" s="87"/>
      <c r="C1054" s="88"/>
      <c r="D1054" s="89"/>
      <c r="E1054" s="89"/>
      <c r="F1054" s="90"/>
      <c r="G1054" s="89"/>
      <c r="H1054" s="89"/>
      <c r="I1054" s="89"/>
      <c r="J1054" s="89"/>
      <c r="K1054" s="89"/>
      <c r="L1054" s="89"/>
      <c r="M1054" s="89"/>
      <c r="N1054" s="89"/>
      <c r="O1054" s="90"/>
    </row>
    <row r="1055" spans="1:15" s="91" customFormat="1" x14ac:dyDescent="0.15">
      <c r="A1055" s="87"/>
      <c r="B1055" s="87"/>
      <c r="C1055" s="88"/>
      <c r="D1055" s="89"/>
      <c r="E1055" s="89"/>
      <c r="F1055" s="90"/>
      <c r="G1055" s="89"/>
      <c r="H1055" s="89"/>
      <c r="I1055" s="89"/>
      <c r="J1055" s="89"/>
      <c r="K1055" s="89"/>
      <c r="L1055" s="89"/>
      <c r="M1055" s="89"/>
      <c r="N1055" s="89"/>
      <c r="O1055" s="90"/>
    </row>
    <row r="1056" spans="1:15" s="91" customFormat="1" x14ac:dyDescent="0.15">
      <c r="A1056" s="87"/>
      <c r="B1056" s="87"/>
      <c r="C1056" s="88"/>
      <c r="D1056" s="89"/>
      <c r="E1056" s="89"/>
      <c r="F1056" s="90"/>
      <c r="G1056" s="89"/>
      <c r="H1056" s="89"/>
      <c r="I1056" s="89"/>
      <c r="J1056" s="89"/>
      <c r="K1056" s="89"/>
      <c r="L1056" s="89"/>
      <c r="M1056" s="89"/>
      <c r="N1056" s="89"/>
      <c r="O1056" s="90"/>
    </row>
    <row r="1057" spans="1:15" s="91" customFormat="1" x14ac:dyDescent="0.15">
      <c r="A1057" s="87"/>
      <c r="B1057" s="87"/>
      <c r="C1057" s="88"/>
      <c r="D1057" s="89"/>
      <c r="E1057" s="89"/>
      <c r="F1057" s="90"/>
      <c r="G1057" s="89"/>
      <c r="H1057" s="89"/>
      <c r="I1057" s="89"/>
      <c r="J1057" s="89"/>
      <c r="K1057" s="89"/>
      <c r="L1057" s="89"/>
      <c r="M1057" s="89"/>
      <c r="N1057" s="89"/>
      <c r="O1057" s="90"/>
    </row>
    <row r="1058" spans="1:15" s="91" customFormat="1" x14ac:dyDescent="0.15">
      <c r="A1058" s="87"/>
      <c r="B1058" s="87"/>
      <c r="C1058" s="88"/>
      <c r="D1058" s="89"/>
      <c r="E1058" s="89"/>
      <c r="F1058" s="90"/>
      <c r="G1058" s="89"/>
      <c r="H1058" s="89"/>
      <c r="I1058" s="89"/>
      <c r="J1058" s="89"/>
      <c r="K1058" s="89"/>
      <c r="L1058" s="89"/>
      <c r="M1058" s="89"/>
      <c r="N1058" s="89"/>
      <c r="O1058" s="90"/>
    </row>
    <row r="1059" spans="1:15" s="91" customFormat="1" x14ac:dyDescent="0.15">
      <c r="A1059" s="87"/>
      <c r="B1059" s="87"/>
      <c r="C1059" s="88"/>
      <c r="D1059" s="89"/>
      <c r="E1059" s="89"/>
      <c r="F1059" s="90"/>
      <c r="G1059" s="89"/>
      <c r="H1059" s="89"/>
      <c r="I1059" s="89"/>
      <c r="J1059" s="89"/>
      <c r="K1059" s="89"/>
      <c r="L1059" s="89"/>
      <c r="M1059" s="89"/>
      <c r="N1059" s="89"/>
      <c r="O1059" s="90"/>
    </row>
    <row r="1060" spans="1:15" s="91" customFormat="1" x14ac:dyDescent="0.15">
      <c r="A1060" s="87"/>
      <c r="B1060" s="87"/>
      <c r="C1060" s="88"/>
      <c r="D1060" s="89"/>
      <c r="E1060" s="89"/>
      <c r="F1060" s="90"/>
      <c r="G1060" s="89"/>
      <c r="H1060" s="89"/>
      <c r="I1060" s="89"/>
      <c r="J1060" s="89"/>
      <c r="K1060" s="89"/>
      <c r="L1060" s="89"/>
      <c r="M1060" s="89"/>
      <c r="N1060" s="89"/>
      <c r="O1060" s="90"/>
    </row>
    <row r="1061" spans="1:15" s="91" customFormat="1" x14ac:dyDescent="0.15">
      <c r="A1061" s="87"/>
      <c r="B1061" s="87"/>
      <c r="C1061" s="88"/>
      <c r="D1061" s="89"/>
      <c r="E1061" s="89"/>
      <c r="F1061" s="90"/>
      <c r="G1061" s="89"/>
      <c r="H1061" s="89"/>
      <c r="I1061" s="89"/>
      <c r="J1061" s="89"/>
      <c r="K1061" s="89"/>
      <c r="L1061" s="89"/>
      <c r="M1061" s="89"/>
      <c r="N1061" s="89"/>
      <c r="O1061" s="90"/>
    </row>
    <row r="1062" spans="1:15" s="91" customFormat="1" x14ac:dyDescent="0.15">
      <c r="A1062" s="87"/>
      <c r="B1062" s="87"/>
      <c r="C1062" s="88"/>
      <c r="D1062" s="89"/>
      <c r="E1062" s="89"/>
      <c r="F1062" s="90"/>
      <c r="G1062" s="89"/>
      <c r="H1062" s="89"/>
      <c r="I1062" s="89"/>
      <c r="J1062" s="89"/>
      <c r="K1062" s="89"/>
      <c r="L1062" s="89"/>
      <c r="M1062" s="89"/>
      <c r="N1062" s="89"/>
      <c r="O1062" s="90"/>
    </row>
    <row r="1063" spans="1:15" s="91" customFormat="1" x14ac:dyDescent="0.15">
      <c r="A1063" s="87"/>
      <c r="B1063" s="87"/>
      <c r="C1063" s="88"/>
      <c r="D1063" s="89"/>
      <c r="E1063" s="89"/>
      <c r="F1063" s="90"/>
      <c r="G1063" s="89"/>
      <c r="H1063" s="89"/>
      <c r="I1063" s="89"/>
      <c r="J1063" s="89"/>
      <c r="K1063" s="89"/>
      <c r="L1063" s="89"/>
      <c r="M1063" s="89"/>
      <c r="N1063" s="89"/>
      <c r="O1063" s="90"/>
    </row>
    <row r="1064" spans="1:15" s="91" customFormat="1" x14ac:dyDescent="0.15">
      <c r="A1064" s="87"/>
      <c r="B1064" s="87"/>
      <c r="C1064" s="88"/>
      <c r="D1064" s="89"/>
      <c r="E1064" s="89"/>
      <c r="F1064" s="90"/>
      <c r="G1064" s="89"/>
      <c r="H1064" s="89"/>
      <c r="I1064" s="89"/>
      <c r="J1064" s="89"/>
      <c r="K1064" s="89"/>
      <c r="L1064" s="89"/>
      <c r="M1064" s="89"/>
      <c r="N1064" s="89"/>
      <c r="O1064" s="90"/>
    </row>
    <row r="1065" spans="1:15" s="91" customFormat="1" x14ac:dyDescent="0.15">
      <c r="A1065" s="87"/>
      <c r="B1065" s="87"/>
      <c r="C1065" s="88"/>
      <c r="D1065" s="89"/>
      <c r="E1065" s="89"/>
      <c r="F1065" s="90"/>
      <c r="G1065" s="89"/>
      <c r="H1065" s="89"/>
      <c r="I1065" s="89"/>
      <c r="J1065" s="89"/>
      <c r="K1065" s="89"/>
      <c r="L1065" s="89"/>
      <c r="M1065" s="89"/>
      <c r="N1065" s="89"/>
      <c r="O1065" s="90"/>
    </row>
    <row r="1066" spans="1:15" s="91" customFormat="1" x14ac:dyDescent="0.15">
      <c r="A1066" s="87"/>
      <c r="B1066" s="87"/>
      <c r="C1066" s="88"/>
      <c r="D1066" s="89"/>
      <c r="E1066" s="89"/>
      <c r="F1066" s="90"/>
      <c r="G1066" s="89"/>
      <c r="H1066" s="89"/>
      <c r="I1066" s="89"/>
      <c r="J1066" s="89"/>
      <c r="K1066" s="89"/>
      <c r="L1066" s="89"/>
      <c r="M1066" s="89"/>
      <c r="N1066" s="89"/>
      <c r="O1066" s="90"/>
    </row>
    <row r="1067" spans="1:15" s="91" customFormat="1" x14ac:dyDescent="0.15">
      <c r="A1067" s="87"/>
      <c r="B1067" s="87"/>
      <c r="C1067" s="88"/>
      <c r="D1067" s="89"/>
      <c r="E1067" s="89"/>
      <c r="F1067" s="90"/>
      <c r="G1067" s="89"/>
      <c r="H1067" s="89"/>
      <c r="I1067" s="89"/>
      <c r="J1067" s="89"/>
      <c r="K1067" s="89"/>
      <c r="L1067" s="89"/>
      <c r="M1067" s="89"/>
      <c r="N1067" s="89"/>
      <c r="O1067" s="90"/>
    </row>
    <row r="1068" spans="1:15" s="91" customFormat="1" x14ac:dyDescent="0.15">
      <c r="A1068" s="87"/>
      <c r="B1068" s="87"/>
      <c r="C1068" s="88"/>
      <c r="D1068" s="89"/>
      <c r="E1068" s="89"/>
      <c r="F1068" s="90"/>
      <c r="G1068" s="89"/>
      <c r="H1068" s="89"/>
      <c r="I1068" s="89"/>
      <c r="J1068" s="89"/>
      <c r="K1068" s="89"/>
      <c r="L1068" s="89"/>
      <c r="M1068" s="89"/>
      <c r="N1068" s="89"/>
      <c r="O1068" s="90"/>
    </row>
    <row r="1069" spans="1:15" s="91" customFormat="1" x14ac:dyDescent="0.15">
      <c r="A1069" s="87"/>
      <c r="B1069" s="87"/>
      <c r="C1069" s="88"/>
      <c r="D1069" s="89"/>
      <c r="E1069" s="89"/>
      <c r="F1069" s="90"/>
      <c r="G1069" s="89"/>
      <c r="H1069" s="89"/>
      <c r="I1069" s="89"/>
      <c r="J1069" s="89"/>
      <c r="K1069" s="89"/>
      <c r="L1069" s="89"/>
      <c r="M1069" s="89"/>
      <c r="N1069" s="89"/>
      <c r="O1069" s="90"/>
    </row>
    <row r="1070" spans="1:15" s="91" customFormat="1" x14ac:dyDescent="0.15">
      <c r="A1070" s="87"/>
      <c r="B1070" s="87"/>
      <c r="C1070" s="88"/>
      <c r="D1070" s="89"/>
      <c r="E1070" s="89"/>
      <c r="F1070" s="90"/>
      <c r="G1070" s="89"/>
      <c r="H1070" s="89"/>
      <c r="I1070" s="89"/>
      <c r="J1070" s="89"/>
      <c r="K1070" s="89"/>
      <c r="L1070" s="89"/>
      <c r="M1070" s="89"/>
      <c r="N1070" s="89"/>
      <c r="O1070" s="90"/>
    </row>
    <row r="1071" spans="1:15" s="91" customFormat="1" x14ac:dyDescent="0.15">
      <c r="A1071" s="87"/>
      <c r="B1071" s="87"/>
      <c r="C1071" s="88"/>
      <c r="D1071" s="89"/>
      <c r="E1071" s="89"/>
      <c r="F1071" s="90"/>
      <c r="G1071" s="89"/>
      <c r="H1071" s="89"/>
      <c r="I1071" s="89"/>
      <c r="J1071" s="89"/>
      <c r="K1071" s="89"/>
      <c r="L1071" s="89"/>
      <c r="M1071" s="89"/>
      <c r="N1071" s="89"/>
      <c r="O1071" s="90"/>
    </row>
    <row r="1072" spans="1:15" s="91" customFormat="1" x14ac:dyDescent="0.15">
      <c r="A1072" s="87"/>
      <c r="B1072" s="87"/>
      <c r="C1072" s="88"/>
      <c r="D1072" s="89"/>
      <c r="E1072" s="89"/>
      <c r="F1072" s="90"/>
      <c r="G1072" s="89"/>
      <c r="H1072" s="89"/>
      <c r="I1072" s="89"/>
      <c r="J1072" s="89"/>
      <c r="K1072" s="89"/>
      <c r="L1072" s="89"/>
      <c r="M1072" s="89"/>
      <c r="N1072" s="89"/>
      <c r="O1072" s="90"/>
    </row>
    <row r="1073" spans="1:15" s="91" customFormat="1" x14ac:dyDescent="0.15">
      <c r="A1073" s="87"/>
      <c r="B1073" s="87"/>
      <c r="C1073" s="88"/>
      <c r="D1073" s="89"/>
      <c r="E1073" s="89"/>
      <c r="F1073" s="90"/>
      <c r="G1073" s="89"/>
      <c r="H1073" s="89"/>
      <c r="I1073" s="89"/>
      <c r="J1073" s="89"/>
      <c r="K1073" s="89"/>
      <c r="L1073" s="89"/>
      <c r="M1073" s="89"/>
      <c r="N1073" s="89"/>
      <c r="O1073" s="90"/>
    </row>
    <row r="1074" spans="1:15" s="91" customFormat="1" x14ac:dyDescent="0.15">
      <c r="A1074" s="87"/>
      <c r="B1074" s="87"/>
      <c r="C1074" s="88"/>
      <c r="D1074" s="89"/>
      <c r="E1074" s="89"/>
      <c r="F1074" s="90"/>
      <c r="G1074" s="89"/>
      <c r="H1074" s="89"/>
      <c r="I1074" s="89"/>
      <c r="J1074" s="89"/>
      <c r="K1074" s="89"/>
      <c r="L1074" s="89"/>
      <c r="M1074" s="89"/>
      <c r="N1074" s="89"/>
      <c r="O1074" s="90"/>
    </row>
    <row r="1075" spans="1:15" s="91" customFormat="1" x14ac:dyDescent="0.15">
      <c r="A1075" s="87"/>
      <c r="B1075" s="87"/>
      <c r="C1075" s="88"/>
      <c r="D1075" s="89"/>
      <c r="E1075" s="89"/>
      <c r="F1075" s="90"/>
      <c r="G1075" s="89"/>
      <c r="H1075" s="89"/>
      <c r="I1075" s="89"/>
      <c r="J1075" s="89"/>
      <c r="K1075" s="89"/>
      <c r="L1075" s="89"/>
      <c r="M1075" s="89"/>
      <c r="N1075" s="89"/>
      <c r="O1075" s="90"/>
    </row>
    <row r="1076" spans="1:15" s="91" customFormat="1" x14ac:dyDescent="0.15">
      <c r="A1076" s="87"/>
      <c r="B1076" s="87"/>
      <c r="C1076" s="88"/>
      <c r="D1076" s="89"/>
      <c r="E1076" s="89"/>
      <c r="F1076" s="90"/>
      <c r="G1076" s="89"/>
      <c r="H1076" s="89"/>
      <c r="I1076" s="89"/>
      <c r="J1076" s="89"/>
      <c r="K1076" s="89"/>
      <c r="L1076" s="89"/>
      <c r="M1076" s="89"/>
      <c r="N1076" s="89"/>
      <c r="O1076" s="90"/>
    </row>
    <row r="1077" spans="1:15" s="91" customFormat="1" x14ac:dyDescent="0.15">
      <c r="A1077" s="87"/>
      <c r="B1077" s="87"/>
      <c r="C1077" s="88"/>
      <c r="D1077" s="89"/>
      <c r="E1077" s="89"/>
      <c r="F1077" s="90"/>
      <c r="G1077" s="89"/>
      <c r="H1077" s="89"/>
      <c r="I1077" s="89"/>
      <c r="J1077" s="89"/>
      <c r="K1077" s="89"/>
      <c r="L1077" s="89"/>
      <c r="M1077" s="89"/>
      <c r="N1077" s="89"/>
      <c r="O1077" s="90"/>
    </row>
    <row r="1078" spans="1:15" s="91" customFormat="1" x14ac:dyDescent="0.15">
      <c r="A1078" s="87"/>
      <c r="B1078" s="87"/>
      <c r="C1078" s="88"/>
      <c r="D1078" s="89"/>
      <c r="E1078" s="89"/>
      <c r="F1078" s="90"/>
      <c r="G1078" s="89"/>
      <c r="H1078" s="89"/>
      <c r="I1078" s="89"/>
      <c r="J1078" s="89"/>
      <c r="K1078" s="89"/>
      <c r="L1078" s="89"/>
      <c r="M1078" s="89"/>
      <c r="N1078" s="89"/>
      <c r="O1078" s="90"/>
    </row>
    <row r="1079" spans="1:15" s="91" customFormat="1" x14ac:dyDescent="0.15">
      <c r="A1079" s="87"/>
      <c r="B1079" s="87"/>
      <c r="C1079" s="88"/>
      <c r="D1079" s="89"/>
      <c r="E1079" s="89"/>
      <c r="F1079" s="90"/>
      <c r="G1079" s="89"/>
      <c r="H1079" s="89"/>
      <c r="I1079" s="89"/>
      <c r="J1079" s="89"/>
      <c r="K1079" s="89"/>
      <c r="L1079" s="89"/>
      <c r="M1079" s="89"/>
      <c r="N1079" s="89"/>
      <c r="O1079" s="90"/>
    </row>
    <row r="1080" spans="1:15" s="91" customFormat="1" x14ac:dyDescent="0.15">
      <c r="A1080" s="87"/>
      <c r="B1080" s="87"/>
      <c r="C1080" s="88"/>
      <c r="D1080" s="89"/>
      <c r="E1080" s="89"/>
      <c r="F1080" s="90"/>
      <c r="G1080" s="89"/>
      <c r="H1080" s="89"/>
      <c r="I1080" s="89"/>
      <c r="J1080" s="89"/>
      <c r="K1080" s="89"/>
      <c r="L1080" s="89"/>
      <c r="M1080" s="89"/>
      <c r="N1080" s="89"/>
      <c r="O1080" s="90"/>
    </row>
    <row r="1081" spans="1:15" s="91" customFormat="1" x14ac:dyDescent="0.15">
      <c r="A1081" s="87"/>
      <c r="B1081" s="87"/>
      <c r="C1081" s="88"/>
      <c r="D1081" s="89"/>
      <c r="E1081" s="89"/>
      <c r="F1081" s="90"/>
      <c r="G1081" s="89"/>
      <c r="H1081" s="89"/>
      <c r="I1081" s="89"/>
      <c r="J1081" s="89"/>
      <c r="K1081" s="89"/>
      <c r="L1081" s="89"/>
      <c r="M1081" s="89"/>
      <c r="N1081" s="89"/>
      <c r="O1081" s="90"/>
    </row>
    <row r="1082" spans="1:15" s="91" customFormat="1" x14ac:dyDescent="0.15">
      <c r="A1082" s="87"/>
      <c r="B1082" s="87"/>
      <c r="C1082" s="88"/>
      <c r="D1082" s="89"/>
      <c r="E1082" s="89"/>
      <c r="F1082" s="90"/>
      <c r="G1082" s="89"/>
      <c r="H1082" s="89"/>
      <c r="I1082" s="89"/>
      <c r="J1082" s="89"/>
      <c r="K1082" s="89"/>
      <c r="L1082" s="89"/>
      <c r="M1082" s="89"/>
      <c r="N1082" s="89"/>
      <c r="O1082" s="90"/>
    </row>
    <row r="1083" spans="1:15" s="91" customFormat="1" x14ac:dyDescent="0.15">
      <c r="A1083" s="87"/>
      <c r="B1083" s="87"/>
      <c r="C1083" s="88"/>
      <c r="D1083" s="89"/>
      <c r="E1083" s="89"/>
      <c r="F1083" s="90"/>
      <c r="G1083" s="89"/>
      <c r="H1083" s="89"/>
      <c r="I1083" s="89"/>
      <c r="J1083" s="89"/>
      <c r="K1083" s="89"/>
      <c r="L1083" s="89"/>
      <c r="M1083" s="89"/>
      <c r="N1083" s="89"/>
      <c r="O1083" s="90"/>
    </row>
    <row r="1084" spans="1:15" s="91" customFormat="1" x14ac:dyDescent="0.15">
      <c r="A1084" s="87"/>
      <c r="B1084" s="87"/>
      <c r="C1084" s="88"/>
      <c r="D1084" s="89"/>
      <c r="E1084" s="89"/>
      <c r="F1084" s="90"/>
      <c r="G1084" s="89"/>
      <c r="H1084" s="89"/>
      <c r="I1084" s="89"/>
      <c r="J1084" s="89"/>
      <c r="K1084" s="89"/>
      <c r="L1084" s="89"/>
      <c r="M1084" s="89"/>
      <c r="N1084" s="89"/>
      <c r="O1084" s="90"/>
    </row>
    <row r="1085" spans="1:15" s="91" customFormat="1" x14ac:dyDescent="0.15">
      <c r="A1085" s="87"/>
      <c r="B1085" s="87"/>
      <c r="C1085" s="88"/>
      <c r="D1085" s="89"/>
      <c r="E1085" s="89"/>
      <c r="F1085" s="90"/>
      <c r="G1085" s="89"/>
      <c r="H1085" s="89"/>
      <c r="I1085" s="89"/>
      <c r="J1085" s="89"/>
      <c r="K1085" s="89"/>
      <c r="L1085" s="89"/>
      <c r="M1085" s="89"/>
      <c r="N1085" s="89"/>
      <c r="O1085" s="90"/>
    </row>
    <row r="1086" spans="1:15" s="91" customFormat="1" x14ac:dyDescent="0.15">
      <c r="A1086" s="87"/>
      <c r="B1086" s="87"/>
      <c r="C1086" s="88"/>
      <c r="D1086" s="89"/>
      <c r="E1086" s="89"/>
      <c r="F1086" s="90"/>
      <c r="G1086" s="89"/>
      <c r="H1086" s="89"/>
      <c r="I1086" s="89"/>
      <c r="J1086" s="89"/>
      <c r="K1086" s="89"/>
      <c r="L1086" s="89"/>
      <c r="M1086" s="89"/>
      <c r="N1086" s="89"/>
      <c r="O1086" s="90"/>
    </row>
    <row r="1087" spans="1:15" s="91" customFormat="1" x14ac:dyDescent="0.15">
      <c r="A1087" s="87"/>
      <c r="B1087" s="87"/>
      <c r="C1087" s="88"/>
      <c r="D1087" s="89"/>
      <c r="E1087" s="89"/>
      <c r="F1087" s="90"/>
      <c r="G1087" s="89"/>
      <c r="H1087" s="89"/>
      <c r="I1087" s="89"/>
      <c r="J1087" s="89"/>
      <c r="K1087" s="89"/>
      <c r="L1087" s="89"/>
      <c r="M1087" s="89"/>
      <c r="N1087" s="89"/>
      <c r="O1087" s="90"/>
    </row>
    <row r="1088" spans="1:15" s="91" customFormat="1" x14ac:dyDescent="0.15">
      <c r="A1088" s="87"/>
      <c r="B1088" s="87"/>
      <c r="C1088" s="88"/>
      <c r="D1088" s="89"/>
      <c r="E1088" s="89"/>
      <c r="F1088" s="90"/>
      <c r="G1088" s="89"/>
      <c r="H1088" s="89"/>
      <c r="I1088" s="89"/>
      <c r="J1088" s="89"/>
      <c r="K1088" s="89"/>
      <c r="L1088" s="89"/>
      <c r="M1088" s="89"/>
      <c r="N1088" s="89"/>
      <c r="O1088" s="90"/>
    </row>
    <row r="1089" spans="1:15" s="91" customFormat="1" x14ac:dyDescent="0.15">
      <c r="A1089" s="87"/>
      <c r="B1089" s="87"/>
      <c r="C1089" s="88"/>
      <c r="D1089" s="89"/>
      <c r="E1089" s="89"/>
      <c r="F1089" s="90"/>
      <c r="G1089" s="89"/>
      <c r="H1089" s="89"/>
      <c r="I1089" s="89"/>
      <c r="J1089" s="89"/>
      <c r="K1089" s="89"/>
      <c r="L1089" s="89"/>
      <c r="M1089" s="89"/>
      <c r="N1089" s="89"/>
      <c r="O1089" s="90"/>
    </row>
    <row r="1090" spans="1:15" s="91" customFormat="1" x14ac:dyDescent="0.15">
      <c r="A1090" s="87"/>
      <c r="B1090" s="87"/>
      <c r="C1090" s="88"/>
      <c r="D1090" s="89"/>
      <c r="E1090" s="89"/>
      <c r="F1090" s="90"/>
      <c r="G1090" s="89"/>
      <c r="H1090" s="89"/>
      <c r="I1090" s="89"/>
      <c r="J1090" s="89"/>
      <c r="K1090" s="89"/>
      <c r="L1090" s="89"/>
      <c r="M1090" s="89"/>
      <c r="N1090" s="89"/>
      <c r="O1090" s="90"/>
    </row>
    <row r="1091" spans="1:15" s="91" customFormat="1" x14ac:dyDescent="0.15">
      <c r="A1091" s="87"/>
      <c r="B1091" s="87"/>
      <c r="C1091" s="88"/>
      <c r="D1091" s="89"/>
      <c r="E1091" s="89"/>
      <c r="F1091" s="90"/>
      <c r="G1091" s="89"/>
      <c r="H1091" s="89"/>
      <c r="I1091" s="89"/>
      <c r="J1091" s="89"/>
      <c r="K1091" s="89"/>
      <c r="L1091" s="89"/>
      <c r="M1091" s="89"/>
      <c r="N1091" s="89"/>
      <c r="O1091" s="90"/>
    </row>
    <row r="1092" spans="1:15" s="91" customFormat="1" x14ac:dyDescent="0.15">
      <c r="A1092" s="87"/>
      <c r="B1092" s="87"/>
      <c r="C1092" s="88"/>
      <c r="D1092" s="89"/>
      <c r="E1092" s="89"/>
      <c r="F1092" s="90"/>
      <c r="G1092" s="89"/>
      <c r="H1092" s="89"/>
      <c r="I1092" s="89"/>
      <c r="J1092" s="89"/>
      <c r="K1092" s="89"/>
      <c r="L1092" s="89"/>
      <c r="M1092" s="89"/>
      <c r="N1092" s="89"/>
      <c r="O1092" s="90"/>
    </row>
    <row r="1093" spans="1:15" s="91" customFormat="1" x14ac:dyDescent="0.15">
      <c r="A1093" s="87"/>
      <c r="B1093" s="87"/>
      <c r="C1093" s="88"/>
      <c r="D1093" s="89"/>
      <c r="E1093" s="89"/>
      <c r="F1093" s="90"/>
      <c r="G1093" s="89"/>
      <c r="H1093" s="89"/>
      <c r="I1093" s="89"/>
      <c r="J1093" s="89"/>
      <c r="K1093" s="89"/>
      <c r="L1093" s="89"/>
      <c r="M1093" s="89"/>
      <c r="N1093" s="89"/>
      <c r="O1093" s="90"/>
    </row>
    <row r="1094" spans="1:15" s="91" customFormat="1" x14ac:dyDescent="0.15">
      <c r="A1094" s="87"/>
      <c r="B1094" s="87"/>
      <c r="C1094" s="88"/>
      <c r="D1094" s="89"/>
      <c r="E1094" s="89"/>
      <c r="F1094" s="90"/>
      <c r="G1094" s="89"/>
      <c r="H1094" s="89"/>
      <c r="I1094" s="89"/>
      <c r="J1094" s="89"/>
      <c r="K1094" s="89"/>
      <c r="L1094" s="89"/>
      <c r="M1094" s="89"/>
      <c r="N1094" s="89"/>
      <c r="O1094" s="90"/>
    </row>
    <row r="1095" spans="1:15" s="91" customFormat="1" x14ac:dyDescent="0.15">
      <c r="A1095" s="87"/>
      <c r="B1095" s="87"/>
      <c r="C1095" s="88"/>
      <c r="D1095" s="89"/>
      <c r="E1095" s="89"/>
      <c r="F1095" s="90"/>
      <c r="G1095" s="89"/>
      <c r="H1095" s="89"/>
      <c r="I1095" s="89"/>
      <c r="J1095" s="89"/>
      <c r="K1095" s="89"/>
      <c r="L1095" s="89"/>
      <c r="M1095" s="89"/>
      <c r="N1095" s="89"/>
      <c r="O1095" s="90"/>
    </row>
    <row r="1096" spans="1:15" s="91" customFormat="1" x14ac:dyDescent="0.15">
      <c r="A1096" s="87"/>
      <c r="B1096" s="87"/>
      <c r="C1096" s="88"/>
      <c r="D1096" s="89"/>
      <c r="E1096" s="89"/>
      <c r="F1096" s="90"/>
      <c r="G1096" s="89"/>
      <c r="H1096" s="89"/>
      <c r="I1096" s="89"/>
      <c r="J1096" s="89"/>
      <c r="K1096" s="89"/>
      <c r="L1096" s="89"/>
      <c r="M1096" s="89"/>
      <c r="N1096" s="89"/>
      <c r="O1096" s="90"/>
    </row>
    <row r="1097" spans="1:15" s="91" customFormat="1" x14ac:dyDescent="0.15">
      <c r="A1097" s="87"/>
      <c r="B1097" s="87"/>
      <c r="C1097" s="88"/>
      <c r="D1097" s="89"/>
      <c r="E1097" s="89"/>
      <c r="F1097" s="90"/>
      <c r="G1097" s="89"/>
      <c r="H1097" s="89"/>
      <c r="I1097" s="89"/>
      <c r="J1097" s="89"/>
      <c r="K1097" s="89"/>
      <c r="L1097" s="89"/>
      <c r="M1097" s="89"/>
      <c r="N1097" s="89"/>
      <c r="O1097" s="90"/>
    </row>
    <row r="1098" spans="1:15" s="91" customFormat="1" x14ac:dyDescent="0.15">
      <c r="A1098" s="87"/>
      <c r="B1098" s="87"/>
      <c r="C1098" s="88"/>
      <c r="D1098" s="89"/>
      <c r="E1098" s="89"/>
      <c r="F1098" s="90"/>
      <c r="G1098" s="89"/>
      <c r="H1098" s="89"/>
      <c r="I1098" s="89"/>
      <c r="J1098" s="89"/>
      <c r="K1098" s="89"/>
      <c r="L1098" s="89"/>
      <c r="M1098" s="89"/>
      <c r="N1098" s="89"/>
      <c r="O1098" s="90"/>
    </row>
    <row r="1099" spans="1:15" s="91" customFormat="1" x14ac:dyDescent="0.15">
      <c r="A1099" s="87"/>
      <c r="B1099" s="87"/>
      <c r="C1099" s="88"/>
      <c r="D1099" s="89"/>
      <c r="E1099" s="89"/>
      <c r="F1099" s="90"/>
      <c r="G1099" s="89"/>
      <c r="H1099" s="89"/>
      <c r="I1099" s="89"/>
      <c r="J1099" s="89"/>
      <c r="K1099" s="89"/>
      <c r="L1099" s="89"/>
      <c r="M1099" s="89"/>
      <c r="N1099" s="89"/>
      <c r="O1099" s="90"/>
    </row>
    <row r="1100" spans="1:15" s="91" customFormat="1" x14ac:dyDescent="0.15">
      <c r="A1100" s="87"/>
      <c r="B1100" s="87"/>
      <c r="C1100" s="88"/>
      <c r="D1100" s="89"/>
      <c r="E1100" s="89"/>
      <c r="F1100" s="90"/>
      <c r="G1100" s="89"/>
      <c r="H1100" s="89"/>
      <c r="I1100" s="89"/>
      <c r="J1100" s="89"/>
      <c r="K1100" s="89"/>
      <c r="L1100" s="89"/>
      <c r="M1100" s="89"/>
      <c r="N1100" s="89"/>
      <c r="O1100" s="90"/>
    </row>
    <row r="1101" spans="1:15" s="91" customFormat="1" x14ac:dyDescent="0.15">
      <c r="A1101" s="87"/>
      <c r="B1101" s="87"/>
      <c r="C1101" s="88"/>
      <c r="D1101" s="89"/>
      <c r="E1101" s="89"/>
      <c r="F1101" s="90"/>
      <c r="G1101" s="89"/>
      <c r="H1101" s="89"/>
      <c r="I1101" s="89"/>
      <c r="J1101" s="89"/>
      <c r="K1101" s="89"/>
      <c r="L1101" s="89"/>
      <c r="M1101" s="89"/>
      <c r="N1101" s="89"/>
      <c r="O1101" s="90"/>
    </row>
    <row r="1102" spans="1:15" s="91" customFormat="1" x14ac:dyDescent="0.15">
      <c r="A1102" s="87"/>
      <c r="B1102" s="87"/>
      <c r="C1102" s="88"/>
      <c r="D1102" s="89"/>
      <c r="E1102" s="89"/>
      <c r="F1102" s="90"/>
      <c r="G1102" s="89"/>
      <c r="H1102" s="89"/>
      <c r="I1102" s="89"/>
      <c r="J1102" s="89"/>
      <c r="K1102" s="89"/>
      <c r="L1102" s="89"/>
      <c r="M1102" s="89"/>
      <c r="N1102" s="89"/>
      <c r="O1102" s="90"/>
    </row>
    <row r="1103" spans="1:15" s="91" customFormat="1" x14ac:dyDescent="0.15">
      <c r="A1103" s="87"/>
      <c r="B1103" s="87"/>
      <c r="C1103" s="88"/>
      <c r="D1103" s="89"/>
      <c r="E1103" s="89"/>
      <c r="F1103" s="90"/>
      <c r="G1103" s="89"/>
      <c r="H1103" s="89"/>
      <c r="I1103" s="89"/>
      <c r="J1103" s="89"/>
      <c r="K1103" s="89"/>
      <c r="L1103" s="89"/>
      <c r="M1103" s="89"/>
      <c r="N1103" s="89"/>
      <c r="O1103" s="90"/>
    </row>
    <row r="1104" spans="1:15" s="91" customFormat="1" x14ac:dyDescent="0.15">
      <c r="A1104" s="87"/>
      <c r="B1104" s="87"/>
      <c r="C1104" s="88"/>
      <c r="D1104" s="89"/>
      <c r="E1104" s="89"/>
      <c r="F1104" s="90"/>
      <c r="G1104" s="89"/>
      <c r="H1104" s="89"/>
      <c r="I1104" s="89"/>
      <c r="J1104" s="89"/>
      <c r="K1104" s="89"/>
      <c r="L1104" s="89"/>
      <c r="M1104" s="89"/>
      <c r="N1104" s="89"/>
      <c r="O1104" s="90"/>
    </row>
    <row r="1105" spans="1:15" s="91" customFormat="1" x14ac:dyDescent="0.15">
      <c r="A1105" s="87"/>
      <c r="B1105" s="87"/>
      <c r="C1105" s="88"/>
      <c r="D1105" s="89"/>
      <c r="E1105" s="89"/>
      <c r="F1105" s="90"/>
      <c r="G1105" s="89"/>
      <c r="H1105" s="89"/>
      <c r="I1105" s="89"/>
      <c r="J1105" s="89"/>
      <c r="K1105" s="89"/>
      <c r="L1105" s="89"/>
      <c r="M1105" s="89"/>
      <c r="N1105" s="89"/>
      <c r="O1105" s="90"/>
    </row>
    <row r="1106" spans="1:15" s="91" customFormat="1" x14ac:dyDescent="0.15">
      <c r="A1106" s="87"/>
      <c r="B1106" s="87"/>
      <c r="C1106" s="88"/>
      <c r="D1106" s="89"/>
      <c r="E1106" s="89"/>
      <c r="F1106" s="90"/>
      <c r="G1106" s="89"/>
      <c r="H1106" s="89"/>
      <c r="I1106" s="89"/>
      <c r="J1106" s="89"/>
      <c r="K1106" s="89"/>
      <c r="L1106" s="89"/>
      <c r="M1106" s="89"/>
      <c r="N1106" s="89"/>
      <c r="O1106" s="90"/>
    </row>
    <row r="1107" spans="1:15" s="91" customFormat="1" x14ac:dyDescent="0.15">
      <c r="A1107" s="87"/>
      <c r="B1107" s="87"/>
      <c r="C1107" s="88"/>
      <c r="D1107" s="89"/>
      <c r="E1107" s="89"/>
      <c r="F1107" s="90"/>
      <c r="G1107" s="89"/>
      <c r="H1107" s="89"/>
      <c r="I1107" s="89"/>
      <c r="J1107" s="89"/>
      <c r="K1107" s="89"/>
      <c r="L1107" s="89"/>
      <c r="M1107" s="89"/>
      <c r="N1107" s="89"/>
      <c r="O1107" s="90"/>
    </row>
    <row r="1108" spans="1:15" s="91" customFormat="1" x14ac:dyDescent="0.15">
      <c r="A1108" s="87"/>
      <c r="B1108" s="87"/>
      <c r="C1108" s="88"/>
      <c r="D1108" s="89"/>
      <c r="E1108" s="89"/>
      <c r="F1108" s="90"/>
      <c r="G1108" s="89"/>
      <c r="H1108" s="89"/>
      <c r="I1108" s="89"/>
      <c r="J1108" s="89"/>
      <c r="K1108" s="89"/>
      <c r="L1108" s="89"/>
      <c r="M1108" s="89"/>
      <c r="N1108" s="89"/>
      <c r="O1108" s="90"/>
    </row>
    <row r="1109" spans="1:15" s="91" customFormat="1" x14ac:dyDescent="0.15">
      <c r="A1109" s="87"/>
      <c r="B1109" s="87"/>
      <c r="C1109" s="88"/>
      <c r="D1109" s="89"/>
      <c r="E1109" s="89"/>
      <c r="F1109" s="90"/>
      <c r="G1109" s="89"/>
      <c r="H1109" s="89"/>
      <c r="I1109" s="89"/>
      <c r="J1109" s="89"/>
      <c r="K1109" s="89"/>
      <c r="L1109" s="89"/>
      <c r="M1109" s="89"/>
      <c r="N1109" s="89"/>
      <c r="O1109" s="90"/>
    </row>
    <row r="1110" spans="1:15" s="91" customFormat="1" x14ac:dyDescent="0.15">
      <c r="A1110" s="87"/>
      <c r="B1110" s="87"/>
      <c r="C1110" s="88"/>
      <c r="D1110" s="89"/>
      <c r="E1110" s="89"/>
      <c r="F1110" s="90"/>
      <c r="G1110" s="89"/>
      <c r="H1110" s="89"/>
      <c r="I1110" s="89"/>
      <c r="J1110" s="89"/>
      <c r="K1110" s="89"/>
      <c r="L1110" s="89"/>
      <c r="M1110" s="89"/>
      <c r="N1110" s="89"/>
      <c r="O1110" s="90"/>
    </row>
    <row r="1111" spans="1:15" s="91" customFormat="1" x14ac:dyDescent="0.15">
      <c r="A1111" s="87"/>
      <c r="B1111" s="87"/>
      <c r="C1111" s="88"/>
      <c r="D1111" s="89"/>
      <c r="E1111" s="89"/>
      <c r="F1111" s="90"/>
      <c r="G1111" s="89"/>
      <c r="H1111" s="89"/>
      <c r="I1111" s="89"/>
      <c r="J1111" s="89"/>
      <c r="K1111" s="89"/>
      <c r="L1111" s="89"/>
      <c r="M1111" s="89"/>
      <c r="N1111" s="89"/>
      <c r="O1111" s="90"/>
    </row>
    <row r="1112" spans="1:15" s="91" customFormat="1" x14ac:dyDescent="0.15">
      <c r="A1112" s="87"/>
      <c r="B1112" s="87"/>
      <c r="C1112" s="88"/>
      <c r="D1112" s="89"/>
      <c r="E1112" s="89"/>
      <c r="F1112" s="90"/>
      <c r="G1112" s="89"/>
      <c r="H1112" s="89"/>
      <c r="I1112" s="89"/>
      <c r="J1112" s="89"/>
      <c r="K1112" s="89"/>
      <c r="L1112" s="89"/>
      <c r="M1112" s="89"/>
      <c r="N1112" s="89"/>
      <c r="O1112" s="90"/>
    </row>
    <row r="1113" spans="1:15" s="91" customFormat="1" x14ac:dyDescent="0.15">
      <c r="A1113" s="87"/>
      <c r="B1113" s="87"/>
      <c r="C1113" s="88"/>
      <c r="D1113" s="89"/>
      <c r="E1113" s="89"/>
      <c r="F1113" s="90"/>
      <c r="G1113" s="89"/>
      <c r="H1113" s="89"/>
      <c r="I1113" s="89"/>
      <c r="J1113" s="89"/>
      <c r="K1113" s="89"/>
      <c r="L1113" s="89"/>
      <c r="M1113" s="89"/>
      <c r="N1113" s="89"/>
      <c r="O1113" s="90"/>
    </row>
    <row r="1114" spans="1:15" s="91" customFormat="1" x14ac:dyDescent="0.15">
      <c r="A1114" s="87"/>
      <c r="B1114" s="87"/>
      <c r="C1114" s="88"/>
      <c r="D1114" s="89"/>
      <c r="E1114" s="89"/>
      <c r="F1114" s="90"/>
      <c r="G1114" s="89"/>
      <c r="H1114" s="89"/>
      <c r="I1114" s="89"/>
      <c r="J1114" s="89"/>
      <c r="K1114" s="89"/>
      <c r="L1114" s="89"/>
      <c r="M1114" s="89"/>
      <c r="N1114" s="89"/>
      <c r="O1114" s="90"/>
    </row>
    <row r="1115" spans="1:15" s="91" customFormat="1" x14ac:dyDescent="0.15">
      <c r="A1115" s="87"/>
      <c r="B1115" s="87"/>
      <c r="C1115" s="88"/>
      <c r="D1115" s="89"/>
      <c r="E1115" s="89"/>
      <c r="F1115" s="90"/>
      <c r="G1115" s="89"/>
      <c r="H1115" s="89"/>
      <c r="I1115" s="89"/>
      <c r="J1115" s="89"/>
      <c r="K1115" s="89"/>
      <c r="L1115" s="89"/>
      <c r="M1115" s="89"/>
      <c r="N1115" s="89"/>
      <c r="O1115" s="90"/>
    </row>
    <row r="1116" spans="1:15" s="91" customFormat="1" x14ac:dyDescent="0.15">
      <c r="A1116" s="87"/>
      <c r="B1116" s="87"/>
      <c r="C1116" s="88"/>
      <c r="D1116" s="89"/>
      <c r="E1116" s="89"/>
      <c r="F1116" s="90"/>
      <c r="G1116" s="89"/>
      <c r="H1116" s="89"/>
      <c r="I1116" s="89"/>
      <c r="J1116" s="89"/>
      <c r="K1116" s="89"/>
      <c r="L1116" s="89"/>
      <c r="M1116" s="89"/>
      <c r="N1116" s="89"/>
      <c r="O1116" s="90"/>
    </row>
    <row r="1117" spans="1:15" s="91" customFormat="1" x14ac:dyDescent="0.15">
      <c r="A1117" s="87"/>
      <c r="B1117" s="87"/>
      <c r="C1117" s="88"/>
      <c r="D1117" s="89"/>
      <c r="E1117" s="89"/>
      <c r="F1117" s="90"/>
      <c r="G1117" s="89"/>
      <c r="H1117" s="89"/>
      <c r="I1117" s="89"/>
      <c r="J1117" s="89"/>
      <c r="K1117" s="89"/>
      <c r="L1117" s="89"/>
      <c r="M1117" s="89"/>
      <c r="N1117" s="89"/>
      <c r="O1117" s="90"/>
    </row>
    <row r="1118" spans="1:15" s="91" customFormat="1" x14ac:dyDescent="0.15">
      <c r="A1118" s="87"/>
      <c r="B1118" s="87"/>
      <c r="C1118" s="88"/>
      <c r="D1118" s="89"/>
      <c r="E1118" s="89"/>
      <c r="F1118" s="90"/>
      <c r="G1118" s="89"/>
      <c r="H1118" s="89"/>
      <c r="I1118" s="89"/>
      <c r="J1118" s="89"/>
      <c r="K1118" s="89"/>
      <c r="L1118" s="89"/>
      <c r="M1118" s="89"/>
      <c r="N1118" s="89"/>
      <c r="O1118" s="90"/>
    </row>
    <row r="1119" spans="1:15" s="91" customFormat="1" x14ac:dyDescent="0.15">
      <c r="A1119" s="87"/>
      <c r="B1119" s="87"/>
      <c r="C1119" s="88"/>
      <c r="D1119" s="89"/>
      <c r="E1119" s="89"/>
      <c r="F1119" s="90"/>
      <c r="G1119" s="89"/>
      <c r="H1119" s="89"/>
      <c r="I1119" s="89"/>
      <c r="J1119" s="89"/>
      <c r="K1119" s="89"/>
      <c r="L1119" s="89"/>
      <c r="M1119" s="89"/>
      <c r="N1119" s="89"/>
      <c r="O1119" s="90"/>
    </row>
    <row r="1120" spans="1:15" s="91" customFormat="1" x14ac:dyDescent="0.15">
      <c r="A1120" s="87"/>
      <c r="B1120" s="87"/>
      <c r="C1120" s="88"/>
      <c r="D1120" s="89"/>
      <c r="E1120" s="89"/>
      <c r="F1120" s="90"/>
      <c r="G1120" s="89"/>
      <c r="H1120" s="89"/>
      <c r="I1120" s="89"/>
      <c r="J1120" s="89"/>
      <c r="K1120" s="89"/>
      <c r="L1120" s="89"/>
      <c r="M1120" s="89"/>
      <c r="N1120" s="89"/>
      <c r="O1120" s="90"/>
    </row>
    <row r="1121" spans="1:15" s="91" customFormat="1" x14ac:dyDescent="0.15">
      <c r="A1121" s="87"/>
      <c r="B1121" s="87"/>
      <c r="C1121" s="88"/>
      <c r="D1121" s="89"/>
      <c r="E1121" s="89"/>
      <c r="F1121" s="90"/>
      <c r="G1121" s="89"/>
      <c r="H1121" s="89"/>
      <c r="I1121" s="89"/>
      <c r="J1121" s="89"/>
      <c r="K1121" s="89"/>
      <c r="L1121" s="89"/>
      <c r="M1121" s="89"/>
      <c r="N1121" s="89"/>
      <c r="O1121" s="90"/>
    </row>
    <row r="1122" spans="1:15" s="91" customFormat="1" x14ac:dyDescent="0.15">
      <c r="A1122" s="87"/>
      <c r="B1122" s="87"/>
      <c r="C1122" s="88"/>
      <c r="D1122" s="89"/>
      <c r="E1122" s="89"/>
      <c r="F1122" s="90"/>
      <c r="G1122" s="89"/>
      <c r="H1122" s="89"/>
      <c r="I1122" s="89"/>
      <c r="J1122" s="89"/>
      <c r="K1122" s="89"/>
      <c r="L1122" s="89"/>
      <c r="M1122" s="89"/>
      <c r="N1122" s="89"/>
      <c r="O1122" s="90"/>
    </row>
    <row r="1123" spans="1:15" s="91" customFormat="1" x14ac:dyDescent="0.15">
      <c r="A1123" s="87"/>
      <c r="B1123" s="87"/>
      <c r="C1123" s="88"/>
      <c r="D1123" s="89"/>
      <c r="E1123" s="89"/>
      <c r="F1123" s="90"/>
      <c r="G1123" s="89"/>
      <c r="H1123" s="89"/>
      <c r="I1123" s="89"/>
      <c r="J1123" s="89"/>
      <c r="K1123" s="89"/>
      <c r="L1123" s="89"/>
      <c r="M1123" s="89"/>
      <c r="N1123" s="89"/>
      <c r="O1123" s="90"/>
    </row>
    <row r="1124" spans="1:15" s="91" customFormat="1" x14ac:dyDescent="0.15">
      <c r="A1124" s="87"/>
      <c r="B1124" s="87"/>
      <c r="C1124" s="88"/>
      <c r="D1124" s="89"/>
      <c r="E1124" s="89"/>
      <c r="F1124" s="90"/>
      <c r="G1124" s="89"/>
      <c r="H1124" s="89"/>
      <c r="I1124" s="89"/>
      <c r="J1124" s="89"/>
      <c r="K1124" s="89"/>
      <c r="L1124" s="89"/>
      <c r="M1124" s="89"/>
      <c r="N1124" s="89"/>
      <c r="O1124" s="90"/>
    </row>
    <row r="1125" spans="1:15" s="91" customFormat="1" x14ac:dyDescent="0.15">
      <c r="A1125" s="87"/>
      <c r="B1125" s="87"/>
      <c r="C1125" s="88"/>
      <c r="D1125" s="89"/>
      <c r="E1125" s="89"/>
      <c r="F1125" s="90"/>
      <c r="G1125" s="89"/>
      <c r="H1125" s="89"/>
      <c r="I1125" s="89"/>
      <c r="J1125" s="89"/>
      <c r="K1125" s="89"/>
      <c r="L1125" s="89"/>
      <c r="M1125" s="89"/>
      <c r="N1125" s="89"/>
      <c r="O1125" s="90"/>
    </row>
    <row r="1126" spans="1:15" s="91" customFormat="1" x14ac:dyDescent="0.15">
      <c r="A1126" s="87"/>
      <c r="B1126" s="87"/>
      <c r="C1126" s="88"/>
      <c r="D1126" s="89"/>
      <c r="E1126" s="89"/>
      <c r="F1126" s="90"/>
      <c r="G1126" s="89"/>
      <c r="H1126" s="89"/>
      <c r="I1126" s="89"/>
      <c r="J1126" s="89"/>
      <c r="K1126" s="89"/>
      <c r="L1126" s="89"/>
      <c r="M1126" s="89"/>
      <c r="N1126" s="89"/>
      <c r="O1126" s="90"/>
    </row>
    <row r="1127" spans="1:15" s="91" customFormat="1" x14ac:dyDescent="0.15">
      <c r="A1127" s="87"/>
      <c r="B1127" s="87"/>
      <c r="C1127" s="88"/>
      <c r="D1127" s="89"/>
      <c r="E1127" s="89"/>
      <c r="F1127" s="90"/>
      <c r="G1127" s="89"/>
      <c r="H1127" s="89"/>
      <c r="I1127" s="89"/>
      <c r="J1127" s="89"/>
      <c r="K1127" s="89"/>
      <c r="L1127" s="89"/>
      <c r="M1127" s="89"/>
      <c r="N1127" s="89"/>
      <c r="O1127" s="90"/>
    </row>
    <row r="1128" spans="1:15" s="91" customFormat="1" x14ac:dyDescent="0.15">
      <c r="A1128" s="87"/>
      <c r="B1128" s="87"/>
      <c r="C1128" s="88"/>
      <c r="D1128" s="89"/>
      <c r="E1128" s="89"/>
      <c r="F1128" s="90"/>
      <c r="G1128" s="89"/>
      <c r="H1128" s="89"/>
      <c r="I1128" s="89"/>
      <c r="J1128" s="89"/>
      <c r="K1128" s="89"/>
      <c r="L1128" s="89"/>
      <c r="M1128" s="89"/>
      <c r="N1128" s="89"/>
      <c r="O1128" s="90"/>
    </row>
    <row r="1129" spans="1:15" s="91" customFormat="1" x14ac:dyDescent="0.15">
      <c r="A1129" s="87"/>
      <c r="B1129" s="87"/>
      <c r="C1129" s="88"/>
      <c r="D1129" s="89"/>
      <c r="E1129" s="89"/>
      <c r="F1129" s="90"/>
      <c r="G1129" s="89"/>
      <c r="H1129" s="89"/>
      <c r="I1129" s="89"/>
      <c r="J1129" s="89"/>
      <c r="K1129" s="89"/>
      <c r="L1129" s="89"/>
      <c r="M1129" s="89"/>
      <c r="N1129" s="89"/>
      <c r="O1129" s="90"/>
    </row>
    <row r="1130" spans="1:15" s="91" customFormat="1" x14ac:dyDescent="0.15">
      <c r="A1130" s="87"/>
      <c r="B1130" s="87"/>
      <c r="C1130" s="88"/>
      <c r="D1130" s="89"/>
      <c r="E1130" s="89"/>
      <c r="F1130" s="90"/>
      <c r="G1130" s="89"/>
      <c r="H1130" s="89"/>
      <c r="I1130" s="89"/>
      <c r="J1130" s="89"/>
      <c r="K1130" s="89"/>
      <c r="L1130" s="89"/>
      <c r="M1130" s="89"/>
      <c r="N1130" s="89"/>
      <c r="O1130" s="90"/>
    </row>
    <row r="1131" spans="1:15" s="91" customFormat="1" x14ac:dyDescent="0.15">
      <c r="A1131" s="87"/>
      <c r="B1131" s="87"/>
      <c r="C1131" s="88"/>
      <c r="D1131" s="89"/>
      <c r="E1131" s="89"/>
      <c r="F1131" s="90"/>
      <c r="G1131" s="89"/>
      <c r="H1131" s="89"/>
      <c r="I1131" s="89"/>
      <c r="J1131" s="89"/>
      <c r="K1131" s="89"/>
      <c r="L1131" s="89"/>
      <c r="M1131" s="89"/>
      <c r="N1131" s="89"/>
      <c r="O1131" s="90"/>
    </row>
    <row r="1132" spans="1:15" s="91" customFormat="1" x14ac:dyDescent="0.15">
      <c r="A1132" s="87"/>
      <c r="B1132" s="87"/>
      <c r="C1132" s="88"/>
      <c r="D1132" s="89"/>
      <c r="E1132" s="89"/>
      <c r="F1132" s="90"/>
      <c r="G1132" s="89"/>
      <c r="H1132" s="89"/>
      <c r="I1132" s="89"/>
      <c r="J1132" s="89"/>
      <c r="K1132" s="89"/>
      <c r="L1132" s="89"/>
      <c r="M1132" s="89"/>
      <c r="N1132" s="89"/>
      <c r="O1132" s="90"/>
    </row>
    <row r="1133" spans="1:15" s="91" customFormat="1" x14ac:dyDescent="0.15">
      <c r="A1133" s="87"/>
      <c r="B1133" s="87"/>
      <c r="C1133" s="88"/>
      <c r="D1133" s="89"/>
      <c r="E1133" s="89"/>
      <c r="F1133" s="90"/>
      <c r="G1133" s="89"/>
      <c r="H1133" s="89"/>
      <c r="I1133" s="89"/>
      <c r="J1133" s="89"/>
      <c r="K1133" s="89"/>
      <c r="L1133" s="89"/>
      <c r="M1133" s="89"/>
      <c r="N1133" s="89"/>
      <c r="O1133" s="90"/>
    </row>
    <row r="1134" spans="1:15" s="91" customFormat="1" x14ac:dyDescent="0.15">
      <c r="A1134" s="87"/>
      <c r="B1134" s="87"/>
      <c r="C1134" s="88"/>
      <c r="D1134" s="89"/>
      <c r="E1134" s="89"/>
      <c r="F1134" s="90"/>
      <c r="G1134" s="89"/>
      <c r="H1134" s="89"/>
      <c r="I1134" s="89"/>
      <c r="J1134" s="89"/>
      <c r="K1134" s="89"/>
      <c r="L1134" s="89"/>
      <c r="M1134" s="89"/>
      <c r="N1134" s="89"/>
      <c r="O1134" s="90"/>
    </row>
    <row r="1135" spans="1:15" s="91" customFormat="1" x14ac:dyDescent="0.15">
      <c r="A1135" s="87"/>
      <c r="B1135" s="87"/>
      <c r="C1135" s="88"/>
      <c r="D1135" s="89"/>
      <c r="E1135" s="89"/>
      <c r="F1135" s="90"/>
      <c r="G1135" s="89"/>
      <c r="H1135" s="89"/>
      <c r="I1135" s="89"/>
      <c r="J1135" s="89"/>
      <c r="K1135" s="89"/>
      <c r="L1135" s="89"/>
      <c r="M1135" s="89"/>
      <c r="N1135" s="89"/>
      <c r="O1135" s="90"/>
    </row>
    <row r="1136" spans="1:15" s="91" customFormat="1" x14ac:dyDescent="0.15">
      <c r="A1136" s="87"/>
      <c r="B1136" s="87"/>
      <c r="C1136" s="88"/>
      <c r="D1136" s="89"/>
      <c r="E1136" s="89"/>
      <c r="F1136" s="90"/>
      <c r="G1136" s="89"/>
      <c r="H1136" s="89"/>
      <c r="I1136" s="89"/>
      <c r="J1136" s="89"/>
      <c r="K1136" s="89"/>
      <c r="L1136" s="89"/>
      <c r="M1136" s="89"/>
      <c r="N1136" s="89"/>
      <c r="O1136" s="90"/>
    </row>
    <row r="1137" spans="1:15" s="91" customFormat="1" x14ac:dyDescent="0.15">
      <c r="A1137" s="87"/>
      <c r="B1137" s="87"/>
      <c r="C1137" s="88"/>
      <c r="D1137" s="89"/>
      <c r="E1137" s="89"/>
      <c r="F1137" s="90"/>
      <c r="G1137" s="89"/>
      <c r="H1137" s="89"/>
      <c r="I1137" s="89"/>
      <c r="J1137" s="89"/>
      <c r="K1137" s="89"/>
      <c r="L1137" s="89"/>
      <c r="M1137" s="89"/>
      <c r="N1137" s="89"/>
      <c r="O1137" s="90"/>
    </row>
    <row r="1138" spans="1:15" s="91" customFormat="1" x14ac:dyDescent="0.15">
      <c r="A1138" s="87"/>
      <c r="B1138" s="87"/>
      <c r="C1138" s="88"/>
      <c r="D1138" s="89"/>
      <c r="E1138" s="89"/>
      <c r="F1138" s="90"/>
      <c r="G1138" s="89"/>
      <c r="H1138" s="89"/>
      <c r="I1138" s="89"/>
      <c r="J1138" s="89"/>
      <c r="K1138" s="89"/>
      <c r="L1138" s="89"/>
      <c r="M1138" s="89"/>
      <c r="N1138" s="89"/>
      <c r="O1138" s="90"/>
    </row>
    <row r="1139" spans="1:15" s="91" customFormat="1" x14ac:dyDescent="0.15">
      <c r="A1139" s="87"/>
      <c r="B1139" s="87"/>
      <c r="C1139" s="88"/>
      <c r="D1139" s="89"/>
      <c r="E1139" s="89"/>
      <c r="F1139" s="90"/>
      <c r="G1139" s="89"/>
      <c r="H1139" s="89"/>
      <c r="I1139" s="89"/>
      <c r="J1139" s="89"/>
      <c r="K1139" s="89"/>
      <c r="L1139" s="89"/>
      <c r="M1139" s="89"/>
      <c r="N1139" s="89"/>
      <c r="O1139" s="90"/>
    </row>
    <row r="1140" spans="1:15" s="91" customFormat="1" x14ac:dyDescent="0.15">
      <c r="A1140" s="87"/>
      <c r="B1140" s="87"/>
      <c r="C1140" s="88"/>
      <c r="D1140" s="89"/>
      <c r="E1140" s="89"/>
      <c r="F1140" s="90"/>
      <c r="G1140" s="89"/>
      <c r="H1140" s="89"/>
      <c r="I1140" s="89"/>
      <c r="J1140" s="89"/>
      <c r="K1140" s="89"/>
      <c r="L1140" s="89"/>
      <c r="M1140" s="89"/>
      <c r="N1140" s="89"/>
      <c r="O1140" s="90"/>
    </row>
    <row r="1141" spans="1:15" s="91" customFormat="1" x14ac:dyDescent="0.15">
      <c r="A1141" s="87"/>
      <c r="B1141" s="87"/>
      <c r="C1141" s="88"/>
      <c r="D1141" s="89"/>
      <c r="E1141" s="89"/>
      <c r="F1141" s="90"/>
      <c r="G1141" s="89"/>
      <c r="H1141" s="89"/>
      <c r="I1141" s="89"/>
      <c r="J1141" s="89"/>
      <c r="K1141" s="89"/>
      <c r="L1141" s="89"/>
      <c r="M1141" s="89"/>
      <c r="N1141" s="89"/>
      <c r="O1141" s="90"/>
    </row>
    <row r="1142" spans="1:15" s="91" customFormat="1" x14ac:dyDescent="0.15">
      <c r="A1142" s="87"/>
      <c r="B1142" s="87"/>
      <c r="C1142" s="88"/>
      <c r="D1142" s="89"/>
      <c r="E1142" s="89"/>
      <c r="F1142" s="90"/>
      <c r="G1142" s="89"/>
      <c r="H1142" s="89"/>
      <c r="I1142" s="89"/>
      <c r="J1142" s="89"/>
      <c r="K1142" s="89"/>
      <c r="L1142" s="89"/>
      <c r="M1142" s="89"/>
      <c r="N1142" s="89"/>
      <c r="O1142" s="90"/>
    </row>
    <row r="1143" spans="1:15" s="91" customFormat="1" x14ac:dyDescent="0.15">
      <c r="A1143" s="87"/>
      <c r="B1143" s="87"/>
      <c r="C1143" s="88"/>
      <c r="D1143" s="89"/>
      <c r="E1143" s="89"/>
      <c r="F1143" s="90"/>
      <c r="G1143" s="89"/>
      <c r="H1143" s="89"/>
      <c r="I1143" s="89"/>
      <c r="J1143" s="89"/>
      <c r="K1143" s="89"/>
      <c r="L1143" s="89"/>
      <c r="M1143" s="89"/>
      <c r="N1143" s="89"/>
      <c r="O1143" s="90"/>
    </row>
    <row r="1144" spans="1:15" s="91" customFormat="1" x14ac:dyDescent="0.15">
      <c r="A1144" s="87"/>
      <c r="B1144" s="87"/>
      <c r="C1144" s="88"/>
      <c r="D1144" s="89"/>
      <c r="E1144" s="89"/>
      <c r="F1144" s="90"/>
      <c r="G1144" s="89"/>
      <c r="H1144" s="89"/>
      <c r="I1144" s="89"/>
      <c r="J1144" s="89"/>
      <c r="K1144" s="89"/>
      <c r="L1144" s="89"/>
      <c r="M1144" s="89"/>
      <c r="N1144" s="89"/>
      <c r="O1144" s="90"/>
    </row>
    <row r="1145" spans="1:15" s="91" customFormat="1" x14ac:dyDescent="0.15">
      <c r="A1145" s="87"/>
      <c r="B1145" s="87"/>
      <c r="C1145" s="88"/>
      <c r="D1145" s="89"/>
      <c r="E1145" s="89"/>
      <c r="F1145" s="90"/>
      <c r="G1145" s="89"/>
      <c r="H1145" s="89"/>
      <c r="I1145" s="89"/>
      <c r="J1145" s="89"/>
      <c r="K1145" s="89"/>
      <c r="L1145" s="89"/>
      <c r="M1145" s="89"/>
      <c r="N1145" s="89"/>
      <c r="O1145" s="90"/>
    </row>
    <row r="1146" spans="1:15" s="91" customFormat="1" x14ac:dyDescent="0.15">
      <c r="A1146" s="87"/>
      <c r="B1146" s="87"/>
      <c r="C1146" s="88"/>
      <c r="D1146" s="89"/>
      <c r="E1146" s="89"/>
      <c r="F1146" s="90"/>
      <c r="G1146" s="89"/>
      <c r="H1146" s="89"/>
      <c r="I1146" s="89"/>
      <c r="J1146" s="89"/>
      <c r="K1146" s="89"/>
      <c r="L1146" s="89"/>
      <c r="M1146" s="89"/>
      <c r="N1146" s="89"/>
      <c r="O1146" s="90"/>
    </row>
    <row r="1147" spans="1:15" s="91" customFormat="1" x14ac:dyDescent="0.15">
      <c r="A1147" s="87"/>
      <c r="B1147" s="87"/>
      <c r="C1147" s="88"/>
      <c r="D1147" s="89"/>
      <c r="E1147" s="89"/>
      <c r="F1147" s="90"/>
      <c r="G1147" s="89"/>
      <c r="H1147" s="89"/>
      <c r="I1147" s="89"/>
      <c r="J1147" s="89"/>
      <c r="K1147" s="89"/>
      <c r="L1147" s="89"/>
      <c r="M1147" s="89"/>
      <c r="N1147" s="89"/>
      <c r="O1147" s="90"/>
    </row>
    <row r="1148" spans="1:15" s="91" customFormat="1" x14ac:dyDescent="0.15">
      <c r="A1148" s="87"/>
      <c r="B1148" s="87"/>
      <c r="C1148" s="88"/>
      <c r="D1148" s="89"/>
      <c r="E1148" s="89"/>
      <c r="F1148" s="90"/>
      <c r="G1148" s="89"/>
      <c r="H1148" s="89"/>
      <c r="I1148" s="89"/>
      <c r="J1148" s="89"/>
      <c r="K1148" s="89"/>
      <c r="L1148" s="89"/>
      <c r="M1148" s="89"/>
      <c r="N1148" s="89"/>
      <c r="O1148" s="90"/>
    </row>
    <row r="1149" spans="1:15" s="91" customFormat="1" x14ac:dyDescent="0.15">
      <c r="A1149" s="87"/>
      <c r="B1149" s="87"/>
      <c r="C1149" s="88"/>
      <c r="D1149" s="89"/>
      <c r="E1149" s="89"/>
      <c r="F1149" s="90"/>
      <c r="G1149" s="89"/>
      <c r="H1149" s="89"/>
      <c r="I1149" s="89"/>
      <c r="J1149" s="89"/>
      <c r="K1149" s="89"/>
      <c r="L1149" s="89"/>
      <c r="M1149" s="89"/>
      <c r="N1149" s="89"/>
      <c r="O1149" s="90"/>
    </row>
    <row r="1150" spans="1:15" s="91" customFormat="1" x14ac:dyDescent="0.15">
      <c r="A1150" s="87"/>
      <c r="B1150" s="87"/>
      <c r="C1150" s="88"/>
      <c r="D1150" s="89"/>
      <c r="E1150" s="89"/>
      <c r="F1150" s="90"/>
      <c r="G1150" s="89"/>
      <c r="H1150" s="89"/>
      <c r="I1150" s="89"/>
      <c r="J1150" s="89"/>
      <c r="K1150" s="89"/>
      <c r="L1150" s="89"/>
      <c r="M1150" s="89"/>
      <c r="N1150" s="89"/>
      <c r="O1150" s="90"/>
    </row>
    <row r="1151" spans="1:15" s="91" customFormat="1" x14ac:dyDescent="0.15">
      <c r="A1151" s="87"/>
      <c r="B1151" s="87"/>
      <c r="C1151" s="88"/>
      <c r="D1151" s="89"/>
      <c r="E1151" s="89"/>
      <c r="F1151" s="90"/>
      <c r="G1151" s="89"/>
      <c r="H1151" s="89"/>
      <c r="I1151" s="89"/>
      <c r="J1151" s="89"/>
      <c r="K1151" s="89"/>
      <c r="L1151" s="89"/>
      <c r="M1151" s="89"/>
      <c r="N1151" s="89"/>
      <c r="O1151" s="90"/>
    </row>
    <row r="1152" spans="1:15" s="91" customFormat="1" x14ac:dyDescent="0.15">
      <c r="A1152" s="87"/>
      <c r="B1152" s="87"/>
      <c r="C1152" s="88"/>
      <c r="D1152" s="89"/>
      <c r="E1152" s="89"/>
      <c r="F1152" s="90"/>
      <c r="G1152" s="89"/>
      <c r="H1152" s="89"/>
      <c r="I1152" s="89"/>
      <c r="J1152" s="89"/>
      <c r="K1152" s="89"/>
      <c r="L1152" s="89"/>
      <c r="M1152" s="89"/>
      <c r="N1152" s="89"/>
      <c r="O1152" s="90"/>
    </row>
    <row r="1153" spans="1:15" s="91" customFormat="1" x14ac:dyDescent="0.15">
      <c r="A1153" s="87"/>
      <c r="B1153" s="87"/>
      <c r="C1153" s="88"/>
      <c r="D1153" s="89"/>
      <c r="E1153" s="89"/>
      <c r="F1153" s="90"/>
      <c r="G1153" s="89"/>
      <c r="H1153" s="89"/>
      <c r="I1153" s="89"/>
      <c r="J1153" s="89"/>
      <c r="K1153" s="89"/>
      <c r="L1153" s="89"/>
      <c r="M1153" s="89"/>
      <c r="N1153" s="89"/>
      <c r="O1153" s="90"/>
    </row>
    <row r="1154" spans="1:15" s="91" customFormat="1" x14ac:dyDescent="0.15">
      <c r="A1154" s="87"/>
      <c r="B1154" s="87"/>
      <c r="C1154" s="88"/>
      <c r="D1154" s="89"/>
      <c r="E1154" s="89"/>
      <c r="F1154" s="90"/>
      <c r="G1154" s="89"/>
      <c r="H1154" s="89"/>
      <c r="I1154" s="89"/>
      <c r="J1154" s="89"/>
      <c r="K1154" s="89"/>
      <c r="L1154" s="89"/>
      <c r="M1154" s="89"/>
      <c r="N1154" s="89"/>
      <c r="O1154" s="90"/>
    </row>
    <row r="1155" spans="1:15" s="91" customFormat="1" x14ac:dyDescent="0.15">
      <c r="A1155" s="87"/>
      <c r="B1155" s="87"/>
      <c r="C1155" s="88"/>
      <c r="D1155" s="89"/>
      <c r="E1155" s="89"/>
      <c r="F1155" s="90"/>
      <c r="G1155" s="89"/>
      <c r="H1155" s="89"/>
      <c r="I1155" s="89"/>
      <c r="J1155" s="89"/>
      <c r="K1155" s="89"/>
      <c r="L1155" s="89"/>
      <c r="M1155" s="89"/>
      <c r="N1155" s="89"/>
      <c r="O1155" s="90"/>
    </row>
    <row r="1156" spans="1:15" s="91" customFormat="1" x14ac:dyDescent="0.15">
      <c r="A1156" s="87"/>
      <c r="B1156" s="87"/>
      <c r="C1156" s="88"/>
      <c r="D1156" s="89"/>
      <c r="E1156" s="89"/>
      <c r="F1156" s="90"/>
      <c r="G1156" s="89"/>
      <c r="H1156" s="89"/>
      <c r="I1156" s="89"/>
      <c r="J1156" s="89"/>
      <c r="K1156" s="89"/>
      <c r="L1156" s="89"/>
      <c r="M1156" s="89"/>
      <c r="N1156" s="89"/>
      <c r="O1156" s="90"/>
    </row>
    <row r="1157" spans="1:15" s="91" customFormat="1" x14ac:dyDescent="0.15">
      <c r="A1157" s="87"/>
      <c r="B1157" s="87"/>
      <c r="C1157" s="88"/>
      <c r="D1157" s="89"/>
      <c r="E1157" s="89"/>
      <c r="F1157" s="90"/>
      <c r="G1157" s="89"/>
      <c r="H1157" s="89"/>
      <c r="I1157" s="89"/>
      <c r="J1157" s="89"/>
      <c r="K1157" s="89"/>
      <c r="L1157" s="89"/>
      <c r="M1157" s="89"/>
      <c r="N1157" s="89"/>
      <c r="O1157" s="90"/>
    </row>
    <row r="1158" spans="1:15" s="91" customFormat="1" x14ac:dyDescent="0.15">
      <c r="A1158" s="87"/>
      <c r="B1158" s="87"/>
      <c r="C1158" s="88"/>
      <c r="D1158" s="89"/>
      <c r="E1158" s="89"/>
      <c r="F1158" s="90"/>
      <c r="G1158" s="89"/>
      <c r="H1158" s="89"/>
      <c r="I1158" s="89"/>
      <c r="J1158" s="89"/>
      <c r="K1158" s="89"/>
      <c r="L1158" s="89"/>
      <c r="M1158" s="89"/>
      <c r="N1158" s="89"/>
      <c r="O1158" s="90"/>
    </row>
    <row r="1159" spans="1:15" s="91" customFormat="1" x14ac:dyDescent="0.15">
      <c r="A1159" s="87"/>
      <c r="B1159" s="87"/>
      <c r="C1159" s="88"/>
      <c r="D1159" s="89"/>
      <c r="E1159" s="89"/>
      <c r="F1159" s="90"/>
      <c r="G1159" s="89"/>
      <c r="H1159" s="89"/>
      <c r="I1159" s="89"/>
      <c r="J1159" s="89"/>
      <c r="K1159" s="89"/>
      <c r="L1159" s="89"/>
      <c r="M1159" s="89"/>
      <c r="N1159" s="89"/>
      <c r="O1159" s="90"/>
    </row>
    <row r="1160" spans="1:15" s="91" customFormat="1" x14ac:dyDescent="0.15">
      <c r="A1160" s="87"/>
      <c r="B1160" s="87"/>
      <c r="C1160" s="88"/>
      <c r="D1160" s="89"/>
      <c r="E1160" s="89"/>
      <c r="F1160" s="90"/>
      <c r="G1160" s="89"/>
      <c r="H1160" s="89"/>
      <c r="I1160" s="89"/>
      <c r="J1160" s="89"/>
      <c r="K1160" s="89"/>
      <c r="L1160" s="89"/>
      <c r="M1160" s="89"/>
      <c r="N1160" s="89"/>
      <c r="O1160" s="90"/>
    </row>
    <row r="1161" spans="1:15" s="91" customFormat="1" x14ac:dyDescent="0.15">
      <c r="A1161" s="87"/>
      <c r="B1161" s="87"/>
      <c r="C1161" s="88"/>
      <c r="D1161" s="89"/>
      <c r="E1161" s="89"/>
      <c r="F1161" s="90"/>
      <c r="G1161" s="89"/>
      <c r="H1161" s="89"/>
      <c r="I1161" s="89"/>
      <c r="J1161" s="89"/>
      <c r="K1161" s="89"/>
      <c r="L1161" s="89"/>
      <c r="M1161" s="89"/>
      <c r="N1161" s="89"/>
      <c r="O1161" s="90"/>
    </row>
    <row r="1162" spans="1:15" s="91" customFormat="1" x14ac:dyDescent="0.15">
      <c r="A1162" s="87"/>
      <c r="B1162" s="87"/>
      <c r="C1162" s="88"/>
      <c r="D1162" s="89"/>
      <c r="E1162" s="89"/>
      <c r="F1162" s="90"/>
      <c r="G1162" s="89"/>
      <c r="H1162" s="89"/>
      <c r="I1162" s="89"/>
      <c r="J1162" s="89"/>
      <c r="K1162" s="89"/>
      <c r="L1162" s="89"/>
      <c r="M1162" s="89"/>
      <c r="N1162" s="89"/>
      <c r="O1162" s="90"/>
    </row>
    <row r="1163" spans="1:15" s="91" customFormat="1" x14ac:dyDescent="0.15">
      <c r="A1163" s="87"/>
      <c r="B1163" s="87"/>
      <c r="C1163" s="88"/>
      <c r="D1163" s="89"/>
      <c r="E1163" s="89"/>
      <c r="F1163" s="90"/>
      <c r="G1163" s="89"/>
      <c r="H1163" s="89"/>
      <c r="I1163" s="89"/>
      <c r="J1163" s="89"/>
      <c r="K1163" s="89"/>
      <c r="L1163" s="89"/>
      <c r="M1163" s="89"/>
      <c r="N1163" s="89"/>
      <c r="O1163" s="90"/>
    </row>
    <row r="1164" spans="1:15" s="91" customFormat="1" x14ac:dyDescent="0.15">
      <c r="A1164" s="87"/>
      <c r="B1164" s="87"/>
      <c r="C1164" s="88"/>
      <c r="D1164" s="89"/>
      <c r="E1164" s="89"/>
      <c r="F1164" s="90"/>
      <c r="G1164" s="89"/>
      <c r="H1164" s="89"/>
      <c r="I1164" s="89"/>
      <c r="J1164" s="89"/>
      <c r="K1164" s="89"/>
      <c r="L1164" s="89"/>
      <c r="M1164" s="89"/>
      <c r="N1164" s="89"/>
      <c r="O1164" s="90"/>
    </row>
    <row r="1165" spans="1:15" s="91" customFormat="1" x14ac:dyDescent="0.15">
      <c r="A1165" s="87"/>
      <c r="B1165" s="87"/>
      <c r="C1165" s="88"/>
      <c r="D1165" s="89"/>
      <c r="E1165" s="89"/>
      <c r="F1165" s="90"/>
      <c r="G1165" s="89"/>
      <c r="H1165" s="89"/>
      <c r="I1165" s="89"/>
      <c r="J1165" s="89"/>
      <c r="K1165" s="89"/>
      <c r="L1165" s="89"/>
      <c r="M1165" s="89"/>
      <c r="N1165" s="89"/>
      <c r="O1165" s="90"/>
    </row>
    <row r="1166" spans="1:15" s="91" customFormat="1" x14ac:dyDescent="0.15">
      <c r="A1166" s="87"/>
      <c r="B1166" s="87"/>
      <c r="C1166" s="88"/>
      <c r="D1166" s="89"/>
      <c r="E1166" s="89"/>
      <c r="F1166" s="90"/>
      <c r="G1166" s="89"/>
      <c r="H1166" s="89"/>
      <c r="I1166" s="89"/>
      <c r="J1166" s="89"/>
      <c r="K1166" s="89"/>
      <c r="L1166" s="89"/>
      <c r="M1166" s="89"/>
      <c r="N1166" s="89"/>
      <c r="O1166" s="90"/>
    </row>
    <row r="1167" spans="1:15" s="91" customFormat="1" x14ac:dyDescent="0.15">
      <c r="A1167" s="87"/>
      <c r="B1167" s="87"/>
      <c r="C1167" s="88"/>
      <c r="D1167" s="89"/>
      <c r="E1167" s="89"/>
      <c r="F1167" s="90"/>
      <c r="G1167" s="89"/>
      <c r="H1167" s="89"/>
      <c r="I1167" s="89"/>
      <c r="J1167" s="89"/>
      <c r="K1167" s="89"/>
      <c r="L1167" s="89"/>
      <c r="M1167" s="89"/>
      <c r="N1167" s="89"/>
      <c r="O1167" s="90"/>
    </row>
    <row r="1168" spans="1:15" s="91" customFormat="1" x14ac:dyDescent="0.15">
      <c r="A1168" s="87"/>
      <c r="B1168" s="87"/>
      <c r="C1168" s="88"/>
      <c r="D1168" s="89"/>
      <c r="E1168" s="89"/>
      <c r="F1168" s="90"/>
      <c r="G1168" s="89"/>
      <c r="H1168" s="89"/>
      <c r="I1168" s="89"/>
      <c r="J1168" s="89"/>
      <c r="K1168" s="89"/>
      <c r="L1168" s="89"/>
      <c r="M1168" s="89"/>
      <c r="N1168" s="89"/>
      <c r="O1168" s="90"/>
    </row>
    <row r="1169" spans="1:15" s="91" customFormat="1" x14ac:dyDescent="0.15">
      <c r="A1169" s="87"/>
      <c r="B1169" s="87"/>
      <c r="C1169" s="88"/>
      <c r="D1169" s="89"/>
      <c r="E1169" s="89"/>
      <c r="F1169" s="90"/>
      <c r="G1169" s="89"/>
      <c r="H1169" s="89"/>
      <c r="I1169" s="89"/>
      <c r="J1169" s="89"/>
      <c r="K1169" s="89"/>
      <c r="L1169" s="89"/>
      <c r="M1169" s="89"/>
      <c r="N1169" s="89"/>
      <c r="O1169" s="90"/>
    </row>
    <row r="1170" spans="1:15" s="91" customFormat="1" x14ac:dyDescent="0.15">
      <c r="A1170" s="87"/>
      <c r="B1170" s="87"/>
      <c r="C1170" s="88"/>
      <c r="D1170" s="89"/>
      <c r="E1170" s="89"/>
      <c r="F1170" s="90"/>
      <c r="G1170" s="89"/>
      <c r="H1170" s="89"/>
      <c r="I1170" s="89"/>
      <c r="J1170" s="89"/>
      <c r="K1170" s="89"/>
      <c r="L1170" s="89"/>
      <c r="M1170" s="89"/>
      <c r="N1170" s="89"/>
      <c r="O1170" s="90"/>
    </row>
    <row r="1171" spans="1:15" s="91" customFormat="1" x14ac:dyDescent="0.15">
      <c r="A1171" s="87"/>
      <c r="B1171" s="87"/>
      <c r="C1171" s="88"/>
      <c r="D1171" s="89"/>
      <c r="E1171" s="89"/>
      <c r="F1171" s="90"/>
      <c r="G1171" s="89"/>
      <c r="H1171" s="89"/>
      <c r="I1171" s="89"/>
      <c r="J1171" s="89"/>
      <c r="K1171" s="89"/>
      <c r="L1171" s="89"/>
      <c r="M1171" s="89"/>
      <c r="N1171" s="89"/>
      <c r="O1171" s="90"/>
    </row>
    <row r="1172" spans="1:15" s="91" customFormat="1" x14ac:dyDescent="0.15">
      <c r="A1172" s="87"/>
      <c r="B1172" s="87"/>
      <c r="C1172" s="88"/>
      <c r="D1172" s="89"/>
      <c r="E1172" s="89"/>
      <c r="F1172" s="90"/>
      <c r="G1172" s="89"/>
      <c r="H1172" s="89"/>
      <c r="I1172" s="89"/>
      <c r="J1172" s="89"/>
      <c r="K1172" s="89"/>
      <c r="L1172" s="89"/>
      <c r="M1172" s="89"/>
      <c r="N1172" s="89"/>
      <c r="O1172" s="90"/>
    </row>
    <row r="1173" spans="1:15" s="91" customFormat="1" x14ac:dyDescent="0.15">
      <c r="A1173" s="87"/>
      <c r="B1173" s="87"/>
      <c r="C1173" s="88"/>
      <c r="D1173" s="89"/>
      <c r="E1173" s="89"/>
      <c r="F1173" s="90"/>
      <c r="G1173" s="89"/>
      <c r="H1173" s="89"/>
      <c r="I1173" s="89"/>
      <c r="J1173" s="89"/>
      <c r="K1173" s="89"/>
      <c r="L1173" s="89"/>
      <c r="M1173" s="89"/>
      <c r="N1173" s="89"/>
      <c r="O1173" s="90"/>
    </row>
    <row r="1174" spans="1:15" s="91" customFormat="1" x14ac:dyDescent="0.15">
      <c r="A1174" s="87"/>
      <c r="B1174" s="87"/>
      <c r="C1174" s="88"/>
      <c r="D1174" s="89"/>
      <c r="E1174" s="89"/>
      <c r="F1174" s="90"/>
      <c r="G1174" s="89"/>
      <c r="H1174" s="89"/>
      <c r="I1174" s="89"/>
      <c r="J1174" s="89"/>
      <c r="K1174" s="89"/>
      <c r="L1174" s="89"/>
      <c r="M1174" s="89"/>
      <c r="N1174" s="89"/>
      <c r="O1174" s="90"/>
    </row>
    <row r="1175" spans="1:15" s="91" customFormat="1" x14ac:dyDescent="0.15">
      <c r="A1175" s="87"/>
      <c r="B1175" s="87"/>
      <c r="C1175" s="88"/>
      <c r="D1175" s="89"/>
      <c r="E1175" s="89"/>
      <c r="F1175" s="90"/>
      <c r="G1175" s="89"/>
      <c r="H1175" s="89"/>
      <c r="I1175" s="89"/>
      <c r="J1175" s="89"/>
      <c r="K1175" s="89"/>
      <c r="L1175" s="89"/>
      <c r="M1175" s="89"/>
      <c r="N1175" s="89"/>
      <c r="O1175" s="90"/>
    </row>
    <row r="1176" spans="1:15" s="91" customFormat="1" x14ac:dyDescent="0.15">
      <c r="A1176" s="87"/>
      <c r="B1176" s="87"/>
      <c r="C1176" s="88"/>
      <c r="D1176" s="89"/>
      <c r="E1176" s="89"/>
      <c r="F1176" s="90"/>
      <c r="G1176" s="89"/>
      <c r="H1176" s="89"/>
      <c r="I1176" s="89"/>
      <c r="J1176" s="89"/>
      <c r="K1176" s="89"/>
      <c r="L1176" s="89"/>
      <c r="M1176" s="89"/>
      <c r="N1176" s="89"/>
      <c r="O1176" s="90"/>
    </row>
    <row r="1177" spans="1:15" s="91" customFormat="1" x14ac:dyDescent="0.15">
      <c r="A1177" s="87"/>
      <c r="B1177" s="87"/>
      <c r="C1177" s="88"/>
      <c r="D1177" s="89"/>
      <c r="E1177" s="89"/>
      <c r="F1177" s="90"/>
      <c r="G1177" s="89"/>
      <c r="H1177" s="89"/>
      <c r="I1177" s="89"/>
      <c r="J1177" s="89"/>
      <c r="K1177" s="89"/>
      <c r="L1177" s="89"/>
      <c r="M1177" s="89"/>
      <c r="N1177" s="89"/>
      <c r="O1177" s="90"/>
    </row>
    <row r="1178" spans="1:15" s="91" customFormat="1" x14ac:dyDescent="0.15">
      <c r="A1178" s="87"/>
      <c r="B1178" s="87"/>
      <c r="C1178" s="88"/>
      <c r="D1178" s="89"/>
      <c r="E1178" s="89"/>
      <c r="F1178" s="90"/>
      <c r="G1178" s="89"/>
      <c r="H1178" s="89"/>
      <c r="I1178" s="89"/>
      <c r="J1178" s="89"/>
      <c r="K1178" s="89"/>
      <c r="L1178" s="89"/>
      <c r="M1178" s="89"/>
      <c r="N1178" s="89"/>
      <c r="O1178" s="90"/>
    </row>
    <row r="1179" spans="1:15" s="91" customFormat="1" x14ac:dyDescent="0.15">
      <c r="A1179" s="87"/>
      <c r="B1179" s="87"/>
      <c r="C1179" s="88"/>
      <c r="D1179" s="89"/>
      <c r="E1179" s="89"/>
      <c r="F1179" s="90"/>
      <c r="G1179" s="89"/>
      <c r="H1179" s="89"/>
      <c r="I1179" s="89"/>
      <c r="J1179" s="89"/>
      <c r="K1179" s="89"/>
      <c r="L1179" s="89"/>
      <c r="M1179" s="89"/>
      <c r="N1179" s="89"/>
      <c r="O1179" s="90"/>
    </row>
    <row r="1180" spans="1:15" s="91" customFormat="1" x14ac:dyDescent="0.15">
      <c r="A1180" s="87"/>
      <c r="B1180" s="87"/>
      <c r="C1180" s="88"/>
      <c r="D1180" s="89"/>
      <c r="E1180" s="89"/>
      <c r="F1180" s="90"/>
      <c r="G1180" s="89"/>
      <c r="H1180" s="89"/>
      <c r="I1180" s="89"/>
      <c r="J1180" s="89"/>
      <c r="K1180" s="89"/>
      <c r="L1180" s="89"/>
      <c r="M1180" s="89"/>
      <c r="N1180" s="89"/>
      <c r="O1180" s="90"/>
    </row>
    <row r="1181" spans="1:15" s="91" customFormat="1" x14ac:dyDescent="0.15">
      <c r="A1181" s="87"/>
      <c r="B1181" s="87"/>
      <c r="C1181" s="88"/>
      <c r="D1181" s="89"/>
      <c r="E1181" s="89"/>
      <c r="F1181" s="90"/>
      <c r="G1181" s="89"/>
      <c r="H1181" s="89"/>
      <c r="I1181" s="89"/>
      <c r="J1181" s="89"/>
      <c r="K1181" s="89"/>
      <c r="L1181" s="89"/>
      <c r="M1181" s="89"/>
      <c r="N1181" s="89"/>
      <c r="O1181" s="90"/>
    </row>
    <row r="1182" spans="1:15" s="91" customFormat="1" x14ac:dyDescent="0.15">
      <c r="A1182" s="87"/>
      <c r="B1182" s="87"/>
      <c r="C1182" s="88"/>
      <c r="D1182" s="89"/>
      <c r="E1182" s="89"/>
      <c r="F1182" s="90"/>
      <c r="G1182" s="89"/>
      <c r="H1182" s="89"/>
      <c r="I1182" s="89"/>
      <c r="J1182" s="89"/>
      <c r="K1182" s="89"/>
      <c r="L1182" s="89"/>
      <c r="M1182" s="89"/>
      <c r="N1182" s="89"/>
      <c r="O1182" s="90"/>
    </row>
    <row r="1183" spans="1:15" s="91" customFormat="1" x14ac:dyDescent="0.15">
      <c r="A1183" s="87"/>
      <c r="B1183" s="87"/>
      <c r="C1183" s="88"/>
      <c r="D1183" s="89"/>
      <c r="E1183" s="89"/>
      <c r="F1183" s="90"/>
      <c r="G1183" s="89"/>
      <c r="H1183" s="89"/>
      <c r="I1183" s="89"/>
      <c r="J1183" s="89"/>
      <c r="K1183" s="89"/>
      <c r="L1183" s="89"/>
      <c r="M1183" s="89"/>
      <c r="N1183" s="89"/>
      <c r="O1183" s="90"/>
    </row>
    <row r="1184" spans="1:15" s="91" customFormat="1" x14ac:dyDescent="0.15">
      <c r="A1184" s="87"/>
      <c r="B1184" s="87"/>
      <c r="C1184" s="88"/>
      <c r="D1184" s="89"/>
      <c r="E1184" s="89"/>
      <c r="F1184" s="90"/>
      <c r="G1184" s="89"/>
      <c r="H1184" s="89"/>
      <c r="I1184" s="89"/>
      <c r="J1184" s="89"/>
      <c r="K1184" s="89"/>
      <c r="L1184" s="89"/>
      <c r="M1184" s="89"/>
      <c r="N1184" s="89"/>
      <c r="O1184" s="90"/>
    </row>
    <row r="1185" spans="1:15" s="91" customFormat="1" x14ac:dyDescent="0.15">
      <c r="A1185" s="87"/>
      <c r="B1185" s="87"/>
      <c r="C1185" s="88"/>
      <c r="D1185" s="89"/>
      <c r="E1185" s="89"/>
      <c r="F1185" s="90"/>
      <c r="G1185" s="89"/>
      <c r="H1185" s="89"/>
      <c r="I1185" s="89"/>
      <c r="J1185" s="89"/>
      <c r="K1185" s="89"/>
      <c r="L1185" s="89"/>
      <c r="M1185" s="89"/>
      <c r="N1185" s="89"/>
      <c r="O1185" s="90"/>
    </row>
    <row r="1186" spans="1:15" s="91" customFormat="1" x14ac:dyDescent="0.15">
      <c r="A1186" s="87"/>
      <c r="B1186" s="87"/>
      <c r="C1186" s="88"/>
      <c r="D1186" s="89"/>
      <c r="E1186" s="89"/>
      <c r="F1186" s="90"/>
      <c r="G1186" s="89"/>
      <c r="H1186" s="89"/>
      <c r="I1186" s="89"/>
      <c r="J1186" s="89"/>
      <c r="K1186" s="89"/>
      <c r="L1186" s="89"/>
      <c r="M1186" s="89"/>
      <c r="N1186" s="89"/>
      <c r="O1186" s="90"/>
    </row>
    <row r="1187" spans="1:15" s="91" customFormat="1" x14ac:dyDescent="0.15">
      <c r="A1187" s="87"/>
      <c r="B1187" s="87"/>
      <c r="C1187" s="88"/>
      <c r="D1187" s="89"/>
      <c r="E1187" s="89"/>
      <c r="F1187" s="90"/>
      <c r="G1187" s="89"/>
      <c r="H1187" s="89"/>
      <c r="I1187" s="89"/>
      <c r="J1187" s="89"/>
      <c r="K1187" s="89"/>
      <c r="L1187" s="89"/>
      <c r="M1187" s="89"/>
      <c r="N1187" s="89"/>
      <c r="O1187" s="90"/>
    </row>
    <row r="1188" spans="1:15" s="91" customFormat="1" x14ac:dyDescent="0.15">
      <c r="A1188" s="87"/>
      <c r="B1188" s="87"/>
      <c r="C1188" s="88"/>
      <c r="D1188" s="89"/>
      <c r="E1188" s="89"/>
      <c r="F1188" s="90"/>
      <c r="G1188" s="89"/>
      <c r="H1188" s="89"/>
      <c r="I1188" s="89"/>
      <c r="J1188" s="89"/>
      <c r="K1188" s="89"/>
      <c r="L1188" s="89"/>
      <c r="M1188" s="89"/>
      <c r="N1188" s="89"/>
      <c r="O1188" s="90"/>
    </row>
    <row r="1189" spans="1:15" s="91" customFormat="1" x14ac:dyDescent="0.15">
      <c r="A1189" s="87"/>
      <c r="B1189" s="87"/>
      <c r="C1189" s="88"/>
      <c r="D1189" s="89"/>
      <c r="E1189" s="89"/>
      <c r="F1189" s="90"/>
      <c r="G1189" s="89"/>
      <c r="H1189" s="89"/>
      <c r="I1189" s="89"/>
      <c r="J1189" s="89"/>
      <c r="K1189" s="89"/>
      <c r="L1189" s="89"/>
      <c r="M1189" s="89"/>
      <c r="N1189" s="89"/>
      <c r="O1189" s="90"/>
    </row>
    <row r="1190" spans="1:15" s="91" customFormat="1" x14ac:dyDescent="0.15">
      <c r="A1190" s="87"/>
      <c r="B1190" s="87"/>
      <c r="C1190" s="88"/>
      <c r="D1190" s="89"/>
      <c r="E1190" s="89"/>
      <c r="F1190" s="90"/>
      <c r="G1190" s="89"/>
      <c r="H1190" s="89"/>
      <c r="I1190" s="89"/>
      <c r="J1190" s="89"/>
      <c r="K1190" s="89"/>
      <c r="L1190" s="89"/>
      <c r="M1190" s="89"/>
      <c r="N1190" s="89"/>
      <c r="O1190" s="90"/>
    </row>
    <row r="1191" spans="1:15" s="91" customFormat="1" x14ac:dyDescent="0.15">
      <c r="A1191" s="87"/>
      <c r="B1191" s="87"/>
      <c r="C1191" s="88"/>
      <c r="D1191" s="89"/>
      <c r="E1191" s="89"/>
      <c r="F1191" s="90"/>
      <c r="G1191" s="89"/>
      <c r="H1191" s="89"/>
      <c r="I1191" s="89"/>
      <c r="J1191" s="89"/>
      <c r="K1191" s="89"/>
      <c r="L1191" s="89"/>
      <c r="M1191" s="89"/>
      <c r="N1191" s="89"/>
      <c r="O1191" s="90"/>
    </row>
    <row r="1192" spans="1:15" s="91" customFormat="1" x14ac:dyDescent="0.15">
      <c r="A1192" s="87"/>
      <c r="B1192" s="87"/>
      <c r="C1192" s="88"/>
      <c r="D1192" s="89"/>
      <c r="E1192" s="89"/>
      <c r="F1192" s="90"/>
      <c r="G1192" s="89"/>
      <c r="H1192" s="89"/>
      <c r="I1192" s="89"/>
      <c r="J1192" s="89"/>
      <c r="K1192" s="89"/>
      <c r="L1192" s="89"/>
      <c r="M1192" s="89"/>
      <c r="N1192" s="89"/>
      <c r="O1192" s="90"/>
    </row>
    <row r="1193" spans="1:15" s="91" customFormat="1" x14ac:dyDescent="0.15">
      <c r="A1193" s="87"/>
      <c r="B1193" s="87"/>
      <c r="C1193" s="88"/>
      <c r="D1193" s="89"/>
      <c r="E1193" s="89"/>
      <c r="F1193" s="90"/>
      <c r="G1193" s="89"/>
      <c r="H1193" s="89"/>
      <c r="I1193" s="89"/>
      <c r="J1193" s="89"/>
      <c r="K1193" s="89"/>
      <c r="L1193" s="89"/>
      <c r="M1193" s="89"/>
      <c r="N1193" s="89"/>
      <c r="O1193" s="90"/>
    </row>
    <row r="1194" spans="1:15" s="91" customFormat="1" x14ac:dyDescent="0.15">
      <c r="A1194" s="87"/>
      <c r="B1194" s="87"/>
      <c r="C1194" s="88"/>
      <c r="D1194" s="89"/>
      <c r="E1194" s="89"/>
      <c r="F1194" s="90"/>
      <c r="G1194" s="89"/>
      <c r="H1194" s="89"/>
      <c r="I1194" s="89"/>
      <c r="J1194" s="89"/>
      <c r="K1194" s="89"/>
      <c r="L1194" s="89"/>
      <c r="M1194" s="89"/>
      <c r="N1194" s="89"/>
      <c r="O1194" s="90"/>
    </row>
    <row r="1195" spans="1:15" s="91" customFormat="1" x14ac:dyDescent="0.15">
      <c r="A1195" s="87"/>
      <c r="B1195" s="87"/>
      <c r="C1195" s="88"/>
      <c r="D1195" s="89"/>
      <c r="E1195" s="89"/>
      <c r="F1195" s="90"/>
      <c r="G1195" s="89"/>
      <c r="H1195" s="89"/>
      <c r="I1195" s="89"/>
      <c r="J1195" s="89"/>
      <c r="K1195" s="89"/>
      <c r="L1195" s="89"/>
      <c r="M1195" s="89"/>
      <c r="N1195" s="89"/>
      <c r="O1195" s="90"/>
    </row>
    <row r="1196" spans="1:15" s="91" customFormat="1" x14ac:dyDescent="0.15">
      <c r="A1196" s="87"/>
      <c r="B1196" s="87"/>
      <c r="C1196" s="88"/>
      <c r="D1196" s="89"/>
      <c r="E1196" s="89"/>
      <c r="F1196" s="90"/>
      <c r="G1196" s="89"/>
      <c r="H1196" s="89"/>
      <c r="I1196" s="89"/>
      <c r="J1196" s="89"/>
      <c r="K1196" s="89"/>
      <c r="L1196" s="89"/>
      <c r="M1196" s="89"/>
      <c r="N1196" s="89"/>
      <c r="O1196" s="90"/>
    </row>
    <row r="1197" spans="1:15" s="91" customFormat="1" x14ac:dyDescent="0.15">
      <c r="A1197" s="87"/>
      <c r="B1197" s="87"/>
      <c r="C1197" s="88"/>
      <c r="D1197" s="89"/>
      <c r="E1197" s="89"/>
      <c r="F1197" s="90"/>
      <c r="G1197" s="89"/>
      <c r="H1197" s="89"/>
      <c r="I1197" s="89"/>
      <c r="J1197" s="89"/>
      <c r="K1197" s="89"/>
      <c r="L1197" s="89"/>
      <c r="M1197" s="89"/>
      <c r="N1197" s="89"/>
      <c r="O1197" s="90"/>
    </row>
    <row r="1198" spans="1:15" s="91" customFormat="1" x14ac:dyDescent="0.15">
      <c r="A1198" s="87"/>
      <c r="B1198" s="87"/>
      <c r="C1198" s="88"/>
      <c r="D1198" s="89"/>
      <c r="E1198" s="89"/>
      <c r="F1198" s="90"/>
      <c r="G1198" s="89"/>
      <c r="H1198" s="89"/>
      <c r="I1198" s="89"/>
      <c r="J1198" s="89"/>
      <c r="K1198" s="89"/>
      <c r="L1198" s="89"/>
      <c r="M1198" s="89"/>
      <c r="N1198" s="89"/>
      <c r="O1198" s="90"/>
    </row>
    <row r="1199" spans="1:15" s="91" customFormat="1" x14ac:dyDescent="0.15">
      <c r="A1199" s="87"/>
      <c r="B1199" s="87"/>
      <c r="C1199" s="88"/>
      <c r="D1199" s="89"/>
      <c r="E1199" s="89"/>
      <c r="F1199" s="90"/>
      <c r="G1199" s="89"/>
      <c r="H1199" s="89"/>
      <c r="I1199" s="89"/>
      <c r="J1199" s="89"/>
      <c r="K1199" s="89"/>
      <c r="L1199" s="89"/>
      <c r="M1199" s="89"/>
      <c r="N1199" s="89"/>
      <c r="O1199" s="90"/>
    </row>
    <row r="1200" spans="1:15" s="91" customFormat="1" x14ac:dyDescent="0.15">
      <c r="A1200" s="87"/>
      <c r="B1200" s="87"/>
      <c r="C1200" s="88"/>
      <c r="D1200" s="89"/>
      <c r="E1200" s="89"/>
      <c r="F1200" s="90"/>
      <c r="G1200" s="89"/>
      <c r="H1200" s="89"/>
      <c r="I1200" s="89"/>
      <c r="J1200" s="89"/>
      <c r="K1200" s="89"/>
      <c r="L1200" s="89"/>
      <c r="M1200" s="89"/>
      <c r="N1200" s="89"/>
      <c r="O1200" s="90"/>
    </row>
    <row r="1201" spans="1:15" s="91" customFormat="1" x14ac:dyDescent="0.15">
      <c r="A1201" s="87"/>
      <c r="B1201" s="87"/>
      <c r="C1201" s="88"/>
      <c r="D1201" s="89"/>
      <c r="E1201" s="89"/>
      <c r="F1201" s="90"/>
      <c r="G1201" s="89"/>
      <c r="H1201" s="89"/>
      <c r="I1201" s="89"/>
      <c r="J1201" s="89"/>
      <c r="K1201" s="89"/>
      <c r="L1201" s="89"/>
      <c r="M1201" s="89"/>
      <c r="N1201" s="89"/>
      <c r="O1201" s="90"/>
    </row>
    <row r="1202" spans="1:15" s="91" customFormat="1" x14ac:dyDescent="0.15">
      <c r="A1202" s="87"/>
      <c r="B1202" s="87"/>
      <c r="C1202" s="88"/>
      <c r="D1202" s="89"/>
      <c r="E1202" s="89"/>
      <c r="F1202" s="90"/>
      <c r="G1202" s="89"/>
      <c r="H1202" s="89"/>
      <c r="I1202" s="89"/>
      <c r="J1202" s="89"/>
      <c r="K1202" s="89"/>
      <c r="L1202" s="89"/>
      <c r="M1202" s="89"/>
      <c r="N1202" s="89"/>
      <c r="O1202" s="90"/>
    </row>
    <row r="1203" spans="1:15" s="91" customFormat="1" x14ac:dyDescent="0.15">
      <c r="A1203" s="87"/>
      <c r="B1203" s="87"/>
      <c r="C1203" s="88"/>
      <c r="D1203" s="89"/>
      <c r="E1203" s="89"/>
      <c r="F1203" s="90"/>
      <c r="G1203" s="89"/>
      <c r="H1203" s="89"/>
      <c r="I1203" s="89"/>
      <c r="J1203" s="89"/>
      <c r="K1203" s="89"/>
      <c r="L1203" s="89"/>
      <c r="M1203" s="89"/>
      <c r="N1203" s="89"/>
      <c r="O1203" s="90"/>
    </row>
    <row r="1204" spans="1:15" s="91" customFormat="1" x14ac:dyDescent="0.15">
      <c r="A1204" s="87"/>
      <c r="B1204" s="87"/>
      <c r="C1204" s="88"/>
      <c r="D1204" s="89"/>
      <c r="E1204" s="89"/>
      <c r="F1204" s="90"/>
      <c r="G1204" s="89"/>
      <c r="H1204" s="89"/>
      <c r="I1204" s="89"/>
      <c r="J1204" s="89"/>
      <c r="K1204" s="89"/>
      <c r="L1204" s="89"/>
      <c r="M1204" s="89"/>
      <c r="N1204" s="89"/>
      <c r="O1204" s="90"/>
    </row>
    <row r="1205" spans="1:15" s="91" customFormat="1" x14ac:dyDescent="0.15">
      <c r="A1205" s="87"/>
      <c r="B1205" s="87"/>
      <c r="C1205" s="88"/>
      <c r="D1205" s="89"/>
      <c r="E1205" s="89"/>
      <c r="F1205" s="90"/>
      <c r="G1205" s="89"/>
      <c r="H1205" s="89"/>
      <c r="I1205" s="89"/>
      <c r="J1205" s="89"/>
      <c r="K1205" s="89"/>
      <c r="L1205" s="89"/>
      <c r="M1205" s="89"/>
      <c r="N1205" s="89"/>
      <c r="O1205" s="90"/>
    </row>
    <row r="1206" spans="1:15" s="91" customFormat="1" x14ac:dyDescent="0.15">
      <c r="A1206" s="87"/>
      <c r="B1206" s="87"/>
      <c r="C1206" s="88"/>
      <c r="D1206" s="89"/>
      <c r="E1206" s="89"/>
      <c r="F1206" s="90"/>
      <c r="G1206" s="89"/>
      <c r="H1206" s="89"/>
      <c r="I1206" s="89"/>
      <c r="J1206" s="89"/>
      <c r="K1206" s="89"/>
      <c r="L1206" s="89"/>
      <c r="M1206" s="89"/>
      <c r="N1206" s="89"/>
      <c r="O1206" s="90"/>
    </row>
    <row r="1207" spans="1:15" s="91" customFormat="1" x14ac:dyDescent="0.15">
      <c r="A1207" s="87"/>
      <c r="B1207" s="87"/>
      <c r="C1207" s="88"/>
      <c r="D1207" s="89"/>
      <c r="E1207" s="89"/>
      <c r="F1207" s="90"/>
      <c r="G1207" s="89"/>
      <c r="H1207" s="89"/>
      <c r="I1207" s="89"/>
      <c r="J1207" s="89"/>
      <c r="K1207" s="89"/>
      <c r="L1207" s="89"/>
      <c r="M1207" s="89"/>
      <c r="N1207" s="89"/>
      <c r="O1207" s="90"/>
    </row>
    <row r="1208" spans="1:15" s="91" customFormat="1" x14ac:dyDescent="0.15">
      <c r="A1208" s="87"/>
      <c r="B1208" s="87"/>
      <c r="C1208" s="88"/>
      <c r="D1208" s="89"/>
      <c r="E1208" s="89"/>
      <c r="F1208" s="90"/>
      <c r="G1208" s="89"/>
      <c r="H1208" s="89"/>
      <c r="I1208" s="89"/>
      <c r="J1208" s="89"/>
      <c r="K1208" s="89"/>
      <c r="L1208" s="89"/>
      <c r="M1208" s="89"/>
      <c r="N1208" s="89"/>
      <c r="O1208" s="90"/>
    </row>
    <row r="1209" spans="1:15" s="91" customFormat="1" x14ac:dyDescent="0.15">
      <c r="A1209" s="87"/>
      <c r="B1209" s="87"/>
      <c r="C1209" s="88"/>
      <c r="D1209" s="89"/>
      <c r="E1209" s="89"/>
      <c r="F1209" s="90"/>
      <c r="G1209" s="89"/>
      <c r="H1209" s="89"/>
      <c r="I1209" s="89"/>
      <c r="J1209" s="89"/>
      <c r="K1209" s="89"/>
      <c r="L1209" s="89"/>
      <c r="M1209" s="89"/>
      <c r="N1209" s="89"/>
      <c r="O1209" s="90"/>
    </row>
    <row r="1210" spans="1:15" s="91" customFormat="1" x14ac:dyDescent="0.15">
      <c r="A1210" s="87"/>
      <c r="B1210" s="87"/>
      <c r="C1210" s="88"/>
      <c r="D1210" s="89"/>
      <c r="E1210" s="89"/>
      <c r="F1210" s="90"/>
      <c r="G1210" s="89"/>
      <c r="H1210" s="89"/>
      <c r="I1210" s="89"/>
      <c r="J1210" s="89"/>
      <c r="K1210" s="89"/>
      <c r="L1210" s="89"/>
      <c r="M1210" s="89"/>
      <c r="N1210" s="89"/>
      <c r="O1210" s="90"/>
    </row>
    <row r="1211" spans="1:15" s="91" customFormat="1" x14ac:dyDescent="0.15">
      <c r="A1211" s="87"/>
      <c r="B1211" s="87"/>
      <c r="C1211" s="88"/>
      <c r="D1211" s="89"/>
      <c r="E1211" s="89"/>
      <c r="F1211" s="90"/>
      <c r="G1211" s="89"/>
      <c r="H1211" s="89"/>
      <c r="I1211" s="89"/>
      <c r="J1211" s="89"/>
      <c r="K1211" s="89"/>
      <c r="L1211" s="89"/>
      <c r="M1211" s="89"/>
      <c r="N1211" s="89"/>
      <c r="O1211" s="90"/>
    </row>
    <row r="1212" spans="1:15" s="91" customFormat="1" x14ac:dyDescent="0.15">
      <c r="A1212" s="87"/>
      <c r="B1212" s="87"/>
      <c r="C1212" s="88"/>
      <c r="D1212" s="89"/>
      <c r="E1212" s="89"/>
      <c r="F1212" s="90"/>
      <c r="G1212" s="89"/>
      <c r="H1212" s="89"/>
      <c r="I1212" s="89"/>
      <c r="J1212" s="89"/>
      <c r="K1212" s="89"/>
      <c r="L1212" s="89"/>
      <c r="M1212" s="89"/>
      <c r="N1212" s="89"/>
      <c r="O1212" s="90"/>
    </row>
    <row r="1213" spans="1:15" s="91" customFormat="1" x14ac:dyDescent="0.15">
      <c r="A1213" s="87"/>
      <c r="B1213" s="87"/>
      <c r="C1213" s="88"/>
      <c r="D1213" s="89"/>
      <c r="E1213" s="89"/>
      <c r="F1213" s="90"/>
      <c r="G1213" s="89"/>
      <c r="H1213" s="89"/>
      <c r="I1213" s="89"/>
      <c r="J1213" s="89"/>
      <c r="K1213" s="89"/>
      <c r="L1213" s="89"/>
      <c r="M1213" s="89"/>
      <c r="N1213" s="89"/>
      <c r="O1213" s="90"/>
    </row>
    <row r="1214" spans="1:15" s="91" customFormat="1" x14ac:dyDescent="0.15">
      <c r="A1214" s="87"/>
      <c r="B1214" s="87"/>
      <c r="C1214" s="88"/>
      <c r="D1214" s="89"/>
      <c r="E1214" s="89"/>
      <c r="F1214" s="90"/>
      <c r="G1214" s="89"/>
      <c r="H1214" s="89"/>
      <c r="I1214" s="89"/>
      <c r="J1214" s="89"/>
      <c r="K1214" s="89"/>
      <c r="L1214" s="89"/>
      <c r="M1214" s="89"/>
      <c r="N1214" s="89"/>
      <c r="O1214" s="90"/>
    </row>
    <row r="1215" spans="1:15" s="91" customFormat="1" x14ac:dyDescent="0.15">
      <c r="A1215" s="87"/>
      <c r="B1215" s="87"/>
      <c r="C1215" s="88"/>
      <c r="D1215" s="89"/>
      <c r="E1215" s="89"/>
      <c r="F1215" s="90"/>
      <c r="G1215" s="89"/>
      <c r="H1215" s="89"/>
      <c r="I1215" s="89"/>
      <c r="J1215" s="89"/>
      <c r="K1215" s="89"/>
      <c r="L1215" s="89"/>
      <c r="M1215" s="89"/>
      <c r="N1215" s="89"/>
      <c r="O1215" s="90"/>
    </row>
    <row r="1216" spans="1:15" s="91" customFormat="1" x14ac:dyDescent="0.15">
      <c r="A1216" s="87"/>
      <c r="B1216" s="87"/>
      <c r="C1216" s="88"/>
      <c r="D1216" s="89"/>
      <c r="E1216" s="89"/>
      <c r="F1216" s="90"/>
      <c r="G1216" s="89"/>
      <c r="H1216" s="89"/>
      <c r="I1216" s="89"/>
      <c r="J1216" s="89"/>
      <c r="K1216" s="89"/>
      <c r="L1216" s="89"/>
      <c r="M1216" s="89"/>
      <c r="N1216" s="89"/>
      <c r="O1216" s="90"/>
    </row>
    <row r="1217" spans="1:15" s="91" customFormat="1" x14ac:dyDescent="0.15">
      <c r="A1217" s="87"/>
      <c r="B1217" s="87"/>
      <c r="C1217" s="88"/>
      <c r="D1217" s="89"/>
      <c r="E1217" s="89"/>
      <c r="F1217" s="90"/>
      <c r="G1217" s="89"/>
      <c r="H1217" s="89"/>
      <c r="I1217" s="89"/>
      <c r="J1217" s="89"/>
      <c r="K1217" s="89"/>
      <c r="L1217" s="89"/>
      <c r="M1217" s="89"/>
      <c r="N1217" s="89"/>
      <c r="O1217" s="90"/>
    </row>
    <row r="1218" spans="1:15" s="91" customFormat="1" x14ac:dyDescent="0.15">
      <c r="A1218" s="87"/>
      <c r="B1218" s="87"/>
      <c r="C1218" s="88"/>
      <c r="D1218" s="89"/>
      <c r="E1218" s="89"/>
      <c r="F1218" s="90"/>
      <c r="G1218" s="89"/>
      <c r="H1218" s="89"/>
      <c r="I1218" s="89"/>
      <c r="J1218" s="89"/>
      <c r="K1218" s="89"/>
      <c r="L1218" s="89"/>
      <c r="M1218" s="89"/>
      <c r="N1218" s="89"/>
      <c r="O1218" s="90"/>
    </row>
    <row r="1219" spans="1:15" s="91" customFormat="1" x14ac:dyDescent="0.15">
      <c r="A1219" s="87"/>
      <c r="B1219" s="87"/>
      <c r="C1219" s="88"/>
      <c r="D1219" s="89"/>
      <c r="E1219" s="89"/>
      <c r="F1219" s="90"/>
      <c r="G1219" s="89"/>
      <c r="H1219" s="89"/>
      <c r="I1219" s="89"/>
      <c r="J1219" s="89"/>
      <c r="K1219" s="89"/>
      <c r="L1219" s="89"/>
      <c r="M1219" s="89"/>
      <c r="N1219" s="89"/>
      <c r="O1219" s="90"/>
    </row>
    <row r="1220" spans="1:15" s="91" customFormat="1" x14ac:dyDescent="0.15">
      <c r="A1220" s="87"/>
      <c r="B1220" s="87"/>
      <c r="C1220" s="88"/>
      <c r="D1220" s="89"/>
      <c r="E1220" s="89"/>
      <c r="F1220" s="90"/>
      <c r="G1220" s="89"/>
      <c r="H1220" s="89"/>
      <c r="I1220" s="89"/>
      <c r="J1220" s="89"/>
      <c r="K1220" s="89"/>
      <c r="L1220" s="89"/>
      <c r="M1220" s="89"/>
      <c r="N1220" s="89"/>
      <c r="O1220" s="90"/>
    </row>
    <row r="1221" spans="1:15" s="91" customFormat="1" x14ac:dyDescent="0.15">
      <c r="A1221" s="87"/>
      <c r="B1221" s="87"/>
      <c r="C1221" s="88"/>
      <c r="D1221" s="89"/>
      <c r="E1221" s="89"/>
      <c r="F1221" s="90"/>
      <c r="G1221" s="89"/>
      <c r="H1221" s="89"/>
      <c r="I1221" s="89"/>
      <c r="J1221" s="89"/>
      <c r="K1221" s="89"/>
      <c r="L1221" s="89"/>
      <c r="M1221" s="89"/>
      <c r="N1221" s="89"/>
      <c r="O1221" s="90"/>
    </row>
    <row r="1222" spans="1:15" s="91" customFormat="1" x14ac:dyDescent="0.15">
      <c r="A1222" s="87"/>
      <c r="B1222" s="87"/>
      <c r="C1222" s="88"/>
      <c r="D1222" s="89"/>
      <c r="E1222" s="89"/>
      <c r="F1222" s="90"/>
      <c r="G1222" s="89"/>
      <c r="H1222" s="89"/>
      <c r="I1222" s="89"/>
      <c r="J1222" s="89"/>
      <c r="K1222" s="89"/>
      <c r="L1222" s="89"/>
      <c r="M1222" s="89"/>
      <c r="N1222" s="89"/>
      <c r="O1222" s="90"/>
    </row>
    <row r="1223" spans="1:15" s="91" customFormat="1" x14ac:dyDescent="0.15">
      <c r="A1223" s="87"/>
      <c r="B1223" s="87"/>
      <c r="C1223" s="88"/>
      <c r="D1223" s="89"/>
      <c r="E1223" s="89"/>
      <c r="F1223" s="90"/>
      <c r="G1223" s="89"/>
      <c r="H1223" s="89"/>
      <c r="I1223" s="89"/>
      <c r="J1223" s="89"/>
      <c r="K1223" s="89"/>
      <c r="L1223" s="89"/>
      <c r="M1223" s="89"/>
      <c r="N1223" s="89"/>
      <c r="O1223" s="90"/>
    </row>
    <row r="1224" spans="1:15" s="91" customFormat="1" x14ac:dyDescent="0.15">
      <c r="A1224" s="87"/>
      <c r="B1224" s="87"/>
      <c r="C1224" s="88"/>
      <c r="D1224" s="89"/>
      <c r="E1224" s="89"/>
      <c r="F1224" s="90"/>
      <c r="G1224" s="89"/>
      <c r="H1224" s="89"/>
      <c r="I1224" s="89"/>
      <c r="J1224" s="89"/>
      <c r="K1224" s="89"/>
      <c r="L1224" s="89"/>
      <c r="M1224" s="89"/>
      <c r="N1224" s="89"/>
      <c r="O1224" s="90"/>
    </row>
    <row r="1225" spans="1:15" s="91" customFormat="1" x14ac:dyDescent="0.15">
      <c r="A1225" s="87"/>
      <c r="B1225" s="87"/>
      <c r="C1225" s="88"/>
      <c r="D1225" s="89"/>
      <c r="E1225" s="89"/>
      <c r="F1225" s="90"/>
      <c r="G1225" s="89"/>
      <c r="H1225" s="89"/>
      <c r="I1225" s="89"/>
      <c r="J1225" s="89"/>
      <c r="K1225" s="89"/>
      <c r="L1225" s="89"/>
      <c r="M1225" s="89"/>
      <c r="N1225" s="89"/>
      <c r="O1225" s="90"/>
    </row>
    <row r="1226" spans="1:15" s="91" customFormat="1" x14ac:dyDescent="0.15">
      <c r="A1226" s="87"/>
      <c r="B1226" s="87"/>
      <c r="C1226" s="88"/>
      <c r="D1226" s="89"/>
      <c r="E1226" s="89"/>
      <c r="F1226" s="90"/>
      <c r="G1226" s="89"/>
      <c r="H1226" s="89"/>
      <c r="I1226" s="89"/>
      <c r="J1226" s="89"/>
      <c r="K1226" s="89"/>
      <c r="L1226" s="89"/>
      <c r="M1226" s="89"/>
      <c r="N1226" s="89"/>
      <c r="O1226" s="90"/>
    </row>
    <row r="1227" spans="1:15" s="91" customFormat="1" x14ac:dyDescent="0.15">
      <c r="A1227" s="87"/>
      <c r="B1227" s="87"/>
      <c r="C1227" s="88"/>
      <c r="D1227" s="89"/>
      <c r="E1227" s="89"/>
      <c r="F1227" s="90"/>
      <c r="G1227" s="89"/>
      <c r="H1227" s="89"/>
      <c r="I1227" s="89"/>
      <c r="J1227" s="89"/>
      <c r="K1227" s="89"/>
      <c r="L1227" s="89"/>
      <c r="M1227" s="89"/>
      <c r="N1227" s="89"/>
      <c r="O1227" s="90"/>
    </row>
    <row r="1228" spans="1:15" s="91" customFormat="1" x14ac:dyDescent="0.15">
      <c r="A1228" s="87"/>
      <c r="B1228" s="87"/>
      <c r="C1228" s="88"/>
      <c r="D1228" s="89"/>
      <c r="E1228" s="89"/>
      <c r="F1228" s="90"/>
      <c r="G1228" s="89"/>
      <c r="H1228" s="89"/>
      <c r="I1228" s="89"/>
      <c r="J1228" s="89"/>
      <c r="K1228" s="89"/>
      <c r="L1228" s="89"/>
      <c r="M1228" s="89"/>
      <c r="N1228" s="89"/>
      <c r="O1228" s="90"/>
    </row>
    <row r="1229" spans="1:15" s="91" customFormat="1" x14ac:dyDescent="0.15">
      <c r="A1229" s="87"/>
      <c r="B1229" s="87"/>
      <c r="C1229" s="88"/>
      <c r="D1229" s="89"/>
      <c r="E1229" s="89"/>
      <c r="F1229" s="90"/>
      <c r="G1229" s="89"/>
      <c r="H1229" s="89"/>
      <c r="I1229" s="89"/>
      <c r="J1229" s="89"/>
      <c r="K1229" s="89"/>
      <c r="L1229" s="89"/>
      <c r="M1229" s="89"/>
      <c r="N1229" s="89"/>
      <c r="O1229" s="90"/>
    </row>
    <row r="1230" spans="1:15" s="91" customFormat="1" x14ac:dyDescent="0.15">
      <c r="A1230" s="87"/>
      <c r="B1230" s="87"/>
      <c r="C1230" s="88"/>
      <c r="D1230" s="89"/>
      <c r="E1230" s="89"/>
      <c r="F1230" s="90"/>
      <c r="G1230" s="89"/>
      <c r="H1230" s="89"/>
      <c r="I1230" s="89"/>
      <c r="J1230" s="89"/>
      <c r="K1230" s="89"/>
      <c r="L1230" s="89"/>
      <c r="M1230" s="89"/>
      <c r="N1230" s="89"/>
      <c r="O1230" s="90"/>
    </row>
    <row r="1231" spans="1:15" s="91" customFormat="1" x14ac:dyDescent="0.15">
      <c r="A1231" s="87"/>
      <c r="B1231" s="87"/>
      <c r="C1231" s="88"/>
      <c r="D1231" s="89"/>
      <c r="E1231" s="89"/>
      <c r="F1231" s="90"/>
      <c r="G1231" s="89"/>
      <c r="H1231" s="89"/>
      <c r="I1231" s="89"/>
      <c r="J1231" s="89"/>
      <c r="K1231" s="89"/>
      <c r="L1231" s="89"/>
      <c r="M1231" s="89"/>
      <c r="N1231" s="89"/>
      <c r="O1231" s="90"/>
    </row>
    <row r="1232" spans="1:15" s="91" customFormat="1" x14ac:dyDescent="0.15">
      <c r="A1232" s="87"/>
      <c r="B1232" s="87"/>
      <c r="C1232" s="88"/>
      <c r="D1232" s="89"/>
      <c r="E1232" s="89"/>
      <c r="F1232" s="90"/>
      <c r="G1232" s="89"/>
      <c r="H1232" s="89"/>
      <c r="I1232" s="89"/>
      <c r="J1232" s="89"/>
      <c r="K1232" s="89"/>
      <c r="L1232" s="89"/>
      <c r="M1232" s="89"/>
      <c r="N1232" s="89"/>
      <c r="O1232" s="90"/>
    </row>
    <row r="1233" spans="1:15" s="91" customFormat="1" x14ac:dyDescent="0.15">
      <c r="A1233" s="87"/>
      <c r="B1233" s="87"/>
      <c r="C1233" s="88"/>
      <c r="D1233" s="89"/>
      <c r="E1233" s="89"/>
      <c r="F1233" s="90"/>
      <c r="G1233" s="89"/>
      <c r="H1233" s="89"/>
      <c r="I1233" s="89"/>
      <c r="J1233" s="89"/>
      <c r="K1233" s="89"/>
      <c r="L1233" s="89"/>
      <c r="M1233" s="89"/>
      <c r="N1233" s="89"/>
      <c r="O1233" s="90"/>
    </row>
    <row r="1234" spans="1:15" s="91" customFormat="1" x14ac:dyDescent="0.15">
      <c r="A1234" s="87"/>
      <c r="B1234" s="87"/>
      <c r="C1234" s="88"/>
      <c r="D1234" s="89"/>
      <c r="E1234" s="89"/>
      <c r="F1234" s="90"/>
      <c r="G1234" s="89"/>
      <c r="H1234" s="89"/>
      <c r="I1234" s="89"/>
      <c r="J1234" s="89"/>
      <c r="K1234" s="89"/>
      <c r="L1234" s="89"/>
      <c r="M1234" s="89"/>
      <c r="N1234" s="89"/>
      <c r="O1234" s="90"/>
    </row>
    <row r="1235" spans="1:15" s="91" customFormat="1" x14ac:dyDescent="0.15">
      <c r="A1235" s="87"/>
      <c r="B1235" s="87"/>
      <c r="C1235" s="88"/>
      <c r="D1235" s="89"/>
      <c r="E1235" s="89"/>
      <c r="F1235" s="90"/>
      <c r="G1235" s="89"/>
      <c r="H1235" s="89"/>
      <c r="I1235" s="89"/>
      <c r="J1235" s="89"/>
      <c r="K1235" s="89"/>
      <c r="L1235" s="89"/>
      <c r="M1235" s="89"/>
      <c r="N1235" s="89"/>
      <c r="O1235" s="90"/>
    </row>
    <row r="1236" spans="1:15" s="91" customFormat="1" x14ac:dyDescent="0.15">
      <c r="A1236" s="87"/>
      <c r="B1236" s="87"/>
      <c r="C1236" s="88"/>
      <c r="D1236" s="89"/>
      <c r="E1236" s="89"/>
      <c r="F1236" s="90"/>
      <c r="G1236" s="89"/>
      <c r="H1236" s="89"/>
      <c r="I1236" s="89"/>
      <c r="J1236" s="89"/>
      <c r="K1236" s="89"/>
      <c r="L1236" s="89"/>
      <c r="M1236" s="89"/>
      <c r="N1236" s="89"/>
      <c r="O1236" s="90"/>
    </row>
    <row r="1237" spans="1:15" s="91" customFormat="1" x14ac:dyDescent="0.15">
      <c r="A1237" s="87"/>
      <c r="B1237" s="87"/>
      <c r="C1237" s="88"/>
      <c r="D1237" s="89"/>
      <c r="E1237" s="89"/>
      <c r="F1237" s="90"/>
      <c r="G1237" s="89"/>
      <c r="H1237" s="89"/>
      <c r="I1237" s="89"/>
      <c r="J1237" s="89"/>
      <c r="K1237" s="89"/>
      <c r="L1237" s="89"/>
      <c r="M1237" s="89"/>
      <c r="N1237" s="89"/>
      <c r="O1237" s="90"/>
    </row>
    <row r="1238" spans="1:15" s="91" customFormat="1" x14ac:dyDescent="0.15">
      <c r="A1238" s="87"/>
      <c r="B1238" s="87"/>
      <c r="C1238" s="88"/>
      <c r="D1238" s="89"/>
      <c r="E1238" s="89"/>
      <c r="F1238" s="90"/>
      <c r="G1238" s="89"/>
      <c r="H1238" s="89"/>
      <c r="I1238" s="89"/>
      <c r="J1238" s="89"/>
      <c r="K1238" s="89"/>
      <c r="L1238" s="89"/>
      <c r="M1238" s="89"/>
      <c r="N1238" s="89"/>
      <c r="O1238" s="90"/>
    </row>
    <row r="1239" spans="1:15" s="91" customFormat="1" x14ac:dyDescent="0.15">
      <c r="A1239" s="87"/>
      <c r="B1239" s="87"/>
      <c r="C1239" s="88"/>
      <c r="D1239" s="89"/>
      <c r="E1239" s="89"/>
      <c r="F1239" s="90"/>
      <c r="G1239" s="89"/>
      <c r="H1239" s="89"/>
      <c r="I1239" s="89"/>
      <c r="J1239" s="89"/>
      <c r="K1239" s="89"/>
      <c r="L1239" s="89"/>
      <c r="M1239" s="89"/>
      <c r="N1239" s="89"/>
      <c r="O1239" s="90"/>
    </row>
    <row r="1240" spans="1:15" s="91" customFormat="1" x14ac:dyDescent="0.15">
      <c r="A1240" s="87"/>
      <c r="B1240" s="87"/>
      <c r="C1240" s="88"/>
      <c r="D1240" s="89"/>
      <c r="E1240" s="89"/>
      <c r="F1240" s="90"/>
      <c r="G1240" s="89"/>
      <c r="H1240" s="89"/>
      <c r="I1240" s="89"/>
      <c r="J1240" s="89"/>
      <c r="K1240" s="89"/>
      <c r="L1240" s="89"/>
      <c r="M1240" s="89"/>
      <c r="N1240" s="89"/>
      <c r="O1240" s="90"/>
    </row>
    <row r="1241" spans="1:15" s="91" customFormat="1" x14ac:dyDescent="0.15">
      <c r="A1241" s="87"/>
      <c r="B1241" s="87"/>
      <c r="C1241" s="88"/>
      <c r="D1241" s="89"/>
      <c r="E1241" s="89"/>
      <c r="F1241" s="90"/>
      <c r="G1241" s="89"/>
      <c r="H1241" s="89"/>
      <c r="I1241" s="89"/>
      <c r="J1241" s="89"/>
      <c r="K1241" s="89"/>
      <c r="L1241" s="89"/>
      <c r="M1241" s="89"/>
      <c r="N1241" s="89"/>
      <c r="O1241" s="90"/>
    </row>
    <row r="1242" spans="1:15" s="91" customFormat="1" x14ac:dyDescent="0.15">
      <c r="A1242" s="87"/>
      <c r="B1242" s="87"/>
      <c r="C1242" s="88"/>
      <c r="D1242" s="89"/>
      <c r="E1242" s="89"/>
      <c r="F1242" s="90"/>
      <c r="G1242" s="89"/>
      <c r="H1242" s="89"/>
      <c r="I1242" s="89"/>
      <c r="J1242" s="89"/>
      <c r="K1242" s="89"/>
      <c r="L1242" s="89"/>
      <c r="M1242" s="89"/>
      <c r="N1242" s="89"/>
      <c r="O1242" s="90"/>
    </row>
    <row r="1243" spans="1:15" s="91" customFormat="1" x14ac:dyDescent="0.15">
      <c r="A1243" s="87"/>
      <c r="B1243" s="87"/>
      <c r="C1243" s="88"/>
      <c r="D1243" s="89"/>
      <c r="E1243" s="89"/>
      <c r="F1243" s="90"/>
      <c r="G1243" s="89"/>
      <c r="H1243" s="89"/>
      <c r="I1243" s="89"/>
      <c r="J1243" s="89"/>
      <c r="K1243" s="89"/>
      <c r="L1243" s="89"/>
      <c r="M1243" s="89"/>
      <c r="N1243" s="89"/>
      <c r="O1243" s="90"/>
    </row>
    <row r="1244" spans="1:15" s="91" customFormat="1" x14ac:dyDescent="0.15">
      <c r="A1244" s="87"/>
      <c r="B1244" s="87"/>
      <c r="C1244" s="88"/>
      <c r="D1244" s="89"/>
      <c r="E1244" s="89"/>
      <c r="F1244" s="90"/>
      <c r="G1244" s="89"/>
      <c r="H1244" s="89"/>
      <c r="I1244" s="89"/>
      <c r="J1244" s="89"/>
      <c r="K1244" s="89"/>
      <c r="L1244" s="89"/>
      <c r="M1244" s="89"/>
      <c r="N1244" s="89"/>
      <c r="O1244" s="90"/>
    </row>
    <row r="1245" spans="1:15" s="91" customFormat="1" x14ac:dyDescent="0.15">
      <c r="A1245" s="87"/>
      <c r="B1245" s="87"/>
      <c r="C1245" s="88"/>
      <c r="D1245" s="89"/>
      <c r="E1245" s="89"/>
      <c r="F1245" s="90"/>
      <c r="G1245" s="89"/>
      <c r="H1245" s="89"/>
      <c r="I1245" s="89"/>
      <c r="J1245" s="89"/>
      <c r="K1245" s="89"/>
      <c r="L1245" s="89"/>
      <c r="M1245" s="89"/>
      <c r="N1245" s="89"/>
      <c r="O1245" s="90"/>
    </row>
    <row r="1246" spans="1:15" s="91" customFormat="1" x14ac:dyDescent="0.15">
      <c r="A1246" s="87"/>
      <c r="B1246" s="87"/>
      <c r="C1246" s="88"/>
      <c r="D1246" s="89"/>
      <c r="E1246" s="89"/>
      <c r="F1246" s="90"/>
      <c r="G1246" s="89"/>
      <c r="H1246" s="89"/>
      <c r="I1246" s="89"/>
      <c r="J1246" s="89"/>
      <c r="K1246" s="89"/>
      <c r="L1246" s="89"/>
      <c r="M1246" s="89"/>
      <c r="N1246" s="89"/>
      <c r="O1246" s="90"/>
    </row>
    <row r="1247" spans="1:15" s="91" customFormat="1" x14ac:dyDescent="0.15">
      <c r="A1247" s="87"/>
      <c r="B1247" s="87"/>
      <c r="C1247" s="88"/>
      <c r="D1247" s="89"/>
      <c r="E1247" s="89"/>
      <c r="F1247" s="90"/>
      <c r="G1247" s="89"/>
      <c r="H1247" s="89"/>
      <c r="I1247" s="89"/>
      <c r="J1247" s="89"/>
      <c r="K1247" s="89"/>
      <c r="L1247" s="89"/>
      <c r="M1247" s="89"/>
      <c r="N1247" s="89"/>
      <c r="O1247" s="90"/>
    </row>
    <row r="1248" spans="1:15" s="91" customFormat="1" x14ac:dyDescent="0.15">
      <c r="A1248" s="87"/>
      <c r="B1248" s="87"/>
      <c r="C1248" s="88"/>
      <c r="D1248" s="89"/>
      <c r="E1248" s="89"/>
      <c r="F1248" s="90"/>
      <c r="G1248" s="89"/>
      <c r="H1248" s="89"/>
      <c r="I1248" s="89"/>
      <c r="J1248" s="89"/>
      <c r="K1248" s="89"/>
      <c r="L1248" s="89"/>
      <c r="M1248" s="89"/>
      <c r="N1248" s="89"/>
      <c r="O1248" s="90"/>
    </row>
    <row r="1249" spans="1:15" s="91" customFormat="1" x14ac:dyDescent="0.15">
      <c r="A1249" s="87"/>
      <c r="B1249" s="87"/>
      <c r="C1249" s="88"/>
      <c r="D1249" s="89"/>
      <c r="E1249" s="89"/>
      <c r="F1249" s="90"/>
      <c r="G1249" s="89"/>
      <c r="H1249" s="89"/>
      <c r="I1249" s="89"/>
      <c r="J1249" s="89"/>
      <c r="K1249" s="89"/>
      <c r="L1249" s="89"/>
      <c r="M1249" s="89"/>
      <c r="N1249" s="89"/>
      <c r="O1249" s="90"/>
    </row>
    <row r="1250" spans="1:15" s="91" customFormat="1" x14ac:dyDescent="0.15">
      <c r="A1250" s="87"/>
      <c r="B1250" s="87"/>
      <c r="C1250" s="88"/>
      <c r="D1250" s="89"/>
      <c r="E1250" s="89"/>
      <c r="F1250" s="90"/>
      <c r="G1250" s="89"/>
      <c r="H1250" s="89"/>
      <c r="I1250" s="89"/>
      <c r="J1250" s="89"/>
      <c r="K1250" s="89"/>
      <c r="L1250" s="89"/>
      <c r="M1250" s="89"/>
      <c r="N1250" s="89"/>
      <c r="O1250" s="90"/>
    </row>
    <row r="1251" spans="1:15" s="91" customFormat="1" x14ac:dyDescent="0.15">
      <c r="A1251" s="87"/>
      <c r="B1251" s="87"/>
      <c r="C1251" s="88"/>
      <c r="D1251" s="89"/>
      <c r="E1251" s="89"/>
      <c r="F1251" s="90"/>
      <c r="G1251" s="89"/>
      <c r="H1251" s="89"/>
      <c r="I1251" s="89"/>
      <c r="J1251" s="89"/>
      <c r="K1251" s="89"/>
      <c r="L1251" s="89"/>
      <c r="M1251" s="89"/>
      <c r="N1251" s="89"/>
      <c r="O1251" s="90"/>
    </row>
    <row r="1252" spans="1:15" s="91" customFormat="1" x14ac:dyDescent="0.15">
      <c r="A1252" s="87"/>
      <c r="B1252" s="87"/>
      <c r="C1252" s="88"/>
      <c r="D1252" s="89"/>
      <c r="E1252" s="89"/>
      <c r="F1252" s="90"/>
      <c r="G1252" s="89"/>
      <c r="H1252" s="89"/>
      <c r="I1252" s="89"/>
      <c r="J1252" s="89"/>
      <c r="K1252" s="89"/>
      <c r="L1252" s="89"/>
      <c r="M1252" s="89"/>
      <c r="N1252" s="89"/>
      <c r="O1252" s="90"/>
    </row>
    <row r="1253" spans="1:15" s="91" customFormat="1" x14ac:dyDescent="0.15">
      <c r="A1253" s="87"/>
      <c r="B1253" s="87"/>
      <c r="C1253" s="88"/>
      <c r="D1253" s="89"/>
      <c r="E1253" s="89"/>
      <c r="F1253" s="90"/>
      <c r="G1253" s="89"/>
      <c r="H1253" s="89"/>
      <c r="I1253" s="89"/>
      <c r="J1253" s="89"/>
      <c r="K1253" s="89"/>
      <c r="L1253" s="89"/>
      <c r="M1253" s="89"/>
      <c r="N1253" s="89"/>
      <c r="O1253" s="90"/>
    </row>
    <row r="1254" spans="1:15" s="91" customFormat="1" x14ac:dyDescent="0.15">
      <c r="A1254" s="87"/>
      <c r="B1254" s="87"/>
      <c r="C1254" s="88"/>
      <c r="D1254" s="89"/>
      <c r="E1254" s="89"/>
      <c r="F1254" s="90"/>
      <c r="G1254" s="89"/>
      <c r="H1254" s="89"/>
      <c r="I1254" s="89"/>
      <c r="J1254" s="89"/>
      <c r="K1254" s="89"/>
      <c r="L1254" s="89"/>
      <c r="M1254" s="89"/>
      <c r="N1254" s="89"/>
      <c r="O1254" s="90"/>
    </row>
    <row r="1255" spans="1:15" s="91" customFormat="1" x14ac:dyDescent="0.15">
      <c r="A1255" s="87"/>
      <c r="B1255" s="87"/>
      <c r="C1255" s="88"/>
      <c r="D1255" s="89"/>
      <c r="E1255" s="89"/>
      <c r="F1255" s="90"/>
      <c r="G1255" s="89"/>
      <c r="H1255" s="89"/>
      <c r="I1255" s="89"/>
      <c r="J1255" s="89"/>
      <c r="K1255" s="89"/>
      <c r="L1255" s="89"/>
      <c r="M1255" s="89"/>
      <c r="N1255" s="89"/>
      <c r="O1255" s="90"/>
    </row>
    <row r="1256" spans="1:15" s="91" customFormat="1" x14ac:dyDescent="0.15">
      <c r="A1256" s="87"/>
      <c r="B1256" s="87"/>
      <c r="C1256" s="88"/>
      <c r="D1256" s="89"/>
      <c r="E1256" s="89"/>
      <c r="F1256" s="90"/>
      <c r="G1256" s="89"/>
      <c r="H1256" s="89"/>
      <c r="I1256" s="89"/>
      <c r="J1256" s="89"/>
      <c r="K1256" s="89"/>
      <c r="L1256" s="89"/>
      <c r="M1256" s="89"/>
      <c r="N1256" s="89"/>
      <c r="O1256" s="90"/>
    </row>
    <row r="1257" spans="1:15" s="91" customFormat="1" x14ac:dyDescent="0.15">
      <c r="A1257" s="87"/>
      <c r="B1257" s="87"/>
      <c r="C1257" s="88"/>
      <c r="D1257" s="89"/>
      <c r="E1257" s="89"/>
      <c r="F1257" s="90"/>
      <c r="G1257" s="89"/>
      <c r="H1257" s="89"/>
      <c r="I1257" s="89"/>
      <c r="J1257" s="89"/>
      <c r="K1257" s="89"/>
      <c r="L1257" s="89"/>
      <c r="M1257" s="89"/>
      <c r="N1257" s="89"/>
      <c r="O1257" s="90"/>
    </row>
    <row r="1258" spans="1:15" s="91" customFormat="1" x14ac:dyDescent="0.15">
      <c r="A1258" s="87"/>
      <c r="B1258" s="87"/>
      <c r="C1258" s="88"/>
      <c r="D1258" s="89"/>
      <c r="E1258" s="89"/>
      <c r="F1258" s="90"/>
      <c r="G1258" s="89"/>
      <c r="H1258" s="89"/>
      <c r="I1258" s="89"/>
      <c r="J1258" s="89"/>
      <c r="K1258" s="89"/>
      <c r="L1258" s="89"/>
      <c r="M1258" s="89"/>
      <c r="N1258" s="89"/>
      <c r="O1258" s="90"/>
    </row>
    <row r="1259" spans="1:15" s="91" customFormat="1" x14ac:dyDescent="0.15">
      <c r="A1259" s="87"/>
      <c r="B1259" s="87"/>
      <c r="C1259" s="88"/>
      <c r="D1259" s="89"/>
      <c r="E1259" s="89"/>
      <c r="F1259" s="90"/>
      <c r="G1259" s="89"/>
      <c r="H1259" s="89"/>
      <c r="I1259" s="89"/>
      <c r="J1259" s="89"/>
      <c r="K1259" s="89"/>
      <c r="L1259" s="89"/>
      <c r="M1259" s="89"/>
      <c r="N1259" s="89"/>
      <c r="O1259" s="90"/>
    </row>
    <row r="1260" spans="1:15" s="91" customFormat="1" x14ac:dyDescent="0.15">
      <c r="A1260" s="87"/>
      <c r="B1260" s="87"/>
      <c r="C1260" s="88"/>
      <c r="D1260" s="89"/>
      <c r="E1260" s="89"/>
      <c r="F1260" s="90"/>
      <c r="G1260" s="89"/>
      <c r="H1260" s="89"/>
      <c r="I1260" s="89"/>
      <c r="J1260" s="89"/>
      <c r="K1260" s="89"/>
      <c r="L1260" s="89"/>
      <c r="M1260" s="89"/>
      <c r="N1260" s="89"/>
      <c r="O1260" s="90"/>
    </row>
    <row r="1261" spans="1:15" s="91" customFormat="1" x14ac:dyDescent="0.15">
      <c r="A1261" s="87"/>
      <c r="B1261" s="87"/>
      <c r="C1261" s="88"/>
      <c r="D1261" s="89"/>
      <c r="E1261" s="89"/>
      <c r="F1261" s="90"/>
      <c r="G1261" s="89"/>
      <c r="H1261" s="89"/>
      <c r="I1261" s="89"/>
      <c r="J1261" s="89"/>
      <c r="K1261" s="89"/>
      <c r="L1261" s="89"/>
      <c r="M1261" s="89"/>
      <c r="N1261" s="89"/>
      <c r="O1261" s="90"/>
    </row>
    <row r="1262" spans="1:15" s="91" customFormat="1" x14ac:dyDescent="0.15">
      <c r="A1262" s="87"/>
      <c r="B1262" s="87"/>
      <c r="C1262" s="88"/>
      <c r="D1262" s="89"/>
      <c r="E1262" s="89"/>
      <c r="F1262" s="90"/>
      <c r="G1262" s="89"/>
      <c r="H1262" s="89"/>
      <c r="I1262" s="89"/>
      <c r="J1262" s="89"/>
      <c r="K1262" s="89"/>
      <c r="L1262" s="89"/>
      <c r="M1262" s="89"/>
      <c r="N1262" s="89"/>
      <c r="O1262" s="90"/>
    </row>
    <row r="1263" spans="1:15" s="91" customFormat="1" x14ac:dyDescent="0.15">
      <c r="A1263" s="87"/>
      <c r="B1263" s="87"/>
      <c r="C1263" s="88"/>
      <c r="D1263" s="89"/>
      <c r="E1263" s="89"/>
      <c r="F1263" s="90"/>
      <c r="G1263" s="89"/>
      <c r="H1263" s="89"/>
      <c r="I1263" s="89"/>
      <c r="J1263" s="89"/>
      <c r="K1263" s="89"/>
      <c r="L1263" s="89"/>
      <c r="M1263" s="89"/>
      <c r="N1263" s="89"/>
      <c r="O1263" s="90"/>
    </row>
    <row r="1264" spans="1:15" s="91" customFormat="1" x14ac:dyDescent="0.15">
      <c r="A1264" s="87"/>
      <c r="B1264" s="87"/>
      <c r="C1264" s="88"/>
      <c r="D1264" s="89"/>
      <c r="E1264" s="89"/>
      <c r="F1264" s="90"/>
      <c r="G1264" s="89"/>
      <c r="H1264" s="89"/>
      <c r="I1264" s="89"/>
      <c r="J1264" s="89"/>
      <c r="K1264" s="89"/>
      <c r="L1264" s="89"/>
      <c r="M1264" s="89"/>
      <c r="N1264" s="89"/>
      <c r="O1264" s="90"/>
    </row>
    <row r="1265" spans="1:15" s="91" customFormat="1" x14ac:dyDescent="0.15">
      <c r="A1265" s="87"/>
      <c r="B1265" s="87"/>
      <c r="C1265" s="88"/>
      <c r="D1265" s="89"/>
      <c r="E1265" s="89"/>
      <c r="F1265" s="90"/>
      <c r="G1265" s="89"/>
      <c r="H1265" s="89"/>
      <c r="I1265" s="89"/>
      <c r="J1265" s="89"/>
      <c r="K1265" s="89"/>
      <c r="L1265" s="89"/>
      <c r="M1265" s="89"/>
      <c r="N1265" s="89"/>
      <c r="O1265" s="90"/>
    </row>
    <row r="1266" spans="1:15" s="91" customFormat="1" x14ac:dyDescent="0.15">
      <c r="A1266" s="87"/>
      <c r="B1266" s="87"/>
      <c r="C1266" s="88"/>
      <c r="D1266" s="89"/>
      <c r="E1266" s="89"/>
      <c r="F1266" s="90"/>
      <c r="G1266" s="89"/>
      <c r="H1266" s="89"/>
      <c r="I1266" s="89"/>
      <c r="J1266" s="89"/>
      <c r="K1266" s="89"/>
      <c r="L1266" s="89"/>
      <c r="M1266" s="89"/>
      <c r="N1266" s="89"/>
      <c r="O1266" s="90"/>
    </row>
    <row r="1267" spans="1:15" s="91" customFormat="1" x14ac:dyDescent="0.15">
      <c r="A1267" s="87"/>
      <c r="B1267" s="87"/>
      <c r="C1267" s="88"/>
      <c r="D1267" s="89"/>
      <c r="E1267" s="89"/>
      <c r="F1267" s="90"/>
      <c r="G1267" s="89"/>
      <c r="H1267" s="89"/>
      <c r="I1267" s="89"/>
      <c r="J1267" s="89"/>
      <c r="K1267" s="89"/>
      <c r="L1267" s="89"/>
      <c r="M1267" s="89"/>
      <c r="N1267" s="89"/>
      <c r="O1267" s="90"/>
    </row>
    <row r="1268" spans="1:15" s="91" customFormat="1" x14ac:dyDescent="0.15">
      <c r="A1268" s="87"/>
      <c r="B1268" s="87"/>
      <c r="C1268" s="88"/>
      <c r="D1268" s="89"/>
      <c r="E1268" s="89"/>
      <c r="F1268" s="90"/>
      <c r="G1268" s="89"/>
      <c r="H1268" s="89"/>
      <c r="I1268" s="89"/>
      <c r="J1268" s="89"/>
      <c r="K1268" s="89"/>
      <c r="L1268" s="89"/>
      <c r="M1268" s="89"/>
      <c r="N1268" s="89"/>
      <c r="O1268" s="90"/>
    </row>
    <row r="1269" spans="1:15" s="91" customFormat="1" x14ac:dyDescent="0.15">
      <c r="A1269" s="87"/>
      <c r="B1269" s="87"/>
      <c r="C1269" s="88"/>
      <c r="D1269" s="89"/>
      <c r="E1269" s="89"/>
      <c r="F1269" s="90"/>
      <c r="G1269" s="89"/>
      <c r="H1269" s="89"/>
      <c r="I1269" s="89"/>
      <c r="J1269" s="89"/>
      <c r="K1269" s="89"/>
      <c r="L1269" s="89"/>
      <c r="M1269" s="89"/>
      <c r="N1269" s="89"/>
      <c r="O1269" s="90"/>
    </row>
    <row r="1270" spans="1:15" s="91" customFormat="1" x14ac:dyDescent="0.15">
      <c r="A1270" s="87"/>
      <c r="B1270" s="87"/>
      <c r="C1270" s="88"/>
      <c r="D1270" s="89"/>
      <c r="E1270" s="89"/>
      <c r="F1270" s="90"/>
      <c r="G1270" s="89"/>
      <c r="H1270" s="89"/>
      <c r="I1270" s="89"/>
      <c r="J1270" s="89"/>
      <c r="K1270" s="89"/>
      <c r="L1270" s="89"/>
      <c r="M1270" s="89"/>
      <c r="N1270" s="89"/>
      <c r="O1270" s="90"/>
    </row>
    <row r="1271" spans="1:15" s="91" customFormat="1" x14ac:dyDescent="0.15">
      <c r="A1271" s="87"/>
      <c r="B1271" s="87"/>
      <c r="C1271" s="88"/>
      <c r="D1271" s="89"/>
      <c r="E1271" s="89"/>
      <c r="F1271" s="90"/>
      <c r="G1271" s="89"/>
      <c r="H1271" s="89"/>
      <c r="I1271" s="89"/>
      <c r="J1271" s="89"/>
      <c r="K1271" s="89"/>
      <c r="L1271" s="89"/>
      <c r="M1271" s="89"/>
      <c r="N1271" s="89"/>
      <c r="O1271" s="90"/>
    </row>
    <row r="1272" spans="1:15" s="91" customFormat="1" x14ac:dyDescent="0.15">
      <c r="A1272" s="87"/>
      <c r="B1272" s="87"/>
      <c r="C1272" s="88"/>
      <c r="D1272" s="89"/>
      <c r="E1272" s="89"/>
      <c r="F1272" s="90"/>
      <c r="G1272" s="89"/>
      <c r="H1272" s="89"/>
      <c r="I1272" s="89"/>
      <c r="J1272" s="89"/>
      <c r="K1272" s="89"/>
      <c r="L1272" s="89"/>
      <c r="M1272" s="89"/>
      <c r="N1272" s="89"/>
      <c r="O1272" s="90"/>
    </row>
    <row r="1273" spans="1:15" s="91" customFormat="1" x14ac:dyDescent="0.15">
      <c r="A1273" s="87"/>
      <c r="B1273" s="87"/>
      <c r="C1273" s="88"/>
      <c r="D1273" s="89"/>
      <c r="E1273" s="89"/>
      <c r="F1273" s="90"/>
      <c r="G1273" s="89"/>
      <c r="H1273" s="89"/>
      <c r="I1273" s="89"/>
      <c r="J1273" s="89"/>
      <c r="K1273" s="89"/>
      <c r="L1273" s="89"/>
      <c r="M1273" s="89"/>
      <c r="N1273" s="89"/>
      <c r="O1273" s="90"/>
    </row>
    <row r="1274" spans="1:15" s="91" customFormat="1" x14ac:dyDescent="0.15">
      <c r="A1274" s="87"/>
      <c r="B1274" s="87"/>
      <c r="C1274" s="88"/>
      <c r="D1274" s="89"/>
      <c r="E1274" s="89"/>
      <c r="F1274" s="90"/>
      <c r="G1274" s="89"/>
      <c r="H1274" s="89"/>
      <c r="I1274" s="89"/>
      <c r="J1274" s="89"/>
      <c r="K1274" s="89"/>
      <c r="L1274" s="89"/>
      <c r="M1274" s="89"/>
      <c r="N1274" s="89"/>
      <c r="O1274" s="90"/>
    </row>
    <row r="1275" spans="1:15" s="91" customFormat="1" x14ac:dyDescent="0.15">
      <c r="A1275" s="87"/>
      <c r="B1275" s="87"/>
      <c r="C1275" s="88"/>
      <c r="D1275" s="89"/>
      <c r="E1275" s="89"/>
      <c r="F1275" s="90"/>
      <c r="G1275" s="89"/>
      <c r="H1275" s="89"/>
      <c r="I1275" s="89"/>
      <c r="J1275" s="89"/>
      <c r="K1275" s="89"/>
      <c r="L1275" s="89"/>
      <c r="M1275" s="89"/>
      <c r="N1275" s="89"/>
      <c r="O1275" s="90"/>
    </row>
    <row r="1276" spans="1:15" s="91" customFormat="1" x14ac:dyDescent="0.15">
      <c r="A1276" s="87"/>
      <c r="B1276" s="87"/>
      <c r="C1276" s="88"/>
      <c r="D1276" s="89"/>
      <c r="E1276" s="89"/>
      <c r="F1276" s="90"/>
      <c r="G1276" s="89"/>
      <c r="H1276" s="89"/>
      <c r="I1276" s="89"/>
      <c r="J1276" s="89"/>
      <c r="K1276" s="89"/>
      <c r="L1276" s="89"/>
      <c r="M1276" s="89"/>
      <c r="N1276" s="89"/>
      <c r="O1276" s="90"/>
    </row>
    <row r="1277" spans="1:15" s="91" customFormat="1" x14ac:dyDescent="0.15">
      <c r="A1277" s="87"/>
      <c r="B1277" s="87"/>
      <c r="C1277" s="88"/>
      <c r="D1277" s="89"/>
      <c r="E1277" s="89"/>
      <c r="F1277" s="90"/>
      <c r="G1277" s="89"/>
      <c r="H1277" s="89"/>
      <c r="I1277" s="89"/>
      <c r="J1277" s="89"/>
      <c r="K1277" s="89"/>
      <c r="L1277" s="89"/>
      <c r="M1277" s="89"/>
      <c r="N1277" s="89"/>
      <c r="O1277" s="90"/>
    </row>
    <row r="1278" spans="1:15" s="91" customFormat="1" x14ac:dyDescent="0.15">
      <c r="A1278" s="87"/>
      <c r="B1278" s="87"/>
      <c r="C1278" s="88"/>
      <c r="D1278" s="89"/>
      <c r="E1278" s="89"/>
      <c r="F1278" s="90"/>
      <c r="G1278" s="89"/>
      <c r="H1278" s="89"/>
      <c r="I1278" s="89"/>
      <c r="J1278" s="89"/>
      <c r="K1278" s="89"/>
      <c r="L1278" s="89"/>
      <c r="M1278" s="89"/>
      <c r="N1278" s="89"/>
      <c r="O1278" s="90"/>
    </row>
    <row r="1279" spans="1:15" s="91" customFormat="1" x14ac:dyDescent="0.15">
      <c r="A1279" s="87"/>
      <c r="B1279" s="87"/>
      <c r="C1279" s="88"/>
      <c r="D1279" s="89"/>
      <c r="E1279" s="89"/>
      <c r="F1279" s="90"/>
      <c r="G1279" s="89"/>
      <c r="H1279" s="89"/>
      <c r="I1279" s="89"/>
      <c r="J1279" s="89"/>
      <c r="K1279" s="89"/>
      <c r="L1279" s="89"/>
      <c r="M1279" s="89"/>
      <c r="N1279" s="89"/>
      <c r="O1279" s="90"/>
    </row>
    <row r="1280" spans="1:15" s="91" customFormat="1" x14ac:dyDescent="0.15">
      <c r="A1280" s="87"/>
      <c r="B1280" s="87"/>
      <c r="C1280" s="88"/>
      <c r="D1280" s="89"/>
      <c r="E1280" s="89"/>
      <c r="F1280" s="90"/>
      <c r="G1280" s="89"/>
      <c r="H1280" s="89"/>
      <c r="I1280" s="89"/>
      <c r="J1280" s="89"/>
      <c r="K1280" s="89"/>
      <c r="L1280" s="89"/>
      <c r="M1280" s="89"/>
      <c r="N1280" s="89"/>
      <c r="O1280" s="90"/>
    </row>
    <row r="1281" spans="1:15" s="91" customFormat="1" x14ac:dyDescent="0.15">
      <c r="A1281" s="87"/>
      <c r="B1281" s="87"/>
      <c r="C1281" s="88"/>
      <c r="D1281" s="89"/>
      <c r="E1281" s="89"/>
      <c r="F1281" s="90"/>
      <c r="G1281" s="89"/>
      <c r="H1281" s="89"/>
      <c r="I1281" s="89"/>
      <c r="J1281" s="89"/>
      <c r="K1281" s="89"/>
      <c r="L1281" s="89"/>
      <c r="M1281" s="89"/>
      <c r="N1281" s="89"/>
      <c r="O1281" s="90"/>
    </row>
    <row r="1282" spans="1:15" s="91" customFormat="1" x14ac:dyDescent="0.15">
      <c r="A1282" s="87"/>
      <c r="B1282" s="87"/>
      <c r="C1282" s="88"/>
      <c r="D1282" s="89"/>
      <c r="E1282" s="89"/>
      <c r="F1282" s="90"/>
      <c r="G1282" s="89"/>
      <c r="H1282" s="89"/>
      <c r="I1282" s="89"/>
      <c r="J1282" s="89"/>
      <c r="K1282" s="89"/>
      <c r="L1282" s="89"/>
      <c r="M1282" s="89"/>
      <c r="N1282" s="89"/>
      <c r="O1282" s="90"/>
    </row>
    <row r="1283" spans="1:15" s="91" customFormat="1" x14ac:dyDescent="0.15">
      <c r="A1283" s="87"/>
      <c r="B1283" s="87"/>
      <c r="C1283" s="88"/>
      <c r="D1283" s="89"/>
      <c r="E1283" s="89"/>
      <c r="F1283" s="90"/>
      <c r="G1283" s="89"/>
      <c r="H1283" s="89"/>
      <c r="I1283" s="89"/>
      <c r="J1283" s="89"/>
      <c r="K1283" s="89"/>
      <c r="L1283" s="89"/>
      <c r="M1283" s="89"/>
      <c r="N1283" s="89"/>
      <c r="O1283" s="90"/>
    </row>
    <row r="1284" spans="1:15" s="91" customFormat="1" x14ac:dyDescent="0.15">
      <c r="A1284" s="87"/>
      <c r="B1284" s="87"/>
      <c r="C1284" s="88"/>
      <c r="D1284" s="89"/>
      <c r="E1284" s="89"/>
      <c r="F1284" s="90"/>
      <c r="G1284" s="89"/>
      <c r="H1284" s="89"/>
      <c r="I1284" s="89"/>
      <c r="J1284" s="89"/>
      <c r="K1284" s="89"/>
      <c r="L1284" s="89"/>
      <c r="M1284" s="89"/>
      <c r="N1284" s="89"/>
      <c r="O1284" s="90"/>
    </row>
    <row r="1285" spans="1:15" s="91" customFormat="1" x14ac:dyDescent="0.15">
      <c r="A1285" s="87"/>
      <c r="B1285" s="87"/>
      <c r="C1285" s="88"/>
      <c r="D1285" s="89"/>
      <c r="E1285" s="89"/>
      <c r="F1285" s="90"/>
      <c r="G1285" s="89"/>
      <c r="H1285" s="89"/>
      <c r="I1285" s="89"/>
      <c r="J1285" s="89"/>
      <c r="K1285" s="89"/>
      <c r="L1285" s="89"/>
      <c r="M1285" s="89"/>
      <c r="N1285" s="89"/>
      <c r="O1285" s="90"/>
    </row>
    <row r="1286" spans="1:15" s="91" customFormat="1" x14ac:dyDescent="0.15">
      <c r="A1286" s="87"/>
      <c r="B1286" s="87"/>
      <c r="C1286" s="88"/>
      <c r="D1286" s="89"/>
      <c r="E1286" s="89"/>
      <c r="F1286" s="90"/>
      <c r="G1286" s="89"/>
      <c r="H1286" s="89"/>
      <c r="I1286" s="89"/>
      <c r="J1286" s="89"/>
      <c r="K1286" s="89"/>
      <c r="L1286" s="89"/>
      <c r="M1286" s="89"/>
      <c r="N1286" s="89"/>
      <c r="O1286" s="90"/>
    </row>
    <row r="1287" spans="1:15" s="91" customFormat="1" x14ac:dyDescent="0.15">
      <c r="A1287" s="87"/>
      <c r="B1287" s="87"/>
      <c r="C1287" s="88"/>
      <c r="D1287" s="89"/>
      <c r="E1287" s="89"/>
      <c r="F1287" s="90"/>
      <c r="G1287" s="89"/>
      <c r="H1287" s="89"/>
      <c r="I1287" s="89"/>
      <c r="J1287" s="89"/>
      <c r="K1287" s="89"/>
      <c r="L1287" s="89"/>
      <c r="M1287" s="89"/>
      <c r="N1287" s="89"/>
      <c r="O1287" s="90"/>
    </row>
    <row r="1288" spans="1:15" s="91" customFormat="1" x14ac:dyDescent="0.15">
      <c r="A1288" s="87"/>
      <c r="B1288" s="87"/>
      <c r="C1288" s="88"/>
      <c r="D1288" s="89"/>
      <c r="E1288" s="89"/>
      <c r="F1288" s="90"/>
      <c r="G1288" s="89"/>
      <c r="H1288" s="89"/>
      <c r="I1288" s="89"/>
      <c r="J1288" s="89"/>
      <c r="K1288" s="89"/>
      <c r="L1288" s="89"/>
      <c r="M1288" s="89"/>
      <c r="N1288" s="89"/>
      <c r="O1288" s="90"/>
    </row>
    <row r="1289" spans="1:15" s="91" customFormat="1" x14ac:dyDescent="0.15">
      <c r="A1289" s="87"/>
      <c r="B1289" s="87"/>
      <c r="C1289" s="88"/>
      <c r="D1289" s="89"/>
      <c r="E1289" s="89"/>
      <c r="F1289" s="90"/>
      <c r="G1289" s="89"/>
      <c r="H1289" s="89"/>
      <c r="I1289" s="89"/>
      <c r="J1289" s="89"/>
      <c r="K1289" s="89"/>
      <c r="L1289" s="89"/>
      <c r="M1289" s="89"/>
      <c r="N1289" s="89"/>
      <c r="O1289" s="90"/>
    </row>
    <row r="1290" spans="1:15" s="91" customFormat="1" x14ac:dyDescent="0.15">
      <c r="A1290" s="87"/>
      <c r="B1290" s="87"/>
      <c r="C1290" s="88"/>
      <c r="D1290" s="89"/>
      <c r="E1290" s="89"/>
      <c r="F1290" s="90"/>
      <c r="G1290" s="89"/>
      <c r="H1290" s="89"/>
      <c r="I1290" s="89"/>
      <c r="J1290" s="89"/>
      <c r="K1290" s="89"/>
      <c r="L1290" s="89"/>
      <c r="M1290" s="89"/>
      <c r="N1290" s="89"/>
      <c r="O1290" s="90"/>
    </row>
    <row r="1291" spans="1:15" s="91" customFormat="1" x14ac:dyDescent="0.15">
      <c r="A1291" s="87"/>
      <c r="B1291" s="87"/>
      <c r="C1291" s="88"/>
      <c r="D1291" s="89"/>
      <c r="E1291" s="89"/>
      <c r="F1291" s="90"/>
      <c r="G1291" s="89"/>
      <c r="H1291" s="89"/>
      <c r="I1291" s="89"/>
      <c r="J1291" s="89"/>
      <c r="K1291" s="89"/>
      <c r="L1291" s="89"/>
      <c r="M1291" s="89"/>
      <c r="N1291" s="89"/>
      <c r="O1291" s="90"/>
    </row>
    <row r="1292" spans="1:15" s="91" customFormat="1" x14ac:dyDescent="0.15">
      <c r="A1292" s="87"/>
      <c r="B1292" s="87"/>
      <c r="C1292" s="88"/>
      <c r="D1292" s="89"/>
      <c r="E1292" s="89"/>
      <c r="F1292" s="90"/>
      <c r="G1292" s="89"/>
      <c r="H1292" s="89"/>
      <c r="I1292" s="89"/>
      <c r="J1292" s="89"/>
      <c r="K1292" s="89"/>
      <c r="L1292" s="89"/>
      <c r="M1292" s="89"/>
      <c r="N1292" s="89"/>
      <c r="O1292" s="90"/>
    </row>
    <row r="1293" spans="1:15" s="91" customFormat="1" x14ac:dyDescent="0.15">
      <c r="A1293" s="87"/>
      <c r="B1293" s="87"/>
      <c r="C1293" s="88"/>
      <c r="D1293" s="89"/>
      <c r="E1293" s="89"/>
      <c r="F1293" s="90"/>
      <c r="G1293" s="89"/>
      <c r="H1293" s="89"/>
      <c r="I1293" s="89"/>
      <c r="J1293" s="89"/>
      <c r="K1293" s="89"/>
      <c r="L1293" s="89"/>
      <c r="M1293" s="89"/>
      <c r="N1293" s="89"/>
      <c r="O1293" s="90"/>
    </row>
    <row r="1294" spans="1:15" s="91" customFormat="1" x14ac:dyDescent="0.15">
      <c r="A1294" s="87"/>
      <c r="B1294" s="87"/>
      <c r="C1294" s="88"/>
      <c r="D1294" s="89"/>
      <c r="E1294" s="89"/>
      <c r="F1294" s="90"/>
      <c r="G1294" s="89"/>
      <c r="H1294" s="89"/>
      <c r="I1294" s="89"/>
      <c r="J1294" s="89"/>
      <c r="K1294" s="89"/>
      <c r="L1294" s="89"/>
      <c r="M1294" s="89"/>
      <c r="N1294" s="89"/>
      <c r="O1294" s="90"/>
    </row>
    <row r="1295" spans="1:15" s="91" customFormat="1" x14ac:dyDescent="0.15">
      <c r="A1295" s="87"/>
      <c r="B1295" s="87"/>
      <c r="C1295" s="88"/>
      <c r="D1295" s="89"/>
      <c r="E1295" s="89"/>
      <c r="F1295" s="90"/>
      <c r="G1295" s="89"/>
      <c r="H1295" s="89"/>
      <c r="I1295" s="89"/>
      <c r="J1295" s="89"/>
      <c r="K1295" s="89"/>
      <c r="L1295" s="89"/>
      <c r="M1295" s="89"/>
      <c r="N1295" s="89"/>
      <c r="O1295" s="90"/>
    </row>
    <row r="1296" spans="1:15" s="91" customFormat="1" x14ac:dyDescent="0.15">
      <c r="A1296" s="87"/>
      <c r="B1296" s="87"/>
      <c r="C1296" s="88"/>
      <c r="D1296" s="89"/>
      <c r="E1296" s="89"/>
      <c r="F1296" s="90"/>
      <c r="G1296" s="89"/>
      <c r="H1296" s="89"/>
      <c r="I1296" s="89"/>
      <c r="J1296" s="89"/>
      <c r="K1296" s="89"/>
      <c r="L1296" s="89"/>
      <c r="M1296" s="89"/>
      <c r="N1296" s="89"/>
      <c r="O1296" s="90"/>
    </row>
    <row r="1297" spans="1:15" s="91" customFormat="1" x14ac:dyDescent="0.15">
      <c r="A1297" s="87"/>
      <c r="B1297" s="87"/>
      <c r="C1297" s="88"/>
      <c r="D1297" s="89"/>
      <c r="E1297" s="89"/>
      <c r="F1297" s="90"/>
      <c r="G1297" s="89"/>
      <c r="H1297" s="89"/>
      <c r="I1297" s="89"/>
      <c r="J1297" s="89"/>
      <c r="K1297" s="89"/>
      <c r="L1297" s="89"/>
      <c r="M1297" s="89"/>
      <c r="N1297" s="89"/>
      <c r="O1297" s="90"/>
    </row>
    <row r="1298" spans="1:15" s="91" customFormat="1" x14ac:dyDescent="0.15">
      <c r="A1298" s="87"/>
      <c r="B1298" s="87"/>
      <c r="C1298" s="88"/>
      <c r="D1298" s="89"/>
      <c r="E1298" s="89"/>
      <c r="F1298" s="90"/>
      <c r="G1298" s="89"/>
      <c r="H1298" s="89"/>
      <c r="I1298" s="89"/>
      <c r="J1298" s="89"/>
      <c r="K1298" s="89"/>
      <c r="L1298" s="89"/>
      <c r="M1298" s="89"/>
      <c r="N1298" s="89"/>
      <c r="O1298" s="90"/>
    </row>
    <row r="1299" spans="1:15" s="91" customFormat="1" x14ac:dyDescent="0.15">
      <c r="A1299" s="87"/>
      <c r="B1299" s="87"/>
      <c r="C1299" s="88"/>
      <c r="D1299" s="89"/>
      <c r="E1299" s="89"/>
      <c r="F1299" s="90"/>
      <c r="G1299" s="89"/>
      <c r="H1299" s="89"/>
      <c r="I1299" s="89"/>
      <c r="J1299" s="89"/>
      <c r="K1299" s="89"/>
      <c r="L1299" s="89"/>
      <c r="M1299" s="89"/>
      <c r="N1299" s="89"/>
      <c r="O1299" s="90"/>
    </row>
    <row r="1300" spans="1:15" s="91" customFormat="1" x14ac:dyDescent="0.15">
      <c r="A1300" s="87"/>
      <c r="B1300" s="87"/>
      <c r="C1300" s="88"/>
      <c r="D1300" s="89"/>
      <c r="E1300" s="89"/>
      <c r="F1300" s="90"/>
      <c r="G1300" s="89"/>
      <c r="H1300" s="89"/>
      <c r="I1300" s="89"/>
      <c r="J1300" s="89"/>
      <c r="K1300" s="89"/>
      <c r="L1300" s="89"/>
      <c r="M1300" s="89"/>
      <c r="N1300" s="89"/>
      <c r="O1300" s="90"/>
    </row>
    <row r="1301" spans="1:15" s="91" customFormat="1" x14ac:dyDescent="0.15">
      <c r="A1301" s="87"/>
      <c r="B1301" s="87"/>
      <c r="C1301" s="88"/>
      <c r="D1301" s="89"/>
      <c r="E1301" s="89"/>
      <c r="F1301" s="90"/>
      <c r="G1301" s="89"/>
      <c r="H1301" s="89"/>
      <c r="I1301" s="89"/>
      <c r="J1301" s="89"/>
      <c r="K1301" s="89"/>
      <c r="L1301" s="89"/>
      <c r="M1301" s="89"/>
      <c r="N1301" s="89"/>
      <c r="O1301" s="90"/>
    </row>
    <row r="1302" spans="1:15" s="91" customFormat="1" x14ac:dyDescent="0.15">
      <c r="A1302" s="87"/>
      <c r="B1302" s="87"/>
      <c r="C1302" s="88"/>
      <c r="D1302" s="89"/>
      <c r="E1302" s="89"/>
      <c r="F1302" s="90"/>
      <c r="G1302" s="89"/>
      <c r="H1302" s="89"/>
      <c r="I1302" s="89"/>
      <c r="J1302" s="89"/>
      <c r="K1302" s="89"/>
      <c r="L1302" s="89"/>
      <c r="M1302" s="89"/>
      <c r="N1302" s="89"/>
      <c r="O1302" s="90"/>
    </row>
    <row r="1303" spans="1:15" s="91" customFormat="1" x14ac:dyDescent="0.15">
      <c r="A1303" s="87"/>
      <c r="B1303" s="87"/>
      <c r="C1303" s="88"/>
      <c r="D1303" s="89"/>
      <c r="E1303" s="89"/>
      <c r="F1303" s="90"/>
      <c r="G1303" s="89"/>
      <c r="H1303" s="89"/>
      <c r="I1303" s="89"/>
      <c r="J1303" s="89"/>
      <c r="K1303" s="89"/>
      <c r="L1303" s="89"/>
      <c r="M1303" s="89"/>
      <c r="N1303" s="89"/>
      <c r="O1303" s="90"/>
    </row>
    <row r="1304" spans="1:15" s="91" customFormat="1" x14ac:dyDescent="0.15">
      <c r="A1304" s="87"/>
      <c r="B1304" s="87"/>
      <c r="C1304" s="88"/>
      <c r="D1304" s="89"/>
      <c r="E1304" s="89"/>
      <c r="F1304" s="90"/>
      <c r="G1304" s="89"/>
      <c r="H1304" s="89"/>
      <c r="I1304" s="89"/>
      <c r="J1304" s="89"/>
      <c r="K1304" s="89"/>
      <c r="L1304" s="89"/>
      <c r="M1304" s="89"/>
      <c r="N1304" s="89"/>
      <c r="O1304" s="90"/>
    </row>
    <row r="1305" spans="1:15" s="91" customFormat="1" x14ac:dyDescent="0.15">
      <c r="A1305" s="87"/>
      <c r="B1305" s="87"/>
      <c r="C1305" s="88"/>
      <c r="D1305" s="89"/>
      <c r="E1305" s="89"/>
      <c r="F1305" s="90"/>
      <c r="G1305" s="89"/>
      <c r="H1305" s="89"/>
      <c r="I1305" s="89"/>
      <c r="J1305" s="89"/>
      <c r="K1305" s="89"/>
      <c r="L1305" s="89"/>
      <c r="M1305" s="89"/>
      <c r="N1305" s="89"/>
      <c r="O1305" s="90"/>
    </row>
    <row r="1306" spans="1:15" s="91" customFormat="1" x14ac:dyDescent="0.15">
      <c r="A1306" s="87"/>
      <c r="B1306" s="87"/>
      <c r="C1306" s="88"/>
      <c r="D1306" s="89"/>
      <c r="E1306" s="89"/>
      <c r="F1306" s="90"/>
      <c r="G1306" s="89"/>
      <c r="H1306" s="89"/>
      <c r="I1306" s="89"/>
      <c r="J1306" s="89"/>
      <c r="K1306" s="89"/>
      <c r="L1306" s="89"/>
      <c r="M1306" s="89"/>
      <c r="N1306" s="89"/>
      <c r="O1306" s="90"/>
    </row>
    <row r="1307" spans="1:15" s="91" customFormat="1" x14ac:dyDescent="0.15">
      <c r="A1307" s="87"/>
      <c r="B1307" s="87"/>
      <c r="C1307" s="88"/>
      <c r="D1307" s="89"/>
      <c r="E1307" s="89"/>
      <c r="F1307" s="90"/>
      <c r="G1307" s="89"/>
      <c r="H1307" s="89"/>
      <c r="I1307" s="89"/>
      <c r="J1307" s="89"/>
      <c r="K1307" s="89"/>
      <c r="L1307" s="89"/>
      <c r="M1307" s="89"/>
      <c r="N1307" s="89"/>
      <c r="O1307" s="90"/>
    </row>
    <row r="1308" spans="1:15" s="91" customFormat="1" x14ac:dyDescent="0.15">
      <c r="A1308" s="87"/>
      <c r="B1308" s="87"/>
      <c r="C1308" s="88"/>
      <c r="D1308" s="89"/>
      <c r="E1308" s="89"/>
      <c r="F1308" s="90"/>
      <c r="G1308" s="89"/>
      <c r="H1308" s="89"/>
      <c r="I1308" s="89"/>
      <c r="J1308" s="89"/>
      <c r="K1308" s="89"/>
      <c r="L1308" s="89"/>
      <c r="M1308" s="89"/>
      <c r="N1308" s="89"/>
      <c r="O1308" s="90"/>
    </row>
    <row r="1309" spans="1:15" s="91" customFormat="1" x14ac:dyDescent="0.15">
      <c r="A1309" s="87"/>
      <c r="B1309" s="87"/>
      <c r="C1309" s="88"/>
      <c r="D1309" s="89"/>
      <c r="E1309" s="89"/>
      <c r="F1309" s="90"/>
      <c r="G1309" s="89"/>
      <c r="H1309" s="89"/>
      <c r="I1309" s="89"/>
      <c r="J1309" s="89"/>
      <c r="K1309" s="89"/>
      <c r="L1309" s="89"/>
      <c r="M1309" s="89"/>
      <c r="N1309" s="89"/>
      <c r="O1309" s="90"/>
    </row>
    <row r="1310" spans="1:15" s="91" customFormat="1" x14ac:dyDescent="0.15">
      <c r="A1310" s="87"/>
      <c r="B1310" s="87"/>
      <c r="C1310" s="88"/>
      <c r="D1310" s="89"/>
      <c r="E1310" s="89"/>
      <c r="F1310" s="90"/>
      <c r="G1310" s="89"/>
      <c r="H1310" s="89"/>
      <c r="I1310" s="89"/>
      <c r="J1310" s="89"/>
      <c r="K1310" s="89"/>
      <c r="L1310" s="89"/>
      <c r="M1310" s="89"/>
      <c r="N1310" s="89"/>
      <c r="O1310" s="90"/>
    </row>
    <row r="1311" spans="1:15" s="91" customFormat="1" x14ac:dyDescent="0.15">
      <c r="A1311" s="87"/>
      <c r="B1311" s="87"/>
      <c r="C1311" s="88"/>
      <c r="D1311" s="89"/>
      <c r="E1311" s="89"/>
      <c r="F1311" s="90"/>
      <c r="G1311" s="89"/>
      <c r="H1311" s="89"/>
      <c r="I1311" s="89"/>
      <c r="J1311" s="89"/>
      <c r="K1311" s="89"/>
      <c r="L1311" s="89"/>
      <c r="M1311" s="89"/>
      <c r="N1311" s="89"/>
      <c r="O1311" s="90"/>
    </row>
    <row r="1312" spans="1:15" s="91" customFormat="1" x14ac:dyDescent="0.15">
      <c r="A1312" s="87"/>
      <c r="B1312" s="87"/>
      <c r="C1312" s="88"/>
      <c r="D1312" s="89"/>
      <c r="E1312" s="89"/>
      <c r="F1312" s="90"/>
      <c r="G1312" s="89"/>
      <c r="H1312" s="89"/>
      <c r="I1312" s="89"/>
      <c r="J1312" s="89"/>
      <c r="K1312" s="89"/>
      <c r="L1312" s="89"/>
      <c r="M1312" s="89"/>
      <c r="N1312" s="89"/>
      <c r="O1312" s="90"/>
    </row>
    <row r="1313" spans="1:15" s="91" customFormat="1" x14ac:dyDescent="0.15">
      <c r="A1313" s="87"/>
      <c r="B1313" s="87"/>
      <c r="C1313" s="88"/>
      <c r="D1313" s="89"/>
      <c r="E1313" s="89"/>
      <c r="F1313" s="90"/>
      <c r="G1313" s="89"/>
      <c r="H1313" s="89"/>
      <c r="I1313" s="89"/>
      <c r="J1313" s="89"/>
      <c r="K1313" s="89"/>
      <c r="L1313" s="89"/>
      <c r="M1313" s="89"/>
      <c r="N1313" s="89"/>
      <c r="O1313" s="90"/>
    </row>
    <row r="1314" spans="1:15" s="91" customFormat="1" x14ac:dyDescent="0.15">
      <c r="A1314" s="87"/>
      <c r="B1314" s="87"/>
      <c r="C1314" s="88"/>
      <c r="D1314" s="89"/>
      <c r="E1314" s="89"/>
      <c r="F1314" s="90"/>
      <c r="G1314" s="89"/>
      <c r="H1314" s="89"/>
      <c r="I1314" s="89"/>
      <c r="J1314" s="89"/>
      <c r="K1314" s="89"/>
      <c r="L1314" s="89"/>
      <c r="M1314" s="89"/>
      <c r="N1314" s="89"/>
      <c r="O1314" s="90"/>
    </row>
    <row r="1315" spans="1:15" s="91" customFormat="1" x14ac:dyDescent="0.15">
      <c r="A1315" s="87"/>
      <c r="B1315" s="87"/>
      <c r="C1315" s="88"/>
      <c r="D1315" s="89"/>
      <c r="E1315" s="89"/>
      <c r="F1315" s="90"/>
      <c r="G1315" s="89"/>
      <c r="H1315" s="89"/>
      <c r="I1315" s="89"/>
      <c r="J1315" s="89"/>
      <c r="K1315" s="89"/>
      <c r="L1315" s="89"/>
      <c r="M1315" s="89"/>
      <c r="N1315" s="89"/>
      <c r="O1315" s="90"/>
    </row>
    <row r="1316" spans="1:15" s="91" customFormat="1" x14ac:dyDescent="0.15">
      <c r="A1316" s="87"/>
      <c r="B1316" s="87"/>
      <c r="C1316" s="88"/>
      <c r="D1316" s="89"/>
      <c r="E1316" s="89"/>
      <c r="F1316" s="90"/>
      <c r="G1316" s="89"/>
      <c r="H1316" s="89"/>
      <c r="I1316" s="89"/>
      <c r="J1316" s="89"/>
      <c r="K1316" s="89"/>
      <c r="L1316" s="89"/>
      <c r="M1316" s="89"/>
      <c r="N1316" s="89"/>
      <c r="O1316" s="90"/>
    </row>
    <row r="1317" spans="1:15" s="91" customFormat="1" x14ac:dyDescent="0.15">
      <c r="A1317" s="87"/>
      <c r="B1317" s="87"/>
      <c r="C1317" s="88"/>
      <c r="D1317" s="89"/>
      <c r="E1317" s="89"/>
      <c r="F1317" s="90"/>
      <c r="G1317" s="89"/>
      <c r="H1317" s="89"/>
      <c r="I1317" s="89"/>
      <c r="J1317" s="89"/>
      <c r="K1317" s="89"/>
      <c r="L1317" s="89"/>
      <c r="M1317" s="89"/>
      <c r="N1317" s="89"/>
      <c r="O1317" s="90"/>
    </row>
    <row r="1318" spans="1:15" s="91" customFormat="1" x14ac:dyDescent="0.15">
      <c r="A1318" s="87"/>
      <c r="B1318" s="87"/>
      <c r="C1318" s="88"/>
      <c r="D1318" s="89"/>
      <c r="E1318" s="89"/>
      <c r="F1318" s="90"/>
      <c r="G1318" s="89"/>
      <c r="H1318" s="89"/>
      <c r="I1318" s="89"/>
      <c r="J1318" s="89"/>
      <c r="K1318" s="89"/>
      <c r="L1318" s="89"/>
      <c r="M1318" s="89"/>
      <c r="N1318" s="89"/>
      <c r="O1318" s="90"/>
    </row>
    <row r="1319" spans="1:15" s="91" customFormat="1" x14ac:dyDescent="0.15">
      <c r="A1319" s="87"/>
      <c r="B1319" s="87"/>
      <c r="C1319" s="88"/>
      <c r="D1319" s="89"/>
      <c r="E1319" s="89"/>
      <c r="F1319" s="90"/>
      <c r="G1319" s="89"/>
      <c r="H1319" s="89"/>
      <c r="I1319" s="89"/>
      <c r="J1319" s="89"/>
      <c r="K1319" s="89"/>
      <c r="L1319" s="89"/>
      <c r="M1319" s="89"/>
      <c r="N1319" s="89"/>
      <c r="O1319" s="90"/>
    </row>
    <row r="1320" spans="1:15" s="91" customFormat="1" x14ac:dyDescent="0.15">
      <c r="A1320" s="87"/>
      <c r="B1320" s="87"/>
      <c r="C1320" s="88"/>
      <c r="D1320" s="89"/>
      <c r="E1320" s="89"/>
      <c r="F1320" s="90"/>
      <c r="G1320" s="89"/>
      <c r="H1320" s="89"/>
      <c r="I1320" s="89"/>
      <c r="J1320" s="89"/>
      <c r="K1320" s="89"/>
      <c r="L1320" s="89"/>
      <c r="M1320" s="89"/>
      <c r="N1320" s="89"/>
      <c r="O1320" s="90"/>
    </row>
    <row r="1321" spans="1:15" s="91" customFormat="1" x14ac:dyDescent="0.15">
      <c r="A1321" s="87"/>
      <c r="B1321" s="87"/>
      <c r="C1321" s="88"/>
      <c r="D1321" s="89"/>
      <c r="E1321" s="89"/>
      <c r="F1321" s="90"/>
      <c r="G1321" s="89"/>
      <c r="H1321" s="89"/>
      <c r="I1321" s="89"/>
      <c r="J1321" s="89"/>
      <c r="K1321" s="89"/>
      <c r="L1321" s="89"/>
      <c r="M1321" s="89"/>
      <c r="N1321" s="89"/>
      <c r="O1321" s="90"/>
    </row>
    <row r="1322" spans="1:15" s="91" customFormat="1" x14ac:dyDescent="0.15">
      <c r="A1322" s="87"/>
      <c r="B1322" s="87"/>
      <c r="C1322" s="88"/>
      <c r="D1322" s="89"/>
      <c r="E1322" s="89"/>
      <c r="F1322" s="90"/>
      <c r="G1322" s="89"/>
      <c r="H1322" s="89"/>
      <c r="I1322" s="89"/>
      <c r="J1322" s="89"/>
      <c r="K1322" s="89"/>
      <c r="L1322" s="89"/>
      <c r="M1322" s="89"/>
      <c r="N1322" s="89"/>
      <c r="O1322" s="90"/>
    </row>
    <row r="1323" spans="1:15" s="91" customFormat="1" x14ac:dyDescent="0.15">
      <c r="A1323" s="87"/>
      <c r="B1323" s="87"/>
      <c r="C1323" s="88"/>
      <c r="D1323" s="89"/>
      <c r="E1323" s="89"/>
      <c r="F1323" s="90"/>
      <c r="G1323" s="89"/>
      <c r="H1323" s="89"/>
      <c r="I1323" s="89"/>
      <c r="J1323" s="89"/>
      <c r="K1323" s="89"/>
      <c r="L1323" s="89"/>
      <c r="M1323" s="89"/>
      <c r="N1323" s="89"/>
      <c r="O1323" s="90"/>
    </row>
    <row r="1324" spans="1:15" s="91" customFormat="1" x14ac:dyDescent="0.15">
      <c r="A1324" s="87"/>
      <c r="B1324" s="87"/>
      <c r="C1324" s="88"/>
      <c r="D1324" s="89"/>
      <c r="E1324" s="89"/>
      <c r="F1324" s="90"/>
      <c r="G1324" s="89"/>
      <c r="H1324" s="89"/>
      <c r="I1324" s="89"/>
      <c r="J1324" s="89"/>
      <c r="K1324" s="89"/>
      <c r="L1324" s="89"/>
      <c r="M1324" s="89"/>
      <c r="N1324" s="89"/>
      <c r="O1324" s="90"/>
    </row>
    <row r="1325" spans="1:15" s="91" customFormat="1" x14ac:dyDescent="0.15">
      <c r="A1325" s="87"/>
      <c r="B1325" s="87"/>
      <c r="C1325" s="88"/>
      <c r="D1325" s="89"/>
      <c r="E1325" s="89"/>
      <c r="F1325" s="90"/>
      <c r="G1325" s="89"/>
      <c r="H1325" s="89"/>
      <c r="I1325" s="89"/>
      <c r="J1325" s="89"/>
      <c r="K1325" s="89"/>
      <c r="L1325" s="89"/>
      <c r="M1325" s="89"/>
      <c r="N1325" s="89"/>
      <c r="O1325" s="90"/>
    </row>
    <row r="1326" spans="1:15" s="91" customFormat="1" x14ac:dyDescent="0.15">
      <c r="A1326" s="87"/>
      <c r="B1326" s="87"/>
      <c r="C1326" s="88"/>
      <c r="D1326" s="89"/>
      <c r="E1326" s="89"/>
      <c r="F1326" s="90"/>
      <c r="G1326" s="89"/>
      <c r="H1326" s="89"/>
      <c r="I1326" s="89"/>
      <c r="J1326" s="89"/>
      <c r="K1326" s="89"/>
      <c r="L1326" s="89"/>
      <c r="M1326" s="89"/>
      <c r="N1326" s="89"/>
      <c r="O1326" s="90"/>
    </row>
    <row r="1327" spans="1:15" s="91" customFormat="1" x14ac:dyDescent="0.15">
      <c r="A1327" s="87"/>
      <c r="B1327" s="87"/>
      <c r="C1327" s="88"/>
      <c r="D1327" s="89"/>
      <c r="E1327" s="89"/>
      <c r="F1327" s="90"/>
      <c r="G1327" s="89"/>
      <c r="H1327" s="89"/>
      <c r="I1327" s="89"/>
      <c r="J1327" s="89"/>
      <c r="K1327" s="89"/>
      <c r="L1327" s="89"/>
      <c r="M1327" s="89"/>
      <c r="N1327" s="89"/>
      <c r="O1327" s="90"/>
    </row>
    <row r="1328" spans="1:15" s="91" customFormat="1" x14ac:dyDescent="0.15">
      <c r="A1328" s="87"/>
      <c r="B1328" s="87"/>
      <c r="C1328" s="88"/>
      <c r="D1328" s="89"/>
      <c r="E1328" s="89"/>
      <c r="F1328" s="90"/>
      <c r="G1328" s="89"/>
      <c r="H1328" s="89"/>
      <c r="I1328" s="89"/>
      <c r="J1328" s="89"/>
      <c r="K1328" s="89"/>
      <c r="L1328" s="89"/>
      <c r="M1328" s="89"/>
      <c r="N1328" s="89"/>
      <c r="O1328" s="90"/>
    </row>
    <row r="1329" spans="1:15" s="91" customFormat="1" x14ac:dyDescent="0.15">
      <c r="A1329" s="87"/>
      <c r="B1329" s="87"/>
      <c r="C1329" s="88"/>
      <c r="D1329" s="89"/>
      <c r="E1329" s="89"/>
      <c r="F1329" s="90"/>
      <c r="G1329" s="89"/>
      <c r="H1329" s="89"/>
      <c r="I1329" s="89"/>
      <c r="J1329" s="89"/>
      <c r="K1329" s="89"/>
      <c r="L1329" s="89"/>
      <c r="M1329" s="89"/>
      <c r="N1329" s="89"/>
      <c r="O1329" s="90"/>
    </row>
    <row r="1330" spans="1:15" s="91" customFormat="1" x14ac:dyDescent="0.15">
      <c r="A1330" s="87"/>
      <c r="B1330" s="87"/>
      <c r="C1330" s="88"/>
      <c r="D1330" s="89"/>
      <c r="E1330" s="89"/>
      <c r="F1330" s="90"/>
      <c r="G1330" s="89"/>
      <c r="H1330" s="89"/>
      <c r="I1330" s="89"/>
      <c r="J1330" s="89"/>
      <c r="K1330" s="89"/>
      <c r="L1330" s="89"/>
      <c r="M1330" s="89"/>
      <c r="N1330" s="89"/>
      <c r="O1330" s="90"/>
    </row>
    <row r="1331" spans="1:15" s="91" customFormat="1" x14ac:dyDescent="0.15">
      <c r="A1331" s="87"/>
      <c r="B1331" s="87"/>
      <c r="C1331" s="88"/>
      <c r="D1331" s="89"/>
      <c r="E1331" s="89"/>
      <c r="F1331" s="90"/>
      <c r="G1331" s="89"/>
      <c r="H1331" s="89"/>
      <c r="I1331" s="89"/>
      <c r="J1331" s="89"/>
      <c r="K1331" s="89"/>
      <c r="L1331" s="89"/>
      <c r="M1331" s="89"/>
      <c r="N1331" s="89"/>
      <c r="O1331" s="90"/>
    </row>
    <row r="1332" spans="1:15" s="91" customFormat="1" x14ac:dyDescent="0.15">
      <c r="A1332" s="87"/>
      <c r="B1332" s="87"/>
      <c r="C1332" s="88"/>
      <c r="D1332" s="89"/>
      <c r="E1332" s="89"/>
      <c r="F1332" s="90"/>
      <c r="G1332" s="89"/>
      <c r="H1332" s="89"/>
      <c r="I1332" s="89"/>
      <c r="J1332" s="89"/>
      <c r="K1332" s="89"/>
      <c r="L1332" s="89"/>
      <c r="M1332" s="89"/>
      <c r="N1332" s="89"/>
      <c r="O1332" s="90"/>
    </row>
    <row r="1333" spans="1:15" s="91" customFormat="1" x14ac:dyDescent="0.15">
      <c r="A1333" s="87"/>
      <c r="B1333" s="87"/>
      <c r="C1333" s="88"/>
      <c r="D1333" s="89"/>
      <c r="E1333" s="89"/>
      <c r="F1333" s="90"/>
      <c r="G1333" s="89"/>
      <c r="H1333" s="89"/>
      <c r="I1333" s="89"/>
      <c r="J1333" s="89"/>
      <c r="K1333" s="89"/>
      <c r="L1333" s="89"/>
      <c r="M1333" s="89"/>
      <c r="N1333" s="89"/>
      <c r="O1333" s="90"/>
    </row>
    <row r="1334" spans="1:15" s="91" customFormat="1" x14ac:dyDescent="0.15">
      <c r="A1334" s="87"/>
      <c r="B1334" s="87"/>
      <c r="C1334" s="88"/>
      <c r="D1334" s="89"/>
      <c r="E1334" s="89"/>
      <c r="F1334" s="90"/>
      <c r="G1334" s="89"/>
      <c r="H1334" s="89"/>
      <c r="I1334" s="89"/>
      <c r="J1334" s="89"/>
      <c r="K1334" s="89"/>
      <c r="L1334" s="89"/>
      <c r="M1334" s="89"/>
      <c r="N1334" s="89"/>
      <c r="O1334" s="90"/>
    </row>
    <row r="1335" spans="1:15" s="91" customFormat="1" x14ac:dyDescent="0.15">
      <c r="A1335" s="87"/>
      <c r="B1335" s="87"/>
      <c r="C1335" s="88"/>
      <c r="D1335" s="89"/>
      <c r="E1335" s="89"/>
      <c r="F1335" s="90"/>
      <c r="G1335" s="89"/>
      <c r="H1335" s="89"/>
      <c r="I1335" s="89"/>
      <c r="J1335" s="89"/>
      <c r="K1335" s="89"/>
      <c r="L1335" s="89"/>
      <c r="M1335" s="89"/>
      <c r="N1335" s="89"/>
      <c r="O1335" s="90"/>
    </row>
    <row r="1336" spans="1:15" s="91" customFormat="1" x14ac:dyDescent="0.15">
      <c r="A1336" s="87"/>
      <c r="B1336" s="87"/>
      <c r="C1336" s="88"/>
      <c r="D1336" s="89"/>
      <c r="E1336" s="89"/>
      <c r="F1336" s="90"/>
      <c r="G1336" s="89"/>
      <c r="H1336" s="89"/>
      <c r="I1336" s="89"/>
      <c r="J1336" s="89"/>
      <c r="K1336" s="89"/>
      <c r="L1336" s="89"/>
      <c r="M1336" s="89"/>
      <c r="N1336" s="89"/>
      <c r="O1336" s="90"/>
    </row>
    <row r="1337" spans="1:15" s="91" customFormat="1" x14ac:dyDescent="0.15">
      <c r="A1337" s="87"/>
      <c r="B1337" s="87"/>
      <c r="C1337" s="88"/>
      <c r="D1337" s="89"/>
      <c r="E1337" s="89"/>
      <c r="F1337" s="90"/>
      <c r="G1337" s="89"/>
      <c r="H1337" s="89"/>
      <c r="I1337" s="89"/>
      <c r="J1337" s="89"/>
      <c r="K1337" s="89"/>
      <c r="L1337" s="89"/>
      <c r="M1337" s="89"/>
      <c r="N1337" s="89"/>
      <c r="O1337" s="90"/>
    </row>
    <row r="1338" spans="1:15" s="91" customFormat="1" x14ac:dyDescent="0.15">
      <c r="A1338" s="87"/>
      <c r="B1338" s="87"/>
      <c r="C1338" s="88"/>
      <c r="D1338" s="89"/>
      <c r="E1338" s="89"/>
      <c r="F1338" s="90"/>
      <c r="G1338" s="89"/>
      <c r="H1338" s="89"/>
      <c r="I1338" s="89"/>
      <c r="J1338" s="89"/>
      <c r="K1338" s="89"/>
      <c r="L1338" s="89"/>
      <c r="M1338" s="89"/>
      <c r="N1338" s="89"/>
      <c r="O1338" s="90"/>
    </row>
    <row r="1339" spans="1:15" s="91" customFormat="1" x14ac:dyDescent="0.15">
      <c r="A1339" s="87"/>
      <c r="B1339" s="87"/>
      <c r="C1339" s="88"/>
      <c r="D1339" s="89"/>
      <c r="E1339" s="89"/>
      <c r="F1339" s="90"/>
      <c r="G1339" s="89"/>
      <c r="H1339" s="89"/>
      <c r="I1339" s="89"/>
      <c r="J1339" s="89"/>
      <c r="K1339" s="89"/>
      <c r="L1339" s="89"/>
      <c r="M1339" s="89"/>
      <c r="N1339" s="89"/>
      <c r="O1339" s="90"/>
    </row>
    <row r="1340" spans="1:15" s="91" customFormat="1" x14ac:dyDescent="0.15">
      <c r="A1340" s="87"/>
      <c r="B1340" s="87"/>
      <c r="C1340" s="88"/>
      <c r="D1340" s="89"/>
      <c r="E1340" s="89"/>
      <c r="F1340" s="90"/>
      <c r="G1340" s="89"/>
      <c r="H1340" s="89"/>
      <c r="I1340" s="89"/>
      <c r="J1340" s="89"/>
      <c r="K1340" s="89"/>
      <c r="L1340" s="89"/>
      <c r="M1340" s="89"/>
      <c r="N1340" s="89"/>
      <c r="O1340" s="90"/>
    </row>
    <row r="1341" spans="1:15" s="91" customFormat="1" x14ac:dyDescent="0.15">
      <c r="A1341" s="87"/>
      <c r="B1341" s="87"/>
      <c r="C1341" s="88"/>
      <c r="D1341" s="89"/>
      <c r="E1341" s="89"/>
      <c r="F1341" s="90"/>
      <c r="G1341" s="89"/>
      <c r="H1341" s="89"/>
      <c r="I1341" s="89"/>
      <c r="J1341" s="89"/>
      <c r="K1341" s="89"/>
      <c r="L1341" s="89"/>
      <c r="M1341" s="89"/>
      <c r="N1341" s="89"/>
      <c r="O1341" s="90"/>
    </row>
    <row r="1342" spans="1:15" s="91" customFormat="1" x14ac:dyDescent="0.15">
      <c r="A1342" s="87"/>
      <c r="B1342" s="87"/>
      <c r="C1342" s="88"/>
      <c r="D1342" s="89"/>
      <c r="E1342" s="89"/>
      <c r="F1342" s="90"/>
      <c r="G1342" s="89"/>
      <c r="H1342" s="89"/>
      <c r="I1342" s="89"/>
      <c r="J1342" s="89"/>
      <c r="K1342" s="89"/>
      <c r="L1342" s="89"/>
      <c r="M1342" s="89"/>
      <c r="N1342" s="89"/>
      <c r="O1342" s="90"/>
    </row>
    <row r="1343" spans="1:15" s="91" customFormat="1" x14ac:dyDescent="0.15">
      <c r="A1343" s="87"/>
      <c r="B1343" s="87"/>
      <c r="C1343" s="88"/>
      <c r="D1343" s="89"/>
      <c r="E1343" s="89"/>
      <c r="F1343" s="90"/>
      <c r="G1343" s="89"/>
      <c r="H1343" s="89"/>
      <c r="I1343" s="89"/>
      <c r="J1343" s="89"/>
      <c r="K1343" s="89"/>
      <c r="L1343" s="89"/>
      <c r="M1343" s="89"/>
      <c r="N1343" s="89"/>
      <c r="O1343" s="90"/>
    </row>
    <row r="1344" spans="1:15" s="91" customFormat="1" x14ac:dyDescent="0.15">
      <c r="A1344" s="87"/>
      <c r="B1344" s="87"/>
      <c r="C1344" s="88"/>
      <c r="D1344" s="89"/>
      <c r="E1344" s="89"/>
      <c r="F1344" s="90"/>
      <c r="G1344" s="89"/>
      <c r="H1344" s="89"/>
      <c r="I1344" s="89"/>
      <c r="J1344" s="89"/>
      <c r="K1344" s="89"/>
      <c r="L1344" s="89"/>
      <c r="M1344" s="89"/>
      <c r="N1344" s="89"/>
      <c r="O1344" s="90"/>
    </row>
    <row r="1345" spans="1:15" s="91" customFormat="1" x14ac:dyDescent="0.15">
      <c r="A1345" s="87"/>
      <c r="B1345" s="87"/>
      <c r="C1345" s="88"/>
      <c r="D1345" s="89"/>
      <c r="E1345" s="89"/>
      <c r="F1345" s="90"/>
      <c r="G1345" s="89"/>
      <c r="H1345" s="89"/>
      <c r="I1345" s="89"/>
      <c r="J1345" s="89"/>
      <c r="K1345" s="89"/>
      <c r="L1345" s="89"/>
      <c r="M1345" s="89"/>
      <c r="N1345" s="89"/>
      <c r="O1345" s="90"/>
    </row>
    <row r="1346" spans="1:15" s="91" customFormat="1" x14ac:dyDescent="0.15">
      <c r="A1346" s="87"/>
      <c r="B1346" s="87"/>
      <c r="C1346" s="88"/>
      <c r="D1346" s="89"/>
      <c r="E1346" s="89"/>
      <c r="F1346" s="90"/>
      <c r="G1346" s="89"/>
      <c r="H1346" s="89"/>
      <c r="I1346" s="89"/>
      <c r="J1346" s="89"/>
      <c r="K1346" s="89"/>
      <c r="L1346" s="89"/>
      <c r="M1346" s="89"/>
      <c r="N1346" s="89"/>
      <c r="O1346" s="90"/>
    </row>
    <row r="1347" spans="1:15" s="91" customFormat="1" x14ac:dyDescent="0.15">
      <c r="A1347" s="87"/>
      <c r="B1347" s="87"/>
      <c r="C1347" s="88"/>
      <c r="D1347" s="89"/>
      <c r="E1347" s="89"/>
      <c r="F1347" s="90"/>
      <c r="G1347" s="89"/>
      <c r="H1347" s="89"/>
      <c r="I1347" s="89"/>
      <c r="J1347" s="89"/>
      <c r="K1347" s="89"/>
      <c r="L1347" s="89"/>
      <c r="M1347" s="89"/>
      <c r="N1347" s="89"/>
      <c r="O1347" s="90"/>
    </row>
    <row r="1348" spans="1:15" s="91" customFormat="1" x14ac:dyDescent="0.15">
      <c r="A1348" s="87"/>
      <c r="B1348" s="87"/>
      <c r="C1348" s="88"/>
      <c r="D1348" s="89"/>
      <c r="E1348" s="89"/>
      <c r="F1348" s="90"/>
      <c r="G1348" s="89"/>
      <c r="H1348" s="89"/>
      <c r="I1348" s="89"/>
      <c r="J1348" s="89"/>
      <c r="K1348" s="89"/>
      <c r="L1348" s="89"/>
      <c r="M1348" s="89"/>
      <c r="N1348" s="89"/>
      <c r="O1348" s="90"/>
    </row>
    <row r="1349" spans="1:15" s="91" customFormat="1" x14ac:dyDescent="0.15">
      <c r="A1349" s="87"/>
      <c r="B1349" s="87"/>
      <c r="C1349" s="88"/>
      <c r="D1349" s="89"/>
      <c r="E1349" s="89"/>
      <c r="F1349" s="90"/>
      <c r="G1349" s="89"/>
      <c r="H1349" s="89"/>
      <c r="I1349" s="89"/>
      <c r="J1349" s="89"/>
      <c r="K1349" s="89"/>
      <c r="L1349" s="89"/>
      <c r="M1349" s="89"/>
      <c r="N1349" s="89"/>
      <c r="O1349" s="90"/>
    </row>
    <row r="1350" spans="1:15" s="91" customFormat="1" x14ac:dyDescent="0.15">
      <c r="A1350" s="87"/>
      <c r="B1350" s="87"/>
      <c r="C1350" s="88"/>
      <c r="D1350" s="89"/>
      <c r="E1350" s="89"/>
      <c r="F1350" s="90"/>
      <c r="G1350" s="89"/>
      <c r="H1350" s="89"/>
      <c r="I1350" s="89"/>
      <c r="J1350" s="89"/>
      <c r="K1350" s="89"/>
      <c r="L1350" s="89"/>
      <c r="M1350" s="89"/>
      <c r="N1350" s="89"/>
      <c r="O1350" s="90"/>
    </row>
    <row r="1351" spans="1:15" s="91" customFormat="1" x14ac:dyDescent="0.15">
      <c r="A1351" s="87"/>
      <c r="B1351" s="87"/>
      <c r="C1351" s="88"/>
      <c r="D1351" s="89"/>
      <c r="E1351" s="89"/>
      <c r="F1351" s="90"/>
      <c r="G1351" s="89"/>
      <c r="H1351" s="89"/>
      <c r="I1351" s="89"/>
      <c r="J1351" s="89"/>
      <c r="K1351" s="89"/>
      <c r="L1351" s="89"/>
      <c r="M1351" s="89"/>
      <c r="N1351" s="89"/>
      <c r="O1351" s="90"/>
    </row>
    <row r="1352" spans="1:15" s="91" customFormat="1" x14ac:dyDescent="0.15">
      <c r="A1352" s="87"/>
      <c r="B1352" s="87"/>
      <c r="C1352" s="88"/>
      <c r="D1352" s="89"/>
      <c r="E1352" s="89"/>
      <c r="F1352" s="90"/>
      <c r="G1352" s="89"/>
      <c r="H1352" s="89"/>
      <c r="I1352" s="89"/>
      <c r="J1352" s="89"/>
      <c r="K1352" s="89"/>
      <c r="L1352" s="89"/>
      <c r="M1352" s="89"/>
      <c r="N1352" s="89"/>
      <c r="O1352" s="90"/>
    </row>
    <row r="1353" spans="1:15" s="91" customFormat="1" x14ac:dyDescent="0.15">
      <c r="A1353" s="87"/>
      <c r="B1353" s="87"/>
      <c r="C1353" s="88"/>
      <c r="D1353" s="89"/>
      <c r="E1353" s="89"/>
      <c r="F1353" s="90"/>
      <c r="G1353" s="89"/>
      <c r="H1353" s="89"/>
      <c r="I1353" s="89"/>
      <c r="J1353" s="89"/>
      <c r="K1353" s="89"/>
      <c r="L1353" s="89"/>
      <c r="M1353" s="89"/>
      <c r="N1353" s="89"/>
      <c r="O1353" s="90"/>
    </row>
    <row r="1354" spans="1:15" s="91" customFormat="1" x14ac:dyDescent="0.15">
      <c r="A1354" s="87"/>
      <c r="B1354" s="87"/>
      <c r="C1354" s="88"/>
      <c r="D1354" s="89"/>
      <c r="E1354" s="89"/>
      <c r="F1354" s="90"/>
      <c r="G1354" s="89"/>
      <c r="H1354" s="89"/>
      <c r="I1354" s="89"/>
      <c r="J1354" s="89"/>
      <c r="K1354" s="89"/>
      <c r="L1354" s="89"/>
      <c r="M1354" s="89"/>
      <c r="N1354" s="89"/>
      <c r="O1354" s="90"/>
    </row>
    <row r="1355" spans="1:15" s="91" customFormat="1" x14ac:dyDescent="0.15">
      <c r="A1355" s="87"/>
      <c r="B1355" s="87"/>
      <c r="C1355" s="88"/>
      <c r="D1355" s="89"/>
      <c r="E1355" s="89"/>
      <c r="F1355" s="90"/>
      <c r="G1355" s="89"/>
      <c r="H1355" s="89"/>
      <c r="I1355" s="89"/>
      <c r="J1355" s="89"/>
      <c r="K1355" s="89"/>
      <c r="L1355" s="89"/>
      <c r="M1355" s="89"/>
      <c r="N1355" s="89"/>
      <c r="O1355" s="90"/>
    </row>
    <row r="1356" spans="1:15" s="91" customFormat="1" x14ac:dyDescent="0.15">
      <c r="A1356" s="87"/>
      <c r="B1356" s="87"/>
      <c r="C1356" s="88"/>
      <c r="D1356" s="89"/>
      <c r="E1356" s="89"/>
      <c r="F1356" s="90"/>
      <c r="G1356" s="89"/>
      <c r="H1356" s="89"/>
      <c r="I1356" s="89"/>
      <c r="J1356" s="89"/>
      <c r="K1356" s="89"/>
      <c r="L1356" s="89"/>
      <c r="M1356" s="89"/>
      <c r="N1356" s="89"/>
      <c r="O1356" s="90"/>
    </row>
    <row r="1357" spans="1:15" s="91" customFormat="1" x14ac:dyDescent="0.15">
      <c r="A1357" s="87"/>
      <c r="B1357" s="87"/>
      <c r="C1357" s="88"/>
      <c r="D1357" s="89"/>
      <c r="E1357" s="89"/>
      <c r="F1357" s="90"/>
      <c r="G1357" s="89"/>
      <c r="H1357" s="89"/>
      <c r="I1357" s="89"/>
      <c r="J1357" s="89"/>
      <c r="K1357" s="89"/>
      <c r="L1357" s="89"/>
      <c r="M1357" s="89"/>
      <c r="N1357" s="89"/>
      <c r="O1357" s="90"/>
    </row>
    <row r="1358" spans="1:15" s="91" customFormat="1" x14ac:dyDescent="0.15">
      <c r="A1358" s="87"/>
      <c r="B1358" s="87"/>
      <c r="C1358" s="88"/>
      <c r="D1358" s="89"/>
      <c r="E1358" s="89"/>
      <c r="F1358" s="90"/>
      <c r="G1358" s="89"/>
      <c r="H1358" s="89"/>
      <c r="I1358" s="89"/>
      <c r="J1358" s="89"/>
      <c r="K1358" s="89"/>
      <c r="L1358" s="89"/>
      <c r="M1358" s="89"/>
      <c r="N1358" s="89"/>
      <c r="O1358" s="90"/>
    </row>
    <row r="1359" spans="1:15" s="91" customFormat="1" x14ac:dyDescent="0.15">
      <c r="A1359" s="87"/>
      <c r="B1359" s="87"/>
      <c r="C1359" s="88"/>
      <c r="D1359" s="89"/>
      <c r="E1359" s="89"/>
      <c r="F1359" s="90"/>
      <c r="G1359" s="89"/>
      <c r="H1359" s="89"/>
      <c r="I1359" s="89"/>
      <c r="J1359" s="89"/>
      <c r="K1359" s="89"/>
      <c r="L1359" s="89"/>
      <c r="M1359" s="89"/>
      <c r="N1359" s="89"/>
      <c r="O1359" s="90"/>
    </row>
    <row r="1360" spans="1:15" s="91" customFormat="1" x14ac:dyDescent="0.15">
      <c r="A1360" s="87"/>
      <c r="B1360" s="87"/>
      <c r="C1360" s="88"/>
      <c r="D1360" s="89"/>
      <c r="E1360" s="89"/>
      <c r="F1360" s="90"/>
      <c r="G1360" s="89"/>
      <c r="H1360" s="89"/>
      <c r="I1360" s="89"/>
      <c r="J1360" s="89"/>
      <c r="K1360" s="89"/>
      <c r="L1360" s="89"/>
      <c r="M1360" s="89"/>
      <c r="N1360" s="89"/>
      <c r="O1360" s="90"/>
    </row>
    <row r="1361" spans="1:15" s="91" customFormat="1" x14ac:dyDescent="0.15">
      <c r="A1361" s="87"/>
      <c r="B1361" s="87"/>
      <c r="C1361" s="88"/>
      <c r="D1361" s="89"/>
      <c r="E1361" s="89"/>
      <c r="F1361" s="90"/>
      <c r="G1361" s="89"/>
      <c r="H1361" s="89"/>
      <c r="I1361" s="89"/>
      <c r="J1361" s="89"/>
      <c r="K1361" s="89"/>
      <c r="L1361" s="89"/>
      <c r="M1361" s="89"/>
      <c r="N1361" s="89"/>
      <c r="O1361" s="90"/>
    </row>
    <row r="1362" spans="1:15" s="91" customFormat="1" x14ac:dyDescent="0.15">
      <c r="A1362" s="87"/>
      <c r="B1362" s="87"/>
      <c r="C1362" s="88"/>
      <c r="D1362" s="89"/>
      <c r="E1362" s="89"/>
      <c r="F1362" s="90"/>
      <c r="G1362" s="89"/>
      <c r="H1362" s="89"/>
      <c r="I1362" s="89"/>
      <c r="J1362" s="89"/>
      <c r="K1362" s="89"/>
      <c r="L1362" s="89"/>
      <c r="M1362" s="89"/>
      <c r="N1362" s="89"/>
      <c r="O1362" s="90"/>
    </row>
    <row r="1363" spans="1:15" s="91" customFormat="1" x14ac:dyDescent="0.15">
      <c r="A1363" s="87"/>
      <c r="B1363" s="87"/>
      <c r="C1363" s="88"/>
      <c r="D1363" s="89"/>
      <c r="E1363" s="89"/>
      <c r="F1363" s="90"/>
      <c r="G1363" s="89"/>
      <c r="H1363" s="89"/>
      <c r="I1363" s="89"/>
      <c r="J1363" s="89"/>
      <c r="K1363" s="89"/>
      <c r="L1363" s="89"/>
      <c r="M1363" s="89"/>
      <c r="N1363" s="89"/>
      <c r="O1363" s="90"/>
    </row>
    <row r="1364" spans="1:15" s="91" customFormat="1" x14ac:dyDescent="0.15">
      <c r="A1364" s="87"/>
      <c r="B1364" s="87"/>
      <c r="C1364" s="88"/>
      <c r="D1364" s="89"/>
      <c r="E1364" s="89"/>
      <c r="F1364" s="90"/>
      <c r="G1364" s="89"/>
      <c r="H1364" s="89"/>
      <c r="I1364" s="89"/>
      <c r="J1364" s="89"/>
      <c r="K1364" s="89"/>
      <c r="L1364" s="89"/>
      <c r="M1364" s="89"/>
      <c r="N1364" s="89"/>
      <c r="O1364" s="90"/>
    </row>
    <row r="1365" spans="1:15" s="91" customFormat="1" x14ac:dyDescent="0.15">
      <c r="A1365" s="87"/>
      <c r="B1365" s="87"/>
      <c r="C1365" s="88"/>
      <c r="D1365" s="89"/>
      <c r="E1365" s="89"/>
      <c r="F1365" s="90"/>
      <c r="G1365" s="89"/>
      <c r="H1365" s="89"/>
      <c r="I1365" s="89"/>
      <c r="J1365" s="89"/>
      <c r="K1365" s="89"/>
      <c r="L1365" s="89"/>
      <c r="M1365" s="89"/>
      <c r="N1365" s="89"/>
      <c r="O1365" s="90"/>
    </row>
    <row r="1366" spans="1:15" s="91" customFormat="1" x14ac:dyDescent="0.15">
      <c r="A1366" s="87"/>
      <c r="B1366" s="87"/>
      <c r="C1366" s="88"/>
      <c r="D1366" s="89"/>
      <c r="E1366" s="89"/>
      <c r="F1366" s="90"/>
      <c r="G1366" s="89"/>
      <c r="H1366" s="89"/>
      <c r="I1366" s="89"/>
      <c r="J1366" s="89"/>
      <c r="K1366" s="89"/>
      <c r="L1366" s="89"/>
      <c r="M1366" s="89"/>
      <c r="N1366" s="89"/>
      <c r="O1366" s="90"/>
    </row>
    <row r="1367" spans="1:15" s="91" customFormat="1" x14ac:dyDescent="0.15">
      <c r="A1367" s="87"/>
      <c r="B1367" s="87"/>
      <c r="C1367" s="88"/>
      <c r="D1367" s="89"/>
      <c r="E1367" s="89"/>
      <c r="F1367" s="90"/>
      <c r="G1367" s="89"/>
      <c r="H1367" s="89"/>
      <c r="I1367" s="89"/>
      <c r="J1367" s="89"/>
      <c r="K1367" s="89"/>
      <c r="L1367" s="89"/>
      <c r="M1367" s="89"/>
      <c r="N1367" s="89"/>
      <c r="O1367" s="90"/>
    </row>
    <row r="1368" spans="1:15" s="91" customFormat="1" x14ac:dyDescent="0.15">
      <c r="A1368" s="87"/>
      <c r="B1368" s="87"/>
      <c r="C1368" s="88"/>
      <c r="D1368" s="89"/>
      <c r="E1368" s="89"/>
      <c r="F1368" s="90"/>
      <c r="G1368" s="89"/>
      <c r="H1368" s="89"/>
      <c r="I1368" s="89"/>
      <c r="J1368" s="89"/>
      <c r="K1368" s="89"/>
      <c r="L1368" s="89"/>
      <c r="M1368" s="89"/>
      <c r="N1368" s="89"/>
      <c r="O1368" s="90"/>
    </row>
    <row r="1369" spans="1:15" s="91" customFormat="1" x14ac:dyDescent="0.15">
      <c r="A1369" s="87"/>
      <c r="B1369" s="87"/>
      <c r="C1369" s="88"/>
      <c r="D1369" s="89"/>
      <c r="E1369" s="89"/>
      <c r="F1369" s="90"/>
      <c r="G1369" s="89"/>
      <c r="H1369" s="89"/>
      <c r="I1369" s="89"/>
      <c r="J1369" s="89"/>
      <c r="K1369" s="89"/>
      <c r="L1369" s="89"/>
      <c r="M1369" s="89"/>
      <c r="N1369" s="89"/>
      <c r="O1369" s="90"/>
    </row>
    <row r="1370" spans="1:15" s="91" customFormat="1" x14ac:dyDescent="0.15">
      <c r="A1370" s="87"/>
      <c r="B1370" s="87"/>
      <c r="C1370" s="88"/>
      <c r="D1370" s="89"/>
      <c r="E1370" s="89"/>
      <c r="F1370" s="90"/>
      <c r="G1370" s="89"/>
      <c r="H1370" s="89"/>
      <c r="I1370" s="89"/>
      <c r="J1370" s="89"/>
      <c r="K1370" s="89"/>
      <c r="L1370" s="89"/>
      <c r="M1370" s="89"/>
      <c r="N1370" s="89"/>
      <c r="O1370" s="90"/>
    </row>
    <row r="1371" spans="1:15" s="91" customFormat="1" x14ac:dyDescent="0.15">
      <c r="A1371" s="87"/>
      <c r="B1371" s="87"/>
      <c r="C1371" s="88"/>
      <c r="D1371" s="89"/>
      <c r="E1371" s="89"/>
      <c r="F1371" s="90"/>
      <c r="G1371" s="89"/>
      <c r="H1371" s="89"/>
      <c r="I1371" s="89"/>
      <c r="J1371" s="89"/>
      <c r="K1371" s="89"/>
      <c r="L1371" s="89"/>
      <c r="M1371" s="89"/>
      <c r="N1371" s="89"/>
      <c r="O1371" s="90"/>
    </row>
    <row r="1372" spans="1:15" s="91" customFormat="1" x14ac:dyDescent="0.15">
      <c r="A1372" s="87"/>
      <c r="B1372" s="87"/>
      <c r="C1372" s="88"/>
      <c r="D1372" s="89"/>
      <c r="E1372" s="89"/>
      <c r="F1372" s="90"/>
      <c r="G1372" s="89"/>
      <c r="H1372" s="89"/>
      <c r="I1372" s="89"/>
      <c r="J1372" s="89"/>
      <c r="K1372" s="89"/>
      <c r="L1372" s="89"/>
      <c r="M1372" s="89"/>
      <c r="N1372" s="89"/>
      <c r="O1372" s="90"/>
    </row>
    <row r="1373" spans="1:15" s="91" customFormat="1" x14ac:dyDescent="0.15">
      <c r="A1373" s="87"/>
      <c r="B1373" s="87"/>
      <c r="C1373" s="88"/>
      <c r="D1373" s="89"/>
      <c r="E1373" s="89"/>
      <c r="F1373" s="90"/>
      <c r="G1373" s="89"/>
      <c r="H1373" s="89"/>
      <c r="I1373" s="89"/>
      <c r="J1373" s="89"/>
      <c r="K1373" s="89"/>
      <c r="L1373" s="89"/>
      <c r="M1373" s="89"/>
      <c r="N1373" s="89"/>
      <c r="O1373" s="90"/>
    </row>
    <row r="1374" spans="1:15" s="91" customFormat="1" x14ac:dyDescent="0.15">
      <c r="A1374" s="87"/>
      <c r="B1374" s="87"/>
      <c r="C1374" s="88"/>
      <c r="D1374" s="89"/>
      <c r="E1374" s="89"/>
      <c r="F1374" s="90"/>
      <c r="G1374" s="89"/>
      <c r="H1374" s="89"/>
      <c r="I1374" s="89"/>
      <c r="J1374" s="89"/>
      <c r="K1374" s="89"/>
      <c r="L1374" s="89"/>
      <c r="M1374" s="89"/>
      <c r="N1374" s="89"/>
      <c r="O1374" s="90"/>
    </row>
    <row r="1375" spans="1:15" s="91" customFormat="1" x14ac:dyDescent="0.15">
      <c r="A1375" s="87"/>
      <c r="B1375" s="87"/>
      <c r="C1375" s="88"/>
      <c r="D1375" s="89"/>
      <c r="E1375" s="89"/>
      <c r="F1375" s="90"/>
      <c r="G1375" s="89"/>
      <c r="H1375" s="89"/>
      <c r="I1375" s="89"/>
      <c r="J1375" s="89"/>
      <c r="K1375" s="89"/>
      <c r="L1375" s="89"/>
      <c r="M1375" s="89"/>
      <c r="N1375" s="89"/>
      <c r="O1375" s="90"/>
    </row>
    <row r="1376" spans="1:15" s="91" customFormat="1" x14ac:dyDescent="0.15">
      <c r="A1376" s="87"/>
      <c r="B1376" s="87"/>
      <c r="C1376" s="88"/>
      <c r="D1376" s="89"/>
      <c r="E1376" s="89"/>
      <c r="F1376" s="90"/>
      <c r="G1376" s="89"/>
      <c r="H1376" s="89"/>
      <c r="I1376" s="89"/>
      <c r="J1376" s="89"/>
      <c r="K1376" s="89"/>
      <c r="L1376" s="89"/>
      <c r="M1376" s="89"/>
      <c r="N1376" s="89"/>
      <c r="O1376" s="90"/>
    </row>
    <row r="1377" spans="1:15" s="91" customFormat="1" x14ac:dyDescent="0.15">
      <c r="A1377" s="87"/>
      <c r="B1377" s="87"/>
      <c r="C1377" s="88"/>
      <c r="D1377" s="89"/>
      <c r="E1377" s="89"/>
      <c r="F1377" s="90"/>
      <c r="G1377" s="89"/>
      <c r="H1377" s="89"/>
      <c r="I1377" s="89"/>
      <c r="J1377" s="89"/>
      <c r="K1377" s="89"/>
      <c r="L1377" s="89"/>
      <c r="M1377" s="89"/>
      <c r="N1377" s="89"/>
      <c r="O1377" s="90"/>
    </row>
    <row r="1378" spans="1:15" s="91" customFormat="1" x14ac:dyDescent="0.15">
      <c r="A1378" s="87"/>
      <c r="B1378" s="87"/>
      <c r="C1378" s="88"/>
      <c r="D1378" s="89"/>
      <c r="E1378" s="89"/>
      <c r="F1378" s="90"/>
      <c r="G1378" s="89"/>
      <c r="H1378" s="89"/>
      <c r="I1378" s="89"/>
      <c r="J1378" s="89"/>
      <c r="K1378" s="89"/>
      <c r="L1378" s="89"/>
      <c r="M1378" s="89"/>
      <c r="N1378" s="89"/>
      <c r="O1378" s="90"/>
    </row>
    <row r="1379" spans="1:15" s="91" customFormat="1" x14ac:dyDescent="0.15">
      <c r="A1379" s="87"/>
      <c r="B1379" s="87"/>
      <c r="C1379" s="88"/>
      <c r="D1379" s="89"/>
      <c r="E1379" s="89"/>
      <c r="F1379" s="90"/>
      <c r="G1379" s="89"/>
      <c r="H1379" s="89"/>
      <c r="I1379" s="89"/>
      <c r="J1379" s="89"/>
      <c r="K1379" s="89"/>
      <c r="L1379" s="89"/>
      <c r="M1379" s="89"/>
      <c r="N1379" s="89"/>
      <c r="O1379" s="90"/>
    </row>
    <row r="1380" spans="1:15" s="91" customFormat="1" x14ac:dyDescent="0.15">
      <c r="A1380" s="87"/>
      <c r="B1380" s="87"/>
      <c r="C1380" s="88"/>
      <c r="D1380" s="89"/>
      <c r="E1380" s="89"/>
      <c r="F1380" s="90"/>
      <c r="G1380" s="89"/>
      <c r="H1380" s="89"/>
      <c r="I1380" s="89"/>
      <c r="J1380" s="89"/>
      <c r="K1380" s="89"/>
      <c r="L1380" s="89"/>
      <c r="M1380" s="89"/>
      <c r="N1380" s="89"/>
      <c r="O1380" s="90"/>
    </row>
    <row r="1381" spans="1:15" s="91" customFormat="1" x14ac:dyDescent="0.15">
      <c r="A1381" s="87"/>
      <c r="B1381" s="87"/>
      <c r="C1381" s="88"/>
      <c r="D1381" s="89"/>
      <c r="E1381" s="89"/>
      <c r="F1381" s="90"/>
      <c r="G1381" s="89"/>
      <c r="H1381" s="89"/>
      <c r="I1381" s="89"/>
      <c r="J1381" s="89"/>
      <c r="K1381" s="89"/>
      <c r="L1381" s="89"/>
      <c r="M1381" s="89"/>
      <c r="N1381" s="89"/>
      <c r="O1381" s="90"/>
    </row>
    <row r="1382" spans="1:15" s="91" customFormat="1" x14ac:dyDescent="0.15">
      <c r="A1382" s="87"/>
      <c r="B1382" s="87"/>
      <c r="C1382" s="88"/>
      <c r="D1382" s="89"/>
      <c r="E1382" s="89"/>
      <c r="F1382" s="90"/>
      <c r="G1382" s="89"/>
      <c r="H1382" s="89"/>
      <c r="I1382" s="89"/>
      <c r="J1382" s="89"/>
      <c r="K1382" s="89"/>
      <c r="L1382" s="89"/>
      <c r="M1382" s="89"/>
      <c r="N1382" s="89"/>
      <c r="O1382" s="90"/>
    </row>
    <row r="1383" spans="1:15" s="91" customFormat="1" x14ac:dyDescent="0.15">
      <c r="A1383" s="87"/>
      <c r="B1383" s="87"/>
      <c r="C1383" s="88"/>
      <c r="D1383" s="89"/>
      <c r="E1383" s="89"/>
      <c r="F1383" s="90"/>
      <c r="G1383" s="89"/>
      <c r="H1383" s="89"/>
      <c r="I1383" s="89"/>
      <c r="J1383" s="89"/>
      <c r="K1383" s="89"/>
      <c r="L1383" s="89"/>
      <c r="M1383" s="89"/>
      <c r="N1383" s="89"/>
      <c r="O1383" s="90"/>
    </row>
    <row r="1384" spans="1:15" s="91" customFormat="1" x14ac:dyDescent="0.15">
      <c r="A1384" s="87"/>
      <c r="B1384" s="87"/>
      <c r="C1384" s="88"/>
      <c r="D1384" s="89"/>
      <c r="E1384" s="89"/>
      <c r="F1384" s="90"/>
      <c r="G1384" s="89"/>
      <c r="H1384" s="89"/>
      <c r="I1384" s="89"/>
      <c r="J1384" s="89"/>
      <c r="K1384" s="89"/>
      <c r="L1384" s="89"/>
      <c r="M1384" s="89"/>
      <c r="N1384" s="89"/>
      <c r="O1384" s="90"/>
    </row>
    <row r="1385" spans="1:15" s="91" customFormat="1" x14ac:dyDescent="0.15">
      <c r="A1385" s="87"/>
      <c r="B1385" s="87"/>
      <c r="C1385" s="88"/>
      <c r="D1385" s="89"/>
      <c r="E1385" s="89"/>
      <c r="F1385" s="90"/>
      <c r="G1385" s="89"/>
      <c r="H1385" s="89"/>
      <c r="I1385" s="89"/>
      <c r="J1385" s="89"/>
      <c r="K1385" s="89"/>
      <c r="L1385" s="89"/>
      <c r="M1385" s="89"/>
      <c r="N1385" s="89"/>
      <c r="O1385" s="90"/>
    </row>
    <row r="1386" spans="1:15" s="91" customFormat="1" x14ac:dyDescent="0.15">
      <c r="A1386" s="87"/>
      <c r="B1386" s="87"/>
      <c r="C1386" s="88"/>
      <c r="D1386" s="89"/>
      <c r="E1386" s="89"/>
      <c r="F1386" s="90"/>
      <c r="G1386" s="89"/>
      <c r="H1386" s="89"/>
      <c r="I1386" s="89"/>
      <c r="J1386" s="89"/>
      <c r="K1386" s="89"/>
      <c r="L1386" s="89"/>
      <c r="M1386" s="89"/>
      <c r="N1386" s="89"/>
      <c r="O1386" s="90"/>
    </row>
    <row r="1387" spans="1:15" s="91" customFormat="1" x14ac:dyDescent="0.15">
      <c r="A1387" s="87"/>
      <c r="B1387" s="87"/>
      <c r="C1387" s="88"/>
      <c r="D1387" s="89"/>
      <c r="E1387" s="89"/>
      <c r="F1387" s="90"/>
      <c r="G1387" s="89"/>
      <c r="H1387" s="89"/>
      <c r="I1387" s="89"/>
      <c r="J1387" s="89"/>
      <c r="K1387" s="89"/>
      <c r="L1387" s="89"/>
      <c r="M1387" s="89"/>
      <c r="N1387" s="89"/>
      <c r="O1387" s="90"/>
    </row>
    <row r="1388" spans="1:15" s="91" customFormat="1" x14ac:dyDescent="0.15">
      <c r="A1388" s="87"/>
      <c r="B1388" s="87"/>
      <c r="C1388" s="88"/>
      <c r="D1388" s="89"/>
      <c r="E1388" s="89"/>
      <c r="F1388" s="90"/>
      <c r="G1388" s="89"/>
      <c r="H1388" s="89"/>
      <c r="I1388" s="89"/>
      <c r="J1388" s="89"/>
      <c r="K1388" s="89"/>
      <c r="L1388" s="89"/>
      <c r="M1388" s="89"/>
      <c r="N1388" s="89"/>
      <c r="O1388" s="90"/>
    </row>
    <row r="1389" spans="1:15" s="91" customFormat="1" x14ac:dyDescent="0.15">
      <c r="A1389" s="87"/>
      <c r="B1389" s="87"/>
      <c r="C1389" s="88"/>
      <c r="D1389" s="89"/>
      <c r="E1389" s="89"/>
      <c r="F1389" s="90"/>
      <c r="G1389" s="89"/>
      <c r="H1389" s="89"/>
      <c r="I1389" s="89"/>
      <c r="J1389" s="89"/>
      <c r="K1389" s="89"/>
      <c r="L1389" s="89"/>
      <c r="M1389" s="89"/>
      <c r="N1389" s="89"/>
      <c r="O1389" s="90"/>
    </row>
    <row r="1390" spans="1:15" s="91" customFormat="1" x14ac:dyDescent="0.15">
      <c r="A1390" s="87"/>
      <c r="B1390" s="87"/>
      <c r="C1390" s="88"/>
      <c r="D1390" s="89"/>
      <c r="E1390" s="89"/>
      <c r="F1390" s="90"/>
      <c r="G1390" s="89"/>
      <c r="H1390" s="89"/>
      <c r="I1390" s="89"/>
      <c r="J1390" s="89"/>
      <c r="K1390" s="89"/>
      <c r="L1390" s="89"/>
      <c r="M1390" s="89"/>
      <c r="N1390" s="89"/>
      <c r="O1390" s="90"/>
    </row>
    <row r="1391" spans="1:15" s="91" customFormat="1" x14ac:dyDescent="0.15">
      <c r="A1391" s="87"/>
      <c r="B1391" s="87"/>
      <c r="C1391" s="88"/>
      <c r="D1391" s="89"/>
      <c r="E1391" s="89"/>
      <c r="F1391" s="90"/>
      <c r="G1391" s="89"/>
      <c r="H1391" s="89"/>
      <c r="I1391" s="89"/>
      <c r="J1391" s="89"/>
      <c r="K1391" s="89"/>
      <c r="L1391" s="89"/>
      <c r="M1391" s="89"/>
      <c r="N1391" s="89"/>
      <c r="O1391" s="90"/>
    </row>
    <row r="1392" spans="1:15" s="91" customFormat="1" x14ac:dyDescent="0.15">
      <c r="A1392" s="87"/>
      <c r="B1392" s="87"/>
      <c r="C1392" s="88"/>
      <c r="D1392" s="89"/>
      <c r="E1392" s="89"/>
      <c r="F1392" s="90"/>
      <c r="G1392" s="89"/>
      <c r="H1392" s="89"/>
      <c r="I1392" s="89"/>
      <c r="J1392" s="89"/>
      <c r="K1392" s="89"/>
      <c r="L1392" s="89"/>
      <c r="M1392" s="89"/>
      <c r="N1392" s="89"/>
      <c r="O1392" s="90"/>
    </row>
    <row r="1393" spans="1:15" s="91" customFormat="1" x14ac:dyDescent="0.15">
      <c r="A1393" s="87"/>
      <c r="B1393" s="87"/>
      <c r="C1393" s="88"/>
      <c r="D1393" s="89"/>
      <c r="E1393" s="89"/>
      <c r="F1393" s="90"/>
      <c r="G1393" s="89"/>
      <c r="H1393" s="89"/>
      <c r="I1393" s="89"/>
      <c r="J1393" s="89"/>
      <c r="K1393" s="89"/>
      <c r="L1393" s="89"/>
      <c r="M1393" s="89"/>
      <c r="N1393" s="89"/>
      <c r="O1393" s="90"/>
    </row>
    <row r="1394" spans="1:15" s="91" customFormat="1" x14ac:dyDescent="0.15">
      <c r="A1394" s="87"/>
      <c r="B1394" s="87"/>
      <c r="C1394" s="88"/>
      <c r="D1394" s="89"/>
      <c r="E1394" s="89"/>
      <c r="F1394" s="90"/>
      <c r="G1394" s="89"/>
      <c r="H1394" s="89"/>
      <c r="I1394" s="89"/>
      <c r="J1394" s="89"/>
      <c r="K1394" s="89"/>
      <c r="L1394" s="89"/>
      <c r="M1394" s="89"/>
      <c r="N1394" s="89"/>
      <c r="O1394" s="90"/>
    </row>
    <row r="1395" spans="1:15" s="91" customFormat="1" x14ac:dyDescent="0.15">
      <c r="A1395" s="87"/>
      <c r="B1395" s="87"/>
      <c r="C1395" s="88"/>
      <c r="D1395" s="89"/>
      <c r="E1395" s="89"/>
      <c r="F1395" s="90"/>
      <c r="G1395" s="89"/>
      <c r="H1395" s="89"/>
      <c r="I1395" s="89"/>
      <c r="J1395" s="89"/>
      <c r="K1395" s="89"/>
      <c r="L1395" s="89"/>
      <c r="M1395" s="89"/>
      <c r="N1395" s="89"/>
      <c r="O1395" s="90"/>
    </row>
    <row r="1396" spans="1:15" s="91" customFormat="1" x14ac:dyDescent="0.15">
      <c r="A1396" s="87"/>
      <c r="B1396" s="87"/>
      <c r="C1396" s="88"/>
      <c r="D1396" s="89"/>
      <c r="E1396" s="89"/>
      <c r="F1396" s="90"/>
      <c r="G1396" s="89"/>
      <c r="H1396" s="89"/>
      <c r="I1396" s="89"/>
      <c r="J1396" s="89"/>
      <c r="K1396" s="89"/>
      <c r="L1396" s="89"/>
      <c r="M1396" s="89"/>
      <c r="N1396" s="89"/>
      <c r="O1396" s="90"/>
    </row>
    <row r="1397" spans="1:15" s="91" customFormat="1" x14ac:dyDescent="0.15">
      <c r="A1397" s="87"/>
      <c r="B1397" s="87"/>
      <c r="C1397" s="88"/>
      <c r="D1397" s="89"/>
      <c r="E1397" s="89"/>
      <c r="F1397" s="90"/>
      <c r="G1397" s="89"/>
      <c r="H1397" s="89"/>
      <c r="I1397" s="89"/>
      <c r="J1397" s="89"/>
      <c r="K1397" s="89"/>
      <c r="L1397" s="89"/>
      <c r="M1397" s="89"/>
      <c r="N1397" s="89"/>
      <c r="O1397" s="90"/>
    </row>
    <row r="1398" spans="1:15" s="91" customFormat="1" x14ac:dyDescent="0.15">
      <c r="A1398" s="87"/>
      <c r="B1398" s="87"/>
      <c r="C1398" s="88"/>
      <c r="D1398" s="89"/>
      <c r="E1398" s="89"/>
      <c r="F1398" s="90"/>
      <c r="G1398" s="89"/>
      <c r="H1398" s="89"/>
      <c r="I1398" s="89"/>
      <c r="J1398" s="89"/>
      <c r="K1398" s="89"/>
      <c r="L1398" s="89"/>
      <c r="M1398" s="89"/>
      <c r="N1398" s="89"/>
      <c r="O1398" s="90"/>
    </row>
    <row r="1399" spans="1:15" s="91" customFormat="1" x14ac:dyDescent="0.15">
      <c r="A1399" s="87"/>
      <c r="B1399" s="87"/>
      <c r="C1399" s="88"/>
      <c r="D1399" s="89"/>
      <c r="E1399" s="89"/>
      <c r="F1399" s="90"/>
      <c r="G1399" s="89"/>
      <c r="H1399" s="89"/>
      <c r="I1399" s="89"/>
      <c r="J1399" s="89"/>
      <c r="K1399" s="89"/>
      <c r="L1399" s="89"/>
      <c r="M1399" s="89"/>
      <c r="N1399" s="89"/>
      <c r="O1399" s="90"/>
    </row>
    <row r="1400" spans="1:15" s="91" customFormat="1" x14ac:dyDescent="0.15">
      <c r="A1400" s="87"/>
      <c r="B1400" s="87"/>
      <c r="C1400" s="88"/>
      <c r="D1400" s="89"/>
      <c r="E1400" s="89"/>
      <c r="F1400" s="90"/>
      <c r="G1400" s="89"/>
      <c r="H1400" s="89"/>
      <c r="I1400" s="89"/>
      <c r="J1400" s="89"/>
      <c r="K1400" s="89"/>
      <c r="L1400" s="89"/>
      <c r="M1400" s="89"/>
      <c r="N1400" s="89"/>
      <c r="O1400" s="90"/>
    </row>
    <row r="1401" spans="1:15" s="91" customFormat="1" x14ac:dyDescent="0.15">
      <c r="A1401" s="87"/>
      <c r="B1401" s="87"/>
      <c r="C1401" s="88"/>
      <c r="D1401" s="89"/>
      <c r="E1401" s="89"/>
      <c r="F1401" s="90"/>
      <c r="G1401" s="89"/>
      <c r="H1401" s="89"/>
      <c r="I1401" s="89"/>
      <c r="J1401" s="89"/>
      <c r="K1401" s="89"/>
      <c r="L1401" s="89"/>
      <c r="M1401" s="89"/>
      <c r="N1401" s="89"/>
      <c r="O1401" s="90"/>
    </row>
    <row r="1402" spans="1:15" s="91" customFormat="1" x14ac:dyDescent="0.15">
      <c r="A1402" s="87"/>
      <c r="B1402" s="87"/>
      <c r="C1402" s="88"/>
      <c r="D1402" s="89"/>
      <c r="E1402" s="89"/>
      <c r="F1402" s="90"/>
      <c r="G1402" s="89"/>
      <c r="H1402" s="89"/>
      <c r="I1402" s="89"/>
      <c r="J1402" s="89"/>
      <c r="K1402" s="89"/>
      <c r="L1402" s="89"/>
      <c r="M1402" s="89"/>
      <c r="N1402" s="89"/>
      <c r="O1402" s="90"/>
    </row>
    <row r="1403" spans="1:15" s="91" customFormat="1" x14ac:dyDescent="0.15">
      <c r="A1403" s="87"/>
      <c r="B1403" s="87"/>
      <c r="C1403" s="88"/>
      <c r="D1403" s="89"/>
      <c r="E1403" s="89"/>
      <c r="F1403" s="90"/>
      <c r="G1403" s="89"/>
      <c r="H1403" s="89"/>
      <c r="I1403" s="89"/>
      <c r="J1403" s="89"/>
      <c r="K1403" s="89"/>
      <c r="L1403" s="89"/>
      <c r="M1403" s="89"/>
      <c r="N1403" s="89"/>
      <c r="O1403" s="90"/>
    </row>
    <row r="1404" spans="1:15" s="91" customFormat="1" x14ac:dyDescent="0.15">
      <c r="A1404" s="87"/>
      <c r="B1404" s="87"/>
      <c r="C1404" s="88"/>
      <c r="D1404" s="89"/>
      <c r="E1404" s="89"/>
      <c r="F1404" s="90"/>
      <c r="G1404" s="89"/>
      <c r="H1404" s="89"/>
      <c r="I1404" s="89"/>
      <c r="J1404" s="89"/>
      <c r="K1404" s="89"/>
      <c r="L1404" s="89"/>
      <c r="M1404" s="89"/>
      <c r="N1404" s="89"/>
      <c r="O1404" s="90"/>
    </row>
    <row r="1405" spans="1:15" s="91" customFormat="1" x14ac:dyDescent="0.15">
      <c r="A1405" s="87"/>
      <c r="B1405" s="87"/>
      <c r="C1405" s="88"/>
      <c r="D1405" s="89"/>
      <c r="E1405" s="89"/>
      <c r="F1405" s="90"/>
      <c r="G1405" s="89"/>
      <c r="H1405" s="89"/>
      <c r="I1405" s="89"/>
      <c r="J1405" s="89"/>
      <c r="K1405" s="89"/>
      <c r="L1405" s="89"/>
      <c r="M1405" s="89"/>
      <c r="N1405" s="89"/>
      <c r="O1405" s="90"/>
    </row>
    <row r="1406" spans="1:15" s="91" customFormat="1" x14ac:dyDescent="0.15">
      <c r="A1406" s="87"/>
      <c r="B1406" s="87"/>
      <c r="C1406" s="88"/>
      <c r="D1406" s="89"/>
      <c r="E1406" s="89"/>
      <c r="F1406" s="90"/>
      <c r="G1406" s="89"/>
      <c r="H1406" s="89"/>
      <c r="I1406" s="89"/>
      <c r="J1406" s="89"/>
      <c r="K1406" s="89"/>
      <c r="L1406" s="89"/>
      <c r="M1406" s="89"/>
      <c r="N1406" s="89"/>
      <c r="O1406" s="90"/>
    </row>
    <row r="1407" spans="1:15" s="91" customFormat="1" x14ac:dyDescent="0.15">
      <c r="A1407" s="87"/>
      <c r="B1407" s="87"/>
      <c r="C1407" s="88"/>
      <c r="D1407" s="89"/>
      <c r="E1407" s="89"/>
      <c r="F1407" s="90"/>
      <c r="G1407" s="89"/>
      <c r="H1407" s="89"/>
      <c r="I1407" s="89"/>
      <c r="J1407" s="89"/>
      <c r="K1407" s="89"/>
      <c r="L1407" s="89"/>
      <c r="M1407" s="89"/>
      <c r="N1407" s="89"/>
      <c r="O1407" s="90"/>
    </row>
    <row r="1408" spans="1:15" s="91" customFormat="1" x14ac:dyDescent="0.15">
      <c r="A1408" s="87"/>
      <c r="B1408" s="87"/>
      <c r="C1408" s="88"/>
      <c r="D1408" s="89"/>
      <c r="E1408" s="89"/>
      <c r="F1408" s="90"/>
      <c r="G1408" s="89"/>
      <c r="H1408" s="89"/>
      <c r="I1408" s="89"/>
      <c r="J1408" s="89"/>
      <c r="K1408" s="89"/>
      <c r="L1408" s="89"/>
      <c r="M1408" s="89"/>
      <c r="N1408" s="89"/>
      <c r="O1408" s="90"/>
    </row>
    <row r="1409" spans="1:15" s="91" customFormat="1" x14ac:dyDescent="0.15">
      <c r="A1409" s="87"/>
      <c r="B1409" s="87"/>
      <c r="C1409" s="88"/>
      <c r="D1409" s="89"/>
      <c r="E1409" s="89"/>
      <c r="F1409" s="90"/>
      <c r="G1409" s="89"/>
      <c r="H1409" s="89"/>
      <c r="I1409" s="89"/>
      <c r="J1409" s="89"/>
      <c r="K1409" s="89"/>
      <c r="L1409" s="89"/>
      <c r="M1409" s="89"/>
      <c r="N1409" s="89"/>
      <c r="O1409" s="90"/>
    </row>
    <row r="1410" spans="1:15" s="91" customFormat="1" x14ac:dyDescent="0.15">
      <c r="A1410" s="87"/>
      <c r="B1410" s="87"/>
      <c r="C1410" s="88"/>
      <c r="D1410" s="89"/>
      <c r="E1410" s="89"/>
      <c r="F1410" s="90"/>
      <c r="G1410" s="89"/>
      <c r="H1410" s="89"/>
      <c r="I1410" s="89"/>
      <c r="J1410" s="89"/>
      <c r="K1410" s="89"/>
      <c r="L1410" s="89"/>
      <c r="M1410" s="89"/>
      <c r="N1410" s="89"/>
      <c r="O1410" s="90"/>
    </row>
    <row r="1411" spans="1:15" s="91" customFormat="1" x14ac:dyDescent="0.15">
      <c r="A1411" s="87"/>
      <c r="B1411" s="87"/>
      <c r="C1411" s="88"/>
      <c r="D1411" s="89"/>
      <c r="E1411" s="89"/>
      <c r="F1411" s="90"/>
      <c r="G1411" s="89"/>
      <c r="H1411" s="89"/>
      <c r="I1411" s="89"/>
      <c r="J1411" s="89"/>
      <c r="K1411" s="89"/>
      <c r="L1411" s="89"/>
      <c r="M1411" s="89"/>
      <c r="N1411" s="89"/>
      <c r="O1411" s="90"/>
    </row>
    <row r="1412" spans="1:15" s="91" customFormat="1" x14ac:dyDescent="0.15">
      <c r="A1412" s="87"/>
      <c r="B1412" s="87"/>
      <c r="C1412" s="88"/>
      <c r="D1412" s="89"/>
      <c r="E1412" s="89"/>
      <c r="F1412" s="90"/>
      <c r="G1412" s="89"/>
      <c r="H1412" s="89"/>
      <c r="I1412" s="89"/>
      <c r="J1412" s="89"/>
      <c r="K1412" s="89"/>
      <c r="L1412" s="89"/>
      <c r="M1412" s="89"/>
      <c r="N1412" s="89"/>
      <c r="O1412" s="90"/>
    </row>
    <row r="1413" spans="1:15" s="91" customFormat="1" x14ac:dyDescent="0.15">
      <c r="A1413" s="87"/>
      <c r="B1413" s="87"/>
      <c r="C1413" s="88"/>
      <c r="D1413" s="89"/>
      <c r="E1413" s="89"/>
      <c r="F1413" s="90"/>
      <c r="G1413" s="89"/>
      <c r="H1413" s="89"/>
      <c r="I1413" s="89"/>
      <c r="J1413" s="89"/>
      <c r="K1413" s="89"/>
      <c r="L1413" s="89"/>
      <c r="M1413" s="89"/>
      <c r="N1413" s="89"/>
      <c r="O1413" s="90"/>
    </row>
    <row r="1414" spans="1:15" s="91" customFormat="1" x14ac:dyDescent="0.15">
      <c r="A1414" s="87"/>
      <c r="B1414" s="87"/>
      <c r="C1414" s="88"/>
      <c r="D1414" s="89"/>
      <c r="E1414" s="89"/>
      <c r="F1414" s="90"/>
      <c r="G1414" s="89"/>
      <c r="H1414" s="89"/>
      <c r="I1414" s="89"/>
      <c r="J1414" s="89"/>
      <c r="K1414" s="89"/>
      <c r="L1414" s="89"/>
      <c r="M1414" s="89"/>
      <c r="N1414" s="89"/>
      <c r="O1414" s="90"/>
    </row>
    <row r="1415" spans="1:15" s="91" customFormat="1" x14ac:dyDescent="0.15">
      <c r="A1415" s="87"/>
      <c r="B1415" s="87"/>
      <c r="C1415" s="88"/>
      <c r="D1415" s="89"/>
      <c r="E1415" s="89"/>
      <c r="F1415" s="90"/>
      <c r="G1415" s="89"/>
      <c r="H1415" s="89"/>
      <c r="I1415" s="89"/>
      <c r="J1415" s="89"/>
      <c r="K1415" s="89"/>
      <c r="L1415" s="89"/>
      <c r="M1415" s="89"/>
      <c r="N1415" s="89"/>
      <c r="O1415" s="90"/>
    </row>
    <row r="1416" spans="1:15" s="91" customFormat="1" x14ac:dyDescent="0.15">
      <c r="A1416" s="87"/>
      <c r="B1416" s="87"/>
      <c r="C1416" s="88"/>
      <c r="D1416" s="89"/>
      <c r="E1416" s="89"/>
      <c r="F1416" s="90"/>
      <c r="G1416" s="89"/>
      <c r="H1416" s="89"/>
      <c r="I1416" s="89"/>
      <c r="J1416" s="89"/>
      <c r="K1416" s="89"/>
      <c r="L1416" s="89"/>
      <c r="M1416" s="89"/>
      <c r="N1416" s="89"/>
      <c r="O1416" s="90"/>
    </row>
    <row r="1417" spans="1:15" s="91" customFormat="1" x14ac:dyDescent="0.15">
      <c r="A1417" s="87"/>
      <c r="B1417" s="87"/>
      <c r="C1417" s="88"/>
      <c r="D1417" s="89"/>
      <c r="E1417" s="89"/>
      <c r="F1417" s="90"/>
      <c r="G1417" s="89"/>
      <c r="H1417" s="89"/>
      <c r="I1417" s="89"/>
      <c r="J1417" s="89"/>
      <c r="K1417" s="89"/>
      <c r="L1417" s="89"/>
      <c r="M1417" s="89"/>
      <c r="N1417" s="89"/>
      <c r="O1417" s="90"/>
    </row>
    <row r="1418" spans="1:15" s="91" customFormat="1" x14ac:dyDescent="0.15">
      <c r="A1418" s="87"/>
      <c r="B1418" s="87"/>
      <c r="C1418" s="88"/>
      <c r="D1418" s="89"/>
      <c r="E1418" s="89"/>
      <c r="F1418" s="90"/>
      <c r="G1418" s="89"/>
      <c r="H1418" s="89"/>
      <c r="I1418" s="89"/>
      <c r="J1418" s="89"/>
      <c r="K1418" s="89"/>
      <c r="L1418" s="89"/>
      <c r="M1418" s="89"/>
      <c r="N1418" s="89"/>
      <c r="O1418" s="90"/>
    </row>
    <row r="1419" spans="1:15" s="91" customFormat="1" x14ac:dyDescent="0.15">
      <c r="A1419" s="87"/>
      <c r="B1419" s="87"/>
      <c r="C1419" s="88"/>
      <c r="D1419" s="89"/>
      <c r="E1419" s="89"/>
      <c r="F1419" s="90"/>
      <c r="G1419" s="89"/>
      <c r="H1419" s="89"/>
      <c r="I1419" s="89"/>
      <c r="J1419" s="89"/>
      <c r="K1419" s="89"/>
      <c r="L1419" s="89"/>
      <c r="M1419" s="89"/>
      <c r="N1419" s="89"/>
      <c r="O1419" s="90"/>
    </row>
    <row r="1420" spans="1:15" s="91" customFormat="1" x14ac:dyDescent="0.15">
      <c r="A1420" s="87"/>
      <c r="B1420" s="87"/>
      <c r="C1420" s="88"/>
      <c r="D1420" s="89"/>
      <c r="E1420" s="89"/>
      <c r="F1420" s="90"/>
      <c r="G1420" s="89"/>
      <c r="H1420" s="89"/>
      <c r="I1420" s="89"/>
      <c r="J1420" s="89"/>
      <c r="K1420" s="89"/>
      <c r="L1420" s="89"/>
      <c r="M1420" s="89"/>
      <c r="N1420" s="89"/>
      <c r="O1420" s="90"/>
    </row>
    <row r="1421" spans="1:15" s="91" customFormat="1" x14ac:dyDescent="0.15">
      <c r="A1421" s="87"/>
      <c r="B1421" s="87"/>
      <c r="C1421" s="88"/>
      <c r="D1421" s="89"/>
      <c r="E1421" s="89"/>
      <c r="F1421" s="90"/>
      <c r="G1421" s="89"/>
      <c r="H1421" s="89"/>
      <c r="I1421" s="89"/>
      <c r="J1421" s="89"/>
      <c r="K1421" s="89"/>
      <c r="L1421" s="89"/>
      <c r="M1421" s="89"/>
      <c r="N1421" s="89"/>
      <c r="O1421" s="90"/>
    </row>
    <row r="1422" spans="1:15" s="91" customFormat="1" x14ac:dyDescent="0.15">
      <c r="A1422" s="87"/>
      <c r="B1422" s="87"/>
      <c r="C1422" s="88"/>
      <c r="D1422" s="89"/>
      <c r="E1422" s="89"/>
      <c r="F1422" s="90"/>
      <c r="G1422" s="89"/>
      <c r="H1422" s="89"/>
      <c r="I1422" s="89"/>
      <c r="J1422" s="89"/>
      <c r="K1422" s="89"/>
      <c r="L1422" s="89"/>
      <c r="M1422" s="89"/>
      <c r="N1422" s="89"/>
      <c r="O1422" s="90"/>
    </row>
    <row r="1423" spans="1:15" s="91" customFormat="1" x14ac:dyDescent="0.15">
      <c r="A1423" s="87"/>
      <c r="B1423" s="87"/>
      <c r="C1423" s="88"/>
      <c r="D1423" s="89"/>
      <c r="E1423" s="89"/>
      <c r="F1423" s="90"/>
      <c r="G1423" s="89"/>
      <c r="H1423" s="89"/>
      <c r="I1423" s="89"/>
      <c r="J1423" s="89"/>
      <c r="K1423" s="89"/>
      <c r="L1423" s="89"/>
      <c r="M1423" s="89"/>
      <c r="N1423" s="89"/>
      <c r="O1423" s="90"/>
    </row>
    <row r="1424" spans="1:15" s="91" customFormat="1" x14ac:dyDescent="0.15">
      <c r="A1424" s="87"/>
      <c r="B1424" s="87"/>
      <c r="C1424" s="88"/>
      <c r="D1424" s="89"/>
      <c r="E1424" s="89"/>
      <c r="F1424" s="90"/>
      <c r="G1424" s="89"/>
      <c r="H1424" s="89"/>
      <c r="I1424" s="89"/>
      <c r="J1424" s="89"/>
      <c r="K1424" s="89"/>
      <c r="L1424" s="89"/>
      <c r="M1424" s="89"/>
      <c r="N1424" s="89"/>
      <c r="O1424" s="90"/>
    </row>
    <row r="1425" spans="1:15" s="91" customFormat="1" x14ac:dyDescent="0.15">
      <c r="A1425" s="87"/>
      <c r="B1425" s="87"/>
      <c r="C1425" s="88"/>
      <c r="D1425" s="89"/>
      <c r="E1425" s="89"/>
      <c r="F1425" s="90"/>
      <c r="G1425" s="89"/>
      <c r="H1425" s="89"/>
      <c r="I1425" s="89"/>
      <c r="J1425" s="89"/>
      <c r="K1425" s="89"/>
      <c r="L1425" s="89"/>
      <c r="M1425" s="89"/>
      <c r="N1425" s="89"/>
      <c r="O1425" s="90"/>
    </row>
    <row r="1426" spans="1:15" s="91" customFormat="1" x14ac:dyDescent="0.15">
      <c r="A1426" s="87"/>
      <c r="B1426" s="87"/>
      <c r="C1426" s="88"/>
      <c r="D1426" s="89"/>
      <c r="E1426" s="89"/>
      <c r="F1426" s="90"/>
      <c r="G1426" s="89"/>
      <c r="H1426" s="89"/>
      <c r="I1426" s="89"/>
      <c r="J1426" s="89"/>
      <c r="K1426" s="89"/>
      <c r="L1426" s="89"/>
      <c r="M1426" s="89"/>
      <c r="N1426" s="89"/>
      <c r="O1426" s="90"/>
    </row>
    <row r="1427" spans="1:15" s="91" customFormat="1" x14ac:dyDescent="0.15">
      <c r="A1427" s="87"/>
      <c r="B1427" s="87"/>
      <c r="C1427" s="88"/>
      <c r="D1427" s="89"/>
      <c r="E1427" s="89"/>
      <c r="F1427" s="90"/>
      <c r="G1427" s="89"/>
      <c r="H1427" s="89"/>
      <c r="I1427" s="89"/>
      <c r="J1427" s="89"/>
      <c r="K1427" s="89"/>
      <c r="L1427" s="89"/>
      <c r="M1427" s="89"/>
      <c r="N1427" s="89"/>
      <c r="O1427" s="90"/>
    </row>
    <row r="1428" spans="1:15" s="91" customFormat="1" x14ac:dyDescent="0.15">
      <c r="A1428" s="87"/>
      <c r="B1428" s="87"/>
      <c r="C1428" s="88"/>
      <c r="D1428" s="89"/>
      <c r="E1428" s="89"/>
      <c r="F1428" s="90"/>
      <c r="G1428" s="89"/>
      <c r="H1428" s="89"/>
      <c r="I1428" s="89"/>
      <c r="J1428" s="89"/>
      <c r="K1428" s="89"/>
      <c r="L1428" s="89"/>
      <c r="M1428" s="89"/>
      <c r="N1428" s="89"/>
      <c r="O1428" s="90"/>
    </row>
    <row r="1429" spans="1:15" s="91" customFormat="1" x14ac:dyDescent="0.15">
      <c r="A1429" s="87"/>
      <c r="B1429" s="87"/>
      <c r="C1429" s="88"/>
      <c r="D1429" s="89"/>
      <c r="E1429" s="89"/>
      <c r="F1429" s="90"/>
      <c r="G1429" s="89"/>
      <c r="H1429" s="89"/>
      <c r="I1429" s="89"/>
      <c r="J1429" s="89"/>
      <c r="K1429" s="89"/>
      <c r="L1429" s="89"/>
      <c r="M1429" s="89"/>
      <c r="N1429" s="89"/>
      <c r="O1429" s="90"/>
    </row>
    <row r="1430" spans="1:15" s="91" customFormat="1" x14ac:dyDescent="0.15">
      <c r="A1430" s="87"/>
      <c r="B1430" s="87"/>
      <c r="C1430" s="88"/>
      <c r="D1430" s="89"/>
      <c r="E1430" s="89"/>
      <c r="F1430" s="90"/>
      <c r="G1430" s="89"/>
      <c r="H1430" s="89"/>
      <c r="I1430" s="89"/>
      <c r="J1430" s="89"/>
      <c r="K1430" s="89"/>
      <c r="L1430" s="89"/>
      <c r="M1430" s="89"/>
      <c r="N1430" s="89"/>
      <c r="O1430" s="90"/>
    </row>
    <row r="1431" spans="1:15" s="91" customFormat="1" x14ac:dyDescent="0.15">
      <c r="A1431" s="87"/>
      <c r="B1431" s="87"/>
      <c r="C1431" s="88"/>
      <c r="D1431" s="89"/>
      <c r="E1431" s="89"/>
      <c r="F1431" s="90"/>
      <c r="G1431" s="89"/>
      <c r="H1431" s="89"/>
      <c r="I1431" s="89"/>
      <c r="J1431" s="89"/>
      <c r="K1431" s="89"/>
      <c r="L1431" s="89"/>
      <c r="M1431" s="89"/>
      <c r="N1431" s="89"/>
      <c r="O1431" s="90"/>
    </row>
    <row r="1432" spans="1:15" s="91" customFormat="1" x14ac:dyDescent="0.15">
      <c r="A1432" s="87"/>
      <c r="B1432" s="87"/>
      <c r="C1432" s="88"/>
      <c r="D1432" s="89"/>
      <c r="E1432" s="89"/>
      <c r="F1432" s="90"/>
      <c r="G1432" s="89"/>
      <c r="H1432" s="89"/>
      <c r="I1432" s="89"/>
      <c r="J1432" s="89"/>
      <c r="K1432" s="89"/>
      <c r="L1432" s="89"/>
      <c r="M1432" s="89"/>
      <c r="N1432" s="89"/>
      <c r="O1432" s="90"/>
    </row>
    <row r="1433" spans="1:15" s="91" customFormat="1" x14ac:dyDescent="0.15">
      <c r="A1433" s="87"/>
      <c r="B1433" s="87"/>
      <c r="C1433" s="88"/>
      <c r="D1433" s="89"/>
      <c r="E1433" s="89"/>
      <c r="F1433" s="90"/>
      <c r="G1433" s="89"/>
      <c r="H1433" s="89"/>
      <c r="I1433" s="89"/>
      <c r="J1433" s="89"/>
      <c r="K1433" s="89"/>
      <c r="L1433" s="89"/>
      <c r="M1433" s="89"/>
      <c r="N1433" s="89"/>
      <c r="O1433" s="90"/>
    </row>
    <row r="1434" spans="1:15" s="91" customFormat="1" x14ac:dyDescent="0.15">
      <c r="A1434" s="87"/>
      <c r="B1434" s="87"/>
      <c r="C1434" s="88"/>
      <c r="D1434" s="89"/>
      <c r="E1434" s="89"/>
      <c r="F1434" s="90"/>
      <c r="G1434" s="89"/>
      <c r="H1434" s="89"/>
      <c r="I1434" s="89"/>
      <c r="J1434" s="89"/>
      <c r="K1434" s="89"/>
      <c r="L1434" s="89"/>
      <c r="M1434" s="89"/>
      <c r="N1434" s="89"/>
      <c r="O1434" s="90"/>
    </row>
    <row r="1435" spans="1:15" s="91" customFormat="1" x14ac:dyDescent="0.15">
      <c r="A1435" s="87"/>
      <c r="B1435" s="87"/>
      <c r="C1435" s="88"/>
      <c r="D1435" s="89"/>
      <c r="E1435" s="89"/>
      <c r="F1435" s="90"/>
      <c r="G1435" s="89"/>
      <c r="H1435" s="89"/>
      <c r="I1435" s="89"/>
      <c r="J1435" s="89"/>
      <c r="K1435" s="89"/>
      <c r="L1435" s="89"/>
      <c r="M1435" s="89"/>
      <c r="N1435" s="89"/>
      <c r="O1435" s="90"/>
    </row>
    <row r="1436" spans="1:15" s="91" customFormat="1" x14ac:dyDescent="0.15">
      <c r="A1436" s="87"/>
      <c r="B1436" s="87"/>
      <c r="C1436" s="88"/>
      <c r="D1436" s="89"/>
      <c r="E1436" s="89"/>
      <c r="F1436" s="90"/>
      <c r="G1436" s="89"/>
      <c r="H1436" s="89"/>
      <c r="I1436" s="89"/>
      <c r="J1436" s="89"/>
      <c r="K1436" s="89"/>
      <c r="L1436" s="89"/>
      <c r="M1436" s="89"/>
      <c r="N1436" s="89"/>
      <c r="O1436" s="90"/>
    </row>
    <row r="1437" spans="1:15" s="91" customFormat="1" x14ac:dyDescent="0.15">
      <c r="A1437" s="87"/>
      <c r="B1437" s="87"/>
      <c r="C1437" s="88"/>
      <c r="D1437" s="89"/>
      <c r="E1437" s="89"/>
      <c r="F1437" s="90"/>
      <c r="G1437" s="89"/>
      <c r="H1437" s="89"/>
      <c r="I1437" s="89"/>
      <c r="J1437" s="89"/>
      <c r="K1437" s="89"/>
      <c r="L1437" s="89"/>
      <c r="M1437" s="89"/>
      <c r="N1437" s="89"/>
      <c r="O1437" s="90"/>
    </row>
    <row r="1438" spans="1:15" s="91" customFormat="1" x14ac:dyDescent="0.15">
      <c r="A1438" s="87"/>
      <c r="B1438" s="87"/>
      <c r="C1438" s="88"/>
      <c r="D1438" s="89"/>
      <c r="E1438" s="89"/>
      <c r="F1438" s="90"/>
      <c r="G1438" s="89"/>
      <c r="H1438" s="89"/>
      <c r="I1438" s="89"/>
      <c r="J1438" s="89"/>
      <c r="K1438" s="89"/>
      <c r="L1438" s="89"/>
      <c r="M1438" s="89"/>
      <c r="N1438" s="89"/>
      <c r="O1438" s="90"/>
    </row>
    <row r="1439" spans="1:15" s="91" customFormat="1" x14ac:dyDescent="0.15">
      <c r="A1439" s="87"/>
      <c r="B1439" s="87"/>
      <c r="C1439" s="88"/>
      <c r="D1439" s="89"/>
      <c r="E1439" s="89"/>
      <c r="F1439" s="90"/>
      <c r="G1439" s="89"/>
      <c r="H1439" s="89"/>
      <c r="I1439" s="89"/>
      <c r="J1439" s="89"/>
      <c r="K1439" s="89"/>
      <c r="L1439" s="89"/>
      <c r="M1439" s="89"/>
      <c r="N1439" s="89"/>
      <c r="O1439" s="90"/>
    </row>
    <row r="1440" spans="1:15" s="91" customFormat="1" x14ac:dyDescent="0.15">
      <c r="A1440" s="87"/>
      <c r="B1440" s="87"/>
      <c r="C1440" s="88"/>
      <c r="D1440" s="89"/>
      <c r="E1440" s="89"/>
      <c r="F1440" s="90"/>
      <c r="G1440" s="89"/>
      <c r="H1440" s="89"/>
      <c r="I1440" s="89"/>
      <c r="J1440" s="89"/>
      <c r="K1440" s="89"/>
      <c r="L1440" s="89"/>
      <c r="M1440" s="89"/>
      <c r="N1440" s="89"/>
      <c r="O1440" s="90"/>
    </row>
    <row r="1441" spans="1:15" s="91" customFormat="1" x14ac:dyDescent="0.15">
      <c r="A1441" s="87"/>
      <c r="B1441" s="87"/>
      <c r="C1441" s="88"/>
      <c r="D1441" s="89"/>
      <c r="E1441" s="89"/>
      <c r="F1441" s="90"/>
      <c r="G1441" s="89"/>
      <c r="H1441" s="89"/>
      <c r="I1441" s="89"/>
      <c r="J1441" s="89"/>
      <c r="K1441" s="89"/>
      <c r="L1441" s="89"/>
      <c r="M1441" s="89"/>
      <c r="N1441" s="89"/>
      <c r="O1441" s="90"/>
    </row>
    <row r="1442" spans="1:15" s="91" customFormat="1" x14ac:dyDescent="0.15">
      <c r="A1442" s="87"/>
      <c r="B1442" s="87"/>
      <c r="C1442" s="88"/>
      <c r="D1442" s="89"/>
      <c r="E1442" s="89"/>
      <c r="F1442" s="90"/>
      <c r="G1442" s="89"/>
      <c r="H1442" s="89"/>
      <c r="I1442" s="89"/>
      <c r="J1442" s="89"/>
      <c r="K1442" s="89"/>
      <c r="L1442" s="89"/>
      <c r="M1442" s="89"/>
      <c r="N1442" s="89"/>
      <c r="O1442" s="90"/>
    </row>
    <row r="1443" spans="1:15" s="91" customFormat="1" x14ac:dyDescent="0.15">
      <c r="A1443" s="87"/>
      <c r="B1443" s="87"/>
      <c r="C1443" s="88"/>
      <c r="D1443" s="89"/>
      <c r="E1443" s="89"/>
      <c r="F1443" s="90"/>
      <c r="G1443" s="89"/>
      <c r="H1443" s="89"/>
      <c r="I1443" s="89"/>
      <c r="J1443" s="89"/>
      <c r="K1443" s="89"/>
      <c r="L1443" s="89"/>
      <c r="M1443" s="89"/>
      <c r="N1443" s="89"/>
      <c r="O1443" s="90"/>
    </row>
    <row r="1444" spans="1:15" s="91" customFormat="1" x14ac:dyDescent="0.15">
      <c r="A1444" s="87"/>
      <c r="B1444" s="87"/>
      <c r="C1444" s="88"/>
      <c r="D1444" s="89"/>
      <c r="E1444" s="89"/>
      <c r="F1444" s="90"/>
      <c r="G1444" s="89"/>
      <c r="H1444" s="89"/>
      <c r="I1444" s="89"/>
      <c r="J1444" s="89"/>
      <c r="K1444" s="89"/>
      <c r="L1444" s="89"/>
      <c r="M1444" s="89"/>
      <c r="N1444" s="89"/>
      <c r="O1444" s="90"/>
    </row>
    <row r="1445" spans="1:15" s="91" customFormat="1" x14ac:dyDescent="0.15">
      <c r="A1445" s="87"/>
      <c r="B1445" s="87"/>
      <c r="C1445" s="88"/>
      <c r="D1445" s="89"/>
      <c r="E1445" s="89"/>
      <c r="F1445" s="90"/>
      <c r="G1445" s="89"/>
      <c r="H1445" s="89"/>
      <c r="I1445" s="89"/>
      <c r="J1445" s="89"/>
      <c r="K1445" s="89"/>
      <c r="L1445" s="89"/>
      <c r="M1445" s="89"/>
      <c r="N1445" s="89"/>
      <c r="O1445" s="90"/>
    </row>
    <row r="1446" spans="1:15" s="91" customFormat="1" x14ac:dyDescent="0.15">
      <c r="A1446" s="87"/>
      <c r="B1446" s="87"/>
      <c r="C1446" s="88"/>
      <c r="D1446" s="89"/>
      <c r="E1446" s="89"/>
      <c r="F1446" s="90"/>
      <c r="G1446" s="89"/>
      <c r="H1446" s="89"/>
      <c r="I1446" s="89"/>
      <c r="J1446" s="89"/>
      <c r="K1446" s="89"/>
      <c r="L1446" s="89"/>
      <c r="M1446" s="89"/>
      <c r="N1446" s="89"/>
      <c r="O1446" s="90"/>
    </row>
    <row r="1447" spans="1:15" s="91" customFormat="1" x14ac:dyDescent="0.15">
      <c r="A1447" s="87"/>
      <c r="B1447" s="87"/>
      <c r="C1447" s="88"/>
      <c r="D1447" s="89"/>
      <c r="E1447" s="89"/>
      <c r="F1447" s="90"/>
      <c r="G1447" s="89"/>
      <c r="H1447" s="89"/>
      <c r="I1447" s="89"/>
      <c r="J1447" s="89"/>
      <c r="K1447" s="89"/>
      <c r="L1447" s="89"/>
      <c r="M1447" s="89"/>
      <c r="N1447" s="89"/>
      <c r="O1447" s="90"/>
    </row>
    <row r="1448" spans="1:15" s="91" customFormat="1" x14ac:dyDescent="0.15">
      <c r="A1448" s="87"/>
      <c r="B1448" s="87"/>
      <c r="C1448" s="88"/>
      <c r="D1448" s="89"/>
      <c r="E1448" s="89"/>
      <c r="F1448" s="90"/>
      <c r="G1448" s="89"/>
      <c r="H1448" s="89"/>
      <c r="I1448" s="89"/>
      <c r="J1448" s="89"/>
      <c r="K1448" s="89"/>
      <c r="L1448" s="89"/>
      <c r="M1448" s="89"/>
      <c r="N1448" s="89"/>
      <c r="O1448" s="90"/>
    </row>
    <row r="1449" spans="1:15" s="91" customFormat="1" x14ac:dyDescent="0.15">
      <c r="A1449" s="87"/>
      <c r="B1449" s="87"/>
      <c r="C1449" s="88"/>
      <c r="D1449" s="89"/>
      <c r="E1449" s="89"/>
      <c r="F1449" s="90"/>
      <c r="G1449" s="89"/>
      <c r="H1449" s="89"/>
      <c r="I1449" s="89"/>
      <c r="J1449" s="89"/>
      <c r="K1449" s="89"/>
      <c r="L1449" s="89"/>
      <c r="M1449" s="89"/>
      <c r="N1449" s="89"/>
      <c r="O1449" s="90"/>
    </row>
    <row r="1450" spans="1:15" s="91" customFormat="1" x14ac:dyDescent="0.15">
      <c r="A1450" s="87"/>
      <c r="B1450" s="87"/>
      <c r="C1450" s="88"/>
      <c r="D1450" s="89"/>
      <c r="E1450" s="89"/>
      <c r="F1450" s="90"/>
      <c r="G1450" s="89"/>
      <c r="H1450" s="89"/>
      <c r="I1450" s="89"/>
      <c r="J1450" s="89"/>
      <c r="K1450" s="89"/>
      <c r="L1450" s="89"/>
      <c r="M1450" s="89"/>
      <c r="N1450" s="89"/>
      <c r="O1450" s="90"/>
    </row>
    <row r="1451" spans="1:15" s="91" customFormat="1" x14ac:dyDescent="0.15">
      <c r="A1451" s="87"/>
      <c r="B1451" s="87"/>
      <c r="C1451" s="88"/>
      <c r="D1451" s="89"/>
      <c r="E1451" s="89"/>
      <c r="F1451" s="90"/>
      <c r="G1451" s="89"/>
      <c r="H1451" s="89"/>
      <c r="I1451" s="89"/>
      <c r="J1451" s="89"/>
      <c r="K1451" s="89"/>
      <c r="L1451" s="89"/>
      <c r="M1451" s="89"/>
      <c r="N1451" s="89"/>
      <c r="O1451" s="90"/>
    </row>
    <row r="1452" spans="1:15" s="91" customFormat="1" x14ac:dyDescent="0.15">
      <c r="A1452" s="87"/>
      <c r="B1452" s="87"/>
      <c r="C1452" s="88"/>
      <c r="D1452" s="89"/>
      <c r="E1452" s="89"/>
      <c r="F1452" s="90"/>
      <c r="G1452" s="89"/>
      <c r="H1452" s="89"/>
      <c r="I1452" s="89"/>
      <c r="J1452" s="89"/>
      <c r="K1452" s="89"/>
      <c r="L1452" s="89"/>
      <c r="M1452" s="89"/>
      <c r="N1452" s="89"/>
      <c r="O1452" s="90"/>
    </row>
    <row r="1453" spans="1:15" s="91" customFormat="1" x14ac:dyDescent="0.15">
      <c r="A1453" s="87"/>
      <c r="B1453" s="87"/>
      <c r="C1453" s="88"/>
      <c r="D1453" s="89"/>
      <c r="E1453" s="89"/>
      <c r="F1453" s="90"/>
      <c r="G1453" s="89"/>
      <c r="H1453" s="89"/>
      <c r="I1453" s="89"/>
      <c r="J1453" s="89"/>
      <c r="K1453" s="89"/>
      <c r="L1453" s="89"/>
      <c r="M1453" s="89"/>
      <c r="N1453" s="89"/>
      <c r="O1453" s="90"/>
    </row>
    <row r="1454" spans="1:15" s="91" customFormat="1" x14ac:dyDescent="0.15">
      <c r="A1454" s="87"/>
      <c r="B1454" s="87"/>
      <c r="C1454" s="88"/>
      <c r="D1454" s="89"/>
      <c r="E1454" s="89"/>
      <c r="F1454" s="90"/>
      <c r="G1454" s="89"/>
      <c r="H1454" s="89"/>
      <c r="I1454" s="89"/>
      <c r="J1454" s="89"/>
      <c r="K1454" s="89"/>
      <c r="L1454" s="89"/>
      <c r="M1454" s="89"/>
      <c r="N1454" s="89"/>
      <c r="O1454" s="90"/>
    </row>
    <row r="1455" spans="1:15" s="91" customFormat="1" x14ac:dyDescent="0.15">
      <c r="A1455" s="87"/>
      <c r="B1455" s="87"/>
      <c r="C1455" s="88"/>
      <c r="D1455" s="89"/>
      <c r="E1455" s="89"/>
      <c r="F1455" s="90"/>
      <c r="G1455" s="89"/>
      <c r="H1455" s="89"/>
      <c r="I1455" s="89"/>
      <c r="J1455" s="89"/>
      <c r="K1455" s="89"/>
      <c r="L1455" s="89"/>
      <c r="M1455" s="89"/>
      <c r="N1455" s="89"/>
      <c r="O1455" s="90"/>
    </row>
    <row r="1456" spans="1:15" s="91" customFormat="1" x14ac:dyDescent="0.15">
      <c r="A1456" s="87"/>
      <c r="B1456" s="87"/>
      <c r="C1456" s="88"/>
      <c r="D1456" s="89"/>
      <c r="E1456" s="89"/>
      <c r="F1456" s="90"/>
      <c r="G1456" s="89"/>
      <c r="H1456" s="89"/>
      <c r="I1456" s="89"/>
      <c r="J1456" s="89"/>
      <c r="K1456" s="89"/>
      <c r="L1456" s="89"/>
      <c r="M1456" s="89"/>
      <c r="N1456" s="89"/>
      <c r="O1456" s="90"/>
    </row>
    <row r="1457" spans="1:15" s="91" customFormat="1" x14ac:dyDescent="0.15">
      <c r="A1457" s="87"/>
      <c r="B1457" s="87"/>
      <c r="C1457" s="88"/>
      <c r="D1457" s="89"/>
      <c r="E1457" s="89"/>
      <c r="F1457" s="90"/>
      <c r="G1457" s="89"/>
      <c r="H1457" s="89"/>
      <c r="I1457" s="89"/>
      <c r="J1457" s="89"/>
      <c r="K1457" s="89"/>
      <c r="L1457" s="89"/>
      <c r="M1457" s="89"/>
      <c r="N1457" s="89"/>
      <c r="O1457" s="90"/>
    </row>
    <row r="1458" spans="1:15" s="91" customFormat="1" x14ac:dyDescent="0.15">
      <c r="A1458" s="87"/>
      <c r="B1458" s="87"/>
      <c r="C1458" s="88"/>
      <c r="D1458" s="89"/>
      <c r="E1458" s="89"/>
      <c r="F1458" s="90"/>
      <c r="G1458" s="89"/>
      <c r="H1458" s="89"/>
      <c r="I1458" s="89"/>
      <c r="J1458" s="89"/>
      <c r="K1458" s="89"/>
      <c r="L1458" s="89"/>
      <c r="M1458" s="89"/>
      <c r="N1458" s="89"/>
      <c r="O1458" s="90"/>
    </row>
    <row r="1459" spans="1:15" s="91" customFormat="1" x14ac:dyDescent="0.15">
      <c r="A1459" s="87"/>
      <c r="B1459" s="87"/>
      <c r="C1459" s="88"/>
      <c r="D1459" s="89"/>
      <c r="E1459" s="89"/>
      <c r="F1459" s="90"/>
      <c r="G1459" s="89"/>
      <c r="H1459" s="89"/>
      <c r="I1459" s="89"/>
      <c r="J1459" s="89"/>
      <c r="K1459" s="89"/>
      <c r="L1459" s="89"/>
      <c r="M1459" s="89"/>
      <c r="N1459" s="89"/>
      <c r="O1459" s="90"/>
    </row>
  </sheetData>
  <mergeCells count="22">
    <mergeCell ref="L4:M4"/>
    <mergeCell ref="N4:N6"/>
    <mergeCell ref="O4:O7"/>
    <mergeCell ref="H5:H6"/>
    <mergeCell ref="I5:I6"/>
    <mergeCell ref="J5:J6"/>
    <mergeCell ref="L5:L6"/>
    <mergeCell ref="M5:M6"/>
    <mergeCell ref="H4:J4"/>
    <mergeCell ref="A755:A758"/>
    <mergeCell ref="B755:D756"/>
    <mergeCell ref="E755:F758"/>
    <mergeCell ref="G755:G757"/>
    <mergeCell ref="K4:K7"/>
    <mergeCell ref="A4:A7"/>
    <mergeCell ref="C4:E5"/>
    <mergeCell ref="F4:G7"/>
    <mergeCell ref="H755:H758"/>
    <mergeCell ref="I755:J758"/>
    <mergeCell ref="B758:C758"/>
    <mergeCell ref="C6:C7"/>
    <mergeCell ref="D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3"/>
  <sheetViews>
    <sheetView zoomScaleNormal="100" workbookViewId="0"/>
  </sheetViews>
  <sheetFormatPr baseColWidth="10" defaultColWidth="10.7109375" defaultRowHeight="12" x14ac:dyDescent="0.15"/>
  <cols>
    <col min="1" max="1" width="34" style="3" customWidth="1"/>
    <col min="2" max="2" width="30" style="3" bestFit="1" customWidth="1"/>
    <col min="3" max="3" width="10.7109375" style="4" customWidth="1"/>
    <col min="4" max="5" width="10.7109375" style="5" customWidth="1"/>
    <col min="6" max="6" width="10.7109375" style="6" customWidth="1"/>
    <col min="7" max="14" width="10.7109375" style="5" customWidth="1"/>
    <col min="15" max="15" width="14.140625" style="6" customWidth="1"/>
    <col min="16" max="256" width="10.7109375" style="7"/>
    <col min="257" max="257" width="34" style="7" customWidth="1"/>
    <col min="258" max="258" width="30" style="7" bestFit="1" customWidth="1"/>
    <col min="259" max="270" width="10.7109375" style="7" customWidth="1"/>
    <col min="271" max="271" width="14.140625" style="7" customWidth="1"/>
    <col min="272" max="512" width="10.7109375" style="7"/>
    <col min="513" max="513" width="34" style="7" customWidth="1"/>
    <col min="514" max="514" width="30" style="7" bestFit="1" customWidth="1"/>
    <col min="515" max="526" width="10.7109375" style="7" customWidth="1"/>
    <col min="527" max="527" width="14.140625" style="7" customWidth="1"/>
    <col min="528" max="768" width="10.7109375" style="7"/>
    <col min="769" max="769" width="34" style="7" customWidth="1"/>
    <col min="770" max="770" width="30" style="7" bestFit="1" customWidth="1"/>
    <col min="771" max="782" width="10.7109375" style="7" customWidth="1"/>
    <col min="783" max="783" width="14.140625" style="7" customWidth="1"/>
    <col min="784" max="1024" width="10.7109375" style="7"/>
    <col min="1025" max="1025" width="34" style="7" customWidth="1"/>
    <col min="1026" max="1026" width="30" style="7" bestFit="1" customWidth="1"/>
    <col min="1027" max="1038" width="10.7109375" style="7" customWidth="1"/>
    <col min="1039" max="1039" width="14.140625" style="7" customWidth="1"/>
    <col min="1040" max="1280" width="10.7109375" style="7"/>
    <col min="1281" max="1281" width="34" style="7" customWidth="1"/>
    <col min="1282" max="1282" width="30" style="7" bestFit="1" customWidth="1"/>
    <col min="1283" max="1294" width="10.7109375" style="7" customWidth="1"/>
    <col min="1295" max="1295" width="14.140625" style="7" customWidth="1"/>
    <col min="1296" max="1536" width="10.7109375" style="7"/>
    <col min="1537" max="1537" width="34" style="7" customWidth="1"/>
    <col min="1538" max="1538" width="30" style="7" bestFit="1" customWidth="1"/>
    <col min="1539" max="1550" width="10.7109375" style="7" customWidth="1"/>
    <col min="1551" max="1551" width="14.140625" style="7" customWidth="1"/>
    <col min="1552" max="1792" width="10.7109375" style="7"/>
    <col min="1793" max="1793" width="34" style="7" customWidth="1"/>
    <col min="1794" max="1794" width="30" style="7" bestFit="1" customWidth="1"/>
    <col min="1795" max="1806" width="10.7109375" style="7" customWidth="1"/>
    <col min="1807" max="1807" width="14.140625" style="7" customWidth="1"/>
    <col min="1808" max="2048" width="10.7109375" style="7"/>
    <col min="2049" max="2049" width="34" style="7" customWidth="1"/>
    <col min="2050" max="2050" width="30" style="7" bestFit="1" customWidth="1"/>
    <col min="2051" max="2062" width="10.7109375" style="7" customWidth="1"/>
    <col min="2063" max="2063" width="14.140625" style="7" customWidth="1"/>
    <col min="2064" max="2304" width="10.7109375" style="7"/>
    <col min="2305" max="2305" width="34" style="7" customWidth="1"/>
    <col min="2306" max="2306" width="30" style="7" bestFit="1" customWidth="1"/>
    <col min="2307" max="2318" width="10.7109375" style="7" customWidth="1"/>
    <col min="2319" max="2319" width="14.140625" style="7" customWidth="1"/>
    <col min="2320" max="2560" width="10.7109375" style="7"/>
    <col min="2561" max="2561" width="34" style="7" customWidth="1"/>
    <col min="2562" max="2562" width="30" style="7" bestFit="1" customWidth="1"/>
    <col min="2563" max="2574" width="10.7109375" style="7" customWidth="1"/>
    <col min="2575" max="2575" width="14.140625" style="7" customWidth="1"/>
    <col min="2576" max="2816" width="10.7109375" style="7"/>
    <col min="2817" max="2817" width="34" style="7" customWidth="1"/>
    <col min="2818" max="2818" width="30" style="7" bestFit="1" customWidth="1"/>
    <col min="2819" max="2830" width="10.7109375" style="7" customWidth="1"/>
    <col min="2831" max="2831" width="14.140625" style="7" customWidth="1"/>
    <col min="2832" max="3072" width="10.7109375" style="7"/>
    <col min="3073" max="3073" width="34" style="7" customWidth="1"/>
    <col min="3074" max="3074" width="30" style="7" bestFit="1" customWidth="1"/>
    <col min="3075" max="3086" width="10.7109375" style="7" customWidth="1"/>
    <col min="3087" max="3087" width="14.140625" style="7" customWidth="1"/>
    <col min="3088" max="3328" width="10.7109375" style="7"/>
    <col min="3329" max="3329" width="34" style="7" customWidth="1"/>
    <col min="3330" max="3330" width="30" style="7" bestFit="1" customWidth="1"/>
    <col min="3331" max="3342" width="10.7109375" style="7" customWidth="1"/>
    <col min="3343" max="3343" width="14.140625" style="7" customWidth="1"/>
    <col min="3344" max="3584" width="10.7109375" style="7"/>
    <col min="3585" max="3585" width="34" style="7" customWidth="1"/>
    <col min="3586" max="3586" width="30" style="7" bestFit="1" customWidth="1"/>
    <col min="3587" max="3598" width="10.7109375" style="7" customWidth="1"/>
    <col min="3599" max="3599" width="14.140625" style="7" customWidth="1"/>
    <col min="3600" max="3840" width="10.7109375" style="7"/>
    <col min="3841" max="3841" width="34" style="7" customWidth="1"/>
    <col min="3842" max="3842" width="30" style="7" bestFit="1" customWidth="1"/>
    <col min="3843" max="3854" width="10.7109375" style="7" customWidth="1"/>
    <col min="3855" max="3855" width="14.140625" style="7" customWidth="1"/>
    <col min="3856" max="4096" width="10.7109375" style="7"/>
    <col min="4097" max="4097" width="34" style="7" customWidth="1"/>
    <col min="4098" max="4098" width="30" style="7" bestFit="1" customWidth="1"/>
    <col min="4099" max="4110" width="10.7109375" style="7" customWidth="1"/>
    <col min="4111" max="4111" width="14.140625" style="7" customWidth="1"/>
    <col min="4112" max="4352" width="10.7109375" style="7"/>
    <col min="4353" max="4353" width="34" style="7" customWidth="1"/>
    <col min="4354" max="4354" width="30" style="7" bestFit="1" customWidth="1"/>
    <col min="4355" max="4366" width="10.7109375" style="7" customWidth="1"/>
    <col min="4367" max="4367" width="14.140625" style="7" customWidth="1"/>
    <col min="4368" max="4608" width="10.7109375" style="7"/>
    <col min="4609" max="4609" width="34" style="7" customWidth="1"/>
    <col min="4610" max="4610" width="30" style="7" bestFit="1" customWidth="1"/>
    <col min="4611" max="4622" width="10.7109375" style="7" customWidth="1"/>
    <col min="4623" max="4623" width="14.140625" style="7" customWidth="1"/>
    <col min="4624" max="4864" width="10.7109375" style="7"/>
    <col min="4865" max="4865" width="34" style="7" customWidth="1"/>
    <col min="4866" max="4866" width="30" style="7" bestFit="1" customWidth="1"/>
    <col min="4867" max="4878" width="10.7109375" style="7" customWidth="1"/>
    <col min="4879" max="4879" width="14.140625" style="7" customWidth="1"/>
    <col min="4880" max="5120" width="10.7109375" style="7"/>
    <col min="5121" max="5121" width="34" style="7" customWidth="1"/>
    <col min="5122" max="5122" width="30" style="7" bestFit="1" customWidth="1"/>
    <col min="5123" max="5134" width="10.7109375" style="7" customWidth="1"/>
    <col min="5135" max="5135" width="14.140625" style="7" customWidth="1"/>
    <col min="5136" max="5376" width="10.7109375" style="7"/>
    <col min="5377" max="5377" width="34" style="7" customWidth="1"/>
    <col min="5378" max="5378" width="30" style="7" bestFit="1" customWidth="1"/>
    <col min="5379" max="5390" width="10.7109375" style="7" customWidth="1"/>
    <col min="5391" max="5391" width="14.140625" style="7" customWidth="1"/>
    <col min="5392" max="5632" width="10.7109375" style="7"/>
    <col min="5633" max="5633" width="34" style="7" customWidth="1"/>
    <col min="5634" max="5634" width="30" style="7" bestFit="1" customWidth="1"/>
    <col min="5635" max="5646" width="10.7109375" style="7" customWidth="1"/>
    <col min="5647" max="5647" width="14.140625" style="7" customWidth="1"/>
    <col min="5648" max="5888" width="10.7109375" style="7"/>
    <col min="5889" max="5889" width="34" style="7" customWidth="1"/>
    <col min="5890" max="5890" width="30" style="7" bestFit="1" customWidth="1"/>
    <col min="5891" max="5902" width="10.7109375" style="7" customWidth="1"/>
    <col min="5903" max="5903" width="14.140625" style="7" customWidth="1"/>
    <col min="5904" max="6144" width="10.7109375" style="7"/>
    <col min="6145" max="6145" width="34" style="7" customWidth="1"/>
    <col min="6146" max="6146" width="30" style="7" bestFit="1" customWidth="1"/>
    <col min="6147" max="6158" width="10.7109375" style="7" customWidth="1"/>
    <col min="6159" max="6159" width="14.140625" style="7" customWidth="1"/>
    <col min="6160" max="6400" width="10.7109375" style="7"/>
    <col min="6401" max="6401" width="34" style="7" customWidth="1"/>
    <col min="6402" max="6402" width="30" style="7" bestFit="1" customWidth="1"/>
    <col min="6403" max="6414" width="10.7109375" style="7" customWidth="1"/>
    <col min="6415" max="6415" width="14.140625" style="7" customWidth="1"/>
    <col min="6416" max="6656" width="10.7109375" style="7"/>
    <col min="6657" max="6657" width="34" style="7" customWidth="1"/>
    <col min="6658" max="6658" width="30" style="7" bestFit="1" customWidth="1"/>
    <col min="6659" max="6670" width="10.7109375" style="7" customWidth="1"/>
    <col min="6671" max="6671" width="14.140625" style="7" customWidth="1"/>
    <col min="6672" max="6912" width="10.7109375" style="7"/>
    <col min="6913" max="6913" width="34" style="7" customWidth="1"/>
    <col min="6914" max="6914" width="30" style="7" bestFit="1" customWidth="1"/>
    <col min="6915" max="6926" width="10.7109375" style="7" customWidth="1"/>
    <col min="6927" max="6927" width="14.140625" style="7" customWidth="1"/>
    <col min="6928" max="7168" width="10.7109375" style="7"/>
    <col min="7169" max="7169" width="34" style="7" customWidth="1"/>
    <col min="7170" max="7170" width="30" style="7" bestFit="1" customWidth="1"/>
    <col min="7171" max="7182" width="10.7109375" style="7" customWidth="1"/>
    <col min="7183" max="7183" width="14.140625" style="7" customWidth="1"/>
    <col min="7184" max="7424" width="10.7109375" style="7"/>
    <col min="7425" max="7425" width="34" style="7" customWidth="1"/>
    <col min="7426" max="7426" width="30" style="7" bestFit="1" customWidth="1"/>
    <col min="7427" max="7438" width="10.7109375" style="7" customWidth="1"/>
    <col min="7439" max="7439" width="14.140625" style="7" customWidth="1"/>
    <col min="7440" max="7680" width="10.7109375" style="7"/>
    <col min="7681" max="7681" width="34" style="7" customWidth="1"/>
    <col min="7682" max="7682" width="30" style="7" bestFit="1" customWidth="1"/>
    <col min="7683" max="7694" width="10.7109375" style="7" customWidth="1"/>
    <col min="7695" max="7695" width="14.140625" style="7" customWidth="1"/>
    <col min="7696" max="7936" width="10.7109375" style="7"/>
    <col min="7937" max="7937" width="34" style="7" customWidth="1"/>
    <col min="7938" max="7938" width="30" style="7" bestFit="1" customWidth="1"/>
    <col min="7939" max="7950" width="10.7109375" style="7" customWidth="1"/>
    <col min="7951" max="7951" width="14.140625" style="7" customWidth="1"/>
    <col min="7952" max="8192" width="10.7109375" style="7"/>
    <col min="8193" max="8193" width="34" style="7" customWidth="1"/>
    <col min="8194" max="8194" width="30" style="7" bestFit="1" customWidth="1"/>
    <col min="8195" max="8206" width="10.7109375" style="7" customWidth="1"/>
    <col min="8207" max="8207" width="14.140625" style="7" customWidth="1"/>
    <col min="8208" max="8448" width="10.7109375" style="7"/>
    <col min="8449" max="8449" width="34" style="7" customWidth="1"/>
    <col min="8450" max="8450" width="30" style="7" bestFit="1" customWidth="1"/>
    <col min="8451" max="8462" width="10.7109375" style="7" customWidth="1"/>
    <col min="8463" max="8463" width="14.140625" style="7" customWidth="1"/>
    <col min="8464" max="8704" width="10.7109375" style="7"/>
    <col min="8705" max="8705" width="34" style="7" customWidth="1"/>
    <col min="8706" max="8706" width="30" style="7" bestFit="1" customWidth="1"/>
    <col min="8707" max="8718" width="10.7109375" style="7" customWidth="1"/>
    <col min="8719" max="8719" width="14.140625" style="7" customWidth="1"/>
    <col min="8720" max="8960" width="10.7109375" style="7"/>
    <col min="8961" max="8961" width="34" style="7" customWidth="1"/>
    <col min="8962" max="8962" width="30" style="7" bestFit="1" customWidth="1"/>
    <col min="8963" max="8974" width="10.7109375" style="7" customWidth="1"/>
    <col min="8975" max="8975" width="14.140625" style="7" customWidth="1"/>
    <col min="8976" max="9216" width="10.7109375" style="7"/>
    <col min="9217" max="9217" width="34" style="7" customWidth="1"/>
    <col min="9218" max="9218" width="30" style="7" bestFit="1" customWidth="1"/>
    <col min="9219" max="9230" width="10.7109375" style="7" customWidth="1"/>
    <col min="9231" max="9231" width="14.140625" style="7" customWidth="1"/>
    <col min="9232" max="9472" width="10.7109375" style="7"/>
    <col min="9473" max="9473" width="34" style="7" customWidth="1"/>
    <col min="9474" max="9474" width="30" style="7" bestFit="1" customWidth="1"/>
    <col min="9475" max="9486" width="10.7109375" style="7" customWidth="1"/>
    <col min="9487" max="9487" width="14.140625" style="7" customWidth="1"/>
    <col min="9488" max="9728" width="10.7109375" style="7"/>
    <col min="9729" max="9729" width="34" style="7" customWidth="1"/>
    <col min="9730" max="9730" width="30" style="7" bestFit="1" customWidth="1"/>
    <col min="9731" max="9742" width="10.7109375" style="7" customWidth="1"/>
    <col min="9743" max="9743" width="14.140625" style="7" customWidth="1"/>
    <col min="9744" max="9984" width="10.7109375" style="7"/>
    <col min="9985" max="9985" width="34" style="7" customWidth="1"/>
    <col min="9986" max="9986" width="30" style="7" bestFit="1" customWidth="1"/>
    <col min="9987" max="9998" width="10.7109375" style="7" customWidth="1"/>
    <col min="9999" max="9999" width="14.140625" style="7" customWidth="1"/>
    <col min="10000" max="10240" width="10.7109375" style="7"/>
    <col min="10241" max="10241" width="34" style="7" customWidth="1"/>
    <col min="10242" max="10242" width="30" style="7" bestFit="1" customWidth="1"/>
    <col min="10243" max="10254" width="10.7109375" style="7" customWidth="1"/>
    <col min="10255" max="10255" width="14.140625" style="7" customWidth="1"/>
    <col min="10256" max="10496" width="10.7109375" style="7"/>
    <col min="10497" max="10497" width="34" style="7" customWidth="1"/>
    <col min="10498" max="10498" width="30" style="7" bestFit="1" customWidth="1"/>
    <col min="10499" max="10510" width="10.7109375" style="7" customWidth="1"/>
    <col min="10511" max="10511" width="14.140625" style="7" customWidth="1"/>
    <col min="10512" max="10752" width="10.7109375" style="7"/>
    <col min="10753" max="10753" width="34" style="7" customWidth="1"/>
    <col min="10754" max="10754" width="30" style="7" bestFit="1" customWidth="1"/>
    <col min="10755" max="10766" width="10.7109375" style="7" customWidth="1"/>
    <col min="10767" max="10767" width="14.140625" style="7" customWidth="1"/>
    <col min="10768" max="11008" width="10.7109375" style="7"/>
    <col min="11009" max="11009" width="34" style="7" customWidth="1"/>
    <col min="11010" max="11010" width="30" style="7" bestFit="1" customWidth="1"/>
    <col min="11011" max="11022" width="10.7109375" style="7" customWidth="1"/>
    <col min="11023" max="11023" width="14.140625" style="7" customWidth="1"/>
    <col min="11024" max="11264" width="10.7109375" style="7"/>
    <col min="11265" max="11265" width="34" style="7" customWidth="1"/>
    <col min="11266" max="11266" width="30" style="7" bestFit="1" customWidth="1"/>
    <col min="11267" max="11278" width="10.7109375" style="7" customWidth="1"/>
    <col min="11279" max="11279" width="14.140625" style="7" customWidth="1"/>
    <col min="11280" max="11520" width="10.7109375" style="7"/>
    <col min="11521" max="11521" width="34" style="7" customWidth="1"/>
    <col min="11522" max="11522" width="30" style="7" bestFit="1" customWidth="1"/>
    <col min="11523" max="11534" width="10.7109375" style="7" customWidth="1"/>
    <col min="11535" max="11535" width="14.140625" style="7" customWidth="1"/>
    <col min="11536" max="11776" width="10.7109375" style="7"/>
    <col min="11777" max="11777" width="34" style="7" customWidth="1"/>
    <col min="11778" max="11778" width="30" style="7" bestFit="1" customWidth="1"/>
    <col min="11779" max="11790" width="10.7109375" style="7" customWidth="1"/>
    <col min="11791" max="11791" width="14.140625" style="7" customWidth="1"/>
    <col min="11792" max="12032" width="10.7109375" style="7"/>
    <col min="12033" max="12033" width="34" style="7" customWidth="1"/>
    <col min="12034" max="12034" width="30" style="7" bestFit="1" customWidth="1"/>
    <col min="12035" max="12046" width="10.7109375" style="7" customWidth="1"/>
    <col min="12047" max="12047" width="14.140625" style="7" customWidth="1"/>
    <col min="12048" max="12288" width="10.7109375" style="7"/>
    <col min="12289" max="12289" width="34" style="7" customWidth="1"/>
    <col min="12290" max="12290" width="30" style="7" bestFit="1" customWidth="1"/>
    <col min="12291" max="12302" width="10.7109375" style="7" customWidth="1"/>
    <col min="12303" max="12303" width="14.140625" style="7" customWidth="1"/>
    <col min="12304" max="12544" width="10.7109375" style="7"/>
    <col min="12545" max="12545" width="34" style="7" customWidth="1"/>
    <col min="12546" max="12546" width="30" style="7" bestFit="1" customWidth="1"/>
    <col min="12547" max="12558" width="10.7109375" style="7" customWidth="1"/>
    <col min="12559" max="12559" width="14.140625" style="7" customWidth="1"/>
    <col min="12560" max="12800" width="10.7109375" style="7"/>
    <col min="12801" max="12801" width="34" style="7" customWidth="1"/>
    <col min="12802" max="12802" width="30" style="7" bestFit="1" customWidth="1"/>
    <col min="12803" max="12814" width="10.7109375" style="7" customWidth="1"/>
    <col min="12815" max="12815" width="14.140625" style="7" customWidth="1"/>
    <col min="12816" max="13056" width="10.7109375" style="7"/>
    <col min="13057" max="13057" width="34" style="7" customWidth="1"/>
    <col min="13058" max="13058" width="30" style="7" bestFit="1" customWidth="1"/>
    <col min="13059" max="13070" width="10.7109375" style="7" customWidth="1"/>
    <col min="13071" max="13071" width="14.140625" style="7" customWidth="1"/>
    <col min="13072" max="13312" width="10.7109375" style="7"/>
    <col min="13313" max="13313" width="34" style="7" customWidth="1"/>
    <col min="13314" max="13314" width="30" style="7" bestFit="1" customWidth="1"/>
    <col min="13315" max="13326" width="10.7109375" style="7" customWidth="1"/>
    <col min="13327" max="13327" width="14.140625" style="7" customWidth="1"/>
    <col min="13328" max="13568" width="10.7109375" style="7"/>
    <col min="13569" max="13569" width="34" style="7" customWidth="1"/>
    <col min="13570" max="13570" width="30" style="7" bestFit="1" customWidth="1"/>
    <col min="13571" max="13582" width="10.7109375" style="7" customWidth="1"/>
    <col min="13583" max="13583" width="14.140625" style="7" customWidth="1"/>
    <col min="13584" max="13824" width="10.7109375" style="7"/>
    <col min="13825" max="13825" width="34" style="7" customWidth="1"/>
    <col min="13826" max="13826" width="30" style="7" bestFit="1" customWidth="1"/>
    <col min="13827" max="13838" width="10.7109375" style="7" customWidth="1"/>
    <col min="13839" max="13839" width="14.140625" style="7" customWidth="1"/>
    <col min="13840" max="14080" width="10.7109375" style="7"/>
    <col min="14081" max="14081" width="34" style="7" customWidth="1"/>
    <col min="14082" max="14082" width="30" style="7" bestFit="1" customWidth="1"/>
    <col min="14083" max="14094" width="10.7109375" style="7" customWidth="1"/>
    <col min="14095" max="14095" width="14.140625" style="7" customWidth="1"/>
    <col min="14096" max="14336" width="10.7109375" style="7"/>
    <col min="14337" max="14337" width="34" style="7" customWidth="1"/>
    <col min="14338" max="14338" width="30" style="7" bestFit="1" customWidth="1"/>
    <col min="14339" max="14350" width="10.7109375" style="7" customWidth="1"/>
    <col min="14351" max="14351" width="14.140625" style="7" customWidth="1"/>
    <col min="14352" max="14592" width="10.7109375" style="7"/>
    <col min="14593" max="14593" width="34" style="7" customWidth="1"/>
    <col min="14594" max="14594" width="30" style="7" bestFit="1" customWidth="1"/>
    <col min="14595" max="14606" width="10.7109375" style="7" customWidth="1"/>
    <col min="14607" max="14607" width="14.140625" style="7" customWidth="1"/>
    <col min="14608" max="14848" width="10.7109375" style="7"/>
    <col min="14849" max="14849" width="34" style="7" customWidth="1"/>
    <col min="14850" max="14850" width="30" style="7" bestFit="1" customWidth="1"/>
    <col min="14851" max="14862" width="10.7109375" style="7" customWidth="1"/>
    <col min="14863" max="14863" width="14.140625" style="7" customWidth="1"/>
    <col min="14864" max="15104" width="10.7109375" style="7"/>
    <col min="15105" max="15105" width="34" style="7" customWidth="1"/>
    <col min="15106" max="15106" width="30" style="7" bestFit="1" customWidth="1"/>
    <col min="15107" max="15118" width="10.7109375" style="7" customWidth="1"/>
    <col min="15119" max="15119" width="14.140625" style="7" customWidth="1"/>
    <col min="15120" max="15360" width="10.7109375" style="7"/>
    <col min="15361" max="15361" width="34" style="7" customWidth="1"/>
    <col min="15362" max="15362" width="30" style="7" bestFit="1" customWidth="1"/>
    <col min="15363" max="15374" width="10.7109375" style="7" customWidth="1"/>
    <col min="15375" max="15375" width="14.140625" style="7" customWidth="1"/>
    <col min="15376" max="15616" width="10.7109375" style="7"/>
    <col min="15617" max="15617" width="34" style="7" customWidth="1"/>
    <col min="15618" max="15618" width="30" style="7" bestFit="1" customWidth="1"/>
    <col min="15619" max="15630" width="10.7109375" style="7" customWidth="1"/>
    <col min="15631" max="15631" width="14.140625" style="7" customWidth="1"/>
    <col min="15632" max="15872" width="10.7109375" style="7"/>
    <col min="15873" max="15873" width="34" style="7" customWidth="1"/>
    <col min="15874" max="15874" width="30" style="7" bestFit="1" customWidth="1"/>
    <col min="15875" max="15886" width="10.7109375" style="7" customWidth="1"/>
    <col min="15887" max="15887" width="14.140625" style="7" customWidth="1"/>
    <col min="15888" max="16128" width="10.7109375" style="7"/>
    <col min="16129" max="16129" width="34" style="7" customWidth="1"/>
    <col min="16130" max="16130" width="30" style="7" bestFit="1" customWidth="1"/>
    <col min="16131" max="16142" width="10.7109375" style="7" customWidth="1"/>
    <col min="16143" max="16143" width="14.140625" style="7" customWidth="1"/>
    <col min="16144" max="16384" width="10.7109375" style="7"/>
  </cols>
  <sheetData>
    <row r="1" spans="1:15" ht="12.75" x14ac:dyDescent="0.2">
      <c r="A1" s="2" t="s">
        <v>0</v>
      </c>
    </row>
    <row r="2" spans="1:15" ht="12.75" x14ac:dyDescent="0.2">
      <c r="A2" s="8" t="s">
        <v>497</v>
      </c>
    </row>
    <row r="3" spans="1:15" x14ac:dyDescent="0.1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2.75" customHeight="1" x14ac:dyDescent="0.2">
      <c r="A4" s="365" t="s">
        <v>2</v>
      </c>
      <c r="B4" s="13"/>
      <c r="C4" s="368" t="s">
        <v>3</v>
      </c>
      <c r="D4" s="334"/>
      <c r="E4" s="335"/>
      <c r="F4" s="355" t="s">
        <v>4</v>
      </c>
      <c r="G4" s="369"/>
      <c r="H4" s="373" t="s">
        <v>5</v>
      </c>
      <c r="I4" s="374"/>
      <c r="J4" s="374"/>
      <c r="K4" s="375"/>
      <c r="L4" s="378" t="s">
        <v>6</v>
      </c>
      <c r="M4" s="379"/>
      <c r="N4" s="355" t="s">
        <v>7</v>
      </c>
      <c r="O4" s="357" t="s">
        <v>8</v>
      </c>
    </row>
    <row r="5" spans="1:15" ht="12.75" customHeight="1" x14ac:dyDescent="0.2">
      <c r="A5" s="366"/>
      <c r="B5" s="14"/>
      <c r="C5" s="336"/>
      <c r="D5" s="337"/>
      <c r="E5" s="338"/>
      <c r="F5" s="364"/>
      <c r="G5" s="370"/>
      <c r="H5" s="355" t="s">
        <v>9</v>
      </c>
      <c r="I5" s="357" t="s">
        <v>10</v>
      </c>
      <c r="J5" s="360" t="s">
        <v>11</v>
      </c>
      <c r="K5" s="376"/>
      <c r="L5" s="362" t="s">
        <v>12</v>
      </c>
      <c r="M5" s="355" t="s">
        <v>13</v>
      </c>
      <c r="N5" s="356"/>
      <c r="O5" s="358"/>
    </row>
    <row r="6" spans="1:15" ht="12.75" x14ac:dyDescent="0.2">
      <c r="A6" s="366"/>
      <c r="B6" s="14"/>
      <c r="C6" s="380" t="s">
        <v>14</v>
      </c>
      <c r="D6" s="355" t="s">
        <v>15</v>
      </c>
      <c r="E6" s="382"/>
      <c r="F6" s="364"/>
      <c r="G6" s="370"/>
      <c r="H6" s="356"/>
      <c r="I6" s="358"/>
      <c r="J6" s="361"/>
      <c r="K6" s="376"/>
      <c r="L6" s="363"/>
      <c r="M6" s="364"/>
      <c r="N6" s="356"/>
      <c r="O6" s="358"/>
    </row>
    <row r="7" spans="1:15" ht="12.75" x14ac:dyDescent="0.2">
      <c r="A7" s="367"/>
      <c r="B7" s="15"/>
      <c r="C7" s="381"/>
      <c r="D7" s="383"/>
      <c r="E7" s="384"/>
      <c r="F7" s="371"/>
      <c r="G7" s="372"/>
      <c r="H7" s="16" t="s">
        <v>16</v>
      </c>
      <c r="I7" s="17" t="s">
        <v>16</v>
      </c>
      <c r="J7" s="17" t="s">
        <v>16</v>
      </c>
      <c r="K7" s="377"/>
      <c r="L7" s="18" t="s">
        <v>16</v>
      </c>
      <c r="M7" s="18" t="s">
        <v>16</v>
      </c>
      <c r="N7" s="16" t="s">
        <v>17</v>
      </c>
      <c r="O7" s="359"/>
    </row>
    <row r="8" spans="1:15" s="25" customFormat="1" x14ac:dyDescent="0.15">
      <c r="A8" s="19"/>
      <c r="B8" s="19"/>
      <c r="C8" s="20"/>
      <c r="D8" s="21"/>
      <c r="E8" s="21"/>
      <c r="F8" s="22"/>
      <c r="G8" s="23"/>
      <c r="H8" s="23"/>
      <c r="I8" s="23"/>
      <c r="J8" s="23"/>
      <c r="K8" s="23"/>
      <c r="L8" s="23"/>
      <c r="M8" s="23"/>
      <c r="N8" s="23"/>
      <c r="O8" s="24"/>
    </row>
    <row r="9" spans="1:15" s="25" customFormat="1" ht="12.75" x14ac:dyDescent="0.2">
      <c r="A9" s="26" t="s">
        <v>18</v>
      </c>
      <c r="B9" s="26" t="s">
        <v>19</v>
      </c>
      <c r="C9" s="27" t="s">
        <v>20</v>
      </c>
      <c r="D9" s="28">
        <v>37903</v>
      </c>
      <c r="E9" s="29"/>
      <c r="F9" s="30"/>
      <c r="G9" s="31" t="s">
        <v>21</v>
      </c>
      <c r="H9" s="32"/>
      <c r="I9" s="23"/>
      <c r="J9" s="23"/>
      <c r="K9" s="23"/>
      <c r="L9" s="23"/>
      <c r="M9" s="23"/>
      <c r="N9" s="23"/>
      <c r="O9" s="22"/>
    </row>
    <row r="10" spans="1:15" s="25" customFormat="1" x14ac:dyDescent="0.15">
      <c r="A10" s="19"/>
      <c r="B10" s="19"/>
      <c r="C10" s="20"/>
      <c r="D10" s="21"/>
      <c r="E10" s="21"/>
      <c r="F10" s="22"/>
      <c r="G10" s="21"/>
      <c r="H10" s="23"/>
      <c r="I10" s="23"/>
      <c r="J10" s="23"/>
      <c r="K10" s="23"/>
      <c r="L10" s="23"/>
      <c r="M10" s="23"/>
      <c r="N10" s="23"/>
      <c r="O10" s="24"/>
    </row>
    <row r="11" spans="1:15" s="25" customFormat="1" ht="12.75" x14ac:dyDescent="0.2">
      <c r="A11" s="26" t="s">
        <v>22</v>
      </c>
      <c r="B11" s="26" t="s">
        <v>19</v>
      </c>
      <c r="C11" s="27" t="s">
        <v>23</v>
      </c>
      <c r="D11" s="28">
        <v>37908</v>
      </c>
      <c r="E11" s="29"/>
      <c r="F11" s="30"/>
      <c r="G11" s="31" t="s">
        <v>24</v>
      </c>
      <c r="H11" s="23"/>
      <c r="I11" s="23"/>
      <c r="J11" s="23"/>
      <c r="K11" s="23"/>
      <c r="L11" s="23"/>
      <c r="M11" s="23"/>
      <c r="N11" s="23"/>
      <c r="O11" s="22"/>
    </row>
    <row r="12" spans="1:15" s="25" customFormat="1" x14ac:dyDescent="0.15">
      <c r="A12" s="19"/>
      <c r="B12" s="33"/>
      <c r="C12" s="34"/>
      <c r="D12" s="35"/>
      <c r="E12" s="21"/>
      <c r="F12" s="22"/>
      <c r="G12" s="36"/>
      <c r="H12" s="23"/>
      <c r="I12" s="23"/>
      <c r="J12" s="23"/>
      <c r="K12" s="23"/>
      <c r="L12" s="23"/>
      <c r="M12" s="23"/>
      <c r="N12" s="23"/>
      <c r="O12" s="22"/>
    </row>
    <row r="13" spans="1:15" s="25" customFormat="1" ht="12.75" x14ac:dyDescent="0.2">
      <c r="A13" s="26" t="s">
        <v>25</v>
      </c>
      <c r="B13" s="26" t="s">
        <v>19</v>
      </c>
      <c r="C13" s="27" t="s">
        <v>26</v>
      </c>
      <c r="D13" s="28">
        <v>37936</v>
      </c>
      <c r="E13" s="29"/>
      <c r="F13" s="30"/>
      <c r="G13" s="31" t="s">
        <v>27</v>
      </c>
      <c r="H13" s="23"/>
      <c r="I13" s="23"/>
      <c r="J13" s="23"/>
      <c r="K13" s="23"/>
      <c r="L13" s="23"/>
      <c r="M13" s="23"/>
      <c r="N13" s="23"/>
      <c r="O13" s="22"/>
    </row>
    <row r="14" spans="1:15" s="25" customFormat="1" x14ac:dyDescent="0.15">
      <c r="A14" s="19"/>
      <c r="B14" s="19"/>
      <c r="C14" s="20"/>
      <c r="D14" s="21"/>
      <c r="E14" s="21"/>
      <c r="F14" s="22"/>
      <c r="G14" s="23"/>
      <c r="H14" s="23"/>
      <c r="I14" s="23"/>
      <c r="J14" s="23"/>
      <c r="K14" s="23"/>
      <c r="L14" s="23"/>
      <c r="M14" s="23"/>
      <c r="N14" s="23"/>
      <c r="O14" s="22"/>
    </row>
    <row r="15" spans="1:15" s="25" customFormat="1" ht="12.75" x14ac:dyDescent="0.2">
      <c r="A15" s="26" t="s">
        <v>28</v>
      </c>
      <c r="B15" s="26" t="s">
        <v>19</v>
      </c>
      <c r="C15" s="27" t="s">
        <v>29</v>
      </c>
      <c r="D15" s="28">
        <v>37952</v>
      </c>
      <c r="E15" s="29"/>
      <c r="F15" s="30"/>
      <c r="G15" s="31" t="s">
        <v>30</v>
      </c>
      <c r="H15" s="23"/>
      <c r="I15" s="23"/>
      <c r="J15" s="23"/>
      <c r="K15" s="23"/>
      <c r="L15" s="23"/>
      <c r="M15" s="23"/>
      <c r="N15" s="23"/>
      <c r="O15" s="22"/>
    </row>
    <row r="16" spans="1:15" s="25" customFormat="1" ht="12.75" x14ac:dyDescent="0.2">
      <c r="A16" s="37"/>
      <c r="B16" s="37"/>
      <c r="C16" s="38"/>
      <c r="D16" s="35"/>
      <c r="E16" s="21"/>
      <c r="F16" s="22"/>
      <c r="G16" s="36"/>
      <c r="H16" s="23"/>
      <c r="I16" s="23"/>
      <c r="J16" s="23"/>
      <c r="K16" s="23"/>
      <c r="L16" s="23"/>
      <c r="M16" s="23"/>
      <c r="N16" s="23"/>
      <c r="O16" s="22"/>
    </row>
    <row r="17" spans="1:15" s="25" customFormat="1" ht="12.75" x14ac:dyDescent="0.2">
      <c r="A17" s="26" t="s">
        <v>31</v>
      </c>
      <c r="B17" s="26" t="s">
        <v>19</v>
      </c>
      <c r="C17" s="27" t="s">
        <v>32</v>
      </c>
      <c r="D17" s="28">
        <v>37964</v>
      </c>
      <c r="E17" s="29"/>
      <c r="F17" s="30"/>
      <c r="G17" s="31">
        <v>4000000</v>
      </c>
      <c r="H17" s="32"/>
      <c r="I17" s="23"/>
      <c r="J17" s="23"/>
      <c r="K17" s="23"/>
      <c r="L17" s="23"/>
      <c r="M17" s="23"/>
      <c r="N17" s="23"/>
      <c r="O17" s="22"/>
    </row>
    <row r="18" spans="1:15" s="25" customFormat="1" x14ac:dyDescent="0.15">
      <c r="A18" s="19"/>
      <c r="B18" s="19"/>
      <c r="C18" s="20"/>
      <c r="D18" s="21"/>
      <c r="E18" s="21"/>
      <c r="F18" s="22"/>
      <c r="G18" s="23"/>
      <c r="H18" s="23"/>
      <c r="I18" s="23"/>
      <c r="J18" s="23"/>
      <c r="K18" s="23"/>
      <c r="M18" s="23"/>
      <c r="N18" s="23"/>
      <c r="O18" s="22"/>
    </row>
    <row r="19" spans="1:15" s="25" customFormat="1" x14ac:dyDescent="0.15">
      <c r="A19" s="19" t="s">
        <v>31</v>
      </c>
      <c r="B19" s="19" t="s">
        <v>109</v>
      </c>
      <c r="C19" s="20"/>
      <c r="D19" s="21"/>
      <c r="E19" s="21"/>
      <c r="F19" s="22"/>
      <c r="G19" s="23">
        <v>500000</v>
      </c>
      <c r="H19" s="23"/>
      <c r="J19" s="23"/>
      <c r="K19" s="23"/>
      <c r="L19" s="23"/>
      <c r="M19" s="23"/>
      <c r="N19" s="23"/>
      <c r="O19" s="24"/>
    </row>
    <row r="20" spans="1:15" s="25" customFormat="1" x14ac:dyDescent="0.15">
      <c r="A20" s="19" t="s">
        <v>31</v>
      </c>
      <c r="B20" s="47"/>
      <c r="C20" s="20"/>
      <c r="D20" s="22" t="s">
        <v>52</v>
      </c>
      <c r="E20" s="21"/>
      <c r="F20" s="22" t="s">
        <v>42</v>
      </c>
      <c r="G20" s="32">
        <v>500000</v>
      </c>
      <c r="H20" s="23"/>
      <c r="I20" s="23">
        <v>500000</v>
      </c>
      <c r="J20" s="23"/>
      <c r="K20" s="23"/>
      <c r="L20" s="23"/>
      <c r="M20" s="23"/>
      <c r="N20" s="23"/>
      <c r="O20" s="24">
        <v>41604</v>
      </c>
    </row>
    <row r="21" spans="1:15" s="25" customFormat="1" x14ac:dyDescent="0.15">
      <c r="A21" s="19" t="s">
        <v>498</v>
      </c>
      <c r="B21" s="19"/>
      <c r="C21" s="20"/>
      <c r="D21" s="21"/>
      <c r="E21" s="21"/>
      <c r="F21" s="22"/>
      <c r="G21" s="23"/>
      <c r="H21" s="23"/>
      <c r="I21" s="23"/>
      <c r="J21" s="23"/>
      <c r="K21" s="23"/>
      <c r="M21" s="23"/>
      <c r="N21" s="23"/>
      <c r="O21" s="22"/>
    </row>
    <row r="22" spans="1:15" s="25" customFormat="1" x14ac:dyDescent="0.15">
      <c r="A22" s="19"/>
      <c r="B22" s="19"/>
      <c r="C22" s="20"/>
      <c r="D22" s="21"/>
      <c r="E22" s="21"/>
      <c r="F22" s="22"/>
      <c r="G22" s="23"/>
      <c r="H22" s="23"/>
      <c r="I22" s="23"/>
      <c r="J22" s="23"/>
      <c r="K22" s="23"/>
      <c r="M22" s="23"/>
      <c r="N22" s="23"/>
      <c r="O22" s="22"/>
    </row>
    <row r="23" spans="1:15" s="25" customFormat="1" x14ac:dyDescent="0.15">
      <c r="A23" s="19" t="s">
        <v>31</v>
      </c>
      <c r="B23" s="19" t="s">
        <v>111</v>
      </c>
      <c r="C23" s="20"/>
      <c r="D23" s="21"/>
      <c r="E23" s="21"/>
      <c r="F23" s="22"/>
      <c r="G23" s="23">
        <v>1500000</v>
      </c>
      <c r="H23" s="23"/>
      <c r="J23" s="23"/>
      <c r="K23" s="23"/>
      <c r="L23" s="23"/>
      <c r="M23" s="23"/>
      <c r="N23" s="23"/>
      <c r="O23" s="24"/>
    </row>
    <row r="24" spans="1:15" s="25" customFormat="1" x14ac:dyDescent="0.15">
      <c r="A24" s="19" t="s">
        <v>31</v>
      </c>
      <c r="B24" s="47"/>
      <c r="C24" s="20"/>
      <c r="D24" s="22" t="s">
        <v>52</v>
      </c>
      <c r="E24" s="21"/>
      <c r="F24" s="22" t="s">
        <v>42</v>
      </c>
      <c r="G24" s="32">
        <v>1000000</v>
      </c>
      <c r="H24" s="23"/>
      <c r="I24" s="23">
        <v>1000000</v>
      </c>
      <c r="J24" s="23"/>
      <c r="K24" s="23"/>
      <c r="L24" s="23"/>
      <c r="M24" s="23"/>
      <c r="N24" s="23"/>
      <c r="O24" s="24">
        <v>41604</v>
      </c>
    </row>
    <row r="25" spans="1:15" s="25" customFormat="1" x14ac:dyDescent="0.15">
      <c r="A25" s="19" t="s">
        <v>31</v>
      </c>
      <c r="B25" s="47"/>
      <c r="C25" s="20"/>
      <c r="D25" s="22" t="s">
        <v>52</v>
      </c>
      <c r="E25" s="21"/>
      <c r="F25" s="22" t="s">
        <v>42</v>
      </c>
      <c r="G25" s="32">
        <v>500000</v>
      </c>
      <c r="H25" s="23"/>
      <c r="I25" s="23">
        <v>500000</v>
      </c>
      <c r="J25" s="23"/>
      <c r="K25" s="23"/>
      <c r="L25" s="23"/>
      <c r="M25" s="23"/>
      <c r="N25" s="23"/>
      <c r="O25" s="24">
        <v>41604</v>
      </c>
    </row>
    <row r="26" spans="1:15" s="25" customFormat="1" x14ac:dyDescent="0.15">
      <c r="A26" s="19" t="s">
        <v>499</v>
      </c>
      <c r="B26" s="19"/>
      <c r="C26" s="20"/>
      <c r="D26" s="21"/>
      <c r="E26" s="21"/>
      <c r="F26" s="22"/>
      <c r="G26" s="23"/>
      <c r="H26" s="23"/>
      <c r="I26" s="23"/>
      <c r="J26" s="23"/>
      <c r="K26" s="23"/>
      <c r="M26" s="23"/>
      <c r="N26" s="23"/>
      <c r="O26" s="22"/>
    </row>
    <row r="27" spans="1:15" s="25" customFormat="1" x14ac:dyDescent="0.15">
      <c r="A27" s="19"/>
      <c r="B27" s="19"/>
      <c r="C27" s="20"/>
      <c r="D27" s="21"/>
      <c r="E27" s="21"/>
      <c r="F27" s="22"/>
      <c r="G27" s="23"/>
      <c r="H27" s="23"/>
      <c r="I27" s="23"/>
      <c r="J27" s="23"/>
      <c r="K27" s="23"/>
      <c r="M27" s="23"/>
      <c r="N27" s="23"/>
      <c r="O27" s="22"/>
    </row>
    <row r="28" spans="1:15" s="25" customFormat="1" x14ac:dyDescent="0.15">
      <c r="A28" s="19" t="s">
        <v>31</v>
      </c>
      <c r="B28" s="19" t="s">
        <v>113</v>
      </c>
      <c r="C28" s="20"/>
      <c r="D28" s="21"/>
      <c r="E28" s="21"/>
      <c r="F28" s="22"/>
      <c r="G28" s="23">
        <v>1500000</v>
      </c>
      <c r="H28" s="23"/>
      <c r="J28" s="23"/>
      <c r="K28" s="23"/>
      <c r="L28" s="23"/>
      <c r="M28" s="23"/>
      <c r="N28" s="23"/>
      <c r="O28" s="24"/>
    </row>
    <row r="29" spans="1:15" s="25" customFormat="1" x14ac:dyDescent="0.15">
      <c r="A29" s="19" t="s">
        <v>31</v>
      </c>
      <c r="B29" s="47"/>
      <c r="C29" s="20"/>
      <c r="D29" s="22" t="s">
        <v>52</v>
      </c>
      <c r="E29" s="21"/>
      <c r="F29" s="22" t="s">
        <v>42</v>
      </c>
      <c r="G29" s="32">
        <v>1000000</v>
      </c>
      <c r="H29" s="23"/>
      <c r="I29" s="23">
        <v>1000000</v>
      </c>
      <c r="J29" s="23"/>
      <c r="K29" s="23"/>
      <c r="L29" s="23"/>
      <c r="M29" s="23"/>
      <c r="N29" s="23"/>
      <c r="O29" s="24">
        <v>41604</v>
      </c>
    </row>
    <row r="30" spans="1:15" s="25" customFormat="1" x14ac:dyDescent="0.15">
      <c r="A30" s="19" t="s">
        <v>31</v>
      </c>
      <c r="B30" s="47"/>
      <c r="C30" s="20"/>
      <c r="D30" s="22" t="s">
        <v>52</v>
      </c>
      <c r="E30" s="21"/>
      <c r="F30" s="22" t="s">
        <v>42</v>
      </c>
      <c r="G30" s="32">
        <v>500000</v>
      </c>
      <c r="H30" s="23"/>
      <c r="I30" s="23">
        <v>500000</v>
      </c>
      <c r="J30" s="23"/>
      <c r="K30" s="23"/>
      <c r="L30" s="23"/>
      <c r="M30" s="23"/>
      <c r="N30" s="23"/>
      <c r="O30" s="24">
        <v>41604</v>
      </c>
    </row>
    <row r="31" spans="1:15" s="25" customFormat="1" x14ac:dyDescent="0.15">
      <c r="A31" s="19" t="s">
        <v>500</v>
      </c>
      <c r="B31" s="19"/>
      <c r="C31" s="20"/>
      <c r="D31" s="21"/>
      <c r="E31" s="21"/>
      <c r="F31" s="22"/>
      <c r="G31" s="23"/>
      <c r="H31" s="23"/>
      <c r="I31" s="23"/>
      <c r="J31" s="23"/>
      <c r="K31" s="23"/>
      <c r="M31" s="23"/>
      <c r="N31" s="23"/>
      <c r="O31" s="22"/>
    </row>
    <row r="32" spans="1:15" s="25" customFormat="1" x14ac:dyDescent="0.15">
      <c r="A32" s="19"/>
      <c r="B32" s="19"/>
      <c r="C32" s="20"/>
      <c r="D32" s="21"/>
      <c r="E32" s="21"/>
      <c r="F32" s="22"/>
      <c r="G32" s="23"/>
      <c r="H32" s="23"/>
      <c r="I32" s="23"/>
      <c r="J32" s="23"/>
      <c r="K32" s="23"/>
      <c r="M32" s="23"/>
      <c r="N32" s="23"/>
      <c r="O32" s="22"/>
    </row>
    <row r="33" spans="1:15" s="25" customFormat="1" x14ac:dyDescent="0.15">
      <c r="A33" s="19" t="s">
        <v>31</v>
      </c>
      <c r="B33" s="19" t="s">
        <v>115</v>
      </c>
      <c r="C33" s="20"/>
      <c r="D33" s="21"/>
      <c r="E33" s="21"/>
      <c r="F33" s="22"/>
      <c r="G33" s="23">
        <v>500000</v>
      </c>
      <c r="H33" s="23"/>
      <c r="J33" s="23"/>
      <c r="K33" s="23"/>
      <c r="L33" s="23"/>
      <c r="M33" s="23"/>
      <c r="N33" s="23"/>
      <c r="O33" s="24"/>
    </row>
    <row r="34" spans="1:15" s="25" customFormat="1" x14ac:dyDescent="0.15">
      <c r="A34" s="19" t="s">
        <v>31</v>
      </c>
      <c r="B34" s="47"/>
      <c r="C34" s="20"/>
      <c r="D34" s="22" t="s">
        <v>52</v>
      </c>
      <c r="E34" s="21"/>
      <c r="F34" s="22" t="s">
        <v>42</v>
      </c>
      <c r="G34" s="32">
        <v>500000</v>
      </c>
      <c r="H34" s="23"/>
      <c r="I34" s="23">
        <v>500000</v>
      </c>
      <c r="J34" s="23"/>
      <c r="K34" s="23"/>
      <c r="L34" s="23"/>
      <c r="M34" s="23"/>
      <c r="N34" s="23"/>
      <c r="O34" s="24">
        <v>41597</v>
      </c>
    </row>
    <row r="35" spans="1:15" s="25" customFormat="1" x14ac:dyDescent="0.15">
      <c r="A35" s="19" t="s">
        <v>501</v>
      </c>
      <c r="B35" s="19"/>
      <c r="C35" s="20"/>
      <c r="D35" s="21"/>
      <c r="E35" s="21"/>
      <c r="F35" s="22"/>
      <c r="G35" s="23"/>
      <c r="H35" s="23"/>
      <c r="I35" s="23"/>
      <c r="J35" s="23"/>
      <c r="K35" s="23"/>
      <c r="M35" s="23"/>
      <c r="N35" s="23"/>
      <c r="O35" s="22"/>
    </row>
    <row r="36" spans="1:15" s="25" customFormat="1" x14ac:dyDescent="0.15">
      <c r="A36" s="19"/>
      <c r="B36" s="19"/>
      <c r="C36" s="20"/>
      <c r="D36" s="21"/>
      <c r="E36" s="21"/>
      <c r="F36" s="22"/>
      <c r="G36" s="23"/>
      <c r="H36" s="23"/>
      <c r="I36" s="23"/>
      <c r="J36" s="23"/>
      <c r="K36" s="23"/>
      <c r="M36" s="23"/>
      <c r="N36" s="23"/>
      <c r="O36" s="22"/>
    </row>
    <row r="37" spans="1:15" s="25" customFormat="1" ht="12.75" x14ac:dyDescent="0.2">
      <c r="A37" s="26" t="s">
        <v>33</v>
      </c>
      <c r="B37" s="26" t="s">
        <v>19</v>
      </c>
      <c r="C37" s="27" t="s">
        <v>34</v>
      </c>
      <c r="D37" s="28">
        <v>38119</v>
      </c>
      <c r="E37" s="29"/>
      <c r="F37" s="30"/>
      <c r="G37" s="31">
        <v>35000000</v>
      </c>
      <c r="H37" s="32"/>
      <c r="I37" s="23"/>
      <c r="J37" s="23"/>
      <c r="K37" s="23"/>
      <c r="L37" s="23"/>
      <c r="M37" s="23"/>
      <c r="N37" s="23"/>
      <c r="O37" s="22"/>
    </row>
    <row r="38" spans="1:15" s="25" customFormat="1" x14ac:dyDescent="0.15">
      <c r="A38" s="19"/>
      <c r="B38" s="19"/>
      <c r="C38" s="20"/>
      <c r="D38" s="22"/>
      <c r="E38" s="21"/>
      <c r="F38" s="22"/>
      <c r="G38" s="23"/>
      <c r="H38" s="32"/>
      <c r="I38" s="23"/>
      <c r="J38" s="23"/>
      <c r="K38" s="23"/>
      <c r="L38" s="23"/>
      <c r="M38" s="23"/>
      <c r="N38" s="23"/>
      <c r="O38" s="24"/>
    </row>
    <row r="39" spans="1:15" s="25" customFormat="1" ht="12.75" x14ac:dyDescent="0.2">
      <c r="A39" s="26" t="s">
        <v>35</v>
      </c>
      <c r="B39" s="26" t="s">
        <v>19</v>
      </c>
      <c r="C39" s="27" t="s">
        <v>36</v>
      </c>
      <c r="D39" s="28">
        <v>38142</v>
      </c>
      <c r="E39" s="29"/>
      <c r="F39" s="30"/>
      <c r="G39" s="31" t="s">
        <v>37</v>
      </c>
      <c r="H39" s="32"/>
      <c r="I39" s="23"/>
      <c r="J39" s="23"/>
      <c r="K39" s="23"/>
      <c r="L39" s="23"/>
      <c r="M39" s="23"/>
      <c r="N39" s="23"/>
      <c r="O39" s="22"/>
    </row>
    <row r="40" spans="1:15" s="25" customFormat="1" x14ac:dyDescent="0.15">
      <c r="A40" s="19"/>
      <c r="B40" s="19"/>
      <c r="C40" s="20"/>
      <c r="D40" s="21"/>
      <c r="E40" s="21"/>
      <c r="F40" s="22"/>
      <c r="G40" s="21"/>
      <c r="H40" s="32"/>
      <c r="I40" s="23"/>
      <c r="J40" s="23"/>
      <c r="K40" s="23"/>
      <c r="L40" s="23"/>
      <c r="M40" s="23"/>
      <c r="N40" s="23"/>
      <c r="O40" s="22"/>
    </row>
    <row r="41" spans="1:15" s="25" customFormat="1" ht="12.75" x14ac:dyDescent="0.2">
      <c r="A41" s="26" t="s">
        <v>38</v>
      </c>
      <c r="B41" s="26" t="s">
        <v>19</v>
      </c>
      <c r="C41" s="27" t="s">
        <v>39</v>
      </c>
      <c r="D41" s="28">
        <v>38331</v>
      </c>
      <c r="E41" s="29"/>
      <c r="F41" s="30"/>
      <c r="G41" s="31" t="s">
        <v>40</v>
      </c>
      <c r="H41" s="39"/>
      <c r="I41" s="23"/>
      <c r="J41" s="23"/>
      <c r="K41" s="23"/>
      <c r="L41" s="23"/>
      <c r="M41" s="23"/>
      <c r="N41" s="23"/>
      <c r="O41" s="22"/>
    </row>
    <row r="42" spans="1:15" s="25" customFormat="1" x14ac:dyDescent="0.15">
      <c r="A42" s="19"/>
      <c r="B42" s="33"/>
      <c r="C42" s="34"/>
      <c r="D42" s="35"/>
      <c r="E42" s="21"/>
      <c r="F42" s="22"/>
      <c r="G42" s="36"/>
      <c r="H42" s="39"/>
      <c r="I42" s="23"/>
      <c r="J42" s="23"/>
      <c r="K42" s="23"/>
      <c r="L42" s="23"/>
      <c r="M42" s="23"/>
      <c r="N42" s="23"/>
      <c r="O42" s="22"/>
    </row>
    <row r="43" spans="1:15" s="25" customFormat="1" x14ac:dyDescent="0.15">
      <c r="A43" s="19" t="s">
        <v>38</v>
      </c>
      <c r="B43" s="19" t="s">
        <v>41</v>
      </c>
      <c r="C43" s="20"/>
      <c r="D43" s="21"/>
      <c r="E43" s="21"/>
      <c r="F43" s="22" t="s">
        <v>42</v>
      </c>
      <c r="G43" s="32">
        <v>4000000</v>
      </c>
      <c r="H43" s="23"/>
      <c r="I43" s="23"/>
      <c r="J43" s="23"/>
      <c r="K43" s="23"/>
      <c r="L43" s="23"/>
      <c r="M43" s="23"/>
      <c r="N43" s="23"/>
      <c r="O43" s="22"/>
    </row>
    <row r="44" spans="1:15" s="25" customFormat="1" x14ac:dyDescent="0.15">
      <c r="A44" s="19" t="s">
        <v>38</v>
      </c>
      <c r="B44" s="19"/>
      <c r="C44" s="20"/>
      <c r="D44" s="22" t="s">
        <v>43</v>
      </c>
      <c r="E44" s="21" t="s">
        <v>44</v>
      </c>
      <c r="F44" s="22" t="s">
        <v>42</v>
      </c>
      <c r="G44" s="32">
        <v>4000000</v>
      </c>
      <c r="H44" s="23">
        <v>2457938</v>
      </c>
      <c r="I44" s="23">
        <v>1542062</v>
      </c>
      <c r="J44" s="23"/>
      <c r="K44" s="23"/>
      <c r="L44" s="23"/>
      <c r="M44" s="23"/>
      <c r="N44" s="23">
        <v>2471585</v>
      </c>
      <c r="O44" s="24">
        <v>42221</v>
      </c>
    </row>
    <row r="45" spans="1:15" s="25" customFormat="1" x14ac:dyDescent="0.15">
      <c r="A45" s="19" t="s">
        <v>45</v>
      </c>
      <c r="B45" s="19"/>
      <c r="C45" s="20"/>
      <c r="D45" s="22"/>
      <c r="E45" s="21"/>
      <c r="F45" s="22"/>
      <c r="G45" s="32"/>
      <c r="H45" s="23"/>
      <c r="I45" s="23"/>
      <c r="J45" s="23"/>
      <c r="K45" s="23"/>
      <c r="L45" s="23"/>
      <c r="M45" s="23"/>
      <c r="N45" s="23"/>
      <c r="O45" s="24"/>
    </row>
    <row r="46" spans="1:15" s="25" customFormat="1" x14ac:dyDescent="0.15">
      <c r="A46" s="19" t="s">
        <v>46</v>
      </c>
      <c r="B46" s="19"/>
      <c r="C46" s="20"/>
      <c r="D46" s="22"/>
      <c r="E46" s="21"/>
      <c r="F46" s="22"/>
      <c r="G46" s="32"/>
      <c r="H46" s="23"/>
      <c r="I46" s="23"/>
      <c r="J46" s="23"/>
      <c r="K46" s="23"/>
      <c r="L46" s="23"/>
      <c r="M46" s="23"/>
      <c r="N46" s="23"/>
      <c r="O46" s="24"/>
    </row>
    <row r="47" spans="1:15" s="25" customFormat="1" x14ac:dyDescent="0.15">
      <c r="A47" s="19"/>
      <c r="B47" s="19"/>
      <c r="C47" s="20"/>
      <c r="D47" s="22"/>
      <c r="E47" s="21"/>
      <c r="F47" s="22"/>
      <c r="G47" s="32"/>
      <c r="H47" s="23"/>
      <c r="I47" s="23"/>
      <c r="J47" s="23"/>
      <c r="K47" s="23"/>
      <c r="L47" s="23"/>
      <c r="M47" s="23"/>
      <c r="N47" s="23"/>
      <c r="O47" s="24"/>
    </row>
    <row r="48" spans="1:15" s="25" customFormat="1" ht="12.75" x14ac:dyDescent="0.2">
      <c r="A48" s="26" t="s">
        <v>47</v>
      </c>
      <c r="B48" s="26" t="s">
        <v>19</v>
      </c>
      <c r="C48" s="27" t="s">
        <v>48</v>
      </c>
      <c r="D48" s="28">
        <v>38369</v>
      </c>
      <c r="E48" s="29"/>
      <c r="F48" s="30"/>
      <c r="G48" s="31" t="s">
        <v>49</v>
      </c>
      <c r="H48" s="39"/>
      <c r="I48" s="23"/>
      <c r="J48" s="23"/>
      <c r="K48" s="23"/>
      <c r="L48" s="23"/>
      <c r="M48" s="23"/>
      <c r="N48" s="23"/>
      <c r="O48" s="22"/>
    </row>
    <row r="49" spans="1:15" s="25" customFormat="1" x14ac:dyDescent="0.15">
      <c r="A49" s="19"/>
      <c r="B49" s="19"/>
      <c r="C49" s="20"/>
      <c r="D49" s="21"/>
      <c r="E49" s="21"/>
      <c r="F49" s="22"/>
      <c r="G49" s="23"/>
      <c r="H49" s="23"/>
      <c r="I49" s="23"/>
      <c r="J49" s="23"/>
      <c r="K49" s="23"/>
      <c r="L49" s="23"/>
      <c r="M49" s="23"/>
      <c r="N49" s="23"/>
      <c r="O49" s="24"/>
    </row>
    <row r="50" spans="1:15" s="25" customFormat="1" ht="12.75" x14ac:dyDescent="0.2">
      <c r="A50" s="26" t="s">
        <v>31</v>
      </c>
      <c r="B50" s="26" t="s">
        <v>19</v>
      </c>
      <c r="C50" s="27" t="s">
        <v>50</v>
      </c>
      <c r="D50" s="28">
        <v>38385</v>
      </c>
      <c r="E50" s="29"/>
      <c r="F50" s="30"/>
      <c r="G50" s="31">
        <v>7000000</v>
      </c>
      <c r="H50" s="32"/>
      <c r="I50" s="23"/>
      <c r="J50" s="23"/>
      <c r="K50" s="23"/>
      <c r="L50" s="23"/>
      <c r="M50" s="23"/>
      <c r="N50" s="23"/>
      <c r="O50" s="22"/>
    </row>
    <row r="51" spans="1:15" s="25" customFormat="1" x14ac:dyDescent="0.15">
      <c r="A51" s="19"/>
      <c r="B51" s="19"/>
      <c r="C51" s="20"/>
      <c r="D51" s="21"/>
      <c r="E51" s="21"/>
      <c r="F51" s="22"/>
      <c r="G51" s="23"/>
      <c r="I51" s="23"/>
      <c r="J51" s="23"/>
      <c r="K51" s="23"/>
      <c r="M51" s="23"/>
      <c r="O51" s="22"/>
    </row>
    <row r="52" spans="1:15" s="25" customFormat="1" x14ac:dyDescent="0.15">
      <c r="A52" s="19" t="s">
        <v>31</v>
      </c>
      <c r="B52" s="19" t="s">
        <v>502</v>
      </c>
      <c r="C52" s="20"/>
      <c r="D52" s="21"/>
      <c r="E52" s="21"/>
      <c r="F52" s="22"/>
      <c r="G52" s="23">
        <v>1000000</v>
      </c>
      <c r="I52" s="23"/>
      <c r="J52" s="23"/>
      <c r="K52" s="23"/>
      <c r="M52" s="23"/>
      <c r="O52" s="22"/>
    </row>
    <row r="53" spans="1:15" s="25" customFormat="1" x14ac:dyDescent="0.15">
      <c r="A53" s="19" t="s">
        <v>31</v>
      </c>
      <c r="B53" s="19"/>
      <c r="C53" s="20"/>
      <c r="D53" s="22" t="s">
        <v>52</v>
      </c>
      <c r="E53" s="21"/>
      <c r="F53" s="22" t="s">
        <v>42</v>
      </c>
      <c r="G53" s="32">
        <v>500000</v>
      </c>
      <c r="H53" s="23"/>
      <c r="I53" s="23">
        <v>500000</v>
      </c>
      <c r="J53" s="23"/>
      <c r="K53" s="23"/>
      <c r="L53" s="23"/>
      <c r="M53" s="23"/>
      <c r="N53" s="23"/>
      <c r="O53" s="24">
        <v>41590</v>
      </c>
    </row>
    <row r="54" spans="1:15" s="25" customFormat="1" x14ac:dyDescent="0.15">
      <c r="A54" s="19" t="s">
        <v>31</v>
      </c>
      <c r="B54" s="19"/>
      <c r="C54" s="20"/>
      <c r="D54" s="22" t="s">
        <v>52</v>
      </c>
      <c r="E54" s="21"/>
      <c r="F54" s="22" t="s">
        <v>42</v>
      </c>
      <c r="G54" s="32">
        <v>500000</v>
      </c>
      <c r="H54" s="23"/>
      <c r="I54" s="23">
        <v>500000</v>
      </c>
      <c r="J54" s="23"/>
      <c r="K54" s="23"/>
      <c r="L54" s="23"/>
      <c r="M54" s="23"/>
      <c r="N54" s="23"/>
      <c r="O54" s="24">
        <v>41590</v>
      </c>
    </row>
    <row r="55" spans="1:15" s="25" customFormat="1" x14ac:dyDescent="0.15">
      <c r="A55" s="19" t="s">
        <v>503</v>
      </c>
      <c r="B55" s="19"/>
      <c r="C55" s="20"/>
      <c r="D55" s="21"/>
      <c r="E55" s="21"/>
      <c r="F55" s="22"/>
      <c r="G55" s="23"/>
      <c r="H55" s="23"/>
      <c r="I55" s="23"/>
      <c r="J55" s="23"/>
      <c r="K55" s="23"/>
      <c r="M55" s="23"/>
      <c r="O55" s="22"/>
    </row>
    <row r="56" spans="1:15" s="25" customFormat="1" x14ac:dyDescent="0.15">
      <c r="A56" s="19"/>
      <c r="B56" s="19"/>
      <c r="C56" s="20"/>
      <c r="D56" s="21"/>
      <c r="E56" s="21"/>
      <c r="F56" s="22"/>
      <c r="G56" s="23"/>
      <c r="H56" s="23"/>
      <c r="I56" s="23"/>
      <c r="J56" s="23"/>
      <c r="K56" s="23"/>
      <c r="M56" s="23"/>
      <c r="O56" s="22"/>
    </row>
    <row r="57" spans="1:15" s="25" customFormat="1" x14ac:dyDescent="0.15">
      <c r="A57" s="19" t="s">
        <v>31</v>
      </c>
      <c r="B57" s="19" t="s">
        <v>504</v>
      </c>
      <c r="C57" s="20"/>
      <c r="D57" s="21"/>
      <c r="E57" s="21"/>
      <c r="F57" s="22"/>
      <c r="G57" s="23">
        <v>500000</v>
      </c>
      <c r="I57" s="23"/>
      <c r="J57" s="23"/>
      <c r="K57" s="23"/>
      <c r="M57" s="23"/>
      <c r="O57" s="22"/>
    </row>
    <row r="58" spans="1:15" s="25" customFormat="1" x14ac:dyDescent="0.15">
      <c r="A58" s="19" t="s">
        <v>31</v>
      </c>
      <c r="B58" s="19"/>
      <c r="C58" s="20"/>
      <c r="D58" s="22" t="s">
        <v>52</v>
      </c>
      <c r="E58" s="21"/>
      <c r="F58" s="22" t="s">
        <v>42</v>
      </c>
      <c r="G58" s="32">
        <v>500000</v>
      </c>
      <c r="H58" s="23"/>
      <c r="I58" s="23">
        <v>500000</v>
      </c>
      <c r="J58" s="23"/>
      <c r="K58" s="23"/>
      <c r="L58" s="23"/>
      <c r="M58" s="23"/>
      <c r="N58" s="23"/>
      <c r="O58" s="24">
        <v>41597</v>
      </c>
    </row>
    <row r="59" spans="1:15" s="25" customFormat="1" x14ac:dyDescent="0.15">
      <c r="A59" s="19" t="s">
        <v>505</v>
      </c>
      <c r="B59" s="19"/>
      <c r="C59" s="20"/>
      <c r="D59" s="21"/>
      <c r="E59" s="21"/>
      <c r="F59" s="22"/>
      <c r="G59" s="23"/>
      <c r="H59" s="23"/>
      <c r="I59" s="23"/>
      <c r="J59" s="23"/>
      <c r="K59" s="23"/>
      <c r="M59" s="23"/>
      <c r="O59" s="22"/>
    </row>
    <row r="60" spans="1:15" s="25" customFormat="1" x14ac:dyDescent="0.15">
      <c r="A60" s="19"/>
      <c r="B60" s="19"/>
      <c r="C60" s="20"/>
      <c r="D60" s="21"/>
      <c r="E60" s="21"/>
      <c r="F60" s="22"/>
      <c r="G60" s="23"/>
      <c r="H60" s="23"/>
      <c r="I60" s="23"/>
      <c r="J60" s="23"/>
      <c r="K60" s="23"/>
      <c r="M60" s="23"/>
      <c r="O60" s="22"/>
    </row>
    <row r="61" spans="1:15" s="25" customFormat="1" x14ac:dyDescent="0.15">
      <c r="A61" s="19" t="s">
        <v>31</v>
      </c>
      <c r="B61" s="19" t="s">
        <v>51</v>
      </c>
      <c r="C61" s="20"/>
      <c r="D61" s="21"/>
      <c r="E61" s="21"/>
      <c r="F61" s="22"/>
      <c r="G61" s="23">
        <v>500000</v>
      </c>
      <c r="I61" s="23"/>
      <c r="J61" s="23"/>
      <c r="K61" s="23"/>
      <c r="M61" s="23"/>
      <c r="O61" s="22"/>
    </row>
    <row r="62" spans="1:15" s="25" customFormat="1" x14ac:dyDescent="0.15">
      <c r="A62" s="19" t="s">
        <v>31</v>
      </c>
      <c r="B62" s="19"/>
      <c r="C62" s="20"/>
      <c r="D62" s="22" t="s">
        <v>52</v>
      </c>
      <c r="E62" s="21"/>
      <c r="F62" s="22" t="s">
        <v>42</v>
      </c>
      <c r="G62" s="32">
        <v>500000</v>
      </c>
      <c r="H62" s="23">
        <v>500000</v>
      </c>
      <c r="I62" s="23"/>
      <c r="J62" s="23"/>
      <c r="K62" s="23"/>
      <c r="M62" s="23"/>
      <c r="N62" s="23">
        <v>500000</v>
      </c>
      <c r="O62" s="24">
        <v>41653</v>
      </c>
    </row>
    <row r="63" spans="1:15" s="25" customFormat="1" x14ac:dyDescent="0.15">
      <c r="A63" s="19" t="s">
        <v>53</v>
      </c>
      <c r="B63" s="19"/>
      <c r="C63" s="20"/>
      <c r="D63" s="21"/>
      <c r="E63" s="21"/>
      <c r="F63" s="22"/>
      <c r="G63" s="23"/>
      <c r="H63" s="23"/>
      <c r="I63" s="23"/>
      <c r="J63" s="23"/>
      <c r="K63" s="23"/>
      <c r="M63" s="23"/>
      <c r="O63" s="22"/>
    </row>
    <row r="64" spans="1:15" s="25" customFormat="1" x14ac:dyDescent="0.15">
      <c r="A64" s="19"/>
      <c r="B64" s="19"/>
      <c r="C64" s="20"/>
      <c r="D64" s="21"/>
      <c r="E64" s="21"/>
      <c r="F64" s="22"/>
      <c r="G64" s="23"/>
      <c r="H64" s="23"/>
      <c r="I64" s="23"/>
      <c r="J64" s="23"/>
      <c r="K64" s="23"/>
      <c r="M64" s="23"/>
      <c r="O64" s="22"/>
    </row>
    <row r="65" spans="1:15" s="25" customFormat="1" x14ac:dyDescent="0.15">
      <c r="A65" s="19" t="s">
        <v>31</v>
      </c>
      <c r="B65" s="19" t="s">
        <v>54</v>
      </c>
      <c r="C65" s="20"/>
      <c r="D65" s="21"/>
      <c r="E65" s="21"/>
      <c r="F65" s="22"/>
      <c r="G65" s="23">
        <v>500000</v>
      </c>
      <c r="I65" s="23"/>
      <c r="J65" s="23"/>
      <c r="K65" s="23"/>
      <c r="M65" s="23"/>
      <c r="O65" s="22"/>
    </row>
    <row r="66" spans="1:15" s="25" customFormat="1" x14ac:dyDescent="0.15">
      <c r="A66" s="19" t="s">
        <v>31</v>
      </c>
      <c r="B66" s="19"/>
      <c r="C66" s="20"/>
      <c r="D66" s="22" t="s">
        <v>52</v>
      </c>
      <c r="E66" s="21"/>
      <c r="F66" s="22" t="s">
        <v>42</v>
      </c>
      <c r="G66" s="32">
        <v>500000</v>
      </c>
      <c r="H66" s="23">
        <v>500000</v>
      </c>
      <c r="I66" s="23"/>
      <c r="J66" s="23"/>
      <c r="K66" s="23"/>
      <c r="M66" s="23"/>
      <c r="N66" s="23">
        <v>500000</v>
      </c>
      <c r="O66" s="24">
        <v>41667</v>
      </c>
    </row>
    <row r="67" spans="1:15" s="25" customFormat="1" x14ac:dyDescent="0.15">
      <c r="A67" s="19" t="s">
        <v>55</v>
      </c>
      <c r="B67" s="19"/>
      <c r="C67" s="20"/>
      <c r="D67" s="21"/>
      <c r="E67" s="21"/>
      <c r="F67" s="22"/>
      <c r="G67" s="23"/>
      <c r="H67" s="23"/>
      <c r="I67" s="23"/>
      <c r="J67" s="23"/>
      <c r="K67" s="23"/>
      <c r="M67" s="23"/>
      <c r="O67" s="22"/>
    </row>
    <row r="68" spans="1:15" s="25" customFormat="1" x14ac:dyDescent="0.15">
      <c r="A68" s="19"/>
      <c r="B68" s="19"/>
      <c r="C68" s="20"/>
      <c r="D68" s="21"/>
      <c r="E68" s="21"/>
      <c r="F68" s="22"/>
      <c r="G68" s="23"/>
      <c r="H68" s="23"/>
      <c r="I68" s="23"/>
      <c r="J68" s="23"/>
      <c r="K68" s="23"/>
      <c r="M68" s="23"/>
      <c r="O68" s="22"/>
    </row>
    <row r="69" spans="1:15" s="25" customFormat="1" x14ac:dyDescent="0.15">
      <c r="A69" s="19" t="s">
        <v>31</v>
      </c>
      <c r="B69" s="19" t="s">
        <v>56</v>
      </c>
      <c r="C69" s="20"/>
      <c r="D69" s="21"/>
      <c r="E69" s="21"/>
      <c r="F69" s="22"/>
      <c r="G69" s="23">
        <v>500000</v>
      </c>
      <c r="I69" s="23"/>
      <c r="J69" s="23"/>
      <c r="K69" s="23"/>
      <c r="M69" s="23"/>
      <c r="O69" s="22"/>
    </row>
    <row r="70" spans="1:15" s="25" customFormat="1" x14ac:dyDescent="0.15">
      <c r="A70" s="19" t="s">
        <v>31</v>
      </c>
      <c r="B70" s="19"/>
      <c r="C70" s="20"/>
      <c r="D70" s="22" t="s">
        <v>52</v>
      </c>
      <c r="E70" s="21"/>
      <c r="F70" s="22" t="s">
        <v>42</v>
      </c>
      <c r="G70" s="32">
        <v>500000</v>
      </c>
      <c r="H70" s="23">
        <v>500000</v>
      </c>
      <c r="I70" s="23"/>
      <c r="J70" s="23"/>
      <c r="K70" s="23"/>
      <c r="L70" s="23"/>
      <c r="M70" s="23"/>
      <c r="N70" s="23">
        <v>500000</v>
      </c>
      <c r="O70" s="24">
        <v>41674</v>
      </c>
    </row>
    <row r="71" spans="1:15" s="25" customFormat="1" x14ac:dyDescent="0.15">
      <c r="A71" s="19" t="s">
        <v>57</v>
      </c>
      <c r="B71" s="19"/>
      <c r="C71" s="20"/>
      <c r="D71" s="21"/>
      <c r="E71" s="21"/>
      <c r="F71" s="22"/>
      <c r="G71" s="23"/>
      <c r="H71" s="23"/>
      <c r="I71" s="23"/>
      <c r="J71" s="23"/>
      <c r="K71" s="23"/>
      <c r="M71" s="23"/>
      <c r="O71" s="22"/>
    </row>
    <row r="72" spans="1:15" s="25" customFormat="1" x14ac:dyDescent="0.15">
      <c r="A72" s="19"/>
      <c r="B72" s="19"/>
      <c r="C72" s="20"/>
      <c r="D72" s="21"/>
      <c r="E72" s="21"/>
      <c r="F72" s="22"/>
      <c r="G72" s="23"/>
      <c r="H72" s="23"/>
      <c r="I72" s="23"/>
      <c r="J72" s="23"/>
      <c r="K72" s="23"/>
      <c r="M72" s="23"/>
      <c r="O72" s="22"/>
    </row>
    <row r="73" spans="1:15" s="25" customFormat="1" x14ac:dyDescent="0.15">
      <c r="A73" s="19" t="s">
        <v>31</v>
      </c>
      <c r="B73" s="19" t="s">
        <v>58</v>
      </c>
      <c r="C73" s="20"/>
      <c r="D73" s="21"/>
      <c r="E73" s="21"/>
      <c r="F73" s="22"/>
      <c r="G73" s="23">
        <v>1000000</v>
      </c>
      <c r="I73" s="23"/>
      <c r="J73" s="23"/>
      <c r="K73" s="23"/>
      <c r="M73" s="23"/>
      <c r="O73" s="22"/>
    </row>
    <row r="74" spans="1:15" s="25" customFormat="1" x14ac:dyDescent="0.15">
      <c r="A74" s="19" t="s">
        <v>31</v>
      </c>
      <c r="B74" s="19"/>
      <c r="C74" s="20"/>
      <c r="D74" s="22" t="s">
        <v>52</v>
      </c>
      <c r="E74" s="21"/>
      <c r="F74" s="22" t="s">
        <v>42</v>
      </c>
      <c r="G74" s="32">
        <v>1000000</v>
      </c>
      <c r="H74" s="23">
        <v>1000000</v>
      </c>
      <c r="I74" s="23"/>
      <c r="J74" s="23"/>
      <c r="K74" s="23"/>
      <c r="L74" s="23"/>
      <c r="M74" s="23"/>
      <c r="N74" s="23">
        <v>1000000</v>
      </c>
      <c r="O74" s="24">
        <v>41688</v>
      </c>
    </row>
    <row r="75" spans="1:15" s="25" customFormat="1" x14ac:dyDescent="0.15">
      <c r="A75" s="19" t="s">
        <v>59</v>
      </c>
      <c r="B75" s="19"/>
      <c r="C75" s="20"/>
      <c r="D75" s="21"/>
      <c r="E75" s="21"/>
      <c r="F75" s="22"/>
      <c r="G75" s="23"/>
      <c r="H75" s="23"/>
      <c r="I75" s="23"/>
      <c r="J75" s="23"/>
      <c r="K75" s="23"/>
      <c r="M75" s="23"/>
      <c r="O75" s="22"/>
    </row>
    <row r="76" spans="1:15" s="25" customFormat="1" x14ac:dyDescent="0.15">
      <c r="A76" s="19"/>
      <c r="B76" s="19"/>
      <c r="C76" s="20"/>
      <c r="D76" s="21"/>
      <c r="E76" s="21"/>
      <c r="F76" s="22"/>
      <c r="G76" s="23"/>
      <c r="H76" s="23"/>
      <c r="I76" s="23"/>
      <c r="J76" s="23"/>
      <c r="K76" s="23"/>
      <c r="M76" s="23"/>
      <c r="O76" s="22"/>
    </row>
    <row r="77" spans="1:15" s="25" customFormat="1" x14ac:dyDescent="0.15">
      <c r="A77" s="19" t="s">
        <v>31</v>
      </c>
      <c r="B77" s="19" t="s">
        <v>60</v>
      </c>
      <c r="C77" s="20"/>
      <c r="D77" s="21"/>
      <c r="E77" s="21"/>
      <c r="F77" s="22"/>
      <c r="G77" s="23">
        <v>2000000</v>
      </c>
      <c r="I77" s="23"/>
      <c r="J77" s="23"/>
      <c r="K77" s="23"/>
      <c r="M77" s="23"/>
      <c r="O77" s="22"/>
    </row>
    <row r="78" spans="1:15" s="25" customFormat="1" x14ac:dyDescent="0.15">
      <c r="A78" s="19" t="s">
        <v>31</v>
      </c>
      <c r="B78" s="19"/>
      <c r="C78" s="20"/>
      <c r="D78" s="22" t="s">
        <v>52</v>
      </c>
      <c r="E78" s="21"/>
      <c r="F78" s="22" t="s">
        <v>42</v>
      </c>
      <c r="G78" s="32">
        <v>1000000</v>
      </c>
      <c r="H78" s="23">
        <v>1000000</v>
      </c>
      <c r="I78" s="23"/>
      <c r="J78" s="23"/>
      <c r="K78" s="23"/>
      <c r="L78" s="23"/>
      <c r="M78" s="23"/>
      <c r="N78" s="23">
        <v>1000000</v>
      </c>
      <c r="O78" s="24">
        <v>41695</v>
      </c>
    </row>
    <row r="79" spans="1:15" s="25" customFormat="1" x14ac:dyDescent="0.15">
      <c r="A79" s="19" t="s">
        <v>31</v>
      </c>
      <c r="B79" s="19"/>
      <c r="C79" s="20"/>
      <c r="D79" s="22" t="s">
        <v>52</v>
      </c>
      <c r="E79" s="21"/>
      <c r="F79" s="22" t="s">
        <v>42</v>
      </c>
      <c r="G79" s="32">
        <v>1000000</v>
      </c>
      <c r="H79" s="23">
        <v>1000000</v>
      </c>
      <c r="I79" s="23"/>
      <c r="J79" s="23"/>
      <c r="K79" s="23"/>
      <c r="L79" s="23"/>
      <c r="M79" s="23"/>
      <c r="N79" s="23">
        <v>1000000</v>
      </c>
      <c r="O79" s="24">
        <v>41695</v>
      </c>
    </row>
    <row r="80" spans="1:15" s="25" customFormat="1" x14ac:dyDescent="0.15">
      <c r="A80" s="19" t="s">
        <v>61</v>
      </c>
      <c r="B80" s="19"/>
      <c r="C80" s="20"/>
      <c r="D80" s="21"/>
      <c r="E80" s="21"/>
      <c r="F80" s="22"/>
      <c r="G80" s="23"/>
      <c r="H80" s="23"/>
      <c r="I80" s="23"/>
      <c r="J80" s="23"/>
      <c r="K80" s="23"/>
      <c r="M80" s="23"/>
      <c r="O80" s="22"/>
    </row>
    <row r="81" spans="1:15" s="25" customFormat="1" x14ac:dyDescent="0.15">
      <c r="A81" s="19"/>
      <c r="B81" s="19"/>
      <c r="C81" s="20"/>
      <c r="D81" s="21"/>
      <c r="E81" s="21"/>
      <c r="F81" s="22"/>
      <c r="G81" s="23"/>
      <c r="H81" s="23"/>
      <c r="I81" s="23"/>
      <c r="J81" s="23"/>
      <c r="K81" s="23"/>
      <c r="M81" s="23"/>
      <c r="O81" s="22"/>
    </row>
    <row r="82" spans="1:15" s="25" customFormat="1" x14ac:dyDescent="0.15">
      <c r="A82" s="19" t="s">
        <v>31</v>
      </c>
      <c r="B82" s="19" t="s">
        <v>62</v>
      </c>
      <c r="C82" s="20"/>
      <c r="D82" s="21"/>
      <c r="E82" s="21"/>
      <c r="F82" s="22"/>
      <c r="G82" s="23">
        <v>1000000</v>
      </c>
      <c r="I82" s="23"/>
      <c r="J82" s="23"/>
      <c r="K82" s="23"/>
      <c r="M82" s="23"/>
      <c r="O82" s="22"/>
    </row>
    <row r="83" spans="1:15" s="25" customFormat="1" x14ac:dyDescent="0.15">
      <c r="A83" s="19" t="s">
        <v>31</v>
      </c>
      <c r="B83" s="19"/>
      <c r="C83" s="20"/>
      <c r="D83" s="22" t="s">
        <v>52</v>
      </c>
      <c r="E83" s="21"/>
      <c r="F83" s="22" t="s">
        <v>42</v>
      </c>
      <c r="G83" s="32">
        <v>500000</v>
      </c>
      <c r="H83" s="23">
        <v>500000</v>
      </c>
      <c r="I83" s="23"/>
      <c r="J83" s="23"/>
      <c r="K83" s="23"/>
      <c r="L83" s="23"/>
      <c r="M83" s="23"/>
      <c r="N83" s="23">
        <v>500000</v>
      </c>
      <c r="O83" s="24">
        <v>41709</v>
      </c>
    </row>
    <row r="84" spans="1:15" s="25" customFormat="1" x14ac:dyDescent="0.15">
      <c r="A84" s="19" t="s">
        <v>31</v>
      </c>
      <c r="B84" s="19"/>
      <c r="C84" s="20"/>
      <c r="D84" s="22" t="s">
        <v>52</v>
      </c>
      <c r="E84" s="21"/>
      <c r="F84" s="22" t="s">
        <v>42</v>
      </c>
      <c r="G84" s="32">
        <v>500000</v>
      </c>
      <c r="H84" s="23">
        <v>500000</v>
      </c>
      <c r="I84" s="23"/>
      <c r="J84" s="23"/>
      <c r="K84" s="23"/>
      <c r="L84" s="23"/>
      <c r="M84" s="23"/>
      <c r="N84" s="23">
        <v>500000</v>
      </c>
      <c r="O84" s="24">
        <v>41709</v>
      </c>
    </row>
    <row r="85" spans="1:15" s="25" customFormat="1" x14ac:dyDescent="0.15">
      <c r="A85" s="19" t="s">
        <v>63</v>
      </c>
      <c r="B85" s="19"/>
      <c r="C85" s="20"/>
      <c r="D85" s="21"/>
      <c r="E85" s="21"/>
      <c r="F85" s="22"/>
      <c r="G85" s="23"/>
      <c r="H85" s="23"/>
      <c r="I85" s="23"/>
      <c r="J85" s="23"/>
      <c r="K85" s="23"/>
      <c r="M85" s="23"/>
      <c r="O85" s="22"/>
    </row>
    <row r="86" spans="1:15" s="25" customFormat="1" x14ac:dyDescent="0.15">
      <c r="A86" s="19"/>
      <c r="B86" s="19"/>
      <c r="C86" s="20"/>
      <c r="D86" s="21"/>
      <c r="E86" s="21"/>
      <c r="F86" s="22"/>
      <c r="G86" s="23"/>
      <c r="H86" s="23"/>
      <c r="I86" s="23"/>
      <c r="J86" s="23"/>
      <c r="K86" s="23"/>
      <c r="M86" s="23"/>
      <c r="O86" s="22"/>
    </row>
    <row r="87" spans="1:15" s="25" customFormat="1" x14ac:dyDescent="0.15">
      <c r="A87" s="19" t="s">
        <v>31</v>
      </c>
      <c r="B87" s="19" t="s">
        <v>64</v>
      </c>
      <c r="C87" s="20"/>
      <c r="D87" s="21"/>
      <c r="E87" s="21"/>
      <c r="F87" s="22"/>
      <c r="G87" s="23">
        <v>1000000</v>
      </c>
      <c r="I87" s="23"/>
      <c r="J87" s="23"/>
      <c r="K87" s="23"/>
      <c r="M87" s="23"/>
      <c r="O87" s="22"/>
    </row>
    <row r="88" spans="1:15" s="25" customFormat="1" x14ac:dyDescent="0.15">
      <c r="A88" s="19" t="s">
        <v>31</v>
      </c>
      <c r="B88" s="19"/>
      <c r="C88" s="20"/>
      <c r="D88" s="22" t="s">
        <v>52</v>
      </c>
      <c r="E88" s="21"/>
      <c r="F88" s="22" t="s">
        <v>42</v>
      </c>
      <c r="G88" s="32">
        <v>1000000</v>
      </c>
      <c r="H88" s="23">
        <v>1000000</v>
      </c>
      <c r="I88" s="23"/>
      <c r="J88" s="23"/>
      <c r="K88" s="23"/>
      <c r="L88" s="23"/>
      <c r="M88" s="23"/>
      <c r="N88" s="23">
        <v>1000000</v>
      </c>
      <c r="O88" s="24">
        <v>41723</v>
      </c>
    </row>
    <row r="89" spans="1:15" s="25" customFormat="1" x14ac:dyDescent="0.15">
      <c r="A89" s="19" t="s">
        <v>65</v>
      </c>
      <c r="B89" s="19"/>
      <c r="C89" s="20"/>
      <c r="D89" s="21"/>
      <c r="E89" s="21"/>
      <c r="F89" s="22"/>
      <c r="G89" s="23"/>
      <c r="H89" s="23"/>
      <c r="I89" s="23"/>
      <c r="J89" s="23"/>
      <c r="K89" s="23"/>
      <c r="M89" s="23"/>
      <c r="O89" s="22"/>
    </row>
    <row r="90" spans="1:15" s="25" customFormat="1" x14ac:dyDescent="0.15">
      <c r="A90" s="19"/>
      <c r="B90" s="19"/>
      <c r="C90" s="20"/>
      <c r="D90" s="21"/>
      <c r="E90" s="21"/>
      <c r="F90" s="22"/>
      <c r="G90" s="23"/>
      <c r="H90" s="23"/>
      <c r="I90" s="23"/>
      <c r="J90" s="23"/>
      <c r="K90" s="23"/>
      <c r="M90" s="23"/>
      <c r="O90" s="22"/>
    </row>
    <row r="91" spans="1:15" s="25" customFormat="1" x14ac:dyDescent="0.15">
      <c r="A91" s="19" t="s">
        <v>31</v>
      </c>
      <c r="B91" s="19" t="s">
        <v>66</v>
      </c>
      <c r="C91" s="20"/>
      <c r="D91" s="21"/>
      <c r="E91" s="21"/>
      <c r="F91" s="22"/>
      <c r="G91" s="23">
        <v>500000</v>
      </c>
      <c r="I91" s="23"/>
      <c r="J91" s="23"/>
      <c r="K91" s="23"/>
      <c r="M91" s="23"/>
      <c r="O91" s="22"/>
    </row>
    <row r="92" spans="1:15" s="25" customFormat="1" x14ac:dyDescent="0.15">
      <c r="A92" s="19" t="s">
        <v>31</v>
      </c>
      <c r="B92" s="19"/>
      <c r="C92" s="20"/>
      <c r="D92" s="22" t="s">
        <v>52</v>
      </c>
      <c r="E92" s="21"/>
      <c r="F92" s="22" t="s">
        <v>42</v>
      </c>
      <c r="G92" s="32">
        <v>500000</v>
      </c>
      <c r="H92" s="23">
        <v>500000</v>
      </c>
      <c r="I92" s="23"/>
      <c r="J92" s="23"/>
      <c r="K92" s="23"/>
      <c r="M92" s="23"/>
      <c r="N92" s="23">
        <v>500000</v>
      </c>
      <c r="O92" s="24">
        <v>41730</v>
      </c>
    </row>
    <row r="93" spans="1:15" s="25" customFormat="1" x14ac:dyDescent="0.15">
      <c r="A93" s="19" t="s">
        <v>67</v>
      </c>
      <c r="B93" s="19"/>
      <c r="C93" s="20"/>
      <c r="D93" s="21"/>
      <c r="E93" s="21"/>
      <c r="F93" s="22"/>
      <c r="G93" s="23"/>
      <c r="H93" s="23"/>
      <c r="I93" s="23"/>
      <c r="J93" s="23"/>
      <c r="K93" s="23"/>
      <c r="M93" s="23"/>
      <c r="O93" s="22"/>
    </row>
    <row r="94" spans="1:15" s="25" customFormat="1" x14ac:dyDescent="0.15">
      <c r="A94" s="19"/>
      <c r="B94" s="19"/>
      <c r="C94" s="20"/>
      <c r="D94" s="21"/>
      <c r="E94" s="21"/>
      <c r="F94" s="22"/>
      <c r="G94" s="23"/>
      <c r="H94" s="23"/>
      <c r="I94" s="23"/>
      <c r="J94" s="23"/>
      <c r="K94" s="23"/>
      <c r="M94" s="23"/>
      <c r="O94" s="22"/>
    </row>
    <row r="95" spans="1:15" s="25" customFormat="1" ht="12.75" x14ac:dyDescent="0.2">
      <c r="A95" s="26" t="s">
        <v>68</v>
      </c>
      <c r="B95" s="26" t="s">
        <v>19</v>
      </c>
      <c r="C95" s="27" t="s">
        <v>69</v>
      </c>
      <c r="D95" s="28">
        <v>38574</v>
      </c>
      <c r="E95" s="29"/>
      <c r="F95" s="30"/>
      <c r="G95" s="31" t="s">
        <v>70</v>
      </c>
      <c r="H95" s="32"/>
      <c r="I95" s="23"/>
      <c r="J95" s="23"/>
      <c r="K95" s="23"/>
      <c r="L95" s="23"/>
      <c r="M95" s="23"/>
      <c r="N95" s="23"/>
      <c r="O95" s="22"/>
    </row>
    <row r="96" spans="1:15" s="25" customFormat="1" x14ac:dyDescent="0.15">
      <c r="A96" s="19"/>
      <c r="B96" s="19"/>
      <c r="C96" s="20"/>
      <c r="D96" s="22"/>
      <c r="E96" s="21"/>
      <c r="F96" s="22"/>
      <c r="G96" s="21"/>
      <c r="H96" s="32"/>
      <c r="I96" s="23"/>
      <c r="J96" s="23"/>
      <c r="K96" s="23"/>
      <c r="L96" s="23"/>
      <c r="M96" s="23"/>
      <c r="N96" s="23"/>
      <c r="O96" s="22"/>
    </row>
    <row r="97" spans="1:15" s="25" customFormat="1" ht="12.75" x14ac:dyDescent="0.2">
      <c r="A97" s="26" t="s">
        <v>47</v>
      </c>
      <c r="B97" s="26" t="s">
        <v>19</v>
      </c>
      <c r="C97" s="27" t="s">
        <v>71</v>
      </c>
      <c r="D97" s="28">
        <v>38897</v>
      </c>
      <c r="E97" s="29"/>
      <c r="F97" s="30"/>
      <c r="G97" s="31" t="s">
        <v>40</v>
      </c>
      <c r="H97" s="39"/>
      <c r="I97" s="23"/>
      <c r="J97" s="23"/>
      <c r="K97" s="23"/>
      <c r="L97" s="23"/>
      <c r="M97" s="23"/>
      <c r="N97" s="23"/>
      <c r="O97" s="22"/>
    </row>
    <row r="98" spans="1:15" s="25" customFormat="1" ht="12.75" x14ac:dyDescent="0.2">
      <c r="A98" s="40"/>
      <c r="B98" s="40"/>
      <c r="C98" s="41"/>
      <c r="D98" s="42"/>
      <c r="E98" s="43"/>
      <c r="F98" s="44"/>
      <c r="G98" s="45"/>
      <c r="H98" s="39"/>
      <c r="I98" s="23"/>
      <c r="J98" s="23"/>
      <c r="K98" s="23"/>
      <c r="L98" s="23"/>
      <c r="M98" s="23"/>
      <c r="N98" s="23"/>
      <c r="O98" s="22"/>
    </row>
    <row r="99" spans="1:15" s="25" customFormat="1" ht="12.75" x14ac:dyDescent="0.2">
      <c r="A99" s="19" t="s">
        <v>47</v>
      </c>
      <c r="B99" s="19" t="s">
        <v>72</v>
      </c>
      <c r="C99" s="41"/>
      <c r="D99" s="42"/>
      <c r="E99" s="43"/>
      <c r="F99" s="44"/>
      <c r="G99" s="45">
        <v>6500000</v>
      </c>
      <c r="H99" s="23"/>
      <c r="I99" s="23"/>
      <c r="J99" s="23"/>
      <c r="K99" s="23"/>
      <c r="L99" s="23"/>
      <c r="M99" s="23"/>
      <c r="N99" s="23"/>
      <c r="O99" s="24"/>
    </row>
    <row r="100" spans="1:15" s="25" customFormat="1" ht="12.75" x14ac:dyDescent="0.2">
      <c r="A100" s="19" t="s">
        <v>47</v>
      </c>
      <c r="B100" s="40"/>
      <c r="C100" s="41"/>
      <c r="D100" s="22" t="s">
        <v>73</v>
      </c>
      <c r="E100" s="43"/>
      <c r="F100" s="22" t="s">
        <v>42</v>
      </c>
      <c r="G100" s="46">
        <v>6500000</v>
      </c>
      <c r="H100" s="23">
        <v>1500000</v>
      </c>
      <c r="I100" s="23"/>
      <c r="J100" s="23"/>
      <c r="K100" s="23"/>
      <c r="L100" s="23">
        <v>5000000</v>
      </c>
      <c r="M100" s="23"/>
      <c r="N100" s="23">
        <v>1500000</v>
      </c>
      <c r="O100" s="24">
        <v>41663</v>
      </c>
    </row>
    <row r="101" spans="1:15" s="25" customFormat="1" ht="12.75" x14ac:dyDescent="0.2">
      <c r="A101" s="19" t="s">
        <v>47</v>
      </c>
      <c r="B101" s="40"/>
      <c r="C101" s="41"/>
      <c r="D101" s="22" t="s">
        <v>74</v>
      </c>
      <c r="E101" s="43"/>
      <c r="F101" s="22" t="s">
        <v>42</v>
      </c>
      <c r="G101" s="46">
        <v>6500000</v>
      </c>
      <c r="H101" s="23">
        <v>2000000</v>
      </c>
      <c r="I101" s="23"/>
      <c r="J101" s="23"/>
      <c r="K101" s="23"/>
      <c r="L101" s="23">
        <v>4500000</v>
      </c>
      <c r="M101" s="23"/>
      <c r="N101" s="23">
        <v>2000000</v>
      </c>
      <c r="O101" s="24">
        <v>41669</v>
      </c>
    </row>
    <row r="102" spans="1:15" s="25" customFormat="1" ht="12.75" x14ac:dyDescent="0.2">
      <c r="A102" s="19" t="s">
        <v>47</v>
      </c>
      <c r="B102" s="40"/>
      <c r="C102" s="41"/>
      <c r="D102" s="22" t="s">
        <v>75</v>
      </c>
      <c r="E102" s="43"/>
      <c r="F102" s="22" t="s">
        <v>42</v>
      </c>
      <c r="G102" s="46">
        <v>6500000</v>
      </c>
      <c r="H102" s="23">
        <v>1400000</v>
      </c>
      <c r="I102" s="23"/>
      <c r="J102" s="23"/>
      <c r="K102" s="23"/>
      <c r="L102" s="23">
        <v>5100000</v>
      </c>
      <c r="M102" s="23"/>
      <c r="N102" s="23">
        <v>1400000</v>
      </c>
      <c r="O102" s="24">
        <v>41676</v>
      </c>
    </row>
    <row r="103" spans="1:15" s="25" customFormat="1" ht="12.75" x14ac:dyDescent="0.2">
      <c r="A103" s="19" t="s">
        <v>47</v>
      </c>
      <c r="B103" s="40"/>
      <c r="C103" s="41"/>
      <c r="D103" s="22" t="s">
        <v>76</v>
      </c>
      <c r="E103" s="43"/>
      <c r="F103" s="22" t="s">
        <v>42</v>
      </c>
      <c r="G103" s="46">
        <v>6500000</v>
      </c>
      <c r="H103" s="23">
        <v>1000000</v>
      </c>
      <c r="I103" s="23"/>
      <c r="J103" s="23"/>
      <c r="K103" s="23"/>
      <c r="L103" s="23">
        <v>5500000</v>
      </c>
      <c r="M103" s="23"/>
      <c r="N103" s="23">
        <v>1000000</v>
      </c>
      <c r="O103" s="24">
        <v>41683</v>
      </c>
    </row>
    <row r="104" spans="1:15" s="25" customFormat="1" ht="12.75" x14ac:dyDescent="0.2">
      <c r="A104" s="19" t="s">
        <v>47</v>
      </c>
      <c r="B104" s="40"/>
      <c r="C104" s="41"/>
      <c r="D104" s="22" t="s">
        <v>77</v>
      </c>
      <c r="E104" s="43"/>
      <c r="F104" s="22" t="s">
        <v>42</v>
      </c>
      <c r="G104" s="46">
        <v>6500000</v>
      </c>
      <c r="H104" s="23"/>
      <c r="I104" s="23"/>
      <c r="J104" s="23"/>
      <c r="K104" s="23"/>
      <c r="L104" s="23">
        <v>6500000</v>
      </c>
      <c r="M104" s="23"/>
      <c r="N104" s="23"/>
      <c r="O104" s="24">
        <v>41690</v>
      </c>
    </row>
    <row r="105" spans="1:15" s="25" customFormat="1" ht="12.75" x14ac:dyDescent="0.2">
      <c r="A105" s="19" t="s">
        <v>78</v>
      </c>
      <c r="B105" s="40"/>
      <c r="C105" s="41"/>
      <c r="D105" s="22"/>
      <c r="E105" s="43"/>
      <c r="F105" s="44"/>
      <c r="G105" s="45"/>
      <c r="H105" s="23"/>
      <c r="I105" s="23"/>
      <c r="J105" s="23"/>
      <c r="K105" s="23"/>
      <c r="L105" s="23"/>
      <c r="M105" s="23"/>
      <c r="N105" s="23"/>
      <c r="O105" s="24"/>
    </row>
    <row r="106" spans="1:15" s="25" customFormat="1" x14ac:dyDescent="0.15">
      <c r="A106" s="19" t="s">
        <v>79</v>
      </c>
      <c r="B106" s="19"/>
      <c r="C106" s="20"/>
      <c r="D106" s="21"/>
      <c r="E106" s="21"/>
      <c r="F106" s="22"/>
      <c r="G106" s="23"/>
      <c r="H106" s="23"/>
      <c r="I106" s="23"/>
      <c r="J106" s="23"/>
      <c r="K106" s="23"/>
      <c r="L106" s="23"/>
      <c r="M106" s="23"/>
      <c r="N106" s="23"/>
      <c r="O106" s="24"/>
    </row>
    <row r="107" spans="1:15" s="25" customFormat="1" ht="12.75" x14ac:dyDescent="0.2">
      <c r="A107" s="40"/>
      <c r="B107" s="40"/>
      <c r="C107" s="41"/>
      <c r="D107" s="42"/>
      <c r="E107" s="43"/>
      <c r="F107" s="44"/>
      <c r="G107" s="45"/>
      <c r="H107" s="39"/>
      <c r="I107" s="23"/>
      <c r="J107" s="23"/>
      <c r="K107" s="23"/>
      <c r="L107" s="23"/>
      <c r="M107" s="23"/>
      <c r="N107" s="23"/>
      <c r="O107" s="22"/>
    </row>
    <row r="108" spans="1:15" s="25" customFormat="1" ht="12.75" x14ac:dyDescent="0.2">
      <c r="A108" s="26" t="s">
        <v>31</v>
      </c>
      <c r="B108" s="26" t="s">
        <v>19</v>
      </c>
      <c r="C108" s="27" t="s">
        <v>80</v>
      </c>
      <c r="D108" s="28">
        <v>38958</v>
      </c>
      <c r="E108" s="29"/>
      <c r="F108" s="30"/>
      <c r="G108" s="31">
        <v>10000000</v>
      </c>
      <c r="H108" s="39"/>
      <c r="I108" s="23"/>
      <c r="J108" s="23"/>
      <c r="K108" s="23"/>
      <c r="L108" s="23"/>
      <c r="M108" s="23"/>
      <c r="N108" s="23"/>
      <c r="O108" s="22"/>
    </row>
    <row r="109" spans="1:15" s="25" customFormat="1" x14ac:dyDescent="0.15">
      <c r="A109" s="19"/>
      <c r="B109" s="47"/>
      <c r="C109" s="20"/>
      <c r="D109" s="22"/>
      <c r="E109" s="21"/>
      <c r="F109" s="22"/>
      <c r="G109" s="32"/>
      <c r="H109" s="23"/>
      <c r="J109" s="23"/>
      <c r="K109" s="23"/>
      <c r="L109" s="23"/>
      <c r="M109" s="23"/>
      <c r="N109" s="23"/>
      <c r="O109" s="24"/>
    </row>
    <row r="110" spans="1:15" s="25" customFormat="1" x14ac:dyDescent="0.15">
      <c r="A110" s="19" t="s">
        <v>31</v>
      </c>
      <c r="B110" s="19" t="s">
        <v>506</v>
      </c>
      <c r="C110" s="20"/>
      <c r="D110" s="22"/>
      <c r="E110" s="21"/>
      <c r="F110" s="22"/>
      <c r="G110" s="23">
        <v>1500000</v>
      </c>
      <c r="H110" s="23"/>
      <c r="J110" s="23"/>
      <c r="K110" s="23"/>
      <c r="L110" s="23"/>
      <c r="M110" s="23"/>
      <c r="N110" s="23"/>
      <c r="O110" s="24"/>
    </row>
    <row r="111" spans="1:15" s="25" customFormat="1" x14ac:dyDescent="0.15">
      <c r="A111" s="19" t="s">
        <v>31</v>
      </c>
      <c r="B111" s="47"/>
      <c r="C111" s="20"/>
      <c r="D111" s="22" t="s">
        <v>52</v>
      </c>
      <c r="E111" s="21"/>
      <c r="F111" s="22" t="s">
        <v>42</v>
      </c>
      <c r="G111" s="32">
        <v>1000000</v>
      </c>
      <c r="I111" s="23">
        <v>1000000</v>
      </c>
      <c r="J111" s="23"/>
      <c r="K111" s="23"/>
      <c r="L111" s="23"/>
      <c r="M111" s="23"/>
      <c r="N111" s="23"/>
      <c r="O111" s="24">
        <v>41583</v>
      </c>
    </row>
    <row r="112" spans="1:15" s="25" customFormat="1" x14ac:dyDescent="0.15">
      <c r="A112" s="19" t="s">
        <v>31</v>
      </c>
      <c r="B112" s="19"/>
      <c r="C112" s="20"/>
      <c r="D112" s="22" t="s">
        <v>52</v>
      </c>
      <c r="E112" s="21"/>
      <c r="F112" s="22" t="s">
        <v>42</v>
      </c>
      <c r="G112" s="32">
        <v>500000</v>
      </c>
      <c r="I112" s="23">
        <v>500000</v>
      </c>
      <c r="J112" s="23"/>
      <c r="K112" s="23"/>
      <c r="L112" s="23"/>
      <c r="M112" s="23"/>
      <c r="N112" s="23"/>
      <c r="O112" s="24">
        <v>41583</v>
      </c>
    </row>
    <row r="113" spans="1:15" s="25" customFormat="1" x14ac:dyDescent="0.15">
      <c r="A113" s="19" t="s">
        <v>507</v>
      </c>
      <c r="B113" s="19"/>
      <c r="C113" s="20"/>
      <c r="D113" s="22"/>
      <c r="E113" s="21"/>
      <c r="F113" s="22"/>
      <c r="G113" s="32"/>
      <c r="I113" s="23"/>
      <c r="J113" s="23"/>
      <c r="K113" s="23"/>
      <c r="M113" s="23"/>
      <c r="O113" s="24"/>
    </row>
    <row r="114" spans="1:15" s="25" customFormat="1" x14ac:dyDescent="0.15">
      <c r="A114" s="19"/>
      <c r="B114" s="19"/>
      <c r="C114" s="20"/>
      <c r="D114" s="22"/>
      <c r="E114" s="21"/>
      <c r="F114" s="22"/>
      <c r="G114" s="32"/>
      <c r="H114" s="23"/>
      <c r="I114" s="23"/>
      <c r="J114" s="23"/>
      <c r="K114" s="23"/>
      <c r="L114" s="23"/>
      <c r="M114" s="23"/>
      <c r="N114" s="23"/>
      <c r="O114" s="24"/>
    </row>
    <row r="115" spans="1:15" s="25" customFormat="1" x14ac:dyDescent="0.15">
      <c r="A115" s="19" t="s">
        <v>31</v>
      </c>
      <c r="B115" s="19" t="s">
        <v>508</v>
      </c>
      <c r="C115" s="20"/>
      <c r="D115" s="22"/>
      <c r="E115" s="21"/>
      <c r="F115" s="22"/>
      <c r="G115" s="23">
        <v>500000</v>
      </c>
      <c r="H115" s="23"/>
      <c r="J115" s="23"/>
      <c r="K115" s="23"/>
      <c r="L115" s="23"/>
      <c r="M115" s="23"/>
      <c r="N115" s="23"/>
      <c r="O115" s="24"/>
    </row>
    <row r="116" spans="1:15" s="25" customFormat="1" x14ac:dyDescent="0.15">
      <c r="A116" s="19" t="s">
        <v>31</v>
      </c>
      <c r="B116" s="47"/>
      <c r="C116" s="20"/>
      <c r="D116" s="22" t="s">
        <v>52</v>
      </c>
      <c r="E116" s="21"/>
      <c r="F116" s="22" t="s">
        <v>42</v>
      </c>
      <c r="G116" s="32">
        <v>500000</v>
      </c>
      <c r="I116" s="23">
        <v>500000</v>
      </c>
      <c r="J116" s="23"/>
      <c r="K116" s="23"/>
      <c r="L116" s="23"/>
      <c r="M116" s="23"/>
      <c r="N116" s="23"/>
      <c r="O116" s="24">
        <v>41583</v>
      </c>
    </row>
    <row r="117" spans="1:15" s="25" customFormat="1" x14ac:dyDescent="0.15">
      <c r="A117" s="19" t="s">
        <v>509</v>
      </c>
      <c r="B117" s="19"/>
      <c r="C117" s="20"/>
      <c r="D117" s="22"/>
      <c r="E117" s="21"/>
      <c r="F117" s="22"/>
      <c r="G117" s="32"/>
      <c r="H117" s="23"/>
      <c r="I117" s="23"/>
      <c r="J117" s="23"/>
      <c r="K117" s="23"/>
      <c r="M117" s="23"/>
      <c r="N117" s="23"/>
      <c r="O117" s="24"/>
    </row>
    <row r="118" spans="1:15" s="25" customFormat="1" x14ac:dyDescent="0.15">
      <c r="A118" s="19"/>
      <c r="B118" s="19"/>
      <c r="C118" s="20"/>
      <c r="D118" s="22"/>
      <c r="E118" s="21"/>
      <c r="F118" s="22"/>
      <c r="G118" s="32"/>
      <c r="H118" s="23"/>
      <c r="I118" s="23"/>
      <c r="J118" s="23"/>
      <c r="K118" s="23"/>
      <c r="M118" s="23"/>
      <c r="N118" s="23"/>
      <c r="O118" s="24"/>
    </row>
    <row r="119" spans="1:15" s="25" customFormat="1" x14ac:dyDescent="0.15">
      <c r="A119" s="19" t="s">
        <v>31</v>
      </c>
      <c r="B119" s="19" t="s">
        <v>510</v>
      </c>
      <c r="C119" s="20"/>
      <c r="D119" s="21"/>
      <c r="E119" s="21"/>
      <c r="F119" s="22"/>
      <c r="G119" s="23">
        <v>2000000</v>
      </c>
      <c r="H119" s="23"/>
      <c r="I119" s="23"/>
      <c r="J119" s="23"/>
      <c r="K119" s="23"/>
      <c r="L119" s="23"/>
      <c r="M119" s="23"/>
      <c r="N119" s="23"/>
      <c r="O119" s="22"/>
    </row>
    <row r="120" spans="1:15" s="25" customFormat="1" x14ac:dyDescent="0.15">
      <c r="A120" s="19" t="s">
        <v>31</v>
      </c>
      <c r="B120" s="47"/>
      <c r="C120" s="20"/>
      <c r="D120" s="22" t="s">
        <v>52</v>
      </c>
      <c r="E120" s="21"/>
      <c r="F120" s="22" t="s">
        <v>42</v>
      </c>
      <c r="G120" s="32">
        <v>1000000</v>
      </c>
      <c r="I120" s="23">
        <v>1000000</v>
      </c>
      <c r="J120" s="23"/>
      <c r="K120" s="23"/>
      <c r="L120" s="23"/>
      <c r="M120" s="23"/>
      <c r="N120" s="23"/>
      <c r="O120" s="24">
        <v>41590</v>
      </c>
    </row>
    <row r="121" spans="1:15" s="25" customFormat="1" x14ac:dyDescent="0.15">
      <c r="A121" s="19" t="s">
        <v>31</v>
      </c>
      <c r="B121" s="47"/>
      <c r="C121" s="20"/>
      <c r="D121" s="22" t="s">
        <v>52</v>
      </c>
      <c r="E121" s="21"/>
      <c r="F121" s="22" t="s">
        <v>42</v>
      </c>
      <c r="G121" s="32">
        <v>1000000</v>
      </c>
      <c r="I121" s="23">
        <v>1000000</v>
      </c>
      <c r="J121" s="23"/>
      <c r="K121" s="23"/>
      <c r="L121" s="23"/>
      <c r="M121" s="23"/>
      <c r="N121" s="23"/>
      <c r="O121" s="24">
        <v>41590</v>
      </c>
    </row>
    <row r="122" spans="1:15" s="25" customFormat="1" x14ac:dyDescent="0.15">
      <c r="A122" s="19" t="s">
        <v>511</v>
      </c>
      <c r="B122" s="47"/>
      <c r="C122" s="20"/>
      <c r="D122" s="22"/>
      <c r="E122" s="21"/>
      <c r="F122" s="22"/>
      <c r="G122" s="32"/>
      <c r="H122" s="23"/>
      <c r="J122" s="23"/>
      <c r="K122" s="23"/>
      <c r="L122" s="23"/>
      <c r="M122" s="23"/>
      <c r="N122" s="23"/>
      <c r="O122" s="24"/>
    </row>
    <row r="123" spans="1:15" s="25" customFormat="1" x14ac:dyDescent="0.15">
      <c r="A123" s="19"/>
      <c r="B123" s="19"/>
      <c r="C123" s="20"/>
      <c r="D123" s="22"/>
      <c r="E123" s="21"/>
      <c r="F123" s="22"/>
      <c r="G123" s="32"/>
      <c r="H123" s="23"/>
      <c r="I123" s="23"/>
      <c r="J123" s="23"/>
      <c r="K123" s="23"/>
      <c r="M123" s="23"/>
      <c r="N123" s="23"/>
      <c r="O123" s="24"/>
    </row>
    <row r="124" spans="1:15" s="25" customFormat="1" x14ac:dyDescent="0.15">
      <c r="A124" s="19" t="s">
        <v>31</v>
      </c>
      <c r="B124" s="19" t="s">
        <v>118</v>
      </c>
      <c r="C124" s="20"/>
      <c r="D124" s="22"/>
      <c r="E124" s="21"/>
      <c r="F124" s="22"/>
      <c r="G124" s="23">
        <v>500000</v>
      </c>
      <c r="H124" s="23"/>
      <c r="J124" s="23"/>
      <c r="K124" s="23"/>
      <c r="L124" s="23"/>
      <c r="M124" s="23"/>
      <c r="N124" s="23"/>
      <c r="O124" s="24"/>
    </row>
    <row r="125" spans="1:15" s="25" customFormat="1" x14ac:dyDescent="0.15">
      <c r="A125" s="19" t="s">
        <v>31</v>
      </c>
      <c r="B125" s="47"/>
      <c r="C125" s="20"/>
      <c r="D125" s="22" t="s">
        <v>52</v>
      </c>
      <c r="E125" s="21"/>
      <c r="F125" s="22" t="s">
        <v>42</v>
      </c>
      <c r="G125" s="32">
        <v>500000</v>
      </c>
      <c r="I125" s="23">
        <v>500000</v>
      </c>
      <c r="J125" s="23"/>
      <c r="K125" s="23"/>
      <c r="L125" s="23"/>
      <c r="M125" s="23"/>
      <c r="N125" s="23"/>
      <c r="O125" s="24">
        <v>41597</v>
      </c>
    </row>
    <row r="126" spans="1:15" s="25" customFormat="1" x14ac:dyDescent="0.15">
      <c r="A126" s="19" t="s">
        <v>512</v>
      </c>
      <c r="B126" s="19"/>
      <c r="C126" s="20"/>
      <c r="D126" s="22"/>
      <c r="E126" s="21"/>
      <c r="F126" s="22"/>
      <c r="G126" s="32"/>
      <c r="H126" s="23"/>
      <c r="I126" s="23"/>
      <c r="J126" s="23"/>
      <c r="K126" s="23"/>
      <c r="M126" s="23"/>
      <c r="N126" s="23"/>
      <c r="O126" s="24"/>
    </row>
    <row r="127" spans="1:15" s="25" customFormat="1" x14ac:dyDescent="0.15">
      <c r="A127" s="19"/>
      <c r="B127" s="19"/>
      <c r="C127" s="20"/>
      <c r="D127" s="22"/>
      <c r="E127" s="21"/>
      <c r="F127" s="22"/>
      <c r="G127" s="32"/>
      <c r="H127" s="23"/>
      <c r="I127" s="23"/>
      <c r="J127" s="23"/>
      <c r="K127" s="23"/>
      <c r="M127" s="23"/>
      <c r="N127" s="23"/>
      <c r="O127" s="24"/>
    </row>
    <row r="128" spans="1:15" s="25" customFormat="1" x14ac:dyDescent="0.15">
      <c r="A128" s="19" t="s">
        <v>31</v>
      </c>
      <c r="B128" s="19" t="s">
        <v>81</v>
      </c>
      <c r="C128" s="20"/>
      <c r="D128" s="21"/>
      <c r="E128" s="21"/>
      <c r="F128" s="22"/>
      <c r="G128" s="23">
        <v>2000000</v>
      </c>
      <c r="H128" s="23"/>
      <c r="I128" s="23"/>
      <c r="J128" s="23"/>
      <c r="K128" s="23"/>
      <c r="L128" s="23"/>
      <c r="M128" s="23"/>
      <c r="N128" s="23"/>
      <c r="O128" s="22"/>
    </row>
    <row r="129" spans="1:15" s="25" customFormat="1" x14ac:dyDescent="0.15">
      <c r="A129" s="19" t="s">
        <v>31</v>
      </c>
      <c r="B129" s="47"/>
      <c r="C129" s="20"/>
      <c r="D129" s="22" t="s">
        <v>52</v>
      </c>
      <c r="E129" s="21"/>
      <c r="F129" s="22" t="s">
        <v>42</v>
      </c>
      <c r="G129" s="32">
        <v>1000000</v>
      </c>
      <c r="H129" s="23">
        <v>1000000</v>
      </c>
      <c r="I129" s="23"/>
      <c r="J129" s="23"/>
      <c r="K129" s="23"/>
      <c r="L129" s="23"/>
      <c r="M129" s="23"/>
      <c r="N129" s="23">
        <v>1000000</v>
      </c>
      <c r="O129" s="24">
        <v>41611</v>
      </c>
    </row>
    <row r="130" spans="1:15" s="25" customFormat="1" x14ac:dyDescent="0.15">
      <c r="A130" s="19" t="s">
        <v>31</v>
      </c>
      <c r="B130" s="47"/>
      <c r="C130" s="20"/>
      <c r="D130" s="22" t="s">
        <v>52</v>
      </c>
      <c r="E130" s="21"/>
      <c r="F130" s="22" t="s">
        <v>42</v>
      </c>
      <c r="G130" s="32">
        <v>1000000</v>
      </c>
      <c r="H130" s="23">
        <v>1000000</v>
      </c>
      <c r="I130" s="23"/>
      <c r="J130" s="23"/>
      <c r="K130" s="23"/>
      <c r="L130" s="23"/>
      <c r="M130" s="23"/>
      <c r="N130" s="23">
        <v>1000000</v>
      </c>
      <c r="O130" s="24">
        <v>41611</v>
      </c>
    </row>
    <row r="131" spans="1:15" s="25" customFormat="1" x14ac:dyDescent="0.15">
      <c r="A131" s="19" t="s">
        <v>82</v>
      </c>
      <c r="B131" s="47"/>
      <c r="C131" s="20"/>
      <c r="D131" s="22"/>
      <c r="E131" s="21"/>
      <c r="F131" s="22"/>
      <c r="G131" s="32"/>
      <c r="H131" s="23"/>
      <c r="J131" s="23"/>
      <c r="K131" s="23"/>
      <c r="L131" s="23"/>
      <c r="M131" s="23"/>
      <c r="N131" s="23"/>
      <c r="O131" s="24"/>
    </row>
    <row r="132" spans="1:15" s="25" customFormat="1" x14ac:dyDescent="0.15">
      <c r="A132" s="19"/>
      <c r="B132" s="47"/>
      <c r="C132" s="20"/>
      <c r="D132" s="22"/>
      <c r="E132" s="21"/>
      <c r="F132" s="22"/>
      <c r="G132" s="32"/>
      <c r="H132" s="23"/>
      <c r="J132" s="23"/>
      <c r="K132" s="23"/>
      <c r="L132" s="23"/>
      <c r="M132" s="23"/>
      <c r="N132" s="23"/>
      <c r="O132" s="24"/>
    </row>
    <row r="133" spans="1:15" s="25" customFormat="1" x14ac:dyDescent="0.15">
      <c r="A133" s="19" t="s">
        <v>31</v>
      </c>
      <c r="B133" s="19" t="s">
        <v>83</v>
      </c>
      <c r="C133" s="20"/>
      <c r="D133" s="21"/>
      <c r="E133" s="21"/>
      <c r="F133" s="22"/>
      <c r="G133" s="23">
        <v>500000</v>
      </c>
      <c r="H133" s="23"/>
      <c r="I133" s="23"/>
      <c r="J133" s="23"/>
      <c r="K133" s="23"/>
      <c r="L133" s="23"/>
      <c r="M133" s="23"/>
      <c r="N133" s="23"/>
      <c r="O133" s="22"/>
    </row>
    <row r="134" spans="1:15" s="25" customFormat="1" x14ac:dyDescent="0.15">
      <c r="A134" s="19" t="s">
        <v>31</v>
      </c>
      <c r="B134" s="47"/>
      <c r="C134" s="20"/>
      <c r="D134" s="22" t="s">
        <v>52</v>
      </c>
      <c r="E134" s="21"/>
      <c r="F134" s="22" t="s">
        <v>42</v>
      </c>
      <c r="G134" s="32">
        <v>500000</v>
      </c>
      <c r="H134" s="23">
        <v>500000</v>
      </c>
      <c r="I134" s="23"/>
      <c r="J134" s="23"/>
      <c r="K134" s="23"/>
      <c r="L134" s="23"/>
      <c r="M134" s="23"/>
      <c r="N134" s="23">
        <v>500000</v>
      </c>
      <c r="O134" s="24">
        <v>41646</v>
      </c>
    </row>
    <row r="135" spans="1:15" s="25" customFormat="1" x14ac:dyDescent="0.15">
      <c r="A135" s="19" t="s">
        <v>84</v>
      </c>
      <c r="B135" s="47"/>
      <c r="C135" s="20"/>
      <c r="D135" s="22"/>
      <c r="E135" s="21"/>
      <c r="F135" s="22"/>
      <c r="G135" s="32"/>
      <c r="H135" s="23"/>
      <c r="J135" s="23"/>
      <c r="K135" s="23"/>
      <c r="L135" s="23"/>
      <c r="M135" s="23"/>
      <c r="N135" s="23"/>
      <c r="O135" s="24"/>
    </row>
    <row r="136" spans="1:15" s="25" customFormat="1" x14ac:dyDescent="0.15">
      <c r="A136" s="19"/>
      <c r="B136" s="19"/>
      <c r="C136" s="20"/>
      <c r="D136" s="22"/>
      <c r="E136" s="21"/>
      <c r="F136" s="22"/>
      <c r="G136" s="32"/>
      <c r="H136" s="23"/>
      <c r="I136" s="23"/>
      <c r="J136" s="23"/>
      <c r="K136" s="23"/>
      <c r="L136" s="23"/>
      <c r="M136" s="23"/>
      <c r="N136" s="23"/>
      <c r="O136" s="24"/>
    </row>
    <row r="137" spans="1:15" s="25" customFormat="1" x14ac:dyDescent="0.15">
      <c r="A137" s="19" t="s">
        <v>31</v>
      </c>
      <c r="B137" s="19" t="s">
        <v>85</v>
      </c>
      <c r="C137" s="20"/>
      <c r="D137" s="22"/>
      <c r="E137" s="21"/>
      <c r="F137" s="22"/>
      <c r="G137" s="23">
        <v>1500000</v>
      </c>
      <c r="H137" s="23"/>
      <c r="J137" s="23"/>
      <c r="K137" s="23"/>
      <c r="L137" s="23"/>
      <c r="M137" s="23"/>
      <c r="N137" s="23"/>
      <c r="O137" s="24"/>
    </row>
    <row r="138" spans="1:15" s="25" customFormat="1" x14ac:dyDescent="0.15">
      <c r="A138" s="19" t="s">
        <v>31</v>
      </c>
      <c r="B138" s="47"/>
      <c r="C138" s="20"/>
      <c r="D138" s="22" t="s">
        <v>52</v>
      </c>
      <c r="E138" s="21"/>
      <c r="F138" s="22" t="s">
        <v>42</v>
      </c>
      <c r="G138" s="32">
        <v>1000000</v>
      </c>
      <c r="H138" s="23">
        <v>1000000</v>
      </c>
      <c r="I138" s="23"/>
      <c r="J138" s="23"/>
      <c r="K138" s="23"/>
      <c r="L138" s="23"/>
      <c r="M138" s="23"/>
      <c r="N138" s="23">
        <v>1000000</v>
      </c>
      <c r="O138" s="24">
        <v>41667</v>
      </c>
    </row>
    <row r="139" spans="1:15" s="25" customFormat="1" x14ac:dyDescent="0.15">
      <c r="A139" s="19" t="s">
        <v>31</v>
      </c>
      <c r="B139" s="19"/>
      <c r="C139" s="20"/>
      <c r="D139" s="22" t="s">
        <v>52</v>
      </c>
      <c r="E139" s="21"/>
      <c r="F139" s="22" t="s">
        <v>42</v>
      </c>
      <c r="G139" s="32">
        <v>500000</v>
      </c>
      <c r="H139" s="23">
        <v>500000</v>
      </c>
      <c r="I139" s="23"/>
      <c r="J139" s="23"/>
      <c r="K139" s="23"/>
      <c r="L139" s="23"/>
      <c r="M139" s="23"/>
      <c r="N139" s="23">
        <v>500000</v>
      </c>
      <c r="O139" s="24">
        <v>41667</v>
      </c>
    </row>
    <row r="140" spans="1:15" s="25" customFormat="1" x14ac:dyDescent="0.15">
      <c r="A140" s="19" t="s">
        <v>86</v>
      </c>
      <c r="B140" s="19"/>
      <c r="C140" s="20"/>
      <c r="D140" s="22"/>
      <c r="E140" s="21"/>
      <c r="F140" s="22"/>
      <c r="G140" s="32"/>
      <c r="I140" s="23"/>
      <c r="J140" s="23"/>
      <c r="K140" s="23"/>
      <c r="M140" s="23"/>
      <c r="O140" s="24"/>
    </row>
    <row r="141" spans="1:15" s="25" customFormat="1" x14ac:dyDescent="0.15">
      <c r="A141" s="19"/>
      <c r="B141" s="19"/>
      <c r="C141" s="20"/>
      <c r="D141" s="22"/>
      <c r="E141" s="21"/>
      <c r="F141" s="22"/>
      <c r="G141" s="32"/>
      <c r="I141" s="23"/>
      <c r="J141" s="23"/>
      <c r="K141" s="23"/>
      <c r="M141" s="23"/>
      <c r="O141" s="24"/>
    </row>
    <row r="142" spans="1:15" s="25" customFormat="1" x14ac:dyDescent="0.15">
      <c r="A142" s="19" t="s">
        <v>31</v>
      </c>
      <c r="B142" s="19" t="s">
        <v>87</v>
      </c>
      <c r="C142" s="20"/>
      <c r="D142" s="22"/>
      <c r="E142" s="21"/>
      <c r="F142" s="22"/>
      <c r="G142" s="23">
        <v>1500000</v>
      </c>
      <c r="H142" s="23"/>
      <c r="J142" s="23"/>
      <c r="K142" s="23"/>
      <c r="L142" s="23"/>
      <c r="M142" s="23"/>
      <c r="N142" s="23"/>
      <c r="O142" s="24"/>
    </row>
    <row r="143" spans="1:15" s="25" customFormat="1" x14ac:dyDescent="0.15">
      <c r="A143" s="19" t="s">
        <v>31</v>
      </c>
      <c r="B143" s="47"/>
      <c r="C143" s="20"/>
      <c r="D143" s="22" t="s">
        <v>52</v>
      </c>
      <c r="E143" s="21"/>
      <c r="F143" s="22" t="s">
        <v>42</v>
      </c>
      <c r="G143" s="32">
        <v>1000000</v>
      </c>
      <c r="H143" s="23">
        <v>1000000</v>
      </c>
      <c r="I143" s="23"/>
      <c r="J143" s="23"/>
      <c r="K143" s="23"/>
      <c r="L143" s="23"/>
      <c r="M143" s="23"/>
      <c r="N143" s="23">
        <v>1000000</v>
      </c>
      <c r="O143" s="24">
        <v>41702</v>
      </c>
    </row>
    <row r="144" spans="1:15" s="25" customFormat="1" x14ac:dyDescent="0.15">
      <c r="A144" s="19" t="s">
        <v>31</v>
      </c>
      <c r="B144" s="19"/>
      <c r="C144" s="20"/>
      <c r="D144" s="22" t="s">
        <v>52</v>
      </c>
      <c r="E144" s="21"/>
      <c r="F144" s="22" t="s">
        <v>42</v>
      </c>
      <c r="G144" s="32">
        <v>500000</v>
      </c>
      <c r="H144" s="23">
        <v>500000</v>
      </c>
      <c r="I144" s="23"/>
      <c r="J144" s="23"/>
      <c r="K144" s="23"/>
      <c r="L144" s="23"/>
      <c r="M144" s="23"/>
      <c r="N144" s="23">
        <v>500000</v>
      </c>
      <c r="O144" s="24">
        <v>41702</v>
      </c>
    </row>
    <row r="145" spans="1:15" s="25" customFormat="1" x14ac:dyDescent="0.15">
      <c r="A145" s="19" t="s">
        <v>88</v>
      </c>
      <c r="B145" s="19"/>
      <c r="C145" s="20"/>
      <c r="D145" s="22"/>
      <c r="E145" s="21"/>
      <c r="F145" s="22"/>
      <c r="G145" s="32"/>
      <c r="I145" s="23"/>
      <c r="J145" s="23"/>
      <c r="K145" s="23"/>
      <c r="M145" s="23"/>
      <c r="O145" s="24"/>
    </row>
    <row r="146" spans="1:15" s="25" customFormat="1" x14ac:dyDescent="0.15">
      <c r="A146" s="19"/>
      <c r="B146" s="19"/>
      <c r="C146" s="20"/>
      <c r="D146" s="22"/>
      <c r="E146" s="21"/>
      <c r="F146" s="22"/>
      <c r="G146" s="32"/>
      <c r="I146" s="23"/>
      <c r="J146" s="23"/>
      <c r="K146" s="23"/>
      <c r="M146" s="23"/>
      <c r="O146" s="24"/>
    </row>
    <row r="147" spans="1:15" s="25" customFormat="1" x14ac:dyDescent="0.15">
      <c r="A147" s="19" t="s">
        <v>31</v>
      </c>
      <c r="B147" s="19" t="s">
        <v>89</v>
      </c>
      <c r="C147" s="20"/>
      <c r="D147" s="22"/>
      <c r="E147" s="21"/>
      <c r="F147" s="22"/>
      <c r="G147" s="23">
        <v>2000000</v>
      </c>
      <c r="H147" s="23"/>
      <c r="I147" s="23"/>
      <c r="J147" s="23"/>
      <c r="K147" s="23"/>
      <c r="L147" s="23"/>
      <c r="M147" s="23"/>
      <c r="N147" s="23"/>
      <c r="O147" s="24"/>
    </row>
    <row r="148" spans="1:15" s="25" customFormat="1" x14ac:dyDescent="0.15">
      <c r="A148" s="19" t="s">
        <v>31</v>
      </c>
      <c r="B148" s="47"/>
      <c r="C148" s="20"/>
      <c r="D148" s="22" t="s">
        <v>52</v>
      </c>
      <c r="E148" s="21"/>
      <c r="F148" s="22" t="s">
        <v>42</v>
      </c>
      <c r="G148" s="32">
        <v>1000000</v>
      </c>
      <c r="H148" s="23">
        <v>1000000</v>
      </c>
      <c r="I148" s="23"/>
      <c r="J148" s="23"/>
      <c r="K148" s="23"/>
      <c r="L148" s="23"/>
      <c r="M148" s="23"/>
      <c r="N148" s="23">
        <v>1000000</v>
      </c>
      <c r="O148" s="24">
        <v>41716</v>
      </c>
    </row>
    <row r="149" spans="1:15" s="25" customFormat="1" x14ac:dyDescent="0.15">
      <c r="A149" s="19" t="s">
        <v>31</v>
      </c>
      <c r="B149" s="19"/>
      <c r="C149" s="20"/>
      <c r="D149" s="22" t="s">
        <v>52</v>
      </c>
      <c r="E149" s="21"/>
      <c r="F149" s="22" t="s">
        <v>42</v>
      </c>
      <c r="G149" s="32">
        <v>1000000</v>
      </c>
      <c r="H149" s="23">
        <v>1000000</v>
      </c>
      <c r="I149" s="23"/>
      <c r="J149" s="23"/>
      <c r="K149" s="23"/>
      <c r="L149" s="23"/>
      <c r="M149" s="23"/>
      <c r="N149" s="23">
        <v>1000000</v>
      </c>
      <c r="O149" s="24">
        <v>41716</v>
      </c>
    </row>
    <row r="150" spans="1:15" s="25" customFormat="1" x14ac:dyDescent="0.15">
      <c r="A150" s="19" t="s">
        <v>90</v>
      </c>
      <c r="B150" s="19"/>
      <c r="C150" s="20"/>
      <c r="D150" s="22"/>
      <c r="E150" s="21"/>
      <c r="F150" s="22"/>
      <c r="G150" s="32"/>
      <c r="I150" s="23"/>
      <c r="J150" s="23"/>
      <c r="K150" s="23"/>
      <c r="M150" s="23"/>
      <c r="O150" s="24"/>
    </row>
    <row r="151" spans="1:15" s="25" customFormat="1" x14ac:dyDescent="0.15">
      <c r="A151" s="19"/>
      <c r="B151" s="19"/>
      <c r="C151" s="20"/>
      <c r="D151" s="22"/>
      <c r="E151" s="21"/>
      <c r="F151" s="22"/>
      <c r="G151" s="32"/>
      <c r="I151" s="23"/>
      <c r="J151" s="23"/>
      <c r="K151" s="23"/>
      <c r="M151" s="23"/>
      <c r="O151" s="24"/>
    </row>
    <row r="152" spans="1:15" s="25" customFormat="1" x14ac:dyDescent="0.15">
      <c r="A152" s="19" t="s">
        <v>31</v>
      </c>
      <c r="B152" s="19" t="s">
        <v>91</v>
      </c>
      <c r="C152" s="20"/>
      <c r="D152" s="22"/>
      <c r="E152" s="21"/>
      <c r="F152" s="22"/>
      <c r="G152" s="23">
        <v>2000000</v>
      </c>
      <c r="H152" s="23"/>
      <c r="I152" s="23"/>
      <c r="J152" s="23"/>
      <c r="K152" s="23"/>
      <c r="L152" s="23"/>
      <c r="M152" s="23"/>
      <c r="N152" s="23"/>
      <c r="O152" s="24"/>
    </row>
    <row r="153" spans="1:15" s="25" customFormat="1" x14ac:dyDescent="0.15">
      <c r="A153" s="19" t="s">
        <v>31</v>
      </c>
      <c r="B153" s="47"/>
      <c r="C153" s="20"/>
      <c r="D153" s="22" t="s">
        <v>52</v>
      </c>
      <c r="E153" s="21"/>
      <c r="F153" s="22" t="s">
        <v>42</v>
      </c>
      <c r="G153" s="32">
        <v>2000000</v>
      </c>
      <c r="H153" s="23">
        <v>2000000</v>
      </c>
      <c r="I153" s="23"/>
      <c r="J153" s="23"/>
      <c r="K153" s="23"/>
      <c r="L153" s="23"/>
      <c r="M153" s="23"/>
      <c r="N153" s="23">
        <v>2000000</v>
      </c>
      <c r="O153" s="24">
        <v>41723</v>
      </c>
    </row>
    <row r="154" spans="1:15" s="25" customFormat="1" x14ac:dyDescent="0.15">
      <c r="A154" s="19" t="s">
        <v>92</v>
      </c>
      <c r="B154" s="19"/>
      <c r="C154" s="20"/>
      <c r="D154" s="22"/>
      <c r="E154" s="21"/>
      <c r="F154" s="22"/>
      <c r="G154" s="32"/>
      <c r="I154" s="23"/>
      <c r="J154" s="23"/>
      <c r="K154" s="23"/>
      <c r="M154" s="23"/>
      <c r="O154" s="24"/>
    </row>
    <row r="155" spans="1:15" s="25" customFormat="1" x14ac:dyDescent="0.15">
      <c r="A155" s="19"/>
      <c r="B155" s="19"/>
      <c r="C155" s="20"/>
      <c r="D155" s="22"/>
      <c r="E155" s="21"/>
      <c r="F155" s="22"/>
      <c r="G155" s="32"/>
      <c r="I155" s="23"/>
      <c r="J155" s="23"/>
      <c r="K155" s="23"/>
      <c r="M155" s="23"/>
      <c r="O155" s="24"/>
    </row>
    <row r="156" spans="1:15" s="25" customFormat="1" x14ac:dyDescent="0.15">
      <c r="A156" s="19" t="s">
        <v>31</v>
      </c>
      <c r="B156" s="19" t="s">
        <v>93</v>
      </c>
      <c r="C156" s="20"/>
      <c r="D156" s="22"/>
      <c r="E156" s="21"/>
      <c r="F156" s="22"/>
      <c r="G156" s="23">
        <v>500000</v>
      </c>
      <c r="H156" s="23"/>
      <c r="J156" s="23"/>
      <c r="K156" s="23"/>
      <c r="L156" s="23"/>
      <c r="M156" s="23"/>
      <c r="N156" s="23"/>
      <c r="O156" s="24"/>
    </row>
    <row r="157" spans="1:15" s="25" customFormat="1" x14ac:dyDescent="0.15">
      <c r="A157" s="19" t="s">
        <v>31</v>
      </c>
      <c r="B157" s="47"/>
      <c r="C157" s="20"/>
      <c r="D157" s="22" t="s">
        <v>52</v>
      </c>
      <c r="E157" s="21"/>
      <c r="F157" s="22" t="s">
        <v>42</v>
      </c>
      <c r="G157" s="32">
        <v>500000</v>
      </c>
      <c r="H157" s="23">
        <v>500000</v>
      </c>
      <c r="I157" s="23"/>
      <c r="J157" s="23"/>
      <c r="K157" s="23"/>
      <c r="L157" s="23"/>
      <c r="M157" s="23"/>
      <c r="N157" s="23">
        <v>500000</v>
      </c>
      <c r="O157" s="24">
        <v>41365</v>
      </c>
    </row>
    <row r="158" spans="1:15" s="25" customFormat="1" x14ac:dyDescent="0.15">
      <c r="A158" s="19" t="s">
        <v>94</v>
      </c>
      <c r="B158" s="19"/>
      <c r="C158" s="20"/>
      <c r="D158" s="22"/>
      <c r="E158" s="21"/>
      <c r="F158" s="22"/>
      <c r="G158" s="32"/>
      <c r="H158" s="23"/>
      <c r="I158" s="23"/>
      <c r="J158" s="23"/>
      <c r="K158" s="23"/>
      <c r="M158" s="23"/>
      <c r="N158" s="23"/>
      <c r="O158" s="24"/>
    </row>
    <row r="159" spans="1:15" s="25" customFormat="1" x14ac:dyDescent="0.15">
      <c r="A159" s="19"/>
      <c r="B159" s="19"/>
      <c r="C159" s="20"/>
      <c r="D159" s="22"/>
      <c r="E159" s="21"/>
      <c r="F159" s="22"/>
      <c r="G159" s="32"/>
      <c r="I159" s="23"/>
      <c r="J159" s="23"/>
      <c r="K159" s="23"/>
      <c r="M159" s="23"/>
      <c r="O159" s="24"/>
    </row>
    <row r="160" spans="1:15" s="25" customFormat="1" x14ac:dyDescent="0.15">
      <c r="A160" s="19" t="s">
        <v>31</v>
      </c>
      <c r="B160" s="19" t="s">
        <v>95</v>
      </c>
      <c r="C160" s="20"/>
      <c r="D160" s="22"/>
      <c r="E160" s="21"/>
      <c r="F160" s="22"/>
      <c r="G160" s="23">
        <v>2000000</v>
      </c>
      <c r="H160" s="23"/>
      <c r="J160" s="23"/>
      <c r="K160" s="23"/>
      <c r="L160" s="23"/>
      <c r="M160" s="23"/>
      <c r="N160" s="23"/>
      <c r="O160" s="24"/>
    </row>
    <row r="161" spans="1:15" s="25" customFormat="1" x14ac:dyDescent="0.15">
      <c r="A161" s="19" t="s">
        <v>31</v>
      </c>
      <c r="B161" s="47"/>
      <c r="C161" s="20"/>
      <c r="D161" s="22" t="s">
        <v>52</v>
      </c>
      <c r="E161" s="21"/>
      <c r="F161" s="22" t="s">
        <v>42</v>
      </c>
      <c r="G161" s="32">
        <v>2000000</v>
      </c>
      <c r="H161" s="23"/>
      <c r="I161" s="23"/>
      <c r="J161" s="23"/>
      <c r="K161" s="23"/>
      <c r="L161" s="23">
        <v>2000000</v>
      </c>
      <c r="M161" s="23"/>
      <c r="N161" s="23"/>
      <c r="O161" s="24">
        <v>41737</v>
      </c>
    </row>
    <row r="162" spans="1:15" s="25" customFormat="1" x14ac:dyDescent="0.15">
      <c r="A162" s="19" t="s">
        <v>96</v>
      </c>
      <c r="B162" s="19"/>
      <c r="C162" s="20"/>
      <c r="D162" s="22"/>
      <c r="E162" s="21"/>
      <c r="F162" s="22"/>
      <c r="G162" s="32"/>
      <c r="H162" s="23"/>
      <c r="I162" s="23"/>
      <c r="J162" s="23"/>
      <c r="K162" s="23"/>
      <c r="M162" s="23"/>
      <c r="N162" s="23"/>
      <c r="O162" s="24"/>
    </row>
    <row r="163" spans="1:15" s="25" customFormat="1" x14ac:dyDescent="0.15">
      <c r="A163" s="19"/>
      <c r="B163" s="19"/>
      <c r="C163" s="20"/>
      <c r="D163" s="22"/>
      <c r="E163" s="21"/>
      <c r="F163" s="22"/>
      <c r="G163" s="32"/>
      <c r="I163" s="23"/>
      <c r="J163" s="23"/>
      <c r="K163" s="23"/>
      <c r="M163" s="23"/>
      <c r="O163" s="24"/>
    </row>
    <row r="164" spans="1:15" s="25" customFormat="1" x14ac:dyDescent="0.15">
      <c r="A164" s="19"/>
      <c r="B164" s="19"/>
      <c r="C164" s="20"/>
      <c r="D164" s="22"/>
      <c r="E164" s="21"/>
      <c r="F164" s="22"/>
      <c r="G164" s="32"/>
      <c r="I164" s="23"/>
      <c r="J164" s="23"/>
      <c r="K164" s="23"/>
      <c r="M164" s="23"/>
      <c r="O164" s="24"/>
    </row>
    <row r="165" spans="1:15" s="25" customFormat="1" ht="12.75" x14ac:dyDescent="0.2">
      <c r="A165" s="26" t="s">
        <v>28</v>
      </c>
      <c r="B165" s="26" t="s">
        <v>19</v>
      </c>
      <c r="C165" s="27" t="s">
        <v>99</v>
      </c>
      <c r="D165" s="28">
        <v>39198</v>
      </c>
      <c r="E165" s="29"/>
      <c r="F165" s="30"/>
      <c r="G165" s="31" t="s">
        <v>100</v>
      </c>
      <c r="H165" s="23"/>
      <c r="I165" s="23"/>
      <c r="J165" s="23"/>
      <c r="K165" s="23"/>
      <c r="L165" s="23"/>
      <c r="M165" s="23"/>
      <c r="N165" s="23"/>
      <c r="O165" s="22"/>
    </row>
    <row r="166" spans="1:15" s="25" customFormat="1" ht="12.75" x14ac:dyDescent="0.2">
      <c r="A166" s="37"/>
      <c r="B166" s="37"/>
      <c r="C166" s="38"/>
      <c r="D166" s="35"/>
      <c r="E166" s="21"/>
      <c r="F166" s="22"/>
      <c r="G166" s="36"/>
      <c r="H166" s="23"/>
      <c r="I166" s="23"/>
      <c r="J166" s="23"/>
      <c r="K166" s="23"/>
      <c r="L166" s="23"/>
      <c r="M166" s="23"/>
      <c r="N166" s="23"/>
      <c r="O166" s="22"/>
    </row>
    <row r="167" spans="1:15" s="25" customFormat="1" ht="12.75" x14ac:dyDescent="0.2">
      <c r="A167" s="26" t="s">
        <v>105</v>
      </c>
      <c r="B167" s="26" t="s">
        <v>19</v>
      </c>
      <c r="C167" s="27" t="s">
        <v>106</v>
      </c>
      <c r="D167" s="28">
        <v>39209</v>
      </c>
      <c r="E167" s="29"/>
      <c r="F167" s="30"/>
      <c r="G167" s="31">
        <v>5000000</v>
      </c>
      <c r="H167" s="23"/>
      <c r="I167" s="23"/>
      <c r="J167" s="23"/>
      <c r="K167" s="23"/>
      <c r="L167" s="23"/>
      <c r="M167" s="23"/>
      <c r="N167" s="23"/>
      <c r="O167" s="22"/>
    </row>
    <row r="168" spans="1:15" s="25" customFormat="1" ht="12.75" x14ac:dyDescent="0.2">
      <c r="A168" s="19"/>
      <c r="B168" s="40"/>
      <c r="C168" s="41"/>
      <c r="D168" s="42"/>
      <c r="E168" s="43"/>
      <c r="F168" s="44"/>
      <c r="G168" s="45"/>
      <c r="H168" s="23"/>
      <c r="I168" s="23"/>
      <c r="J168" s="23"/>
      <c r="K168" s="23"/>
      <c r="L168" s="23"/>
      <c r="M168" s="23"/>
      <c r="N168" s="23"/>
      <c r="O168" s="22"/>
    </row>
    <row r="169" spans="1:15" s="25" customFormat="1" ht="12.75" x14ac:dyDescent="0.2">
      <c r="A169" s="19" t="s">
        <v>105</v>
      </c>
      <c r="B169" s="19" t="s">
        <v>513</v>
      </c>
      <c r="C169" s="41"/>
      <c r="D169" s="21"/>
      <c r="E169" s="21"/>
      <c r="F169" s="22"/>
      <c r="G169" s="23">
        <v>1000000</v>
      </c>
      <c r="H169" s="23"/>
      <c r="I169" s="23"/>
      <c r="J169" s="23"/>
      <c r="K169" s="23"/>
      <c r="L169" s="23"/>
      <c r="M169" s="23"/>
      <c r="N169" s="23"/>
      <c r="O169" s="22"/>
    </row>
    <row r="170" spans="1:15" s="25" customFormat="1" ht="12.75" x14ac:dyDescent="0.2">
      <c r="A170" s="19" t="s">
        <v>105</v>
      </c>
      <c r="B170" s="40"/>
      <c r="C170" s="41"/>
      <c r="D170" s="22" t="s">
        <v>52</v>
      </c>
      <c r="E170" s="21"/>
      <c r="F170" s="22" t="s">
        <v>42</v>
      </c>
      <c r="G170" s="32">
        <v>1000000</v>
      </c>
      <c r="I170" s="23">
        <v>1000000</v>
      </c>
      <c r="J170" s="23"/>
      <c r="K170" s="23"/>
      <c r="L170" s="23"/>
      <c r="N170" s="23"/>
      <c r="O170" s="24">
        <v>41591</v>
      </c>
    </row>
    <row r="171" spans="1:15" s="25" customFormat="1" ht="12.75" x14ac:dyDescent="0.2">
      <c r="A171" s="19" t="s">
        <v>514</v>
      </c>
      <c r="B171" s="40"/>
      <c r="C171" s="41"/>
      <c r="D171" s="42"/>
      <c r="E171" s="43"/>
      <c r="F171" s="44"/>
      <c r="G171" s="45"/>
      <c r="H171" s="23"/>
      <c r="I171" s="23"/>
      <c r="J171" s="23"/>
      <c r="K171" s="23"/>
      <c r="L171" s="23"/>
      <c r="M171" s="23"/>
      <c r="N171" s="23"/>
      <c r="O171" s="22"/>
    </row>
    <row r="172" spans="1:15" s="25" customFormat="1" ht="12.75" x14ac:dyDescent="0.2">
      <c r="A172" s="19"/>
      <c r="B172" s="40"/>
      <c r="C172" s="41"/>
      <c r="D172" s="42"/>
      <c r="E172" s="43"/>
      <c r="F172" s="44"/>
      <c r="G172" s="45"/>
      <c r="H172" s="23"/>
      <c r="I172" s="23"/>
      <c r="J172" s="23"/>
      <c r="K172" s="23"/>
      <c r="L172" s="23"/>
      <c r="M172" s="23"/>
      <c r="N172" s="23"/>
      <c r="O172" s="22"/>
    </row>
    <row r="173" spans="1:15" s="25" customFormat="1" ht="12.75" x14ac:dyDescent="0.2">
      <c r="A173" s="19" t="s">
        <v>105</v>
      </c>
      <c r="B173" s="19" t="s">
        <v>515</v>
      </c>
      <c r="C173" s="41"/>
      <c r="D173" s="21"/>
      <c r="E173" s="21"/>
      <c r="F173" s="22"/>
      <c r="G173" s="23">
        <v>1000000</v>
      </c>
      <c r="H173" s="23"/>
      <c r="I173" s="23"/>
      <c r="J173" s="23"/>
      <c r="K173" s="23"/>
      <c r="L173" s="23"/>
      <c r="M173" s="23"/>
      <c r="N173" s="23"/>
      <c r="O173" s="22"/>
    </row>
    <row r="174" spans="1:15" s="25" customFormat="1" ht="12.75" x14ac:dyDescent="0.2">
      <c r="A174" s="19" t="s">
        <v>105</v>
      </c>
      <c r="B174" s="40"/>
      <c r="C174" s="41"/>
      <c r="D174" s="22" t="s">
        <v>52</v>
      </c>
      <c r="E174" s="21"/>
      <c r="F174" s="22" t="s">
        <v>42</v>
      </c>
      <c r="G174" s="32">
        <v>1000000</v>
      </c>
      <c r="I174" s="23">
        <v>1000000</v>
      </c>
      <c r="J174" s="23"/>
      <c r="K174" s="23"/>
      <c r="L174" s="23"/>
      <c r="N174" s="23"/>
      <c r="O174" s="24">
        <v>41598</v>
      </c>
    </row>
    <row r="175" spans="1:15" s="25" customFormat="1" ht="12.75" x14ac:dyDescent="0.2">
      <c r="A175" s="19" t="s">
        <v>516</v>
      </c>
      <c r="B175" s="40"/>
      <c r="C175" s="41"/>
      <c r="D175" s="42"/>
      <c r="E175" s="43"/>
      <c r="F175" s="44"/>
      <c r="G175" s="45"/>
      <c r="H175" s="23"/>
      <c r="I175" s="23"/>
      <c r="J175" s="23"/>
      <c r="K175" s="23"/>
      <c r="L175" s="23"/>
      <c r="M175" s="23"/>
      <c r="N175" s="23"/>
      <c r="O175" s="22"/>
    </row>
    <row r="176" spans="1:15" s="25" customFormat="1" ht="12.75" x14ac:dyDescent="0.2">
      <c r="A176" s="19"/>
      <c r="B176" s="40"/>
      <c r="C176" s="41"/>
      <c r="D176" s="42"/>
      <c r="E176" s="43"/>
      <c r="F176" s="44"/>
      <c r="G176" s="45"/>
      <c r="H176" s="23"/>
      <c r="I176" s="23"/>
      <c r="J176" s="23"/>
      <c r="K176" s="23"/>
      <c r="L176" s="23"/>
      <c r="M176" s="23"/>
      <c r="N176" s="23"/>
      <c r="O176" s="22"/>
    </row>
    <row r="177" spans="1:15" s="25" customFormat="1" ht="12.75" x14ac:dyDescent="0.2">
      <c r="A177" s="19" t="s">
        <v>105</v>
      </c>
      <c r="B177" s="19" t="s">
        <v>107</v>
      </c>
      <c r="C177" s="41"/>
      <c r="D177" s="21"/>
      <c r="E177" s="21"/>
      <c r="F177" s="22"/>
      <c r="G177" s="23">
        <v>1000000</v>
      </c>
      <c r="H177" s="23"/>
      <c r="I177" s="23"/>
      <c r="J177" s="23"/>
      <c r="K177" s="23"/>
      <c r="L177" s="23"/>
      <c r="M177" s="23"/>
      <c r="O177" s="22"/>
    </row>
    <row r="178" spans="1:15" s="25" customFormat="1" ht="12.75" x14ac:dyDescent="0.2">
      <c r="A178" s="19" t="s">
        <v>105</v>
      </c>
      <c r="B178" s="40"/>
      <c r="C178" s="41"/>
      <c r="D178" s="22" t="s">
        <v>52</v>
      </c>
      <c r="E178" s="21"/>
      <c r="F178" s="22" t="s">
        <v>42</v>
      </c>
      <c r="G178" s="32">
        <v>1000000</v>
      </c>
      <c r="H178" s="23">
        <v>1000000</v>
      </c>
      <c r="I178" s="23"/>
      <c r="J178" s="23"/>
      <c r="K178" s="23"/>
      <c r="N178" s="23">
        <v>1000000</v>
      </c>
      <c r="O178" s="24">
        <v>41614</v>
      </c>
    </row>
    <row r="179" spans="1:15" s="25" customFormat="1" ht="12.75" x14ac:dyDescent="0.2">
      <c r="A179" s="19" t="s">
        <v>108</v>
      </c>
      <c r="B179" s="40"/>
      <c r="C179" s="41"/>
      <c r="D179" s="42"/>
      <c r="E179" s="43"/>
      <c r="F179" s="44"/>
      <c r="G179" s="45"/>
      <c r="H179" s="23"/>
      <c r="I179" s="23"/>
      <c r="J179" s="23"/>
      <c r="K179" s="23"/>
      <c r="M179" s="23"/>
      <c r="N179" s="23"/>
      <c r="O179" s="22"/>
    </row>
    <row r="180" spans="1:15" s="25" customFormat="1" ht="12.75" x14ac:dyDescent="0.2">
      <c r="A180" s="19"/>
      <c r="B180" s="40"/>
      <c r="C180" s="41"/>
      <c r="D180" s="42"/>
      <c r="E180" s="43"/>
      <c r="F180" s="44"/>
      <c r="G180" s="45"/>
      <c r="H180" s="23"/>
      <c r="I180" s="23"/>
      <c r="J180" s="23"/>
      <c r="K180" s="23"/>
      <c r="M180" s="23"/>
      <c r="N180" s="23"/>
      <c r="O180" s="22"/>
    </row>
    <row r="181" spans="1:15" s="25" customFormat="1" ht="12.75" x14ac:dyDescent="0.2">
      <c r="A181" s="19" t="s">
        <v>105</v>
      </c>
      <c r="B181" s="19" t="s">
        <v>109</v>
      </c>
      <c r="C181" s="41"/>
      <c r="D181" s="21"/>
      <c r="E181" s="21"/>
      <c r="F181" s="22"/>
      <c r="G181" s="23">
        <v>1000000</v>
      </c>
      <c r="H181" s="23"/>
      <c r="I181" s="23"/>
      <c r="J181" s="23"/>
      <c r="K181" s="23"/>
      <c r="M181" s="23"/>
      <c r="N181" s="23"/>
      <c r="O181" s="22"/>
    </row>
    <row r="182" spans="1:15" s="25" customFormat="1" ht="12.75" x14ac:dyDescent="0.2">
      <c r="A182" s="19" t="s">
        <v>105</v>
      </c>
      <c r="B182" s="40"/>
      <c r="C182" s="41"/>
      <c r="D182" s="22" t="s">
        <v>52</v>
      </c>
      <c r="E182" s="21"/>
      <c r="F182" s="22" t="s">
        <v>42</v>
      </c>
      <c r="G182" s="32">
        <v>1000000</v>
      </c>
      <c r="H182" s="23">
        <v>1000000</v>
      </c>
      <c r="I182" s="23"/>
      <c r="J182" s="23"/>
      <c r="K182" s="23"/>
      <c r="N182" s="23">
        <v>1000000</v>
      </c>
      <c r="O182" s="24">
        <v>41646</v>
      </c>
    </row>
    <row r="183" spans="1:15" s="25" customFormat="1" ht="12.75" x14ac:dyDescent="0.2">
      <c r="A183" s="19" t="s">
        <v>110</v>
      </c>
      <c r="B183" s="40"/>
      <c r="C183" s="41"/>
      <c r="D183" s="42"/>
      <c r="E183" s="43"/>
      <c r="F183" s="44"/>
      <c r="G183" s="45"/>
      <c r="H183" s="23"/>
      <c r="I183" s="23"/>
      <c r="J183" s="23"/>
      <c r="K183" s="23"/>
      <c r="L183" s="23"/>
      <c r="M183" s="23"/>
      <c r="N183" s="23"/>
      <c r="O183" s="22"/>
    </row>
    <row r="184" spans="1:15" s="25" customFormat="1" ht="12.75" x14ac:dyDescent="0.2">
      <c r="A184" s="19"/>
      <c r="B184" s="40"/>
      <c r="C184" s="41"/>
      <c r="D184" s="42"/>
      <c r="E184" s="43"/>
      <c r="F184" s="44"/>
      <c r="G184" s="45"/>
      <c r="H184" s="23"/>
      <c r="I184" s="23"/>
      <c r="J184" s="23"/>
      <c r="K184" s="23"/>
      <c r="L184" s="23"/>
      <c r="M184" s="23"/>
      <c r="N184" s="23"/>
      <c r="O184" s="22"/>
    </row>
    <row r="185" spans="1:15" s="25" customFormat="1" ht="12.75" x14ac:dyDescent="0.2">
      <c r="A185" s="19" t="s">
        <v>105</v>
      </c>
      <c r="B185" s="19" t="s">
        <v>111</v>
      </c>
      <c r="C185" s="41"/>
      <c r="D185" s="21"/>
      <c r="E185" s="21"/>
      <c r="F185" s="22"/>
      <c r="G185" s="23">
        <v>1000000</v>
      </c>
      <c r="H185" s="23"/>
      <c r="I185" s="23"/>
      <c r="J185" s="23"/>
      <c r="K185" s="23"/>
      <c r="M185" s="23"/>
      <c r="N185" s="23"/>
      <c r="O185" s="22"/>
    </row>
    <row r="186" spans="1:15" s="25" customFormat="1" ht="12.75" x14ac:dyDescent="0.2">
      <c r="A186" s="19" t="s">
        <v>105</v>
      </c>
      <c r="B186" s="40"/>
      <c r="C186" s="41"/>
      <c r="D186" s="22" t="s">
        <v>52</v>
      </c>
      <c r="E186" s="21"/>
      <c r="F186" s="22" t="s">
        <v>42</v>
      </c>
      <c r="G186" s="32">
        <v>1000000</v>
      </c>
      <c r="H186" s="23">
        <v>1000000</v>
      </c>
      <c r="I186" s="23"/>
      <c r="J186" s="23"/>
      <c r="K186" s="23"/>
      <c r="L186" s="23"/>
      <c r="N186" s="23">
        <v>1000000</v>
      </c>
      <c r="O186" s="24">
        <v>41674</v>
      </c>
    </row>
    <row r="187" spans="1:15" s="25" customFormat="1" ht="12.75" x14ac:dyDescent="0.2">
      <c r="A187" s="19" t="s">
        <v>112</v>
      </c>
      <c r="B187" s="40"/>
      <c r="C187" s="41"/>
      <c r="D187" s="42"/>
      <c r="E187" s="43"/>
      <c r="F187" s="44"/>
      <c r="G187" s="45"/>
      <c r="H187" s="23"/>
      <c r="I187" s="23"/>
      <c r="J187" s="23"/>
      <c r="K187" s="23"/>
      <c r="L187" s="23"/>
      <c r="M187" s="23"/>
      <c r="N187" s="23"/>
      <c r="O187" s="22"/>
    </row>
    <row r="188" spans="1:15" s="25" customFormat="1" ht="12.75" x14ac:dyDescent="0.2">
      <c r="A188" s="19"/>
      <c r="B188" s="40"/>
      <c r="C188" s="41"/>
      <c r="D188" s="42"/>
      <c r="E188" s="43"/>
      <c r="F188" s="44"/>
      <c r="G188" s="45"/>
      <c r="H188" s="23"/>
      <c r="I188" s="23"/>
      <c r="J188" s="23"/>
      <c r="K188" s="23"/>
      <c r="L188" s="23"/>
      <c r="M188" s="23"/>
      <c r="N188" s="23"/>
      <c r="O188" s="22"/>
    </row>
    <row r="189" spans="1:15" s="25" customFormat="1" ht="12.75" x14ac:dyDescent="0.2">
      <c r="A189" s="19" t="s">
        <v>105</v>
      </c>
      <c r="B189" s="19" t="s">
        <v>113</v>
      </c>
      <c r="C189" s="41"/>
      <c r="D189" s="21"/>
      <c r="E189" s="21"/>
      <c r="F189" s="22"/>
      <c r="G189" s="23">
        <v>1000000</v>
      </c>
      <c r="H189" s="23"/>
      <c r="I189" s="23"/>
      <c r="J189" s="23"/>
      <c r="K189" s="23"/>
      <c r="M189" s="23"/>
      <c r="N189" s="23"/>
      <c r="O189" s="22"/>
    </row>
    <row r="190" spans="1:15" s="25" customFormat="1" ht="12.75" x14ac:dyDescent="0.2">
      <c r="A190" s="19" t="s">
        <v>105</v>
      </c>
      <c r="B190" s="40"/>
      <c r="C190" s="41"/>
      <c r="D190" s="22" t="s">
        <v>52</v>
      </c>
      <c r="E190" s="21"/>
      <c r="F190" s="22" t="s">
        <v>42</v>
      </c>
      <c r="G190" s="32">
        <v>1000000</v>
      </c>
      <c r="H190" s="23"/>
      <c r="I190" s="23"/>
      <c r="J190" s="23"/>
      <c r="K190" s="23"/>
      <c r="L190" s="23">
        <v>1000000</v>
      </c>
      <c r="N190" s="23"/>
      <c r="O190" s="24">
        <v>41682</v>
      </c>
    </row>
    <row r="191" spans="1:15" s="25" customFormat="1" ht="12.75" x14ac:dyDescent="0.2">
      <c r="A191" s="19" t="s">
        <v>114</v>
      </c>
      <c r="B191" s="40"/>
      <c r="C191" s="41"/>
      <c r="D191" s="42"/>
      <c r="E191" s="43"/>
      <c r="F191" s="44"/>
      <c r="G191" s="45"/>
      <c r="H191" s="23"/>
      <c r="I191" s="23"/>
      <c r="J191" s="23"/>
      <c r="K191" s="23"/>
      <c r="L191" s="23"/>
      <c r="M191" s="23"/>
      <c r="N191" s="23"/>
      <c r="O191" s="22"/>
    </row>
    <row r="192" spans="1:15" s="25" customFormat="1" ht="12.75" x14ac:dyDescent="0.2">
      <c r="A192" s="19"/>
      <c r="B192" s="40"/>
      <c r="C192" s="41"/>
      <c r="D192" s="42"/>
      <c r="E192" s="43"/>
      <c r="F192" s="44"/>
      <c r="G192" s="45"/>
      <c r="H192" s="23"/>
      <c r="I192" s="23"/>
      <c r="J192" s="23"/>
      <c r="K192" s="23"/>
      <c r="L192" s="23"/>
      <c r="M192" s="23"/>
      <c r="N192" s="23"/>
      <c r="O192" s="22"/>
    </row>
    <row r="193" spans="1:15" s="25" customFormat="1" ht="12.75" x14ac:dyDescent="0.2">
      <c r="A193" s="19" t="s">
        <v>105</v>
      </c>
      <c r="B193" s="19" t="s">
        <v>115</v>
      </c>
      <c r="C193" s="41"/>
      <c r="D193" s="21"/>
      <c r="E193" s="21"/>
      <c r="F193" s="22"/>
      <c r="G193" s="23">
        <v>1000000</v>
      </c>
      <c r="H193" s="23"/>
      <c r="I193" s="23"/>
      <c r="J193" s="23"/>
      <c r="K193" s="23"/>
      <c r="M193" s="23"/>
      <c r="N193" s="23"/>
      <c r="O193" s="22"/>
    </row>
    <row r="194" spans="1:15" s="25" customFormat="1" ht="12.75" x14ac:dyDescent="0.2">
      <c r="A194" s="19" t="s">
        <v>105</v>
      </c>
      <c r="B194" s="40"/>
      <c r="C194" s="41"/>
      <c r="D194" s="22" t="s">
        <v>52</v>
      </c>
      <c r="E194" s="21"/>
      <c r="F194" s="22" t="s">
        <v>42</v>
      </c>
      <c r="G194" s="32">
        <v>1000000</v>
      </c>
      <c r="H194" s="23"/>
      <c r="I194" s="23"/>
      <c r="J194" s="23"/>
      <c r="K194" s="23"/>
      <c r="L194" s="23">
        <v>1000000</v>
      </c>
      <c r="N194" s="23"/>
      <c r="O194" s="24">
        <v>41696</v>
      </c>
    </row>
    <row r="195" spans="1:15" s="25" customFormat="1" ht="12.75" x14ac:dyDescent="0.2">
      <c r="A195" s="19" t="s">
        <v>116</v>
      </c>
      <c r="B195" s="40"/>
      <c r="C195" s="41"/>
      <c r="D195" s="42"/>
      <c r="E195" s="43"/>
      <c r="F195" s="44"/>
      <c r="G195" s="45"/>
      <c r="H195" s="23"/>
      <c r="I195" s="23"/>
      <c r="J195" s="23"/>
      <c r="K195" s="23"/>
      <c r="L195" s="23"/>
      <c r="M195" s="23"/>
      <c r="N195" s="23"/>
      <c r="O195" s="22"/>
    </row>
    <row r="196" spans="1:15" s="25" customFormat="1" ht="12.75" x14ac:dyDescent="0.2">
      <c r="A196" s="19"/>
      <c r="B196" s="40"/>
      <c r="C196" s="41"/>
      <c r="D196" s="42"/>
      <c r="E196" s="43"/>
      <c r="F196" s="44"/>
      <c r="G196" s="45"/>
      <c r="H196" s="23"/>
      <c r="I196" s="23"/>
      <c r="J196" s="23"/>
      <c r="K196" s="23"/>
      <c r="L196" s="23"/>
      <c r="M196" s="23"/>
      <c r="N196" s="23"/>
      <c r="O196" s="22"/>
    </row>
    <row r="197" spans="1:15" s="25" customFormat="1" ht="12.75" x14ac:dyDescent="0.2">
      <c r="A197" s="26" t="s">
        <v>31</v>
      </c>
      <c r="B197" s="26" t="s">
        <v>19</v>
      </c>
      <c r="C197" s="27" t="s">
        <v>117</v>
      </c>
      <c r="D197" s="28">
        <v>39244</v>
      </c>
      <c r="E197" s="29"/>
      <c r="F197" s="30"/>
      <c r="G197" s="31">
        <v>10000000</v>
      </c>
      <c r="H197" s="23"/>
      <c r="I197" s="23"/>
      <c r="J197" s="23"/>
      <c r="K197" s="23"/>
      <c r="L197" s="23"/>
      <c r="M197" s="23"/>
      <c r="N197" s="23"/>
      <c r="O197" s="22"/>
    </row>
    <row r="198" spans="1:15" s="25" customFormat="1" ht="12.75" x14ac:dyDescent="0.2">
      <c r="A198" s="19"/>
      <c r="B198" s="40"/>
      <c r="C198" s="41"/>
      <c r="D198" s="42"/>
      <c r="E198" s="43"/>
      <c r="F198" s="44"/>
      <c r="G198" s="45"/>
      <c r="H198" s="23"/>
      <c r="I198" s="23"/>
      <c r="J198" s="23"/>
      <c r="K198" s="23"/>
      <c r="L198" s="23"/>
      <c r="M198" s="23"/>
      <c r="N198" s="23"/>
      <c r="O198" s="22"/>
    </row>
    <row r="199" spans="1:15" s="25" customFormat="1" x14ac:dyDescent="0.15">
      <c r="A199" s="19" t="s">
        <v>31</v>
      </c>
      <c r="B199" s="19" t="s">
        <v>508</v>
      </c>
      <c r="C199" s="20"/>
      <c r="D199" s="21"/>
      <c r="E199" s="21"/>
      <c r="F199" s="22"/>
      <c r="G199" s="23">
        <v>500000</v>
      </c>
      <c r="H199" s="23"/>
      <c r="I199" s="23"/>
      <c r="J199" s="23"/>
      <c r="K199" s="23"/>
      <c r="M199" s="23"/>
      <c r="N199" s="23"/>
      <c r="O199" s="22"/>
    </row>
    <row r="200" spans="1:15" s="25" customFormat="1" x14ac:dyDescent="0.15">
      <c r="A200" s="19" t="s">
        <v>31</v>
      </c>
      <c r="B200" s="19"/>
      <c r="C200" s="20"/>
      <c r="D200" s="22" t="s">
        <v>52</v>
      </c>
      <c r="E200" s="21"/>
      <c r="F200" s="22" t="s">
        <v>42</v>
      </c>
      <c r="G200" s="46">
        <v>500000</v>
      </c>
      <c r="H200" s="23"/>
      <c r="I200" s="23">
        <v>500000</v>
      </c>
      <c r="J200" s="23"/>
      <c r="K200" s="23"/>
      <c r="L200" s="23"/>
      <c r="M200" s="23"/>
      <c r="N200" s="23"/>
      <c r="O200" s="24">
        <v>41590</v>
      </c>
    </row>
    <row r="201" spans="1:15" s="25" customFormat="1" ht="12.75" x14ac:dyDescent="0.2">
      <c r="A201" s="19" t="s">
        <v>517</v>
      </c>
      <c r="B201" s="40"/>
      <c r="C201" s="41"/>
      <c r="D201" s="42"/>
      <c r="E201" s="43"/>
      <c r="F201" s="44"/>
      <c r="G201" s="45"/>
      <c r="H201" s="23"/>
      <c r="I201" s="23"/>
      <c r="J201" s="23"/>
      <c r="K201" s="23"/>
      <c r="L201" s="23"/>
      <c r="M201" s="23"/>
      <c r="N201" s="23"/>
      <c r="O201" s="22"/>
    </row>
    <row r="202" spans="1:15" s="25" customFormat="1" ht="12.75" x14ac:dyDescent="0.2">
      <c r="A202" s="19"/>
      <c r="B202" s="40"/>
      <c r="C202" s="41"/>
      <c r="D202" s="42"/>
      <c r="E202" s="43"/>
      <c r="F202" s="44"/>
      <c r="G202" s="45"/>
      <c r="H202" s="23"/>
      <c r="I202" s="23"/>
      <c r="J202" s="23"/>
      <c r="K202" s="23"/>
      <c r="L202" s="23"/>
      <c r="M202" s="23"/>
      <c r="N202" s="23"/>
      <c r="O202" s="22"/>
    </row>
    <row r="203" spans="1:15" s="25" customFormat="1" x14ac:dyDescent="0.15">
      <c r="A203" s="19" t="s">
        <v>31</v>
      </c>
      <c r="B203" s="19" t="s">
        <v>510</v>
      </c>
      <c r="C203" s="20"/>
      <c r="D203" s="21"/>
      <c r="E203" s="21"/>
      <c r="F203" s="22"/>
      <c r="G203" s="23">
        <v>2000000</v>
      </c>
      <c r="H203" s="23"/>
      <c r="I203" s="23"/>
      <c r="J203" s="23"/>
      <c r="K203" s="23"/>
      <c r="L203" s="23"/>
      <c r="M203" s="23"/>
      <c r="N203" s="23"/>
      <c r="O203" s="22"/>
    </row>
    <row r="204" spans="1:15" s="25" customFormat="1" x14ac:dyDescent="0.15">
      <c r="A204" s="19" t="s">
        <v>31</v>
      </c>
      <c r="B204" s="19"/>
      <c r="C204" s="20"/>
      <c r="D204" s="22" t="s">
        <v>52</v>
      </c>
      <c r="E204" s="21"/>
      <c r="F204" s="22" t="s">
        <v>42</v>
      </c>
      <c r="G204" s="46">
        <v>1000000</v>
      </c>
      <c r="I204" s="23">
        <v>1000000</v>
      </c>
      <c r="J204" s="23"/>
      <c r="K204" s="23"/>
      <c r="L204" s="23"/>
      <c r="M204" s="23"/>
      <c r="N204" s="23"/>
      <c r="O204" s="24">
        <v>41597</v>
      </c>
    </row>
    <row r="205" spans="1:15" s="25" customFormat="1" x14ac:dyDescent="0.15">
      <c r="A205" s="19" t="s">
        <v>31</v>
      </c>
      <c r="B205" s="19"/>
      <c r="C205" s="20"/>
      <c r="D205" s="22" t="s">
        <v>52</v>
      </c>
      <c r="E205" s="21"/>
      <c r="F205" s="22" t="s">
        <v>42</v>
      </c>
      <c r="G205" s="46">
        <v>1000000</v>
      </c>
      <c r="I205" s="23">
        <v>1000000</v>
      </c>
      <c r="J205" s="23"/>
      <c r="K205" s="23"/>
      <c r="L205" s="23"/>
      <c r="M205" s="23"/>
      <c r="N205" s="23"/>
      <c r="O205" s="24">
        <v>41597</v>
      </c>
    </row>
    <row r="206" spans="1:15" s="25" customFormat="1" ht="12.75" x14ac:dyDescent="0.2">
      <c r="A206" s="19" t="s">
        <v>518</v>
      </c>
      <c r="B206" s="40"/>
      <c r="C206" s="41"/>
      <c r="D206" s="42"/>
      <c r="E206" s="43"/>
      <c r="F206" s="44"/>
      <c r="G206" s="45"/>
      <c r="H206" s="23"/>
      <c r="I206" s="23"/>
      <c r="J206" s="23"/>
      <c r="K206" s="23"/>
      <c r="M206" s="23"/>
      <c r="N206" s="23"/>
      <c r="O206" s="22"/>
    </row>
    <row r="207" spans="1:15" s="25" customFormat="1" ht="12.75" x14ac:dyDescent="0.2">
      <c r="A207" s="19"/>
      <c r="B207" s="40"/>
      <c r="C207" s="41"/>
      <c r="D207" s="42"/>
      <c r="E207" s="43"/>
      <c r="F207" s="44"/>
      <c r="G207" s="45"/>
      <c r="H207" s="23"/>
      <c r="I207" s="23"/>
      <c r="J207" s="23"/>
      <c r="K207" s="23"/>
      <c r="L207" s="23"/>
      <c r="M207" s="23"/>
      <c r="N207" s="23"/>
      <c r="O207" s="22"/>
    </row>
    <row r="208" spans="1:15" s="25" customFormat="1" x14ac:dyDescent="0.15">
      <c r="A208" s="19" t="s">
        <v>31</v>
      </c>
      <c r="B208" s="19" t="s">
        <v>118</v>
      </c>
      <c r="C208" s="20"/>
      <c r="D208" s="21"/>
      <c r="E208" s="21"/>
      <c r="F208" s="22"/>
      <c r="G208" s="23">
        <v>1500000</v>
      </c>
      <c r="H208" s="23"/>
      <c r="I208" s="23"/>
      <c r="J208" s="23"/>
      <c r="K208" s="23"/>
      <c r="L208" s="23"/>
      <c r="M208" s="23"/>
      <c r="N208" s="23"/>
      <c r="O208" s="22"/>
    </row>
    <row r="209" spans="1:15" s="25" customFormat="1" x14ac:dyDescent="0.15">
      <c r="A209" s="19" t="s">
        <v>31</v>
      </c>
      <c r="B209" s="19"/>
      <c r="C209" s="20"/>
      <c r="D209" s="22" t="s">
        <v>52</v>
      </c>
      <c r="E209" s="21"/>
      <c r="F209" s="22" t="s">
        <v>42</v>
      </c>
      <c r="G209" s="46">
        <v>1000000</v>
      </c>
      <c r="H209" s="23">
        <v>1000000</v>
      </c>
      <c r="I209" s="23"/>
      <c r="J209" s="23"/>
      <c r="K209" s="23"/>
      <c r="L209" s="23"/>
      <c r="M209" s="23"/>
      <c r="N209" s="23">
        <v>1000000</v>
      </c>
      <c r="O209" s="24">
        <v>41611</v>
      </c>
    </row>
    <row r="210" spans="1:15" s="25" customFormat="1" x14ac:dyDescent="0.15">
      <c r="A210" s="19" t="s">
        <v>31</v>
      </c>
      <c r="B210" s="19"/>
      <c r="C210" s="20"/>
      <c r="D210" s="22" t="s">
        <v>52</v>
      </c>
      <c r="E210" s="21"/>
      <c r="F210" s="22" t="s">
        <v>42</v>
      </c>
      <c r="G210" s="46">
        <v>500000</v>
      </c>
      <c r="H210" s="23">
        <v>500000</v>
      </c>
      <c r="I210" s="23"/>
      <c r="J210" s="23"/>
      <c r="K210" s="23"/>
      <c r="L210" s="23"/>
      <c r="M210" s="23"/>
      <c r="N210" s="23">
        <v>500000</v>
      </c>
      <c r="O210" s="24">
        <v>41308</v>
      </c>
    </row>
    <row r="211" spans="1:15" s="25" customFormat="1" ht="12.75" x14ac:dyDescent="0.2">
      <c r="A211" s="19" t="s">
        <v>119</v>
      </c>
      <c r="B211" s="40"/>
      <c r="C211" s="41"/>
      <c r="D211" s="42"/>
      <c r="E211" s="43"/>
      <c r="F211" s="44"/>
      <c r="G211" s="45"/>
      <c r="H211" s="23"/>
      <c r="I211" s="23"/>
      <c r="J211" s="23"/>
      <c r="K211" s="23"/>
      <c r="M211" s="23"/>
      <c r="N211" s="23"/>
      <c r="O211" s="22"/>
    </row>
    <row r="212" spans="1:15" s="25" customFormat="1" ht="12.75" x14ac:dyDescent="0.2">
      <c r="A212" s="19"/>
      <c r="B212" s="40"/>
      <c r="C212" s="41"/>
      <c r="D212" s="42"/>
      <c r="E212" s="43"/>
      <c r="F212" s="44"/>
      <c r="G212" s="45"/>
      <c r="H212" s="23"/>
      <c r="I212" s="23"/>
      <c r="J212" s="23"/>
      <c r="K212" s="23"/>
      <c r="L212" s="23"/>
      <c r="M212" s="23"/>
      <c r="N212" s="23"/>
      <c r="O212" s="22"/>
    </row>
    <row r="213" spans="1:15" s="25" customFormat="1" x14ac:dyDescent="0.15">
      <c r="A213" s="19" t="s">
        <v>31</v>
      </c>
      <c r="B213" s="19" t="s">
        <v>81</v>
      </c>
      <c r="C213" s="20"/>
      <c r="D213" s="21"/>
      <c r="E213" s="21"/>
      <c r="F213" s="22"/>
      <c r="G213" s="23">
        <v>500000</v>
      </c>
      <c r="H213" s="23"/>
      <c r="I213" s="23"/>
      <c r="J213" s="23"/>
      <c r="K213" s="23"/>
      <c r="M213" s="23"/>
      <c r="N213" s="23"/>
      <c r="O213" s="22"/>
    </row>
    <row r="214" spans="1:15" s="25" customFormat="1" x14ac:dyDescent="0.15">
      <c r="A214" s="19" t="s">
        <v>31</v>
      </c>
      <c r="B214" s="19"/>
      <c r="C214" s="20"/>
      <c r="D214" s="22" t="s">
        <v>52</v>
      </c>
      <c r="E214" s="21"/>
      <c r="F214" s="22" t="s">
        <v>42</v>
      </c>
      <c r="G214" s="46">
        <v>500000</v>
      </c>
      <c r="H214" s="23">
        <v>500000</v>
      </c>
      <c r="I214" s="23"/>
      <c r="J214" s="23"/>
      <c r="K214" s="23"/>
      <c r="L214" s="23"/>
      <c r="M214" s="23"/>
      <c r="N214" s="23">
        <v>500000</v>
      </c>
      <c r="O214" s="24">
        <v>41618</v>
      </c>
    </row>
    <row r="215" spans="1:15" s="25" customFormat="1" ht="12.75" x14ac:dyDescent="0.2">
      <c r="A215" s="19" t="s">
        <v>120</v>
      </c>
      <c r="B215" s="40"/>
      <c r="C215" s="41"/>
      <c r="D215" s="42"/>
      <c r="E215" s="43"/>
      <c r="F215" s="44"/>
      <c r="G215" s="45"/>
      <c r="H215" s="23"/>
      <c r="I215" s="23"/>
      <c r="J215" s="23"/>
      <c r="K215" s="23"/>
      <c r="L215" s="23"/>
      <c r="M215" s="23"/>
      <c r="N215" s="23"/>
      <c r="O215" s="22"/>
    </row>
    <row r="216" spans="1:15" s="25" customFormat="1" ht="12.75" x14ac:dyDescent="0.2">
      <c r="A216" s="19"/>
      <c r="B216" s="40"/>
      <c r="C216" s="41"/>
      <c r="D216" s="42"/>
      <c r="E216" s="43"/>
      <c r="F216" s="44"/>
      <c r="G216" s="45"/>
      <c r="H216" s="23"/>
      <c r="I216" s="23"/>
      <c r="J216" s="23"/>
      <c r="K216" s="23"/>
      <c r="L216" s="23"/>
      <c r="M216" s="23"/>
      <c r="N216" s="23"/>
      <c r="O216" s="22"/>
    </row>
    <row r="217" spans="1:15" s="25" customFormat="1" x14ac:dyDescent="0.15">
      <c r="A217" s="19" t="s">
        <v>31</v>
      </c>
      <c r="B217" s="19" t="s">
        <v>83</v>
      </c>
      <c r="C217" s="20"/>
      <c r="D217" s="21"/>
      <c r="E217" s="21"/>
      <c r="F217" s="22"/>
      <c r="G217" s="23">
        <v>500000</v>
      </c>
      <c r="H217" s="23"/>
      <c r="I217" s="23"/>
      <c r="J217" s="23"/>
      <c r="K217" s="23"/>
      <c r="M217" s="23"/>
      <c r="N217" s="23"/>
      <c r="O217" s="22"/>
    </row>
    <row r="218" spans="1:15" s="25" customFormat="1" x14ac:dyDescent="0.15">
      <c r="A218" s="19" t="s">
        <v>31</v>
      </c>
      <c r="B218" s="19"/>
      <c r="C218" s="20"/>
      <c r="D218" s="22" t="s">
        <v>52</v>
      </c>
      <c r="E218" s="21"/>
      <c r="F218" s="22" t="s">
        <v>42</v>
      </c>
      <c r="G218" s="46">
        <v>500000</v>
      </c>
      <c r="H218" s="23">
        <v>500000</v>
      </c>
      <c r="I218" s="23"/>
      <c r="J218" s="23"/>
      <c r="K218" s="23"/>
      <c r="L218" s="23"/>
      <c r="M218" s="23"/>
      <c r="N218" s="23">
        <v>500000</v>
      </c>
      <c r="O218" s="24">
        <v>41646</v>
      </c>
    </row>
    <row r="219" spans="1:15" s="25" customFormat="1" ht="12.75" x14ac:dyDescent="0.2">
      <c r="A219" s="19" t="s">
        <v>121</v>
      </c>
      <c r="B219" s="40"/>
      <c r="C219" s="41"/>
      <c r="D219" s="42"/>
      <c r="E219" s="43"/>
      <c r="F219" s="44"/>
      <c r="G219" s="45"/>
      <c r="H219" s="23"/>
      <c r="I219" s="23"/>
      <c r="J219" s="23"/>
      <c r="K219" s="23"/>
      <c r="L219" s="23"/>
      <c r="M219" s="23"/>
      <c r="N219" s="23"/>
      <c r="O219" s="22"/>
    </row>
    <row r="220" spans="1:15" s="25" customFormat="1" ht="12.75" x14ac:dyDescent="0.2">
      <c r="A220" s="19"/>
      <c r="B220" s="40"/>
      <c r="C220" s="41"/>
      <c r="D220" s="42"/>
      <c r="E220" s="43"/>
      <c r="F220" s="44"/>
      <c r="G220" s="45"/>
      <c r="H220" s="23"/>
      <c r="I220" s="23"/>
      <c r="J220" s="23"/>
      <c r="K220" s="23"/>
      <c r="L220" s="23"/>
      <c r="M220" s="23"/>
      <c r="N220" s="23"/>
      <c r="O220" s="22"/>
    </row>
    <row r="221" spans="1:15" s="25" customFormat="1" x14ac:dyDescent="0.15">
      <c r="A221" s="19" t="s">
        <v>31</v>
      </c>
      <c r="B221" s="19" t="s">
        <v>85</v>
      </c>
      <c r="C221" s="20"/>
      <c r="D221" s="21"/>
      <c r="E221" s="21"/>
      <c r="F221" s="22"/>
      <c r="G221" s="23">
        <v>500000</v>
      </c>
      <c r="H221" s="23"/>
      <c r="I221" s="23"/>
      <c r="J221" s="23"/>
      <c r="K221" s="23"/>
      <c r="M221" s="23"/>
      <c r="N221" s="23"/>
      <c r="O221" s="22"/>
    </row>
    <row r="222" spans="1:15" s="25" customFormat="1" x14ac:dyDescent="0.15">
      <c r="A222" s="19" t="s">
        <v>31</v>
      </c>
      <c r="B222" s="19"/>
      <c r="C222" s="20"/>
      <c r="D222" s="22" t="s">
        <v>52</v>
      </c>
      <c r="E222" s="21"/>
      <c r="F222" s="22" t="s">
        <v>42</v>
      </c>
      <c r="G222" s="46">
        <v>500000</v>
      </c>
      <c r="H222" s="23">
        <v>500000</v>
      </c>
      <c r="I222" s="23"/>
      <c r="J222" s="23"/>
      <c r="K222" s="23"/>
      <c r="M222" s="23"/>
      <c r="N222" s="23">
        <v>500000</v>
      </c>
      <c r="O222" s="24">
        <v>41646</v>
      </c>
    </row>
    <row r="223" spans="1:15" s="25" customFormat="1" ht="12.75" x14ac:dyDescent="0.2">
      <c r="A223" s="19" t="s">
        <v>122</v>
      </c>
      <c r="B223" s="40"/>
      <c r="C223" s="41"/>
      <c r="D223" s="42"/>
      <c r="E223" s="43"/>
      <c r="F223" s="44"/>
      <c r="G223" s="45"/>
      <c r="H223" s="23"/>
      <c r="I223" s="23"/>
      <c r="J223" s="23"/>
      <c r="K223" s="23"/>
      <c r="L223" s="23"/>
      <c r="M223" s="23"/>
      <c r="N223" s="23"/>
      <c r="O223" s="22"/>
    </row>
    <row r="224" spans="1:15" s="25" customFormat="1" ht="12.75" x14ac:dyDescent="0.2">
      <c r="A224" s="19"/>
      <c r="B224" s="40"/>
      <c r="C224" s="41"/>
      <c r="D224" s="42"/>
      <c r="E224" s="43"/>
      <c r="F224" s="44"/>
      <c r="G224" s="45"/>
      <c r="H224" s="23"/>
      <c r="I224" s="23"/>
      <c r="J224" s="23"/>
      <c r="K224" s="23"/>
      <c r="L224" s="23"/>
      <c r="M224" s="23"/>
      <c r="N224" s="23"/>
      <c r="O224" s="22"/>
    </row>
    <row r="225" spans="1:15" s="25" customFormat="1" x14ac:dyDescent="0.15">
      <c r="A225" s="19" t="s">
        <v>31</v>
      </c>
      <c r="B225" s="19" t="s">
        <v>87</v>
      </c>
      <c r="C225" s="20"/>
      <c r="D225" s="21"/>
      <c r="E225" s="21"/>
      <c r="F225" s="22"/>
      <c r="G225" s="23">
        <v>1500000</v>
      </c>
      <c r="H225" s="23"/>
      <c r="I225" s="23"/>
      <c r="J225" s="23"/>
      <c r="K225" s="23"/>
      <c r="L225" s="23"/>
      <c r="M225" s="23"/>
      <c r="N225" s="23"/>
      <c r="O225" s="22"/>
    </row>
    <row r="226" spans="1:15" s="25" customFormat="1" x14ac:dyDescent="0.15">
      <c r="A226" s="19" t="s">
        <v>31</v>
      </c>
      <c r="B226" s="19"/>
      <c r="C226" s="20"/>
      <c r="D226" s="22" t="s">
        <v>52</v>
      </c>
      <c r="E226" s="21"/>
      <c r="F226" s="22" t="s">
        <v>42</v>
      </c>
      <c r="G226" s="46">
        <v>1000000</v>
      </c>
      <c r="H226" s="23">
        <v>1000000</v>
      </c>
      <c r="I226" s="23"/>
      <c r="J226" s="23"/>
      <c r="K226" s="23"/>
      <c r="L226" s="23"/>
      <c r="M226" s="23"/>
      <c r="N226" s="23">
        <v>1000000</v>
      </c>
      <c r="O226" s="24">
        <v>41674</v>
      </c>
    </row>
    <row r="227" spans="1:15" s="25" customFormat="1" x14ac:dyDescent="0.15">
      <c r="A227" s="19" t="s">
        <v>31</v>
      </c>
      <c r="B227" s="19"/>
      <c r="C227" s="20"/>
      <c r="D227" s="22" t="s">
        <v>52</v>
      </c>
      <c r="E227" s="21"/>
      <c r="F227" s="22" t="s">
        <v>42</v>
      </c>
      <c r="G227" s="46">
        <v>500000</v>
      </c>
      <c r="H227" s="23">
        <v>500000</v>
      </c>
      <c r="I227" s="23"/>
      <c r="J227" s="23"/>
      <c r="K227" s="23"/>
      <c r="L227" s="23"/>
      <c r="M227" s="23"/>
      <c r="N227" s="23">
        <v>500000</v>
      </c>
      <c r="O227" s="24">
        <v>41674</v>
      </c>
    </row>
    <row r="228" spans="1:15" s="25" customFormat="1" ht="12.75" x14ac:dyDescent="0.2">
      <c r="A228" s="19" t="s">
        <v>123</v>
      </c>
      <c r="B228" s="40"/>
      <c r="C228" s="41"/>
      <c r="D228" s="42"/>
      <c r="E228" s="43"/>
      <c r="F228" s="44"/>
      <c r="G228" s="45"/>
      <c r="H228" s="23"/>
      <c r="I228" s="23"/>
      <c r="J228" s="23"/>
      <c r="K228" s="23"/>
      <c r="M228" s="23"/>
      <c r="N228" s="23"/>
      <c r="O228" s="22"/>
    </row>
    <row r="229" spans="1:15" s="25" customFormat="1" ht="12.75" x14ac:dyDescent="0.2">
      <c r="A229" s="19"/>
      <c r="B229" s="40"/>
      <c r="C229" s="41"/>
      <c r="D229" s="42"/>
      <c r="E229" s="43"/>
      <c r="F229" s="44"/>
      <c r="G229" s="45"/>
      <c r="H229" s="23"/>
      <c r="I229" s="23"/>
      <c r="J229" s="23"/>
      <c r="K229" s="23"/>
      <c r="M229" s="23"/>
      <c r="N229" s="23"/>
      <c r="O229" s="22"/>
    </row>
    <row r="230" spans="1:15" s="25" customFormat="1" x14ac:dyDescent="0.15">
      <c r="A230" s="19" t="s">
        <v>31</v>
      </c>
      <c r="B230" s="19" t="s">
        <v>89</v>
      </c>
      <c r="C230" s="20"/>
      <c r="D230" s="21"/>
      <c r="E230" s="21"/>
      <c r="F230" s="22"/>
      <c r="G230" s="23">
        <v>1500000</v>
      </c>
      <c r="H230" s="23"/>
      <c r="I230" s="23"/>
      <c r="J230" s="23"/>
      <c r="K230" s="23"/>
      <c r="L230" s="23"/>
      <c r="M230" s="23"/>
      <c r="N230" s="23"/>
      <c r="O230" s="22"/>
    </row>
    <row r="231" spans="1:15" s="25" customFormat="1" x14ac:dyDescent="0.15">
      <c r="A231" s="19" t="s">
        <v>31</v>
      </c>
      <c r="B231" s="19"/>
      <c r="C231" s="20"/>
      <c r="D231" s="22" t="s">
        <v>52</v>
      </c>
      <c r="E231" s="21"/>
      <c r="F231" s="22" t="s">
        <v>42</v>
      </c>
      <c r="G231" s="46">
        <v>1000000</v>
      </c>
      <c r="H231" s="23">
        <v>1000000</v>
      </c>
      <c r="I231" s="23"/>
      <c r="J231" s="23"/>
      <c r="K231" s="23"/>
      <c r="L231" s="23"/>
      <c r="M231" s="23"/>
      <c r="N231" s="23">
        <v>1000000</v>
      </c>
      <c r="O231" s="24">
        <v>41674</v>
      </c>
    </row>
    <row r="232" spans="1:15" s="25" customFormat="1" x14ac:dyDescent="0.15">
      <c r="A232" s="19" t="s">
        <v>31</v>
      </c>
      <c r="B232" s="19"/>
      <c r="C232" s="20"/>
      <c r="D232" s="22" t="s">
        <v>52</v>
      </c>
      <c r="E232" s="21"/>
      <c r="F232" s="22" t="s">
        <v>42</v>
      </c>
      <c r="G232" s="46">
        <v>500000</v>
      </c>
      <c r="H232" s="23">
        <v>500000</v>
      </c>
      <c r="I232" s="23"/>
      <c r="J232" s="23"/>
      <c r="K232" s="23"/>
      <c r="L232" s="23"/>
      <c r="M232" s="23"/>
      <c r="N232" s="23">
        <v>500000</v>
      </c>
      <c r="O232" s="24">
        <v>41674</v>
      </c>
    </row>
    <row r="233" spans="1:15" s="25" customFormat="1" ht="12.75" x14ac:dyDescent="0.2">
      <c r="A233" s="19" t="s">
        <v>124</v>
      </c>
      <c r="B233" s="40"/>
      <c r="C233" s="41"/>
      <c r="D233" s="42"/>
      <c r="E233" s="43"/>
      <c r="F233" s="44"/>
      <c r="G233" s="45"/>
      <c r="H233" s="23"/>
      <c r="I233" s="23"/>
      <c r="J233" s="23"/>
      <c r="K233" s="23"/>
      <c r="M233" s="23"/>
      <c r="N233" s="23"/>
      <c r="O233" s="22"/>
    </row>
    <row r="234" spans="1:15" s="25" customFormat="1" ht="12.75" x14ac:dyDescent="0.2">
      <c r="A234" s="19"/>
      <c r="B234" s="40"/>
      <c r="C234" s="41"/>
      <c r="D234" s="42"/>
      <c r="E234" s="43"/>
      <c r="F234" s="44"/>
      <c r="G234" s="45"/>
      <c r="H234" s="23"/>
      <c r="I234" s="23"/>
      <c r="J234" s="23"/>
      <c r="K234" s="23"/>
      <c r="M234" s="23"/>
      <c r="N234" s="23"/>
      <c r="O234" s="22"/>
    </row>
    <row r="235" spans="1:15" s="25" customFormat="1" x14ac:dyDescent="0.15">
      <c r="A235" s="19" t="s">
        <v>31</v>
      </c>
      <c r="B235" s="19" t="s">
        <v>91</v>
      </c>
      <c r="C235" s="20"/>
      <c r="D235" s="21"/>
      <c r="E235" s="21"/>
      <c r="F235" s="22"/>
      <c r="G235" s="23">
        <v>1000000</v>
      </c>
      <c r="H235" s="23"/>
      <c r="I235" s="23"/>
      <c r="J235" s="23"/>
      <c r="K235" s="23"/>
      <c r="L235" s="23"/>
      <c r="M235" s="23"/>
      <c r="N235" s="23"/>
      <c r="O235" s="22"/>
    </row>
    <row r="236" spans="1:15" s="25" customFormat="1" x14ac:dyDescent="0.15">
      <c r="A236" s="19" t="s">
        <v>31</v>
      </c>
      <c r="B236" s="19"/>
      <c r="C236" s="20"/>
      <c r="D236" s="22" t="s">
        <v>52</v>
      </c>
      <c r="E236" s="21"/>
      <c r="F236" s="22" t="s">
        <v>42</v>
      </c>
      <c r="G236" s="46">
        <v>1000000</v>
      </c>
      <c r="H236" s="23">
        <v>1000000</v>
      </c>
      <c r="I236" s="23"/>
      <c r="J236" s="23"/>
      <c r="K236" s="23"/>
      <c r="L236" s="23"/>
      <c r="M236" s="23"/>
      <c r="N236" s="23">
        <v>1000000</v>
      </c>
      <c r="O236" s="24">
        <v>41688</v>
      </c>
    </row>
    <row r="237" spans="1:15" s="25" customFormat="1" ht="12.75" x14ac:dyDescent="0.2">
      <c r="A237" s="19" t="s">
        <v>125</v>
      </c>
      <c r="B237" s="40"/>
      <c r="C237" s="41"/>
      <c r="D237" s="42"/>
      <c r="E237" s="43"/>
      <c r="F237" s="44"/>
      <c r="G237" s="45"/>
      <c r="H237" s="23"/>
      <c r="I237" s="23"/>
      <c r="J237" s="23"/>
      <c r="K237" s="23"/>
      <c r="M237" s="23"/>
      <c r="N237" s="23"/>
      <c r="O237" s="22"/>
    </row>
    <row r="238" spans="1:15" s="25" customFormat="1" ht="12.75" x14ac:dyDescent="0.2">
      <c r="A238" s="19"/>
      <c r="B238" s="40"/>
      <c r="C238" s="41"/>
      <c r="D238" s="42"/>
      <c r="E238" s="43"/>
      <c r="F238" s="44"/>
      <c r="G238" s="45"/>
      <c r="H238" s="23"/>
      <c r="I238" s="23"/>
      <c r="J238" s="23"/>
      <c r="K238" s="23"/>
      <c r="M238" s="23"/>
      <c r="N238" s="23"/>
      <c r="O238" s="22"/>
    </row>
    <row r="239" spans="1:15" s="25" customFormat="1" x14ac:dyDescent="0.15">
      <c r="A239" s="19" t="s">
        <v>31</v>
      </c>
      <c r="B239" s="19" t="s">
        <v>93</v>
      </c>
      <c r="C239" s="20"/>
      <c r="D239" s="21"/>
      <c r="E239" s="21"/>
      <c r="F239" s="22"/>
      <c r="G239" s="23">
        <v>500000</v>
      </c>
      <c r="H239" s="23"/>
      <c r="I239" s="23"/>
      <c r="J239" s="23"/>
      <c r="K239" s="23"/>
      <c r="M239" s="23"/>
      <c r="N239" s="23"/>
      <c r="O239" s="22"/>
    </row>
    <row r="240" spans="1:15" s="25" customFormat="1" x14ac:dyDescent="0.15">
      <c r="A240" s="19" t="s">
        <v>31</v>
      </c>
      <c r="B240" s="19"/>
      <c r="C240" s="20"/>
      <c r="D240" s="22" t="s">
        <v>52</v>
      </c>
      <c r="E240" s="21"/>
      <c r="F240" s="22" t="s">
        <v>42</v>
      </c>
      <c r="G240" s="46">
        <v>500000</v>
      </c>
      <c r="H240" s="23">
        <v>500000</v>
      </c>
      <c r="I240" s="23"/>
      <c r="J240" s="23"/>
      <c r="K240" s="23"/>
      <c r="M240" s="23"/>
      <c r="N240" s="23">
        <v>500000</v>
      </c>
      <c r="O240" s="24">
        <v>41709</v>
      </c>
    </row>
    <row r="241" spans="1:15" s="25" customFormat="1" ht="12.75" x14ac:dyDescent="0.2">
      <c r="A241" s="19" t="s">
        <v>126</v>
      </c>
      <c r="B241" s="40"/>
      <c r="C241" s="41"/>
      <c r="D241" s="42"/>
      <c r="E241" s="43"/>
      <c r="F241" s="44"/>
      <c r="G241" s="45"/>
      <c r="H241" s="23"/>
      <c r="I241" s="23"/>
      <c r="J241" s="23"/>
      <c r="K241" s="23"/>
      <c r="L241" s="23"/>
      <c r="M241" s="23"/>
      <c r="N241" s="23"/>
      <c r="O241" s="22"/>
    </row>
    <row r="242" spans="1:15" s="25" customFormat="1" ht="12.75" x14ac:dyDescent="0.2">
      <c r="A242" s="19"/>
      <c r="B242" s="40"/>
      <c r="C242" s="41"/>
      <c r="D242" s="42"/>
      <c r="E242" s="43"/>
      <c r="F242" s="44"/>
      <c r="G242" s="45"/>
      <c r="H242" s="23"/>
      <c r="I242" s="23"/>
      <c r="J242" s="23"/>
      <c r="K242" s="23"/>
      <c r="L242" s="23"/>
      <c r="M242" s="23"/>
      <c r="N242" s="23"/>
      <c r="O242" s="22"/>
    </row>
    <row r="243" spans="1:15" s="25" customFormat="1" x14ac:dyDescent="0.15">
      <c r="A243" s="19" t="s">
        <v>31</v>
      </c>
      <c r="B243" s="19" t="s">
        <v>127</v>
      </c>
      <c r="C243" s="20"/>
      <c r="D243" s="21"/>
      <c r="E243" s="21"/>
      <c r="F243" s="22"/>
      <c r="G243" s="23">
        <v>500000</v>
      </c>
      <c r="H243" s="23"/>
      <c r="I243" s="23"/>
      <c r="J243" s="23"/>
      <c r="K243" s="23"/>
      <c r="M243" s="23"/>
      <c r="N243" s="23"/>
      <c r="O243" s="22"/>
    </row>
    <row r="244" spans="1:15" s="25" customFormat="1" x14ac:dyDescent="0.15">
      <c r="A244" s="19" t="s">
        <v>31</v>
      </c>
      <c r="B244" s="19"/>
      <c r="C244" s="20"/>
      <c r="D244" s="22" t="s">
        <v>52</v>
      </c>
      <c r="E244" s="21"/>
      <c r="F244" s="22" t="s">
        <v>42</v>
      </c>
      <c r="G244" s="46">
        <v>500000</v>
      </c>
      <c r="H244" s="23">
        <v>500000</v>
      </c>
      <c r="I244" s="23"/>
      <c r="J244" s="23"/>
      <c r="K244" s="23"/>
      <c r="M244" s="23"/>
      <c r="N244" s="23">
        <v>500000</v>
      </c>
      <c r="O244" s="24">
        <v>41723</v>
      </c>
    </row>
    <row r="245" spans="1:15" s="25" customFormat="1" ht="12.75" x14ac:dyDescent="0.2">
      <c r="A245" s="19" t="s">
        <v>128</v>
      </c>
      <c r="B245" s="40"/>
      <c r="C245" s="41"/>
      <c r="D245" s="42"/>
      <c r="E245" s="43"/>
      <c r="F245" s="44"/>
      <c r="G245" s="45"/>
      <c r="H245" s="23"/>
      <c r="I245" s="23"/>
      <c r="J245" s="23"/>
      <c r="K245" s="23"/>
      <c r="L245" s="23"/>
      <c r="M245" s="23"/>
      <c r="N245" s="23"/>
      <c r="O245" s="22"/>
    </row>
    <row r="246" spans="1:15" s="25" customFormat="1" ht="12.75" x14ac:dyDescent="0.2">
      <c r="A246" s="19"/>
      <c r="B246" s="40"/>
      <c r="C246" s="41"/>
      <c r="D246" s="42"/>
      <c r="E246" s="43"/>
      <c r="F246" s="44"/>
      <c r="G246" s="45"/>
      <c r="H246" s="23"/>
      <c r="I246" s="23"/>
      <c r="J246" s="23"/>
      <c r="K246" s="23"/>
      <c r="L246" s="23"/>
      <c r="M246" s="23"/>
      <c r="N246" s="23"/>
      <c r="O246" s="22"/>
    </row>
    <row r="247" spans="1:15" s="25" customFormat="1" x14ac:dyDescent="0.15">
      <c r="A247" s="19" t="s">
        <v>31</v>
      </c>
      <c r="B247" s="19" t="s">
        <v>129</v>
      </c>
      <c r="C247" s="20"/>
      <c r="D247" s="21"/>
      <c r="E247" s="21"/>
      <c r="F247" s="22"/>
      <c r="G247" s="23">
        <v>2000000</v>
      </c>
      <c r="H247" s="23"/>
      <c r="I247" s="23"/>
      <c r="J247" s="23"/>
      <c r="K247" s="23"/>
      <c r="L247" s="23"/>
      <c r="M247" s="23"/>
      <c r="N247" s="23"/>
      <c r="O247" s="22"/>
    </row>
    <row r="248" spans="1:15" s="25" customFormat="1" x14ac:dyDescent="0.15">
      <c r="A248" s="19" t="s">
        <v>31</v>
      </c>
      <c r="B248" s="19"/>
      <c r="C248" s="20"/>
      <c r="D248" s="22" t="s">
        <v>52</v>
      </c>
      <c r="E248" s="21"/>
      <c r="F248" s="22" t="s">
        <v>42</v>
      </c>
      <c r="G248" s="46">
        <v>2000000</v>
      </c>
      <c r="H248" s="23">
        <v>2000000</v>
      </c>
      <c r="I248" s="23"/>
      <c r="J248" s="23"/>
      <c r="K248" s="23"/>
      <c r="L248" s="23"/>
      <c r="M248" s="23"/>
      <c r="N248" s="23">
        <v>2000000</v>
      </c>
      <c r="O248" s="24">
        <v>41730</v>
      </c>
    </row>
    <row r="249" spans="1:15" s="25" customFormat="1" ht="12.75" x14ac:dyDescent="0.2">
      <c r="A249" s="19" t="s">
        <v>130</v>
      </c>
      <c r="B249" s="40"/>
      <c r="C249" s="41"/>
      <c r="D249" s="42"/>
      <c r="E249" s="43"/>
      <c r="F249" s="44"/>
      <c r="G249" s="45"/>
      <c r="H249" s="23"/>
      <c r="I249" s="23"/>
      <c r="J249" s="23"/>
      <c r="K249" s="23"/>
      <c r="M249" s="23"/>
      <c r="N249" s="23"/>
      <c r="O249" s="22"/>
    </row>
    <row r="250" spans="1:15" s="25" customFormat="1" ht="12.75" x14ac:dyDescent="0.2">
      <c r="A250" s="19"/>
      <c r="B250" s="40"/>
      <c r="C250" s="41"/>
      <c r="D250" s="42"/>
      <c r="E250" s="43"/>
      <c r="F250" s="44"/>
      <c r="G250" s="45"/>
      <c r="H250" s="23"/>
      <c r="I250" s="23"/>
      <c r="J250" s="23"/>
      <c r="K250" s="23"/>
      <c r="L250" s="23"/>
      <c r="M250" s="23"/>
      <c r="N250" s="23"/>
      <c r="O250" s="22"/>
    </row>
    <row r="251" spans="1:15" s="25" customFormat="1" x14ac:dyDescent="0.15">
      <c r="A251" s="19" t="s">
        <v>31</v>
      </c>
      <c r="B251" s="19" t="s">
        <v>131</v>
      </c>
      <c r="C251" s="20"/>
      <c r="D251" s="21"/>
      <c r="E251" s="21"/>
      <c r="F251" s="22"/>
      <c r="G251" s="23">
        <v>1500000</v>
      </c>
      <c r="H251" s="23"/>
      <c r="I251" s="23"/>
      <c r="J251" s="23"/>
      <c r="K251" s="23"/>
      <c r="L251" s="23"/>
      <c r="M251" s="23"/>
      <c r="N251" s="23"/>
      <c r="O251" s="22"/>
    </row>
    <row r="252" spans="1:15" s="25" customFormat="1" x14ac:dyDescent="0.15">
      <c r="A252" s="19" t="s">
        <v>31</v>
      </c>
      <c r="B252" s="19"/>
      <c r="C252" s="20"/>
      <c r="D252" s="22" t="s">
        <v>52</v>
      </c>
      <c r="E252" s="21"/>
      <c r="F252" s="22" t="s">
        <v>42</v>
      </c>
      <c r="G252" s="46">
        <v>1500000</v>
      </c>
      <c r="H252" s="23"/>
      <c r="I252" s="23"/>
      <c r="J252" s="23"/>
      <c r="K252" s="23"/>
      <c r="L252" s="23">
        <v>1500000</v>
      </c>
      <c r="M252" s="23"/>
      <c r="N252" s="23"/>
      <c r="O252" s="24">
        <v>41737</v>
      </c>
    </row>
    <row r="253" spans="1:15" s="25" customFormat="1" ht="12.75" x14ac:dyDescent="0.2">
      <c r="A253" s="19" t="s">
        <v>132</v>
      </c>
      <c r="B253" s="40"/>
      <c r="C253" s="41"/>
      <c r="D253" s="42"/>
      <c r="E253" s="43"/>
      <c r="F253" s="44"/>
      <c r="G253" s="45"/>
      <c r="H253" s="23"/>
      <c r="I253" s="23"/>
      <c r="J253" s="23"/>
      <c r="K253" s="23"/>
      <c r="M253" s="23"/>
      <c r="N253" s="23"/>
      <c r="O253" s="22"/>
    </row>
    <row r="254" spans="1:15" s="25" customFormat="1" ht="12.75" x14ac:dyDescent="0.2">
      <c r="A254" s="19"/>
      <c r="B254" s="40"/>
      <c r="C254" s="41"/>
      <c r="D254" s="42"/>
      <c r="E254" s="43"/>
      <c r="F254" s="44"/>
      <c r="G254" s="45"/>
      <c r="H254" s="23"/>
      <c r="I254" s="23"/>
      <c r="J254" s="23"/>
      <c r="K254" s="23"/>
      <c r="M254" s="23"/>
      <c r="N254" s="23"/>
      <c r="O254" s="22"/>
    </row>
    <row r="255" spans="1:15" s="25" customFormat="1" ht="12.75" x14ac:dyDescent="0.2">
      <c r="A255" s="26" t="s">
        <v>47</v>
      </c>
      <c r="B255" s="26" t="s">
        <v>19</v>
      </c>
      <c r="C255" s="27" t="s">
        <v>137</v>
      </c>
      <c r="D255" s="28">
        <v>39286</v>
      </c>
      <c r="E255" s="29"/>
      <c r="F255" s="30"/>
      <c r="G255" s="31" t="s">
        <v>40</v>
      </c>
      <c r="H255" s="39"/>
      <c r="I255" s="23"/>
      <c r="J255" s="23"/>
      <c r="K255" s="23"/>
      <c r="L255" s="23"/>
      <c r="M255" s="23"/>
      <c r="N255" s="23"/>
      <c r="O255" s="22"/>
    </row>
    <row r="256" spans="1:15" s="25" customFormat="1" ht="12.75" x14ac:dyDescent="0.2">
      <c r="A256" s="40"/>
      <c r="B256" s="40"/>
      <c r="C256" s="41"/>
      <c r="D256" s="42"/>
      <c r="E256" s="43"/>
      <c r="F256" s="44"/>
      <c r="G256" s="45"/>
      <c r="H256" s="39"/>
      <c r="I256" s="23"/>
      <c r="J256" s="23"/>
      <c r="K256" s="23"/>
      <c r="L256" s="23"/>
      <c r="M256" s="23"/>
      <c r="N256" s="23"/>
      <c r="O256" s="22"/>
    </row>
    <row r="257" spans="1:15" s="25" customFormat="1" ht="12.75" x14ac:dyDescent="0.2">
      <c r="A257" s="19" t="s">
        <v>47</v>
      </c>
      <c r="B257" s="19" t="s">
        <v>138</v>
      </c>
      <c r="C257" s="41"/>
      <c r="D257" s="42"/>
      <c r="E257" s="43"/>
      <c r="F257" s="44"/>
      <c r="G257" s="45">
        <v>6500000</v>
      </c>
      <c r="H257" s="23"/>
      <c r="I257" s="23"/>
      <c r="J257" s="23"/>
      <c r="K257" s="23"/>
      <c r="L257" s="23"/>
      <c r="M257" s="23"/>
      <c r="N257" s="23"/>
      <c r="O257" s="24"/>
    </row>
    <row r="258" spans="1:15" s="25" customFormat="1" ht="12.75" x14ac:dyDescent="0.2">
      <c r="A258" s="19" t="s">
        <v>47</v>
      </c>
      <c r="B258" s="40"/>
      <c r="C258" s="41"/>
      <c r="D258" s="22" t="s">
        <v>139</v>
      </c>
      <c r="E258" s="43"/>
      <c r="F258" s="22" t="s">
        <v>42</v>
      </c>
      <c r="G258" s="46">
        <v>6500000</v>
      </c>
      <c r="H258" s="23">
        <v>2000000</v>
      </c>
      <c r="I258" s="23"/>
      <c r="J258" s="23"/>
      <c r="K258" s="23"/>
      <c r="L258" s="23">
        <v>4500000</v>
      </c>
      <c r="M258" s="23"/>
      <c r="N258" s="23">
        <v>2000000</v>
      </c>
      <c r="O258" s="24">
        <v>41627</v>
      </c>
    </row>
    <row r="259" spans="1:15" s="25" customFormat="1" ht="12.75" x14ac:dyDescent="0.2">
      <c r="A259" s="19" t="s">
        <v>47</v>
      </c>
      <c r="B259" s="40"/>
      <c r="C259" s="41"/>
      <c r="D259" s="22" t="s">
        <v>140</v>
      </c>
      <c r="E259" s="43"/>
      <c r="F259" s="22" t="s">
        <v>42</v>
      </c>
      <c r="G259" s="46">
        <v>6500000</v>
      </c>
      <c r="H259" s="23">
        <v>2000000</v>
      </c>
      <c r="I259" s="23"/>
      <c r="J259" s="23"/>
      <c r="K259" s="23"/>
      <c r="L259" s="23">
        <v>4500000</v>
      </c>
      <c r="M259" s="23"/>
      <c r="N259" s="23">
        <v>2000000</v>
      </c>
      <c r="O259" s="24">
        <v>41648</v>
      </c>
    </row>
    <row r="260" spans="1:15" s="25" customFormat="1" ht="12.75" x14ac:dyDescent="0.2">
      <c r="A260" s="19" t="s">
        <v>47</v>
      </c>
      <c r="B260" s="40"/>
      <c r="C260" s="41"/>
      <c r="D260" s="22" t="s">
        <v>141</v>
      </c>
      <c r="E260" s="43"/>
      <c r="F260" s="22" t="s">
        <v>42</v>
      </c>
      <c r="G260" s="46">
        <v>6500000</v>
      </c>
      <c r="H260" s="23">
        <v>1800000</v>
      </c>
      <c r="I260" s="23"/>
      <c r="J260" s="23"/>
      <c r="K260" s="23"/>
      <c r="L260" s="23">
        <v>4700000</v>
      </c>
      <c r="M260" s="23"/>
      <c r="N260" s="23">
        <v>1800000</v>
      </c>
      <c r="O260" s="24">
        <v>41655</v>
      </c>
    </row>
    <row r="261" spans="1:15" s="25" customFormat="1" ht="12.75" x14ac:dyDescent="0.2">
      <c r="A261" s="19" t="s">
        <v>47</v>
      </c>
      <c r="B261" s="40"/>
      <c r="C261" s="41"/>
      <c r="D261" s="22" t="s">
        <v>142</v>
      </c>
      <c r="E261" s="43"/>
      <c r="F261" s="22" t="s">
        <v>42</v>
      </c>
      <c r="G261" s="46">
        <v>6500000</v>
      </c>
      <c r="H261" s="23">
        <v>500000</v>
      </c>
      <c r="I261" s="23"/>
      <c r="J261" s="23"/>
      <c r="K261" s="23"/>
      <c r="L261" s="23">
        <v>6000000</v>
      </c>
      <c r="M261" s="23"/>
      <c r="N261" s="23">
        <v>500000</v>
      </c>
      <c r="O261" s="24">
        <v>41662</v>
      </c>
    </row>
    <row r="262" spans="1:15" s="25" customFormat="1" ht="12.75" x14ac:dyDescent="0.2">
      <c r="A262" s="19" t="s">
        <v>47</v>
      </c>
      <c r="B262" s="40"/>
      <c r="C262" s="41"/>
      <c r="D262" s="22" t="s">
        <v>143</v>
      </c>
      <c r="E262" s="43"/>
      <c r="F262" s="22" t="s">
        <v>42</v>
      </c>
      <c r="G262" s="46">
        <v>6500000</v>
      </c>
      <c r="H262" s="23"/>
      <c r="I262" s="23"/>
      <c r="J262" s="23"/>
      <c r="K262" s="23"/>
      <c r="L262" s="23">
        <v>6500000</v>
      </c>
      <c r="M262" s="23"/>
      <c r="N262" s="23"/>
      <c r="O262" s="24">
        <v>41669</v>
      </c>
    </row>
    <row r="263" spans="1:15" s="25" customFormat="1" ht="12.75" x14ac:dyDescent="0.2">
      <c r="A263" s="19" t="s">
        <v>47</v>
      </c>
      <c r="B263" s="40"/>
      <c r="C263" s="41"/>
      <c r="D263" s="22" t="s">
        <v>144</v>
      </c>
      <c r="E263" s="43"/>
      <c r="F263" s="22" t="s">
        <v>42</v>
      </c>
      <c r="G263" s="46">
        <v>6500000</v>
      </c>
      <c r="H263" s="23"/>
      <c r="I263" s="23"/>
      <c r="J263" s="23"/>
      <c r="K263" s="23"/>
      <c r="L263" s="23">
        <v>6500000</v>
      </c>
      <c r="M263" s="23"/>
      <c r="N263" s="23"/>
      <c r="O263" s="24">
        <v>41676</v>
      </c>
    </row>
    <row r="264" spans="1:15" s="25" customFormat="1" ht="12.75" x14ac:dyDescent="0.2">
      <c r="A264" s="19" t="s">
        <v>145</v>
      </c>
      <c r="B264" s="40"/>
      <c r="C264" s="41"/>
      <c r="D264" s="22"/>
      <c r="E264" s="43"/>
      <c r="F264" s="44"/>
      <c r="G264" s="45"/>
      <c r="H264" s="23"/>
      <c r="I264" s="23"/>
      <c r="J264" s="23"/>
      <c r="K264" s="23"/>
      <c r="L264" s="23"/>
      <c r="M264" s="23"/>
      <c r="N264" s="23"/>
      <c r="O264" s="24"/>
    </row>
    <row r="265" spans="1:15" s="25" customFormat="1" x14ac:dyDescent="0.15">
      <c r="A265" s="19" t="s">
        <v>79</v>
      </c>
      <c r="B265" s="19"/>
      <c r="C265" s="20"/>
      <c r="D265" s="21"/>
      <c r="E265" s="21"/>
      <c r="F265" s="22"/>
      <c r="G265" s="23"/>
      <c r="H265" s="23"/>
      <c r="I265" s="23"/>
      <c r="J265" s="23"/>
      <c r="K265" s="23"/>
      <c r="L265" s="23"/>
      <c r="M265" s="23"/>
      <c r="N265" s="23"/>
      <c r="O265" s="24"/>
    </row>
    <row r="266" spans="1:15" s="25" customFormat="1" ht="12.75" x14ac:dyDescent="0.2">
      <c r="A266" s="40"/>
      <c r="B266" s="40"/>
      <c r="C266" s="41"/>
      <c r="D266" s="42"/>
      <c r="E266" s="43"/>
      <c r="F266" s="44"/>
      <c r="G266" s="45"/>
      <c r="H266" s="39"/>
      <c r="I266" s="23"/>
      <c r="J266" s="23"/>
      <c r="K266" s="23"/>
      <c r="L266" s="23"/>
      <c r="M266" s="23"/>
      <c r="N266" s="23"/>
      <c r="O266" s="22"/>
    </row>
    <row r="267" spans="1:15" s="25" customFormat="1" ht="12.75" x14ac:dyDescent="0.2">
      <c r="A267" s="26" t="s">
        <v>146</v>
      </c>
      <c r="B267" s="26" t="s">
        <v>19</v>
      </c>
      <c r="C267" s="27" t="s">
        <v>147</v>
      </c>
      <c r="D267" s="28">
        <v>39365</v>
      </c>
      <c r="E267" s="29"/>
      <c r="F267" s="30"/>
      <c r="G267" s="31" t="s">
        <v>148</v>
      </c>
      <c r="H267" s="39"/>
      <c r="I267" s="23"/>
      <c r="J267" s="23"/>
      <c r="K267" s="23"/>
      <c r="L267" s="23"/>
      <c r="M267" s="23"/>
      <c r="N267" s="23"/>
      <c r="O267" s="22"/>
    </row>
    <row r="268" spans="1:15" s="25" customFormat="1" ht="12.75" x14ac:dyDescent="0.2">
      <c r="A268" s="40"/>
      <c r="B268" s="40"/>
      <c r="C268" s="41"/>
      <c r="D268" s="42"/>
      <c r="E268" s="43"/>
      <c r="F268" s="44"/>
      <c r="G268" s="45"/>
      <c r="H268" s="39"/>
      <c r="I268" s="23"/>
      <c r="J268" s="23"/>
      <c r="K268" s="23"/>
      <c r="L268" s="23"/>
      <c r="M268" s="23"/>
      <c r="N268" s="23"/>
      <c r="O268" s="22"/>
    </row>
    <row r="269" spans="1:15" s="25" customFormat="1" x14ac:dyDescent="0.15">
      <c r="A269" s="19" t="s">
        <v>146</v>
      </c>
      <c r="B269" s="19" t="s">
        <v>519</v>
      </c>
      <c r="C269" s="20"/>
      <c r="D269" s="22"/>
      <c r="E269" s="21"/>
      <c r="F269" s="22"/>
      <c r="G269" s="23">
        <v>7000000</v>
      </c>
      <c r="H269" s="23"/>
      <c r="I269" s="23"/>
      <c r="J269" s="23"/>
      <c r="K269" s="23"/>
      <c r="M269" s="23"/>
      <c r="N269" s="23"/>
      <c r="O269" s="24"/>
    </row>
    <row r="270" spans="1:15" s="25" customFormat="1" x14ac:dyDescent="0.15">
      <c r="A270" s="19" t="s">
        <v>146</v>
      </c>
      <c r="B270" s="19"/>
      <c r="C270" s="20"/>
      <c r="D270" s="22" t="s">
        <v>520</v>
      </c>
      <c r="E270" s="21"/>
      <c r="F270" s="22" t="s">
        <v>42</v>
      </c>
      <c r="G270" s="32">
        <v>7000000</v>
      </c>
      <c r="I270" s="23">
        <v>7000000</v>
      </c>
      <c r="J270" s="23"/>
      <c r="K270" s="23"/>
      <c r="N270" s="23"/>
      <c r="O270" s="24">
        <v>41604</v>
      </c>
    </row>
    <row r="271" spans="1:15" s="25" customFormat="1" x14ac:dyDescent="0.15">
      <c r="A271" s="19" t="s">
        <v>521</v>
      </c>
      <c r="B271" s="19"/>
      <c r="C271" s="20"/>
      <c r="D271" s="22"/>
      <c r="E271" s="21"/>
      <c r="F271" s="22"/>
      <c r="G271" s="23"/>
      <c r="H271" s="23"/>
      <c r="I271" s="23"/>
      <c r="J271" s="23"/>
      <c r="K271" s="23"/>
      <c r="L271" s="23"/>
      <c r="M271" s="23"/>
      <c r="N271" s="23"/>
      <c r="O271" s="24"/>
    </row>
    <row r="272" spans="1:15" s="25" customFormat="1" x14ac:dyDescent="0.15">
      <c r="A272" s="19"/>
      <c r="B272" s="19"/>
      <c r="C272" s="20"/>
      <c r="D272" s="22"/>
      <c r="E272" s="21"/>
      <c r="F272" s="22"/>
      <c r="G272" s="23"/>
      <c r="H272" s="23"/>
      <c r="I272" s="23"/>
      <c r="J272" s="23"/>
      <c r="K272" s="23"/>
      <c r="L272" s="23"/>
      <c r="M272" s="23"/>
      <c r="N272" s="23"/>
      <c r="O272" s="24"/>
    </row>
    <row r="273" spans="1:15" s="25" customFormat="1" x14ac:dyDescent="0.15">
      <c r="A273" s="19" t="s">
        <v>146</v>
      </c>
      <c r="B273" s="19" t="s">
        <v>149</v>
      </c>
      <c r="C273" s="20"/>
      <c r="D273" s="22"/>
      <c r="E273" s="21"/>
      <c r="F273" s="22"/>
      <c r="G273" s="23">
        <v>9000000</v>
      </c>
      <c r="H273" s="23"/>
      <c r="I273" s="23"/>
      <c r="J273" s="23"/>
      <c r="K273" s="23"/>
      <c r="M273" s="23"/>
      <c r="N273" s="23"/>
      <c r="O273" s="24"/>
    </row>
    <row r="274" spans="1:15" s="25" customFormat="1" x14ac:dyDescent="0.15">
      <c r="A274" s="19" t="s">
        <v>146</v>
      </c>
      <c r="B274" s="19"/>
      <c r="C274" s="20"/>
      <c r="D274" s="22" t="s">
        <v>150</v>
      </c>
      <c r="E274" s="21"/>
      <c r="F274" s="22" t="s">
        <v>42</v>
      </c>
      <c r="G274" s="32">
        <v>9000000</v>
      </c>
      <c r="I274" s="23"/>
      <c r="J274" s="23"/>
      <c r="K274" s="23"/>
      <c r="L274" s="23">
        <v>9000000</v>
      </c>
      <c r="N274" s="23"/>
      <c r="O274" s="24">
        <v>41667</v>
      </c>
    </row>
    <row r="275" spans="1:15" s="25" customFormat="1" x14ac:dyDescent="0.15">
      <c r="A275" s="19" t="s">
        <v>151</v>
      </c>
      <c r="B275" s="19"/>
      <c r="C275" s="20"/>
      <c r="D275" s="22"/>
      <c r="E275" s="21"/>
      <c r="F275" s="22"/>
      <c r="G275" s="23"/>
      <c r="H275" s="23"/>
      <c r="I275" s="23"/>
      <c r="J275" s="23"/>
      <c r="K275" s="23"/>
      <c r="L275" s="23"/>
      <c r="M275" s="23"/>
      <c r="N275" s="23"/>
      <c r="O275" s="24"/>
    </row>
    <row r="276" spans="1:15" s="25" customFormat="1" x14ac:dyDescent="0.15">
      <c r="A276" s="19"/>
      <c r="B276" s="19"/>
      <c r="C276" s="20"/>
      <c r="D276" s="22"/>
      <c r="E276" s="21"/>
      <c r="F276" s="22"/>
      <c r="G276" s="23"/>
      <c r="H276" s="23"/>
      <c r="I276" s="23"/>
      <c r="J276" s="23"/>
      <c r="K276" s="23"/>
      <c r="L276" s="23"/>
      <c r="M276" s="23"/>
      <c r="N276" s="23"/>
      <c r="O276" s="24"/>
    </row>
    <row r="277" spans="1:15" s="25" customFormat="1" x14ac:dyDescent="0.15">
      <c r="A277" s="19" t="s">
        <v>146</v>
      </c>
      <c r="B277" s="19" t="s">
        <v>152</v>
      </c>
      <c r="C277" s="20"/>
      <c r="D277" s="22"/>
      <c r="E277" s="21"/>
      <c r="F277" s="22"/>
      <c r="G277" s="23">
        <v>9000000</v>
      </c>
      <c r="H277" s="23"/>
      <c r="I277" s="23"/>
      <c r="J277" s="23"/>
      <c r="K277" s="23"/>
      <c r="M277" s="23"/>
      <c r="N277" s="23"/>
      <c r="O277" s="24"/>
    </row>
    <row r="278" spans="1:15" s="25" customFormat="1" x14ac:dyDescent="0.15">
      <c r="A278" s="19" t="s">
        <v>146</v>
      </c>
      <c r="B278" s="19"/>
      <c r="C278" s="20"/>
      <c r="D278" s="22" t="s">
        <v>153</v>
      </c>
      <c r="E278" s="21"/>
      <c r="F278" s="22" t="s">
        <v>42</v>
      </c>
      <c r="G278" s="32">
        <v>9000000</v>
      </c>
      <c r="I278" s="23"/>
      <c r="J278" s="23"/>
      <c r="K278" s="23"/>
      <c r="L278" s="23">
        <v>9000000</v>
      </c>
      <c r="N278" s="23"/>
      <c r="O278" s="24">
        <v>41682</v>
      </c>
    </row>
    <row r="279" spans="1:15" s="25" customFormat="1" x14ac:dyDescent="0.15">
      <c r="A279" s="19" t="s">
        <v>154</v>
      </c>
      <c r="B279" s="19"/>
      <c r="C279" s="20"/>
      <c r="D279" s="22"/>
      <c r="E279" s="21"/>
      <c r="F279" s="22"/>
      <c r="G279" s="23"/>
      <c r="H279" s="23"/>
      <c r="I279" s="23"/>
      <c r="J279" s="23"/>
      <c r="K279" s="23"/>
      <c r="L279" s="23"/>
      <c r="M279" s="23"/>
      <c r="N279" s="23"/>
      <c r="O279" s="24"/>
    </row>
    <row r="280" spans="1:15" s="25" customFormat="1" x14ac:dyDescent="0.15">
      <c r="A280" s="19"/>
      <c r="B280" s="19"/>
      <c r="C280" s="20"/>
      <c r="D280" s="22"/>
      <c r="E280" s="21"/>
      <c r="F280" s="22"/>
      <c r="G280" s="23"/>
      <c r="H280" s="23"/>
      <c r="I280" s="23"/>
      <c r="J280" s="23"/>
      <c r="K280" s="23"/>
      <c r="L280" s="23"/>
      <c r="M280" s="23"/>
      <c r="N280" s="23"/>
      <c r="O280" s="24"/>
    </row>
    <row r="281" spans="1:15" s="25" customFormat="1" hidden="1" x14ac:dyDescent="0.15">
      <c r="A281" s="19"/>
      <c r="B281" s="19"/>
      <c r="C281" s="20"/>
      <c r="D281" s="22"/>
      <c r="E281" s="21"/>
      <c r="F281" s="22"/>
      <c r="G281" s="23"/>
      <c r="H281" s="23"/>
      <c r="I281" s="23"/>
      <c r="J281" s="23"/>
      <c r="K281" s="23"/>
      <c r="L281" s="23"/>
      <c r="M281" s="23"/>
      <c r="N281" s="23"/>
      <c r="O281" s="24"/>
    </row>
    <row r="282" spans="1:15" s="25" customFormat="1" hidden="1" x14ac:dyDescent="0.15">
      <c r="A282" s="19"/>
      <c r="B282" s="19"/>
      <c r="C282" s="20"/>
      <c r="D282" s="22"/>
      <c r="E282" s="21"/>
      <c r="F282" s="22"/>
      <c r="G282" s="23"/>
      <c r="H282" s="23"/>
      <c r="I282" s="23"/>
      <c r="J282" s="23"/>
      <c r="K282" s="23"/>
      <c r="L282" s="23"/>
      <c r="M282" s="23"/>
      <c r="N282" s="23"/>
      <c r="O282" s="24"/>
    </row>
    <row r="283" spans="1:15" s="25" customFormat="1" ht="12.75" x14ac:dyDescent="0.2">
      <c r="A283" s="26" t="s">
        <v>155</v>
      </c>
      <c r="B283" s="26" t="s">
        <v>19</v>
      </c>
      <c r="C283" s="27" t="s">
        <v>156</v>
      </c>
      <c r="D283" s="28">
        <v>39629</v>
      </c>
      <c r="E283" s="29"/>
      <c r="F283" s="30"/>
      <c r="G283" s="31" t="s">
        <v>157</v>
      </c>
      <c r="H283" s="23"/>
      <c r="I283" s="23"/>
      <c r="J283" s="23"/>
      <c r="K283" s="23"/>
      <c r="L283" s="23"/>
      <c r="M283" s="23"/>
      <c r="N283" s="23"/>
      <c r="O283" s="24"/>
    </row>
    <row r="284" spans="1:15" s="25" customFormat="1" ht="12.75" x14ac:dyDescent="0.2">
      <c r="A284" s="40"/>
      <c r="B284" s="40"/>
      <c r="C284" s="41"/>
      <c r="D284" s="42"/>
      <c r="E284" s="43"/>
      <c r="F284" s="44"/>
      <c r="G284" s="45"/>
      <c r="H284" s="23"/>
      <c r="I284" s="23"/>
      <c r="J284" s="23"/>
      <c r="K284" s="23"/>
      <c r="L284" s="23"/>
      <c r="M284" s="23"/>
      <c r="N284" s="23"/>
      <c r="O284" s="24"/>
    </row>
    <row r="285" spans="1:15" s="25" customFormat="1" ht="12.75" x14ac:dyDescent="0.2">
      <c r="A285" s="26" t="s">
        <v>158</v>
      </c>
      <c r="B285" s="26" t="s">
        <v>19</v>
      </c>
      <c r="C285" s="27" t="s">
        <v>159</v>
      </c>
      <c r="D285" s="28">
        <v>39632</v>
      </c>
      <c r="E285" s="29"/>
      <c r="F285" s="30"/>
      <c r="G285" s="31" t="s">
        <v>160</v>
      </c>
      <c r="H285" s="23"/>
      <c r="I285" s="23"/>
      <c r="J285" s="23"/>
      <c r="K285" s="23"/>
      <c r="L285" s="23"/>
      <c r="M285" s="23"/>
      <c r="N285" s="23"/>
      <c r="O285" s="24"/>
    </row>
    <row r="286" spans="1:15" s="25" customFormat="1" ht="12.75" x14ac:dyDescent="0.2">
      <c r="A286" s="40"/>
      <c r="B286" s="40"/>
      <c r="C286" s="41"/>
      <c r="D286" s="42"/>
      <c r="E286" s="43"/>
      <c r="F286" s="44"/>
      <c r="G286" s="45"/>
      <c r="H286" s="23"/>
      <c r="I286" s="23"/>
      <c r="J286" s="23"/>
      <c r="K286" s="23"/>
      <c r="L286" s="23"/>
      <c r="M286" s="23"/>
      <c r="N286" s="23"/>
      <c r="O286" s="24"/>
    </row>
    <row r="287" spans="1:15" s="25" customFormat="1" ht="12.75" x14ac:dyDescent="0.2">
      <c r="A287" s="26" t="s">
        <v>161</v>
      </c>
      <c r="B287" s="26" t="s">
        <v>19</v>
      </c>
      <c r="C287" s="27" t="s">
        <v>162</v>
      </c>
      <c r="D287" s="28">
        <v>39639</v>
      </c>
      <c r="E287" s="29"/>
      <c r="F287" s="30"/>
      <c r="G287" s="31" t="s">
        <v>21</v>
      </c>
      <c r="H287" s="23"/>
      <c r="I287" s="23"/>
      <c r="J287" s="23"/>
      <c r="K287" s="23"/>
      <c r="L287" s="23"/>
      <c r="M287" s="23"/>
      <c r="N287" s="23"/>
      <c r="O287" s="24"/>
    </row>
    <row r="288" spans="1:15" s="25" customFormat="1" ht="12.75" x14ac:dyDescent="0.2">
      <c r="A288" s="40"/>
      <c r="B288" s="40"/>
      <c r="C288" s="41"/>
      <c r="D288" s="42"/>
      <c r="E288" s="43"/>
      <c r="F288" s="44"/>
      <c r="G288" s="45"/>
      <c r="H288" s="23"/>
      <c r="I288" s="23"/>
      <c r="J288" s="23"/>
      <c r="K288" s="23"/>
      <c r="L288" s="23"/>
      <c r="M288" s="23"/>
      <c r="N288" s="23"/>
      <c r="O288" s="24"/>
    </row>
    <row r="289" spans="1:15" s="25" customFormat="1" ht="12.75" x14ac:dyDescent="0.2">
      <c r="A289" s="26" t="s">
        <v>31</v>
      </c>
      <c r="B289" s="26" t="s">
        <v>19</v>
      </c>
      <c r="C289" s="27" t="s">
        <v>163</v>
      </c>
      <c r="D289" s="28">
        <v>39646</v>
      </c>
      <c r="E289" s="29"/>
      <c r="F289" s="30"/>
      <c r="G289" s="31">
        <v>15000000</v>
      </c>
      <c r="H289" s="23"/>
      <c r="I289" s="23"/>
      <c r="J289" s="23"/>
      <c r="K289" s="23"/>
      <c r="L289" s="23"/>
      <c r="M289" s="23"/>
      <c r="N289" s="23"/>
      <c r="O289" s="22"/>
    </row>
    <row r="290" spans="1:15" s="25" customFormat="1" ht="12.75" x14ac:dyDescent="0.2">
      <c r="A290" s="19"/>
      <c r="B290" s="40"/>
      <c r="C290" s="41"/>
      <c r="D290" s="42"/>
      <c r="E290" s="43"/>
      <c r="F290" s="44"/>
      <c r="G290" s="45"/>
      <c r="H290" s="23"/>
      <c r="I290" s="23"/>
      <c r="J290" s="23"/>
      <c r="K290" s="23"/>
      <c r="L290" s="23"/>
      <c r="M290" s="23"/>
      <c r="N290" s="23"/>
      <c r="O290" s="22"/>
    </row>
    <row r="291" spans="1:15" s="25" customFormat="1" x14ac:dyDescent="0.15">
      <c r="A291" s="19" t="s">
        <v>31</v>
      </c>
      <c r="B291" s="19" t="s">
        <v>522</v>
      </c>
      <c r="C291" s="20"/>
      <c r="D291" s="22"/>
      <c r="E291" s="21"/>
      <c r="F291" s="22"/>
      <c r="G291" s="23">
        <v>1500000</v>
      </c>
      <c r="H291" s="23"/>
      <c r="I291" s="23"/>
      <c r="J291" s="23"/>
      <c r="K291" s="23"/>
      <c r="L291" s="23"/>
      <c r="M291" s="23"/>
      <c r="N291" s="23"/>
      <c r="O291" s="22"/>
    </row>
    <row r="292" spans="1:15" s="25" customFormat="1" x14ac:dyDescent="0.15">
      <c r="A292" s="19" t="s">
        <v>31</v>
      </c>
      <c r="B292" s="19"/>
      <c r="C292" s="20"/>
      <c r="D292" s="22" t="s">
        <v>52</v>
      </c>
      <c r="E292" s="21"/>
      <c r="F292" s="22" t="s">
        <v>42</v>
      </c>
      <c r="G292" s="32">
        <v>1000000</v>
      </c>
      <c r="H292" s="23"/>
      <c r="I292" s="23">
        <v>1000000</v>
      </c>
      <c r="J292" s="23"/>
      <c r="K292" s="23"/>
      <c r="L292" s="23"/>
      <c r="M292" s="23"/>
      <c r="N292" s="23"/>
      <c r="O292" s="24">
        <v>41583</v>
      </c>
    </row>
    <row r="293" spans="1:15" s="25" customFormat="1" ht="12.75" x14ac:dyDescent="0.2">
      <c r="A293" s="19" t="s">
        <v>31</v>
      </c>
      <c r="B293" s="40"/>
      <c r="C293" s="41"/>
      <c r="D293" s="22" t="s">
        <v>52</v>
      </c>
      <c r="E293" s="43"/>
      <c r="F293" s="22" t="s">
        <v>42</v>
      </c>
      <c r="G293" s="32">
        <v>500000</v>
      </c>
      <c r="H293" s="23"/>
      <c r="I293" s="23">
        <v>500000</v>
      </c>
      <c r="J293" s="23"/>
      <c r="K293" s="23"/>
      <c r="L293" s="23"/>
      <c r="M293" s="23"/>
      <c r="N293" s="23"/>
      <c r="O293" s="24">
        <v>41583</v>
      </c>
    </row>
    <row r="294" spans="1:15" s="25" customFormat="1" ht="12.75" x14ac:dyDescent="0.2">
      <c r="A294" s="19" t="s">
        <v>523</v>
      </c>
      <c r="B294" s="40"/>
      <c r="C294" s="41"/>
      <c r="D294" s="42"/>
      <c r="E294" s="43"/>
      <c r="F294" s="44"/>
      <c r="G294" s="45"/>
      <c r="H294" s="23"/>
      <c r="I294" s="23"/>
      <c r="J294" s="23"/>
      <c r="K294" s="23"/>
      <c r="L294" s="23"/>
      <c r="M294" s="23"/>
      <c r="N294" s="23"/>
      <c r="O294" s="22"/>
    </row>
    <row r="295" spans="1:15" s="25" customFormat="1" ht="12.75" x14ac:dyDescent="0.2">
      <c r="A295" s="19"/>
      <c r="B295" s="40"/>
      <c r="C295" s="41"/>
      <c r="D295" s="42"/>
      <c r="E295" s="43"/>
      <c r="F295" s="44"/>
      <c r="G295" s="45"/>
      <c r="H295" s="23"/>
      <c r="I295" s="23"/>
      <c r="J295" s="23"/>
      <c r="K295" s="23"/>
      <c r="L295" s="23"/>
      <c r="M295" s="23"/>
      <c r="N295" s="23"/>
      <c r="O295" s="22"/>
    </row>
    <row r="296" spans="1:15" s="25" customFormat="1" x14ac:dyDescent="0.15">
      <c r="A296" s="19" t="s">
        <v>31</v>
      </c>
      <c r="B296" s="19" t="s">
        <v>164</v>
      </c>
      <c r="C296" s="20"/>
      <c r="D296" s="22"/>
      <c r="E296" s="21"/>
      <c r="F296" s="22"/>
      <c r="G296" s="23">
        <v>1000000</v>
      </c>
      <c r="H296" s="23"/>
      <c r="I296" s="23"/>
      <c r="J296" s="23"/>
      <c r="K296" s="23"/>
      <c r="L296" s="23"/>
      <c r="M296" s="23"/>
      <c r="N296" s="23"/>
      <c r="O296" s="22"/>
    </row>
    <row r="297" spans="1:15" s="25" customFormat="1" x14ac:dyDescent="0.15">
      <c r="A297" s="19" t="s">
        <v>31</v>
      </c>
      <c r="B297" s="19"/>
      <c r="C297" s="20"/>
      <c r="D297" s="22" t="s">
        <v>52</v>
      </c>
      <c r="E297" s="21"/>
      <c r="F297" s="22" t="s">
        <v>42</v>
      </c>
      <c r="G297" s="32">
        <v>500000</v>
      </c>
      <c r="H297" s="23">
        <v>500000</v>
      </c>
      <c r="I297" s="23"/>
      <c r="J297" s="23"/>
      <c r="K297" s="23"/>
      <c r="L297" s="23"/>
      <c r="M297" s="23"/>
      <c r="N297" s="23">
        <v>500000</v>
      </c>
      <c r="O297" s="24">
        <v>41618</v>
      </c>
    </row>
    <row r="298" spans="1:15" s="25" customFormat="1" ht="12.75" x14ac:dyDescent="0.2">
      <c r="A298" s="19" t="s">
        <v>31</v>
      </c>
      <c r="B298" s="40"/>
      <c r="C298" s="41"/>
      <c r="D298" s="22" t="s">
        <v>52</v>
      </c>
      <c r="E298" s="43"/>
      <c r="F298" s="22" t="s">
        <v>42</v>
      </c>
      <c r="G298" s="32">
        <v>500000</v>
      </c>
      <c r="H298" s="23">
        <v>500000</v>
      </c>
      <c r="I298" s="23"/>
      <c r="J298" s="23"/>
      <c r="K298" s="23"/>
      <c r="L298" s="23"/>
      <c r="M298" s="23"/>
      <c r="N298" s="23">
        <v>500000</v>
      </c>
      <c r="O298" s="24">
        <v>41618</v>
      </c>
    </row>
    <row r="299" spans="1:15" s="25" customFormat="1" ht="12.75" x14ac:dyDescent="0.2">
      <c r="A299" s="19" t="s">
        <v>165</v>
      </c>
      <c r="B299" s="40"/>
      <c r="C299" s="41"/>
      <c r="D299" s="42"/>
      <c r="E299" s="43"/>
      <c r="F299" s="44"/>
      <c r="G299" s="45"/>
      <c r="H299" s="23"/>
      <c r="I299" s="23"/>
      <c r="J299" s="23"/>
      <c r="K299" s="23"/>
      <c r="L299" s="23"/>
      <c r="M299" s="23"/>
      <c r="N299" s="23"/>
      <c r="O299" s="22"/>
    </row>
    <row r="300" spans="1:15" s="25" customFormat="1" ht="12.75" x14ac:dyDescent="0.2">
      <c r="A300" s="19"/>
      <c r="B300" s="40"/>
      <c r="C300" s="41"/>
      <c r="D300" s="42"/>
      <c r="E300" s="43"/>
      <c r="F300" s="44"/>
      <c r="G300" s="45"/>
      <c r="H300" s="23"/>
      <c r="I300" s="23"/>
      <c r="J300" s="23"/>
      <c r="K300" s="23"/>
      <c r="L300" s="23"/>
      <c r="M300" s="23"/>
      <c r="N300" s="23"/>
      <c r="O300" s="22"/>
    </row>
    <row r="301" spans="1:15" s="25" customFormat="1" x14ac:dyDescent="0.15">
      <c r="A301" s="19" t="s">
        <v>31</v>
      </c>
      <c r="B301" s="19" t="s">
        <v>166</v>
      </c>
      <c r="C301" s="20"/>
      <c r="D301" s="22"/>
      <c r="E301" s="21"/>
      <c r="F301" s="22"/>
      <c r="G301" s="23">
        <v>2000000</v>
      </c>
      <c r="H301" s="23"/>
      <c r="I301" s="23"/>
      <c r="J301" s="23"/>
      <c r="K301" s="23"/>
      <c r="L301" s="23"/>
      <c r="M301" s="23"/>
      <c r="N301" s="23"/>
      <c r="O301" s="22"/>
    </row>
    <row r="302" spans="1:15" s="25" customFormat="1" x14ac:dyDescent="0.15">
      <c r="A302" s="19" t="s">
        <v>31</v>
      </c>
      <c r="B302" s="19"/>
      <c r="C302" s="20"/>
      <c r="D302" s="22" t="s">
        <v>52</v>
      </c>
      <c r="E302" s="21"/>
      <c r="F302" s="22" t="s">
        <v>42</v>
      </c>
      <c r="G302" s="32">
        <v>1000000</v>
      </c>
      <c r="H302" s="23">
        <v>1000000</v>
      </c>
      <c r="I302" s="23"/>
      <c r="J302" s="23"/>
      <c r="K302" s="23"/>
      <c r="L302" s="23"/>
      <c r="M302" s="23"/>
      <c r="N302" s="23">
        <v>1000000</v>
      </c>
      <c r="O302" s="24">
        <v>41618</v>
      </c>
    </row>
    <row r="303" spans="1:15" s="25" customFormat="1" ht="12.75" x14ac:dyDescent="0.2">
      <c r="A303" s="19" t="s">
        <v>31</v>
      </c>
      <c r="B303" s="40"/>
      <c r="C303" s="41"/>
      <c r="D303" s="22" t="s">
        <v>52</v>
      </c>
      <c r="E303" s="43"/>
      <c r="F303" s="22" t="s">
        <v>42</v>
      </c>
      <c r="G303" s="32">
        <v>1000000</v>
      </c>
      <c r="H303" s="23">
        <v>1000000</v>
      </c>
      <c r="I303" s="23"/>
      <c r="J303" s="23"/>
      <c r="K303" s="23"/>
      <c r="L303" s="23"/>
      <c r="M303" s="23"/>
      <c r="N303" s="23">
        <v>1000000</v>
      </c>
      <c r="O303" s="24">
        <v>41618</v>
      </c>
    </row>
    <row r="304" spans="1:15" s="25" customFormat="1" ht="12.75" x14ac:dyDescent="0.2">
      <c r="A304" s="19" t="s">
        <v>167</v>
      </c>
      <c r="B304" s="40"/>
      <c r="C304" s="41"/>
      <c r="D304" s="42"/>
      <c r="E304" s="43"/>
      <c r="F304" s="44"/>
      <c r="G304" s="45"/>
      <c r="H304" s="23"/>
      <c r="I304" s="23"/>
      <c r="J304" s="23"/>
      <c r="K304" s="23"/>
      <c r="L304" s="23"/>
      <c r="M304" s="23"/>
      <c r="N304" s="23"/>
      <c r="O304" s="22"/>
    </row>
    <row r="305" spans="1:15" s="25" customFormat="1" ht="12.75" x14ac:dyDescent="0.2">
      <c r="A305" s="19"/>
      <c r="B305" s="40"/>
      <c r="C305" s="41"/>
      <c r="D305" s="42"/>
      <c r="E305" s="43"/>
      <c r="F305" s="44"/>
      <c r="G305" s="45"/>
      <c r="H305" s="23"/>
      <c r="I305" s="23"/>
      <c r="J305" s="23"/>
      <c r="K305" s="23"/>
      <c r="L305" s="23"/>
      <c r="M305" s="23"/>
      <c r="N305" s="23"/>
      <c r="O305" s="22"/>
    </row>
    <row r="306" spans="1:15" s="25" customFormat="1" x14ac:dyDescent="0.15">
      <c r="A306" s="19" t="s">
        <v>31</v>
      </c>
      <c r="B306" s="19" t="s">
        <v>168</v>
      </c>
      <c r="C306" s="20"/>
      <c r="D306" s="22"/>
      <c r="E306" s="21"/>
      <c r="F306" s="22"/>
      <c r="G306" s="23">
        <v>1500000</v>
      </c>
      <c r="H306" s="23"/>
      <c r="I306" s="23"/>
      <c r="J306" s="23"/>
      <c r="K306" s="23"/>
      <c r="L306" s="23"/>
      <c r="M306" s="23"/>
      <c r="N306" s="23"/>
      <c r="O306" s="22"/>
    </row>
    <row r="307" spans="1:15" s="25" customFormat="1" x14ac:dyDescent="0.15">
      <c r="A307" s="19" t="s">
        <v>31</v>
      </c>
      <c r="B307" s="19"/>
      <c r="C307" s="20"/>
      <c r="D307" s="22" t="s">
        <v>52</v>
      </c>
      <c r="E307" s="21"/>
      <c r="F307" s="22" t="s">
        <v>42</v>
      </c>
      <c r="G307" s="32">
        <v>1000000</v>
      </c>
      <c r="H307" s="23">
        <v>1000000</v>
      </c>
      <c r="I307" s="23"/>
      <c r="J307" s="23"/>
      <c r="K307" s="23"/>
      <c r="L307" s="23"/>
      <c r="M307" s="23"/>
      <c r="N307" s="23">
        <v>1000000</v>
      </c>
      <c r="O307" s="24">
        <v>41625</v>
      </c>
    </row>
    <row r="308" spans="1:15" s="25" customFormat="1" ht="12.75" x14ac:dyDescent="0.2">
      <c r="A308" s="19" t="s">
        <v>31</v>
      </c>
      <c r="B308" s="40"/>
      <c r="C308" s="41"/>
      <c r="D308" s="22" t="s">
        <v>52</v>
      </c>
      <c r="E308" s="43"/>
      <c r="F308" s="22" t="s">
        <v>42</v>
      </c>
      <c r="G308" s="32">
        <v>500000</v>
      </c>
      <c r="H308" s="23">
        <v>500000</v>
      </c>
      <c r="I308" s="23"/>
      <c r="J308" s="23"/>
      <c r="K308" s="23"/>
      <c r="L308" s="23"/>
      <c r="M308" s="23"/>
      <c r="N308" s="23">
        <v>500000</v>
      </c>
      <c r="O308" s="24">
        <v>41625</v>
      </c>
    </row>
    <row r="309" spans="1:15" s="25" customFormat="1" ht="12.75" x14ac:dyDescent="0.2">
      <c r="A309" s="19" t="s">
        <v>169</v>
      </c>
      <c r="B309" s="40"/>
      <c r="C309" s="41"/>
      <c r="D309" s="42"/>
      <c r="E309" s="43"/>
      <c r="F309" s="44"/>
      <c r="G309" s="45"/>
      <c r="H309" s="23"/>
      <c r="I309" s="23"/>
      <c r="J309" s="23"/>
      <c r="K309" s="23"/>
      <c r="L309" s="23"/>
      <c r="M309" s="23"/>
      <c r="N309" s="23"/>
      <c r="O309" s="22"/>
    </row>
    <row r="310" spans="1:15" s="25" customFormat="1" ht="12.75" x14ac:dyDescent="0.2">
      <c r="A310" s="19"/>
      <c r="B310" s="40"/>
      <c r="C310" s="41"/>
      <c r="D310" s="42"/>
      <c r="E310" s="43"/>
      <c r="F310" s="44"/>
      <c r="G310" s="45"/>
      <c r="H310" s="23"/>
      <c r="I310" s="23"/>
      <c r="J310" s="23"/>
      <c r="K310" s="23"/>
      <c r="L310" s="23"/>
      <c r="M310" s="23"/>
      <c r="N310" s="23"/>
      <c r="O310" s="22"/>
    </row>
    <row r="311" spans="1:15" s="25" customFormat="1" x14ac:dyDescent="0.15">
      <c r="A311" s="19" t="s">
        <v>31</v>
      </c>
      <c r="B311" s="19" t="s">
        <v>170</v>
      </c>
      <c r="C311" s="20"/>
      <c r="D311" s="22"/>
      <c r="E311" s="21"/>
      <c r="F311" s="22"/>
      <c r="G311" s="23">
        <v>500000</v>
      </c>
      <c r="H311" s="23"/>
      <c r="I311" s="23"/>
      <c r="J311" s="23"/>
      <c r="K311" s="23"/>
      <c r="L311" s="23"/>
      <c r="M311" s="23"/>
      <c r="N311" s="23"/>
      <c r="O311" s="22"/>
    </row>
    <row r="312" spans="1:15" s="25" customFormat="1" x14ac:dyDescent="0.15">
      <c r="A312" s="19" t="s">
        <v>31</v>
      </c>
      <c r="B312" s="19"/>
      <c r="C312" s="20"/>
      <c r="D312" s="22" t="s">
        <v>52</v>
      </c>
      <c r="E312" s="21"/>
      <c r="F312" s="22" t="s">
        <v>42</v>
      </c>
      <c r="G312" s="32">
        <v>500000</v>
      </c>
      <c r="H312" s="23">
        <v>500000</v>
      </c>
      <c r="I312" s="23"/>
      <c r="J312" s="23"/>
      <c r="K312" s="23"/>
      <c r="L312" s="23"/>
      <c r="M312" s="23"/>
      <c r="N312" s="23">
        <v>500000</v>
      </c>
      <c r="O312" s="24">
        <v>41625</v>
      </c>
    </row>
    <row r="313" spans="1:15" s="25" customFormat="1" ht="12.75" x14ac:dyDescent="0.2">
      <c r="A313" s="19" t="s">
        <v>171</v>
      </c>
      <c r="B313" s="40"/>
      <c r="C313" s="41"/>
      <c r="D313" s="42"/>
      <c r="E313" s="43"/>
      <c r="F313" s="44"/>
      <c r="G313" s="45"/>
      <c r="H313" s="23"/>
      <c r="I313" s="23"/>
      <c r="J313" s="23"/>
      <c r="K313" s="23"/>
      <c r="L313" s="23"/>
      <c r="M313" s="23"/>
      <c r="N313" s="23"/>
      <c r="O313" s="22"/>
    </row>
    <row r="314" spans="1:15" s="25" customFormat="1" ht="12.75" x14ac:dyDescent="0.2">
      <c r="A314" s="19"/>
      <c r="B314" s="40"/>
      <c r="C314" s="41"/>
      <c r="D314" s="42"/>
      <c r="E314" s="43"/>
      <c r="F314" s="44"/>
      <c r="G314" s="45"/>
      <c r="H314" s="23"/>
      <c r="I314" s="23"/>
      <c r="J314" s="23"/>
      <c r="K314" s="23"/>
      <c r="L314" s="23"/>
      <c r="M314" s="23"/>
      <c r="N314" s="23"/>
      <c r="O314" s="22"/>
    </row>
    <row r="315" spans="1:15" s="25" customFormat="1" x14ac:dyDescent="0.15">
      <c r="A315" s="19" t="s">
        <v>31</v>
      </c>
      <c r="B315" s="19" t="s">
        <v>172</v>
      </c>
      <c r="C315" s="20"/>
      <c r="D315" s="22"/>
      <c r="E315" s="21"/>
      <c r="F315" s="22"/>
      <c r="G315" s="23">
        <v>2000000</v>
      </c>
      <c r="H315" s="23"/>
      <c r="I315" s="23"/>
      <c r="J315" s="23"/>
      <c r="K315" s="23"/>
      <c r="L315" s="23"/>
      <c r="M315" s="23"/>
      <c r="N315" s="23"/>
      <c r="O315" s="22"/>
    </row>
    <row r="316" spans="1:15" s="25" customFormat="1" x14ac:dyDescent="0.15">
      <c r="A316" s="19" t="s">
        <v>31</v>
      </c>
      <c r="B316" s="19"/>
      <c r="C316" s="20"/>
      <c r="D316" s="22" t="s">
        <v>52</v>
      </c>
      <c r="E316" s="21"/>
      <c r="F316" s="22" t="s">
        <v>42</v>
      </c>
      <c r="G316" s="32">
        <v>1000000</v>
      </c>
      <c r="H316" s="23">
        <v>1000000</v>
      </c>
      <c r="I316" s="23"/>
      <c r="J316" s="23"/>
      <c r="K316" s="23"/>
      <c r="L316" s="23"/>
      <c r="M316" s="23"/>
      <c r="N316" s="23">
        <v>1000000</v>
      </c>
      <c r="O316" s="24">
        <v>41631</v>
      </c>
    </row>
    <row r="317" spans="1:15" s="25" customFormat="1" ht="12.75" x14ac:dyDescent="0.2">
      <c r="A317" s="19" t="s">
        <v>31</v>
      </c>
      <c r="B317" s="40"/>
      <c r="C317" s="41"/>
      <c r="D317" s="22" t="s">
        <v>52</v>
      </c>
      <c r="E317" s="43"/>
      <c r="F317" s="22" t="s">
        <v>42</v>
      </c>
      <c r="G317" s="32">
        <v>1000000</v>
      </c>
      <c r="H317" s="23">
        <v>1000000</v>
      </c>
      <c r="I317" s="23"/>
      <c r="J317" s="23"/>
      <c r="K317" s="23"/>
      <c r="L317" s="23"/>
      <c r="M317" s="23"/>
      <c r="N317" s="23">
        <v>1000000</v>
      </c>
      <c r="O317" s="24">
        <v>41631</v>
      </c>
    </row>
    <row r="318" spans="1:15" s="25" customFormat="1" ht="12.75" x14ac:dyDescent="0.2">
      <c r="A318" s="19" t="s">
        <v>173</v>
      </c>
      <c r="B318" s="40"/>
      <c r="C318" s="41"/>
      <c r="D318" s="42"/>
      <c r="E318" s="43"/>
      <c r="F318" s="44"/>
      <c r="G318" s="45"/>
      <c r="H318" s="23"/>
      <c r="I318" s="23"/>
      <c r="J318" s="23"/>
      <c r="K318" s="23"/>
      <c r="L318" s="23"/>
      <c r="M318" s="23"/>
      <c r="N318" s="23"/>
      <c r="O318" s="22"/>
    </row>
    <row r="319" spans="1:15" s="25" customFormat="1" ht="12.75" x14ac:dyDescent="0.2">
      <c r="A319" s="19"/>
      <c r="B319" s="40"/>
      <c r="C319" s="41"/>
      <c r="D319" s="42"/>
      <c r="E319" s="43"/>
      <c r="F319" s="44"/>
      <c r="G319" s="45"/>
      <c r="H319" s="23"/>
      <c r="I319" s="23"/>
      <c r="J319" s="23"/>
      <c r="K319" s="23"/>
      <c r="L319" s="23"/>
      <c r="M319" s="23"/>
      <c r="N319" s="23"/>
      <c r="O319" s="22"/>
    </row>
    <row r="320" spans="1:15" s="25" customFormat="1" x14ac:dyDescent="0.15">
      <c r="A320" s="19" t="s">
        <v>31</v>
      </c>
      <c r="B320" s="19" t="s">
        <v>174</v>
      </c>
      <c r="C320" s="20"/>
      <c r="D320" s="22"/>
      <c r="E320" s="21"/>
      <c r="F320" s="22"/>
      <c r="G320" s="23">
        <v>1500000</v>
      </c>
      <c r="H320" s="23"/>
      <c r="I320" s="23"/>
      <c r="J320" s="23"/>
      <c r="K320" s="23"/>
      <c r="L320" s="23"/>
      <c r="M320" s="23"/>
      <c r="N320" s="23"/>
      <c r="O320" s="22"/>
    </row>
    <row r="321" spans="1:15" s="25" customFormat="1" x14ac:dyDescent="0.15">
      <c r="A321" s="19" t="s">
        <v>31</v>
      </c>
      <c r="B321" s="19"/>
      <c r="C321" s="20"/>
      <c r="D321" s="22" t="s">
        <v>52</v>
      </c>
      <c r="E321" s="21"/>
      <c r="F321" s="22" t="s">
        <v>42</v>
      </c>
      <c r="G321" s="32">
        <v>1000000</v>
      </c>
      <c r="H321" s="23">
        <v>1000000</v>
      </c>
      <c r="I321" s="23"/>
      <c r="J321" s="23"/>
      <c r="K321" s="23"/>
      <c r="L321" s="23"/>
      <c r="M321" s="23"/>
      <c r="N321" s="23">
        <v>1000000</v>
      </c>
      <c r="O321" s="24">
        <v>41646</v>
      </c>
    </row>
    <row r="322" spans="1:15" s="25" customFormat="1" ht="12.75" x14ac:dyDescent="0.2">
      <c r="A322" s="19" t="s">
        <v>31</v>
      </c>
      <c r="B322" s="40"/>
      <c r="C322" s="41"/>
      <c r="D322" s="22" t="s">
        <v>52</v>
      </c>
      <c r="E322" s="43"/>
      <c r="F322" s="22" t="s">
        <v>42</v>
      </c>
      <c r="G322" s="32">
        <v>500000</v>
      </c>
      <c r="H322" s="23">
        <v>500000</v>
      </c>
      <c r="I322" s="23"/>
      <c r="J322" s="23"/>
      <c r="K322" s="23"/>
      <c r="L322" s="23"/>
      <c r="M322" s="23"/>
      <c r="N322" s="23">
        <v>500000</v>
      </c>
      <c r="O322" s="24">
        <v>41646</v>
      </c>
    </row>
    <row r="323" spans="1:15" s="25" customFormat="1" ht="12.75" x14ac:dyDescent="0.2">
      <c r="A323" s="19" t="s">
        <v>175</v>
      </c>
      <c r="B323" s="40"/>
      <c r="C323" s="41"/>
      <c r="D323" s="42"/>
      <c r="E323" s="43"/>
      <c r="F323" s="44"/>
      <c r="G323" s="45"/>
      <c r="H323" s="23"/>
      <c r="I323" s="23"/>
      <c r="J323" s="23"/>
      <c r="K323" s="23"/>
      <c r="L323" s="23"/>
      <c r="M323" s="23"/>
      <c r="N323" s="23"/>
      <c r="O323" s="22"/>
    </row>
    <row r="324" spans="1:15" s="25" customFormat="1" ht="12.75" x14ac:dyDescent="0.2">
      <c r="A324" s="19"/>
      <c r="B324" s="40"/>
      <c r="C324" s="41"/>
      <c r="D324" s="42"/>
      <c r="E324" s="43"/>
      <c r="F324" s="44"/>
      <c r="G324" s="45"/>
      <c r="H324" s="23"/>
      <c r="I324" s="23"/>
      <c r="J324" s="23"/>
      <c r="K324" s="23"/>
      <c r="L324" s="23"/>
      <c r="M324" s="23"/>
      <c r="N324" s="23"/>
      <c r="O324" s="22"/>
    </row>
    <row r="325" spans="1:15" s="25" customFormat="1" x14ac:dyDescent="0.15">
      <c r="A325" s="19" t="s">
        <v>31</v>
      </c>
      <c r="B325" s="19" t="s">
        <v>176</v>
      </c>
      <c r="C325" s="20"/>
      <c r="D325" s="22"/>
      <c r="E325" s="21"/>
      <c r="F325" s="22"/>
      <c r="G325" s="23">
        <v>500000</v>
      </c>
      <c r="H325" s="23"/>
      <c r="I325" s="23"/>
      <c r="J325" s="23"/>
      <c r="K325" s="23"/>
      <c r="L325" s="23"/>
      <c r="M325" s="23"/>
      <c r="N325" s="23"/>
      <c r="O325" s="22"/>
    </row>
    <row r="326" spans="1:15" s="25" customFormat="1" x14ac:dyDescent="0.15">
      <c r="A326" s="19" t="s">
        <v>31</v>
      </c>
      <c r="B326" s="19"/>
      <c r="C326" s="20"/>
      <c r="D326" s="22" t="s">
        <v>52</v>
      </c>
      <c r="E326" s="21"/>
      <c r="F326" s="22" t="s">
        <v>42</v>
      </c>
      <c r="G326" s="32">
        <v>500000</v>
      </c>
      <c r="H326" s="23">
        <v>500000</v>
      </c>
      <c r="I326" s="23"/>
      <c r="J326" s="23"/>
      <c r="K326" s="23"/>
      <c r="L326" s="23"/>
      <c r="M326" s="23"/>
      <c r="N326" s="23">
        <v>500000</v>
      </c>
      <c r="O326" s="24">
        <v>41646</v>
      </c>
    </row>
    <row r="327" spans="1:15" s="25" customFormat="1" ht="12.75" x14ac:dyDescent="0.2">
      <c r="A327" s="19" t="s">
        <v>177</v>
      </c>
      <c r="B327" s="40"/>
      <c r="C327" s="41"/>
      <c r="D327" s="42"/>
      <c r="E327" s="43"/>
      <c r="F327" s="44"/>
      <c r="G327" s="45"/>
      <c r="H327" s="23"/>
      <c r="I327" s="23"/>
      <c r="J327" s="23"/>
      <c r="K327" s="23"/>
      <c r="L327" s="23"/>
      <c r="M327" s="23"/>
      <c r="N327" s="23"/>
      <c r="O327" s="22"/>
    </row>
    <row r="328" spans="1:15" s="25" customFormat="1" ht="12.75" x14ac:dyDescent="0.2">
      <c r="A328" s="19"/>
      <c r="B328" s="40"/>
      <c r="C328" s="41"/>
      <c r="D328" s="42"/>
      <c r="E328" s="43"/>
      <c r="F328" s="44"/>
      <c r="G328" s="45"/>
      <c r="H328" s="23"/>
      <c r="I328" s="23"/>
      <c r="J328" s="23"/>
      <c r="K328" s="23"/>
      <c r="L328" s="23"/>
      <c r="M328" s="23"/>
      <c r="N328" s="23"/>
      <c r="O328" s="22"/>
    </row>
    <row r="329" spans="1:15" s="25" customFormat="1" x14ac:dyDescent="0.15">
      <c r="A329" s="19" t="s">
        <v>31</v>
      </c>
      <c r="B329" s="19" t="s">
        <v>178</v>
      </c>
      <c r="C329" s="20"/>
      <c r="D329" s="22"/>
      <c r="E329" s="21"/>
      <c r="F329" s="22"/>
      <c r="G329" s="23">
        <v>1500000</v>
      </c>
      <c r="H329" s="23"/>
      <c r="I329" s="23"/>
      <c r="J329" s="23"/>
      <c r="K329" s="23"/>
      <c r="L329" s="23"/>
      <c r="M329" s="23"/>
      <c r="N329" s="23"/>
      <c r="O329" s="22"/>
    </row>
    <row r="330" spans="1:15" s="25" customFormat="1" x14ac:dyDescent="0.15">
      <c r="A330" s="19" t="s">
        <v>31</v>
      </c>
      <c r="B330" s="19"/>
      <c r="C330" s="20"/>
      <c r="D330" s="22" t="s">
        <v>52</v>
      </c>
      <c r="E330" s="21"/>
      <c r="F330" s="22" t="s">
        <v>42</v>
      </c>
      <c r="G330" s="32">
        <v>1000000</v>
      </c>
      <c r="H330" s="23">
        <v>1000000</v>
      </c>
      <c r="I330" s="23"/>
      <c r="J330" s="23"/>
      <c r="K330" s="23"/>
      <c r="M330" s="23"/>
      <c r="N330" s="23">
        <v>1000000</v>
      </c>
      <c r="O330" s="24">
        <v>41653</v>
      </c>
    </row>
    <row r="331" spans="1:15" s="25" customFormat="1" ht="12.75" x14ac:dyDescent="0.2">
      <c r="A331" s="19" t="s">
        <v>31</v>
      </c>
      <c r="B331" s="40"/>
      <c r="C331" s="41"/>
      <c r="D331" s="22" t="s">
        <v>52</v>
      </c>
      <c r="E331" s="43"/>
      <c r="F331" s="22" t="s">
        <v>42</v>
      </c>
      <c r="G331" s="32">
        <v>500000</v>
      </c>
      <c r="H331" s="23">
        <v>500000</v>
      </c>
      <c r="I331" s="23"/>
      <c r="J331" s="23"/>
      <c r="K331" s="23"/>
      <c r="M331" s="23"/>
      <c r="N331" s="23">
        <v>500000</v>
      </c>
      <c r="O331" s="24">
        <v>41653</v>
      </c>
    </row>
    <row r="332" spans="1:15" s="25" customFormat="1" ht="12.75" x14ac:dyDescent="0.2">
      <c r="A332" s="19" t="s">
        <v>179</v>
      </c>
      <c r="B332" s="40"/>
      <c r="C332" s="41"/>
      <c r="D332" s="42"/>
      <c r="E332" s="43"/>
      <c r="F332" s="44"/>
      <c r="G332" s="45"/>
      <c r="H332" s="23"/>
      <c r="I332" s="23"/>
      <c r="J332" s="23"/>
      <c r="K332" s="23"/>
      <c r="L332" s="23"/>
      <c r="M332" s="23"/>
      <c r="N332" s="23"/>
      <c r="O332" s="22"/>
    </row>
    <row r="333" spans="1:15" s="25" customFormat="1" ht="12.75" x14ac:dyDescent="0.2">
      <c r="A333" s="19"/>
      <c r="B333" s="40"/>
      <c r="C333" s="41"/>
      <c r="D333" s="42"/>
      <c r="E333" s="43"/>
      <c r="F333" s="44"/>
      <c r="G333" s="45"/>
      <c r="H333" s="23"/>
      <c r="I333" s="23"/>
      <c r="J333" s="23"/>
      <c r="K333" s="23"/>
      <c r="L333" s="23"/>
      <c r="M333" s="23"/>
      <c r="N333" s="23"/>
      <c r="O333" s="22"/>
    </row>
    <row r="334" spans="1:15" s="25" customFormat="1" x14ac:dyDescent="0.15">
      <c r="A334" s="19" t="s">
        <v>31</v>
      </c>
      <c r="B334" s="19" t="s">
        <v>180</v>
      </c>
      <c r="C334" s="20"/>
      <c r="D334" s="22"/>
      <c r="E334" s="21"/>
      <c r="F334" s="22"/>
      <c r="G334" s="23">
        <v>1500000</v>
      </c>
      <c r="H334" s="23"/>
      <c r="I334" s="23"/>
      <c r="J334" s="23"/>
      <c r="K334" s="23"/>
      <c r="L334" s="23"/>
      <c r="M334" s="23"/>
      <c r="N334" s="23"/>
      <c r="O334" s="22"/>
    </row>
    <row r="335" spans="1:15" s="25" customFormat="1" x14ac:dyDescent="0.15">
      <c r="A335" s="19" t="s">
        <v>31</v>
      </c>
      <c r="B335" s="19"/>
      <c r="C335" s="20"/>
      <c r="D335" s="22" t="s">
        <v>52</v>
      </c>
      <c r="E335" s="21"/>
      <c r="F335" s="22" t="s">
        <v>42</v>
      </c>
      <c r="G335" s="32">
        <v>1000000</v>
      </c>
      <c r="H335" s="23">
        <v>1000000</v>
      </c>
      <c r="I335" s="23"/>
      <c r="J335" s="23"/>
      <c r="K335" s="23"/>
      <c r="L335" s="23"/>
      <c r="M335" s="23"/>
      <c r="N335" s="23">
        <v>1000000</v>
      </c>
      <c r="O335" s="24">
        <v>41667</v>
      </c>
    </row>
    <row r="336" spans="1:15" s="25" customFormat="1" ht="12.75" x14ac:dyDescent="0.2">
      <c r="A336" s="19" t="s">
        <v>31</v>
      </c>
      <c r="B336" s="40"/>
      <c r="C336" s="41"/>
      <c r="D336" s="22" t="s">
        <v>52</v>
      </c>
      <c r="E336" s="43"/>
      <c r="F336" s="22" t="s">
        <v>42</v>
      </c>
      <c r="G336" s="32">
        <v>500000</v>
      </c>
      <c r="H336" s="23">
        <v>500000</v>
      </c>
      <c r="I336" s="23"/>
      <c r="J336" s="23"/>
      <c r="K336" s="23"/>
      <c r="L336" s="23"/>
      <c r="M336" s="23"/>
      <c r="N336" s="23">
        <v>500000</v>
      </c>
      <c r="O336" s="24">
        <v>41667</v>
      </c>
    </row>
    <row r="337" spans="1:15" s="25" customFormat="1" ht="12.75" x14ac:dyDescent="0.2">
      <c r="A337" s="19" t="s">
        <v>181</v>
      </c>
      <c r="B337" s="40"/>
      <c r="C337" s="41"/>
      <c r="D337" s="42"/>
      <c r="E337" s="43"/>
      <c r="F337" s="44"/>
      <c r="G337" s="45"/>
      <c r="H337" s="23"/>
      <c r="I337" s="23"/>
      <c r="J337" s="23"/>
      <c r="K337" s="23"/>
      <c r="L337" s="23"/>
      <c r="M337" s="23"/>
      <c r="N337" s="23"/>
      <c r="O337" s="22"/>
    </row>
    <row r="338" spans="1:15" s="25" customFormat="1" ht="12.75" x14ac:dyDescent="0.2">
      <c r="A338" s="19"/>
      <c r="B338" s="40"/>
      <c r="C338" s="41"/>
      <c r="D338" s="42"/>
      <c r="E338" s="43"/>
      <c r="F338" s="44"/>
      <c r="G338" s="45"/>
      <c r="H338" s="23"/>
      <c r="I338" s="23"/>
      <c r="J338" s="23"/>
      <c r="K338" s="23"/>
      <c r="L338" s="23"/>
      <c r="M338" s="23"/>
      <c r="N338" s="23"/>
      <c r="O338" s="22"/>
    </row>
    <row r="339" spans="1:15" s="25" customFormat="1" x14ac:dyDescent="0.15">
      <c r="A339" s="19" t="s">
        <v>31</v>
      </c>
      <c r="B339" s="19" t="s">
        <v>182</v>
      </c>
      <c r="C339" s="20"/>
      <c r="D339" s="22"/>
      <c r="E339" s="21"/>
      <c r="F339" s="22"/>
      <c r="G339" s="23">
        <v>1000000</v>
      </c>
      <c r="H339" s="23"/>
      <c r="I339" s="23"/>
      <c r="J339" s="23"/>
      <c r="K339" s="23"/>
      <c r="L339" s="23"/>
      <c r="M339" s="23"/>
      <c r="N339" s="23"/>
      <c r="O339" s="22"/>
    </row>
    <row r="340" spans="1:15" s="25" customFormat="1" x14ac:dyDescent="0.15">
      <c r="A340" s="19" t="s">
        <v>31</v>
      </c>
      <c r="B340" s="19"/>
      <c r="C340" s="20"/>
      <c r="D340" s="22" t="s">
        <v>52</v>
      </c>
      <c r="E340" s="21"/>
      <c r="F340" s="22" t="s">
        <v>42</v>
      </c>
      <c r="G340" s="32">
        <v>1000000</v>
      </c>
      <c r="H340" s="23">
        <v>1000000</v>
      </c>
      <c r="I340" s="23"/>
      <c r="J340" s="23"/>
      <c r="K340" s="23"/>
      <c r="L340" s="23"/>
      <c r="M340" s="23"/>
      <c r="N340" s="23">
        <v>1000000</v>
      </c>
      <c r="O340" s="24">
        <v>41695</v>
      </c>
    </row>
    <row r="341" spans="1:15" s="25" customFormat="1" ht="12.75" x14ac:dyDescent="0.2">
      <c r="A341" s="19" t="s">
        <v>183</v>
      </c>
      <c r="B341" s="40"/>
      <c r="C341" s="41"/>
      <c r="D341" s="42"/>
      <c r="E341" s="43"/>
      <c r="F341" s="44"/>
      <c r="G341" s="45"/>
      <c r="H341" s="23"/>
      <c r="I341" s="23"/>
      <c r="J341" s="23"/>
      <c r="K341" s="23"/>
      <c r="L341" s="23"/>
      <c r="M341" s="23"/>
      <c r="N341" s="23"/>
      <c r="O341" s="22"/>
    </row>
    <row r="342" spans="1:15" s="25" customFormat="1" ht="12.75" x14ac:dyDescent="0.2">
      <c r="A342" s="19"/>
      <c r="B342" s="40"/>
      <c r="C342" s="41"/>
      <c r="D342" s="42"/>
      <c r="E342" s="43"/>
      <c r="F342" s="44"/>
      <c r="G342" s="45"/>
      <c r="H342" s="23"/>
      <c r="I342" s="23"/>
      <c r="J342" s="23"/>
      <c r="K342" s="23"/>
      <c r="L342" s="23"/>
      <c r="M342" s="23"/>
      <c r="N342" s="23"/>
      <c r="O342" s="22"/>
    </row>
    <row r="343" spans="1:15" s="25" customFormat="1" x14ac:dyDescent="0.15">
      <c r="A343" s="19" t="s">
        <v>31</v>
      </c>
      <c r="B343" s="19" t="s">
        <v>184</v>
      </c>
      <c r="C343" s="20"/>
      <c r="D343" s="22"/>
      <c r="E343" s="21"/>
      <c r="F343" s="22"/>
      <c r="G343" s="23">
        <v>500000</v>
      </c>
      <c r="H343" s="23"/>
      <c r="I343" s="23"/>
      <c r="J343" s="23"/>
      <c r="K343" s="23"/>
      <c r="L343" s="23"/>
      <c r="M343" s="23"/>
      <c r="N343" s="23"/>
      <c r="O343" s="22"/>
    </row>
    <row r="344" spans="1:15" s="25" customFormat="1" x14ac:dyDescent="0.15">
      <c r="A344" s="19" t="s">
        <v>31</v>
      </c>
      <c r="B344" s="19"/>
      <c r="C344" s="20"/>
      <c r="D344" s="22" t="s">
        <v>52</v>
      </c>
      <c r="E344" s="21"/>
      <c r="F344" s="22" t="s">
        <v>42</v>
      </c>
      <c r="G344" s="32">
        <v>500000</v>
      </c>
      <c r="H344" s="23">
        <v>500000</v>
      </c>
      <c r="I344" s="23"/>
      <c r="J344" s="23"/>
      <c r="K344" s="23"/>
      <c r="L344" s="23"/>
      <c r="M344" s="23"/>
      <c r="N344" s="23">
        <v>500000</v>
      </c>
      <c r="O344" s="24">
        <v>41702</v>
      </c>
    </row>
    <row r="345" spans="1:15" s="25" customFormat="1" ht="12.75" x14ac:dyDescent="0.2">
      <c r="A345" s="19" t="s">
        <v>185</v>
      </c>
      <c r="B345" s="40"/>
      <c r="C345" s="41"/>
      <c r="D345" s="42"/>
      <c r="E345" s="43"/>
      <c r="F345" s="44"/>
      <c r="G345" s="45"/>
      <c r="H345" s="23"/>
      <c r="I345" s="23"/>
      <c r="J345" s="23"/>
      <c r="K345" s="23"/>
      <c r="L345" s="23"/>
      <c r="M345" s="23"/>
      <c r="N345" s="23"/>
      <c r="O345" s="22"/>
    </row>
    <row r="346" spans="1:15" s="25" customFormat="1" ht="12.75" x14ac:dyDescent="0.2">
      <c r="A346" s="19"/>
      <c r="B346" s="40"/>
      <c r="C346" s="41"/>
      <c r="D346" s="42"/>
      <c r="E346" s="43"/>
      <c r="F346" s="44"/>
      <c r="G346" s="45"/>
      <c r="H346" s="23"/>
      <c r="I346" s="23"/>
      <c r="J346" s="23"/>
      <c r="K346" s="23"/>
      <c r="L346" s="23"/>
      <c r="M346" s="23"/>
      <c r="N346" s="23"/>
      <c r="O346" s="22"/>
    </row>
    <row r="347" spans="1:15" s="25" customFormat="1" x14ac:dyDescent="0.15">
      <c r="A347" s="19" t="s">
        <v>31</v>
      </c>
      <c r="B347" s="19" t="s">
        <v>186</v>
      </c>
      <c r="C347" s="20"/>
      <c r="D347" s="22"/>
      <c r="E347" s="21"/>
      <c r="F347" s="22"/>
      <c r="G347" s="23">
        <v>1500000</v>
      </c>
      <c r="H347" s="23"/>
      <c r="I347" s="23"/>
      <c r="J347" s="23"/>
      <c r="K347" s="23"/>
      <c r="L347" s="23"/>
      <c r="M347" s="23"/>
      <c r="N347" s="23"/>
      <c r="O347" s="22"/>
    </row>
    <row r="348" spans="1:15" s="25" customFormat="1" x14ac:dyDescent="0.15">
      <c r="A348" s="19" t="s">
        <v>31</v>
      </c>
      <c r="B348" s="19"/>
      <c r="C348" s="20"/>
      <c r="D348" s="22" t="s">
        <v>52</v>
      </c>
      <c r="E348" s="21"/>
      <c r="F348" s="22" t="s">
        <v>42</v>
      </c>
      <c r="G348" s="32">
        <v>1000000</v>
      </c>
      <c r="H348" s="23">
        <v>1000000</v>
      </c>
      <c r="I348" s="23"/>
      <c r="J348" s="23"/>
      <c r="K348" s="23"/>
      <c r="L348" s="23"/>
      <c r="M348" s="23"/>
      <c r="N348" s="23">
        <v>1000000</v>
      </c>
      <c r="O348" s="24">
        <v>41716</v>
      </c>
    </row>
    <row r="349" spans="1:15" s="25" customFormat="1" ht="12.75" x14ac:dyDescent="0.2">
      <c r="A349" s="19" t="s">
        <v>31</v>
      </c>
      <c r="B349" s="40"/>
      <c r="C349" s="41"/>
      <c r="D349" s="22" t="s">
        <v>52</v>
      </c>
      <c r="E349" s="43"/>
      <c r="F349" s="22" t="s">
        <v>42</v>
      </c>
      <c r="G349" s="32">
        <v>500000</v>
      </c>
      <c r="H349" s="23">
        <v>500000</v>
      </c>
      <c r="I349" s="23"/>
      <c r="J349" s="23"/>
      <c r="K349" s="23"/>
      <c r="L349" s="23"/>
      <c r="M349" s="23"/>
      <c r="N349" s="23">
        <v>500000</v>
      </c>
      <c r="O349" s="24">
        <v>41716</v>
      </c>
    </row>
    <row r="350" spans="1:15" s="25" customFormat="1" ht="12.75" x14ac:dyDescent="0.2">
      <c r="A350" s="19" t="s">
        <v>187</v>
      </c>
      <c r="B350" s="40"/>
      <c r="C350" s="41"/>
      <c r="D350" s="42"/>
      <c r="E350" s="43"/>
      <c r="F350" s="44"/>
      <c r="G350" s="45"/>
      <c r="H350" s="23"/>
      <c r="I350" s="23"/>
      <c r="J350" s="23"/>
      <c r="K350" s="23"/>
      <c r="L350" s="23"/>
      <c r="M350" s="23"/>
      <c r="N350" s="23"/>
      <c r="O350" s="22"/>
    </row>
    <row r="351" spans="1:15" s="25" customFormat="1" ht="12.75" x14ac:dyDescent="0.2">
      <c r="A351" s="19"/>
      <c r="B351" s="40"/>
      <c r="C351" s="41"/>
      <c r="D351" s="42"/>
      <c r="E351" s="43"/>
      <c r="F351" s="44"/>
      <c r="G351" s="45"/>
      <c r="H351" s="23"/>
      <c r="I351" s="23"/>
      <c r="J351" s="23"/>
      <c r="K351" s="23"/>
      <c r="L351" s="23"/>
      <c r="M351" s="23"/>
      <c r="N351" s="23"/>
      <c r="O351" s="22"/>
    </row>
    <row r="352" spans="1:15" s="25" customFormat="1" ht="12.75" x14ac:dyDescent="0.2">
      <c r="A352" s="26" t="s">
        <v>196</v>
      </c>
      <c r="B352" s="26" t="s">
        <v>19</v>
      </c>
      <c r="C352" s="27" t="s">
        <v>197</v>
      </c>
      <c r="D352" s="28">
        <v>39671</v>
      </c>
      <c r="E352" s="29"/>
      <c r="F352" s="30"/>
      <c r="G352" s="31" t="s">
        <v>157</v>
      </c>
      <c r="H352" s="23"/>
      <c r="I352" s="23"/>
      <c r="J352" s="23"/>
      <c r="K352" s="23"/>
      <c r="L352" s="23"/>
      <c r="M352" s="23"/>
      <c r="N352" s="23"/>
      <c r="O352" s="24"/>
    </row>
    <row r="353" spans="1:15" s="25" customFormat="1" ht="12.75" x14ac:dyDescent="0.2">
      <c r="A353" s="40"/>
      <c r="B353" s="40"/>
      <c r="C353" s="41"/>
      <c r="D353" s="42"/>
      <c r="E353" s="43"/>
      <c r="F353" s="44"/>
      <c r="G353" s="45"/>
      <c r="H353" s="23"/>
      <c r="I353" s="23"/>
      <c r="J353" s="23"/>
      <c r="K353" s="23"/>
      <c r="L353" s="23"/>
      <c r="M353" s="23"/>
      <c r="N353" s="23"/>
      <c r="O353" s="24"/>
    </row>
    <row r="354" spans="1:15" s="25" customFormat="1" ht="12.75" x14ac:dyDescent="0.2">
      <c r="A354" s="26" t="s">
        <v>198</v>
      </c>
      <c r="B354" s="26" t="s">
        <v>19</v>
      </c>
      <c r="C354" s="27" t="s">
        <v>199</v>
      </c>
      <c r="D354" s="28">
        <v>39700</v>
      </c>
      <c r="E354" s="29"/>
      <c r="F354" s="30"/>
      <c r="G354" s="31" t="s">
        <v>200</v>
      </c>
      <c r="H354" s="23"/>
      <c r="I354" s="23"/>
      <c r="J354" s="23"/>
      <c r="K354" s="23"/>
      <c r="L354" s="23"/>
      <c r="M354" s="23"/>
      <c r="N354" s="23"/>
      <c r="O354" s="24"/>
    </row>
    <row r="355" spans="1:15" s="25" customFormat="1" ht="12.75" x14ac:dyDescent="0.2">
      <c r="A355" s="40"/>
      <c r="B355" s="40"/>
      <c r="C355" s="41"/>
      <c r="D355" s="42"/>
      <c r="E355" s="43"/>
      <c r="F355" s="44"/>
      <c r="G355" s="45"/>
      <c r="H355" s="23"/>
      <c r="I355" s="23"/>
      <c r="J355" s="23"/>
      <c r="K355" s="23"/>
      <c r="L355" s="23"/>
      <c r="M355" s="23"/>
      <c r="N355" s="23"/>
      <c r="O355" s="24"/>
    </row>
    <row r="356" spans="1:15" s="25" customFormat="1" ht="12.75" x14ac:dyDescent="0.2">
      <c r="A356" s="26" t="s">
        <v>201</v>
      </c>
      <c r="B356" s="26" t="s">
        <v>19</v>
      </c>
      <c r="C356" s="27" t="s">
        <v>202</v>
      </c>
      <c r="D356" s="28">
        <v>39703</v>
      </c>
      <c r="E356" s="29"/>
      <c r="F356" s="30"/>
      <c r="G356" s="31">
        <v>40000000</v>
      </c>
      <c r="H356" s="23"/>
      <c r="I356" s="23"/>
      <c r="J356" s="23"/>
      <c r="K356" s="23"/>
      <c r="L356" s="23"/>
      <c r="M356" s="23"/>
      <c r="N356" s="23"/>
      <c r="O356" s="24"/>
    </row>
    <row r="357" spans="1:15" s="25" customFormat="1" ht="12.75" x14ac:dyDescent="0.2">
      <c r="A357" s="19"/>
      <c r="B357" s="40"/>
      <c r="C357" s="41"/>
      <c r="D357" s="22"/>
      <c r="E357" s="43"/>
      <c r="F357" s="44"/>
      <c r="G357" s="45"/>
      <c r="H357" s="23"/>
      <c r="I357" s="23"/>
      <c r="J357" s="23"/>
      <c r="K357" s="23"/>
      <c r="L357" s="23"/>
      <c r="M357" s="23"/>
      <c r="N357" s="23"/>
      <c r="O357" s="24"/>
    </row>
    <row r="358" spans="1:15" s="25" customFormat="1" ht="12.75" x14ac:dyDescent="0.2">
      <c r="A358" s="26" t="s">
        <v>155</v>
      </c>
      <c r="B358" s="26" t="s">
        <v>19</v>
      </c>
      <c r="C358" s="27" t="s">
        <v>203</v>
      </c>
      <c r="D358" s="28">
        <v>39743</v>
      </c>
      <c r="E358" s="29"/>
      <c r="F358" s="30"/>
      <c r="G358" s="31" t="s">
        <v>157</v>
      </c>
      <c r="H358" s="23"/>
      <c r="I358" s="23"/>
      <c r="J358" s="23"/>
      <c r="K358" s="23"/>
      <c r="L358" s="23"/>
      <c r="M358" s="23"/>
      <c r="N358" s="23"/>
      <c r="O358" s="24"/>
    </row>
    <row r="359" spans="1:15" s="25" customFormat="1" ht="12.75" x14ac:dyDescent="0.2">
      <c r="A359" s="40"/>
      <c r="B359" s="40"/>
      <c r="C359" s="41"/>
      <c r="D359" s="42"/>
      <c r="E359" s="43"/>
      <c r="F359" s="44"/>
      <c r="G359" s="45"/>
      <c r="H359" s="23"/>
      <c r="I359" s="23"/>
      <c r="J359" s="23"/>
      <c r="K359" s="23"/>
      <c r="L359" s="23"/>
      <c r="M359" s="23"/>
      <c r="N359" s="23"/>
      <c r="O359" s="24"/>
    </row>
    <row r="360" spans="1:15" s="25" customFormat="1" ht="12.75" x14ac:dyDescent="0.2">
      <c r="A360" s="26" t="s">
        <v>155</v>
      </c>
      <c r="B360" s="26" t="s">
        <v>19</v>
      </c>
      <c r="C360" s="27" t="s">
        <v>204</v>
      </c>
      <c r="D360" s="28">
        <v>39743</v>
      </c>
      <c r="E360" s="29"/>
      <c r="F360" s="30"/>
      <c r="G360" s="31" t="s">
        <v>157</v>
      </c>
      <c r="H360" s="23"/>
      <c r="I360" s="23"/>
      <c r="J360" s="23"/>
      <c r="K360" s="23"/>
      <c r="L360" s="23"/>
      <c r="M360" s="23"/>
      <c r="N360" s="23"/>
      <c r="O360" s="24"/>
    </row>
    <row r="361" spans="1:15" s="25" customFormat="1" ht="12.75" x14ac:dyDescent="0.2">
      <c r="A361" s="40"/>
      <c r="B361" s="40"/>
      <c r="C361" s="41"/>
      <c r="D361" s="42"/>
      <c r="E361" s="43"/>
      <c r="F361" s="44"/>
      <c r="G361" s="45"/>
      <c r="H361" s="23"/>
      <c r="I361" s="23"/>
      <c r="J361" s="23"/>
      <c r="K361" s="23"/>
      <c r="L361" s="23"/>
      <c r="M361" s="23"/>
      <c r="N361" s="23"/>
      <c r="O361" s="24"/>
    </row>
    <row r="362" spans="1:15" s="25" customFormat="1" ht="12.75" x14ac:dyDescent="0.2">
      <c r="A362" s="26" t="s">
        <v>155</v>
      </c>
      <c r="B362" s="26" t="s">
        <v>19</v>
      </c>
      <c r="C362" s="27" t="s">
        <v>205</v>
      </c>
      <c r="D362" s="28">
        <v>39743</v>
      </c>
      <c r="E362" s="29"/>
      <c r="F362" s="30"/>
      <c r="G362" s="31" t="s">
        <v>157</v>
      </c>
      <c r="H362" s="23"/>
      <c r="I362" s="23"/>
      <c r="J362" s="23"/>
      <c r="K362" s="23"/>
      <c r="L362" s="23"/>
      <c r="M362" s="23"/>
      <c r="N362" s="23"/>
      <c r="O362" s="24"/>
    </row>
    <row r="363" spans="1:15" s="25" customFormat="1" ht="12.75" x14ac:dyDescent="0.2">
      <c r="A363" s="40"/>
      <c r="B363" s="40"/>
      <c r="C363" s="41"/>
      <c r="D363" s="42"/>
      <c r="E363" s="43"/>
      <c r="F363" s="44"/>
      <c r="G363" s="45"/>
      <c r="H363" s="23"/>
      <c r="I363" s="23"/>
      <c r="J363" s="23"/>
      <c r="K363" s="23"/>
      <c r="L363" s="23"/>
      <c r="M363" s="23"/>
      <c r="N363" s="23"/>
      <c r="O363" s="24"/>
    </row>
    <row r="364" spans="1:15" s="25" customFormat="1" ht="12.75" x14ac:dyDescent="0.2">
      <c r="A364" s="26" t="s">
        <v>155</v>
      </c>
      <c r="B364" s="26" t="s">
        <v>19</v>
      </c>
      <c r="C364" s="27" t="s">
        <v>206</v>
      </c>
      <c r="D364" s="28">
        <v>39743</v>
      </c>
      <c r="E364" s="29"/>
      <c r="F364" s="30"/>
      <c r="G364" s="31" t="s">
        <v>157</v>
      </c>
      <c r="H364" s="23"/>
      <c r="I364" s="23"/>
      <c r="J364" s="23"/>
      <c r="K364" s="23"/>
      <c r="L364" s="23"/>
      <c r="M364" s="23"/>
      <c r="N364" s="23"/>
      <c r="O364" s="24"/>
    </row>
    <row r="365" spans="1:15" s="25" customFormat="1" ht="12.75" customHeight="1" x14ac:dyDescent="0.2">
      <c r="A365" s="40"/>
      <c r="B365" s="40"/>
      <c r="C365" s="41"/>
      <c r="D365" s="42"/>
      <c r="E365" s="43"/>
      <c r="F365" s="44"/>
      <c r="G365" s="45"/>
      <c r="H365" s="23"/>
      <c r="I365" s="23"/>
      <c r="J365" s="23"/>
      <c r="K365" s="23"/>
      <c r="L365" s="23"/>
      <c r="M365" s="23"/>
      <c r="N365" s="23"/>
      <c r="O365" s="24"/>
    </row>
    <row r="366" spans="1:15" s="25" customFormat="1" ht="12.75" x14ac:dyDescent="0.2">
      <c r="A366" s="26" t="s">
        <v>207</v>
      </c>
      <c r="B366" s="26" t="s">
        <v>19</v>
      </c>
      <c r="C366" s="27" t="s">
        <v>208</v>
      </c>
      <c r="D366" s="28">
        <v>39783</v>
      </c>
      <c r="E366" s="29"/>
      <c r="F366" s="30"/>
      <c r="G366" s="31" t="s">
        <v>209</v>
      </c>
      <c r="H366" s="23"/>
      <c r="I366" s="23"/>
      <c r="J366" s="23"/>
      <c r="K366" s="23"/>
      <c r="L366" s="23"/>
      <c r="M366" s="23"/>
      <c r="N366" s="23"/>
      <c r="O366" s="24"/>
    </row>
    <row r="367" spans="1:15" s="25" customFormat="1" ht="12.75" x14ac:dyDescent="0.2">
      <c r="A367" s="40"/>
      <c r="B367" s="40"/>
      <c r="C367" s="41"/>
      <c r="D367" s="42"/>
      <c r="E367" s="43"/>
      <c r="F367" s="44"/>
      <c r="G367" s="45"/>
      <c r="H367" s="23"/>
      <c r="I367" s="23"/>
      <c r="J367" s="23"/>
      <c r="K367" s="23"/>
      <c r="L367" s="23"/>
      <c r="M367" s="23"/>
      <c r="N367" s="23"/>
      <c r="O367" s="24"/>
    </row>
    <row r="368" spans="1:15" s="25" customFormat="1" ht="12.75" x14ac:dyDescent="0.2">
      <c r="A368" s="26" t="s">
        <v>207</v>
      </c>
      <c r="B368" s="26" t="s">
        <v>19</v>
      </c>
      <c r="C368" s="27" t="s">
        <v>210</v>
      </c>
      <c r="D368" s="28">
        <v>39783</v>
      </c>
      <c r="E368" s="29"/>
      <c r="F368" s="30"/>
      <c r="G368" s="31" t="s">
        <v>211</v>
      </c>
      <c r="H368" s="23"/>
      <c r="I368" s="23"/>
      <c r="J368" s="23"/>
      <c r="K368" s="23"/>
      <c r="L368" s="23"/>
      <c r="M368" s="23"/>
      <c r="N368" s="23"/>
      <c r="O368" s="24"/>
    </row>
    <row r="369" spans="1:15" s="25" customFormat="1" ht="12.75" x14ac:dyDescent="0.2">
      <c r="A369" s="40"/>
      <c r="B369" s="40"/>
      <c r="C369" s="41"/>
      <c r="D369" s="42"/>
      <c r="E369" s="43"/>
      <c r="F369" s="44"/>
      <c r="G369" s="45"/>
      <c r="H369" s="23"/>
      <c r="I369" s="23"/>
      <c r="J369" s="23"/>
      <c r="K369" s="23"/>
      <c r="L369" s="23"/>
      <c r="M369" s="23"/>
      <c r="N369" s="23"/>
      <c r="O369" s="24"/>
    </row>
    <row r="370" spans="1:15" s="25" customFormat="1" ht="12.75" x14ac:dyDescent="0.2">
      <c r="A370" s="26" t="s">
        <v>212</v>
      </c>
      <c r="B370" s="26" t="s">
        <v>19</v>
      </c>
      <c r="C370" s="27" t="s">
        <v>213</v>
      </c>
      <c r="D370" s="28">
        <v>39863</v>
      </c>
      <c r="E370" s="29"/>
      <c r="F370" s="30"/>
      <c r="G370" s="31" t="s">
        <v>214</v>
      </c>
      <c r="H370" s="23"/>
      <c r="I370" s="23"/>
      <c r="J370" s="23"/>
      <c r="K370" s="23"/>
      <c r="L370" s="23"/>
      <c r="M370" s="23"/>
      <c r="N370" s="23"/>
      <c r="O370" s="24"/>
    </row>
    <row r="371" spans="1:15" s="25" customFormat="1" x14ac:dyDescent="0.15">
      <c r="A371" s="19"/>
      <c r="B371" s="19"/>
      <c r="C371" s="20"/>
      <c r="D371" s="21"/>
      <c r="E371" s="21"/>
      <c r="F371" s="22"/>
      <c r="G371" s="23"/>
      <c r="H371" s="23"/>
      <c r="I371" s="23"/>
      <c r="J371" s="23"/>
      <c r="K371" s="23"/>
      <c r="L371" s="23"/>
      <c r="M371" s="23"/>
      <c r="N371" s="23"/>
      <c r="O371" s="24"/>
    </row>
    <row r="372" spans="1:15" s="25" customFormat="1" ht="12.75" x14ac:dyDescent="0.2">
      <c r="A372" s="26" t="s">
        <v>215</v>
      </c>
      <c r="B372" s="26" t="s">
        <v>19</v>
      </c>
      <c r="C372" s="27" t="s">
        <v>216</v>
      </c>
      <c r="D372" s="28">
        <v>39868</v>
      </c>
      <c r="E372" s="29"/>
      <c r="F372" s="30"/>
      <c r="G372" s="31">
        <v>18000000</v>
      </c>
      <c r="H372" s="23"/>
      <c r="I372" s="23"/>
      <c r="J372" s="23"/>
      <c r="K372" s="23"/>
      <c r="L372" s="23"/>
      <c r="M372" s="23"/>
      <c r="N372" s="23"/>
      <c r="O372" s="24"/>
    </row>
    <row r="373" spans="1:15" s="25" customFormat="1" ht="12.75" x14ac:dyDescent="0.2">
      <c r="A373" s="40"/>
      <c r="B373" s="40"/>
      <c r="C373" s="41"/>
      <c r="D373" s="42"/>
      <c r="E373" s="43"/>
      <c r="F373" s="44"/>
      <c r="G373" s="45"/>
      <c r="H373" s="23"/>
      <c r="I373" s="23"/>
      <c r="J373" s="23"/>
      <c r="K373" s="23"/>
      <c r="L373" s="23"/>
      <c r="M373" s="23"/>
      <c r="N373" s="23"/>
      <c r="O373" s="24"/>
    </row>
    <row r="374" spans="1:15" s="25" customFormat="1" ht="12.75" x14ac:dyDescent="0.2">
      <c r="A374" s="26" t="s">
        <v>217</v>
      </c>
      <c r="B374" s="26" t="s">
        <v>19</v>
      </c>
      <c r="C374" s="27" t="s">
        <v>218</v>
      </c>
      <c r="D374" s="28">
        <v>39869</v>
      </c>
      <c r="E374" s="29"/>
      <c r="F374" s="30"/>
      <c r="G374" s="31" t="s">
        <v>219</v>
      </c>
      <c r="H374" s="23"/>
      <c r="I374" s="23"/>
      <c r="J374" s="23"/>
      <c r="K374" s="23"/>
      <c r="L374" s="23"/>
      <c r="M374" s="23"/>
      <c r="N374" s="23"/>
      <c r="O374" s="24"/>
    </row>
    <row r="375" spans="1:15" s="25" customFormat="1" ht="12.75" x14ac:dyDescent="0.2">
      <c r="A375" s="19"/>
      <c r="B375" s="19"/>
      <c r="C375" s="41"/>
      <c r="D375" s="42"/>
      <c r="E375" s="43"/>
      <c r="F375" s="44"/>
      <c r="G375" s="45"/>
      <c r="H375" s="23"/>
      <c r="I375" s="23"/>
      <c r="J375" s="23"/>
      <c r="K375" s="23"/>
      <c r="L375" s="23"/>
      <c r="M375" s="23"/>
      <c r="N375" s="23"/>
      <c r="O375" s="24"/>
    </row>
    <row r="376" spans="1:15" s="25" customFormat="1" ht="12.75" x14ac:dyDescent="0.2">
      <c r="A376" s="19" t="s">
        <v>217</v>
      </c>
      <c r="B376" s="19" t="s">
        <v>220</v>
      </c>
      <c r="C376" s="41"/>
      <c r="D376" s="42"/>
      <c r="E376" s="43"/>
      <c r="F376" s="44"/>
      <c r="G376" s="48">
        <v>10000000</v>
      </c>
      <c r="H376" s="23"/>
      <c r="I376" s="23"/>
      <c r="J376" s="23"/>
      <c r="K376" s="23"/>
      <c r="L376" s="23"/>
      <c r="M376" s="23"/>
      <c r="N376" s="23"/>
      <c r="O376" s="24"/>
    </row>
    <row r="377" spans="1:15" s="25" customFormat="1" ht="12.75" x14ac:dyDescent="0.2">
      <c r="A377" s="19" t="s">
        <v>217</v>
      </c>
      <c r="B377" s="19"/>
      <c r="C377" s="41"/>
      <c r="D377" s="49" t="s">
        <v>221</v>
      </c>
      <c r="E377" s="43"/>
      <c r="F377" s="22" t="s">
        <v>42</v>
      </c>
      <c r="G377" s="46">
        <v>5000000</v>
      </c>
      <c r="I377" s="23"/>
      <c r="J377" s="23"/>
      <c r="K377" s="23"/>
      <c r="M377" s="23">
        <v>5000000</v>
      </c>
      <c r="N377" s="23"/>
      <c r="O377" s="24">
        <v>41585</v>
      </c>
    </row>
    <row r="378" spans="1:15" s="25" customFormat="1" ht="12.75" x14ac:dyDescent="0.2">
      <c r="A378" s="19" t="s">
        <v>217</v>
      </c>
      <c r="B378" s="19"/>
      <c r="C378" s="41"/>
      <c r="D378" s="49" t="s">
        <v>222</v>
      </c>
      <c r="E378" s="43"/>
      <c r="F378" s="22" t="s">
        <v>42</v>
      </c>
      <c r="G378" s="46">
        <v>5000000</v>
      </c>
      <c r="H378" s="23">
        <v>5000000</v>
      </c>
      <c r="I378" s="23"/>
      <c r="J378" s="23"/>
      <c r="K378" s="23"/>
      <c r="L378" s="23"/>
      <c r="N378" s="23">
        <v>5000000</v>
      </c>
      <c r="O378" s="24">
        <v>41663</v>
      </c>
    </row>
    <row r="379" spans="1:15" s="25" customFormat="1" ht="12.75" x14ac:dyDescent="0.2">
      <c r="A379" s="19" t="s">
        <v>223</v>
      </c>
      <c r="B379" s="19"/>
      <c r="C379" s="41"/>
      <c r="D379" s="42"/>
      <c r="E379" s="43"/>
      <c r="F379" s="44"/>
      <c r="G379" s="45"/>
      <c r="H379" s="23"/>
      <c r="I379" s="23"/>
      <c r="J379" s="23"/>
      <c r="K379" s="23"/>
      <c r="L379" s="23"/>
      <c r="M379" s="23"/>
      <c r="N379" s="23"/>
      <c r="O379" s="24"/>
    </row>
    <row r="380" spans="1:15" s="25" customFormat="1" ht="12.75" x14ac:dyDescent="0.2">
      <c r="A380" s="19"/>
      <c r="B380" s="19"/>
      <c r="C380" s="41"/>
      <c r="D380" s="42"/>
      <c r="E380" s="43"/>
      <c r="F380" s="44"/>
      <c r="G380" s="45"/>
      <c r="H380" s="23"/>
      <c r="I380" s="23"/>
      <c r="J380" s="23"/>
      <c r="K380" s="23"/>
      <c r="L380" s="23"/>
      <c r="M380" s="23"/>
      <c r="N380" s="23"/>
      <c r="O380" s="24"/>
    </row>
    <row r="381" spans="1:15" s="25" customFormat="1" ht="12.75" x14ac:dyDescent="0.2">
      <c r="A381" s="26" t="s">
        <v>217</v>
      </c>
      <c r="B381" s="26" t="s">
        <v>19</v>
      </c>
      <c r="C381" s="27" t="s">
        <v>224</v>
      </c>
      <c r="D381" s="28">
        <v>39869</v>
      </c>
      <c r="E381" s="29"/>
      <c r="F381" s="30"/>
      <c r="G381" s="31" t="s">
        <v>219</v>
      </c>
      <c r="H381" s="23"/>
      <c r="I381" s="23"/>
      <c r="J381" s="23"/>
      <c r="K381" s="23"/>
      <c r="L381" s="23"/>
      <c r="M381" s="23"/>
      <c r="N381" s="23"/>
      <c r="O381" s="24"/>
    </row>
    <row r="382" spans="1:15" s="25" customFormat="1" ht="12.75" x14ac:dyDescent="0.2">
      <c r="A382" s="40"/>
      <c r="B382" s="40"/>
      <c r="C382" s="41"/>
      <c r="D382" s="42"/>
      <c r="E382" s="43"/>
      <c r="F382" s="44"/>
      <c r="G382" s="45"/>
      <c r="H382" s="23"/>
      <c r="I382" s="23"/>
      <c r="J382" s="23"/>
      <c r="K382" s="23"/>
      <c r="L382" s="23"/>
      <c r="M382" s="23"/>
      <c r="N382" s="23"/>
      <c r="O382" s="24"/>
    </row>
    <row r="383" spans="1:15" s="25" customFormat="1" ht="12.75" x14ac:dyDescent="0.2">
      <c r="A383" s="26" t="s">
        <v>225</v>
      </c>
      <c r="B383" s="26" t="s">
        <v>19</v>
      </c>
      <c r="C383" s="27" t="s">
        <v>226</v>
      </c>
      <c r="D383" s="28">
        <v>39870</v>
      </c>
      <c r="E383" s="29"/>
      <c r="F383" s="30"/>
      <c r="G383" s="31" t="s">
        <v>40</v>
      </c>
      <c r="H383" s="23"/>
      <c r="I383" s="23"/>
      <c r="J383" s="23"/>
      <c r="K383" s="23"/>
      <c r="L383" s="23"/>
      <c r="M383" s="23"/>
      <c r="N383" s="23"/>
      <c r="O383" s="22"/>
    </row>
    <row r="384" spans="1:15" s="25" customFormat="1" ht="12.75" x14ac:dyDescent="0.2">
      <c r="A384" s="40"/>
      <c r="B384" s="40"/>
      <c r="C384" s="41"/>
      <c r="D384" s="42"/>
      <c r="E384" s="43"/>
      <c r="F384" s="44"/>
      <c r="G384" s="45"/>
      <c r="H384" s="23"/>
      <c r="I384" s="23"/>
      <c r="J384" s="23"/>
      <c r="K384" s="23"/>
      <c r="L384" s="23"/>
      <c r="M384" s="23"/>
      <c r="N384" s="23"/>
      <c r="O384" s="22"/>
    </row>
    <row r="385" spans="1:15" s="25" customFormat="1" ht="12.75" x14ac:dyDescent="0.2">
      <c r="A385" s="19" t="s">
        <v>225</v>
      </c>
      <c r="B385" s="19" t="s">
        <v>220</v>
      </c>
      <c r="C385" s="41"/>
      <c r="D385" s="42"/>
      <c r="E385" s="43"/>
      <c r="F385" s="44"/>
      <c r="G385" s="50" t="s">
        <v>227</v>
      </c>
      <c r="H385" s="23"/>
      <c r="I385" s="23"/>
      <c r="J385" s="23"/>
      <c r="K385" s="23"/>
      <c r="L385" s="23"/>
      <c r="M385" s="23"/>
      <c r="N385" s="23"/>
      <c r="O385" s="22"/>
    </row>
    <row r="386" spans="1:15" s="25" customFormat="1" ht="12.75" x14ac:dyDescent="0.2">
      <c r="A386" s="19" t="s">
        <v>225</v>
      </c>
      <c r="B386" s="19"/>
      <c r="C386" s="41"/>
      <c r="D386" s="49" t="s">
        <v>228</v>
      </c>
      <c r="E386" s="43"/>
      <c r="F386" s="22" t="s">
        <v>42</v>
      </c>
      <c r="G386" s="46">
        <v>6900000</v>
      </c>
      <c r="H386" s="23">
        <v>6900000</v>
      </c>
      <c r="I386" s="23"/>
      <c r="J386" s="23"/>
      <c r="K386" s="23"/>
      <c r="M386" s="23"/>
      <c r="N386" s="23">
        <v>6900000</v>
      </c>
      <c r="O386" s="24">
        <v>41752</v>
      </c>
    </row>
    <row r="387" spans="1:15" s="25" customFormat="1" ht="12.75" x14ac:dyDescent="0.2">
      <c r="A387" s="19" t="s">
        <v>229</v>
      </c>
      <c r="B387" s="40"/>
      <c r="C387" s="41"/>
      <c r="D387" s="42"/>
      <c r="E387" s="43"/>
      <c r="F387" s="44"/>
      <c r="G387" s="45"/>
      <c r="H387" s="23"/>
      <c r="I387" s="23"/>
      <c r="J387" s="23"/>
      <c r="K387" s="23"/>
      <c r="L387" s="23"/>
      <c r="M387" s="23"/>
      <c r="N387" s="23"/>
      <c r="O387" s="22"/>
    </row>
    <row r="388" spans="1:15" s="25" customFormat="1" ht="12.75" x14ac:dyDescent="0.2">
      <c r="A388" s="40"/>
      <c r="B388" s="40"/>
      <c r="C388" s="41"/>
      <c r="D388" s="42"/>
      <c r="E388" s="43"/>
      <c r="F388" s="44"/>
      <c r="G388" s="45"/>
      <c r="H388" s="23"/>
      <c r="I388" s="23"/>
      <c r="J388" s="23"/>
      <c r="K388" s="23"/>
      <c r="L388" s="23"/>
      <c r="M388" s="23"/>
      <c r="N388" s="23"/>
      <c r="O388" s="22"/>
    </row>
    <row r="389" spans="1:15" s="25" customFormat="1" ht="12.75" x14ac:dyDescent="0.2">
      <c r="A389" s="26" t="s">
        <v>230</v>
      </c>
      <c r="B389" s="26" t="s">
        <v>19</v>
      </c>
      <c r="C389" s="27" t="s">
        <v>231</v>
      </c>
      <c r="D389" s="28">
        <v>39877</v>
      </c>
      <c r="E389" s="29"/>
      <c r="F389" s="30"/>
      <c r="G389" s="31" t="s">
        <v>160</v>
      </c>
      <c r="H389" s="23"/>
      <c r="I389" s="23"/>
      <c r="J389" s="23"/>
      <c r="K389" s="23"/>
      <c r="L389" s="23"/>
      <c r="M389" s="23"/>
      <c r="N389" s="23"/>
      <c r="O389" s="22"/>
    </row>
    <row r="390" spans="1:15" s="25" customFormat="1" ht="12.75" x14ac:dyDescent="0.2">
      <c r="A390" s="40"/>
      <c r="B390" s="40"/>
      <c r="C390" s="41"/>
      <c r="D390" s="42"/>
      <c r="E390" s="43"/>
      <c r="F390" s="44"/>
      <c r="G390" s="45"/>
      <c r="H390" s="23"/>
      <c r="I390" s="23"/>
      <c r="J390" s="23"/>
      <c r="K390" s="23"/>
      <c r="L390" s="23"/>
      <c r="M390" s="23"/>
      <c r="N390" s="23"/>
      <c r="O390" s="24"/>
    </row>
    <row r="391" spans="1:15" s="25" customFormat="1" ht="12.75" x14ac:dyDescent="0.2">
      <c r="A391" s="26" t="s">
        <v>230</v>
      </c>
      <c r="B391" s="26" t="s">
        <v>19</v>
      </c>
      <c r="C391" s="27" t="s">
        <v>232</v>
      </c>
      <c r="D391" s="28">
        <v>39877</v>
      </c>
      <c r="E391" s="29"/>
      <c r="F391" s="30"/>
      <c r="G391" s="31" t="s">
        <v>160</v>
      </c>
      <c r="H391" s="23"/>
      <c r="I391" s="23"/>
      <c r="J391" s="23"/>
      <c r="K391" s="23"/>
      <c r="L391" s="23"/>
      <c r="M391" s="23"/>
      <c r="N391" s="23"/>
      <c r="O391" s="22"/>
    </row>
    <row r="392" spans="1:15" s="25" customFormat="1" ht="12.75" x14ac:dyDescent="0.2">
      <c r="A392" s="40"/>
      <c r="B392" s="40"/>
      <c r="C392" s="41"/>
      <c r="D392" s="42"/>
      <c r="E392" s="43"/>
      <c r="F392" s="44"/>
      <c r="G392" s="45"/>
      <c r="H392" s="23"/>
      <c r="I392" s="23"/>
      <c r="J392" s="23"/>
      <c r="K392" s="23"/>
      <c r="L392" s="23"/>
      <c r="M392" s="23"/>
      <c r="N392" s="23"/>
      <c r="O392" s="22"/>
    </row>
    <row r="393" spans="1:15" s="25" customFormat="1" ht="12.75" x14ac:dyDescent="0.2">
      <c r="A393" s="26" t="s">
        <v>230</v>
      </c>
      <c r="B393" s="26" t="s">
        <v>19</v>
      </c>
      <c r="C393" s="27" t="s">
        <v>233</v>
      </c>
      <c r="D393" s="28">
        <v>39877</v>
      </c>
      <c r="E393" s="29"/>
      <c r="F393" s="30"/>
      <c r="G393" s="31" t="s">
        <v>160</v>
      </c>
      <c r="H393" s="23"/>
      <c r="I393" s="23"/>
      <c r="J393" s="23"/>
      <c r="K393" s="23"/>
      <c r="L393" s="23"/>
      <c r="M393" s="23"/>
      <c r="N393" s="23"/>
      <c r="O393" s="22"/>
    </row>
    <row r="394" spans="1:15" s="25" customFormat="1" ht="12.75" x14ac:dyDescent="0.2">
      <c r="A394" s="40"/>
      <c r="B394" s="40"/>
      <c r="C394" s="41"/>
      <c r="D394" s="42"/>
      <c r="E394" s="43"/>
      <c r="F394" s="44"/>
      <c r="G394" s="45"/>
      <c r="H394" s="23"/>
      <c r="I394" s="23"/>
      <c r="J394" s="23"/>
      <c r="K394" s="23"/>
      <c r="L394" s="23"/>
      <c r="M394" s="23"/>
      <c r="N394" s="23"/>
      <c r="O394" s="24"/>
    </row>
    <row r="395" spans="1:15" s="25" customFormat="1" ht="12.75" x14ac:dyDescent="0.2">
      <c r="A395" s="26" t="s">
        <v>234</v>
      </c>
      <c r="B395" s="26" t="s">
        <v>19</v>
      </c>
      <c r="C395" s="27" t="s">
        <v>235</v>
      </c>
      <c r="D395" s="28">
        <v>39895</v>
      </c>
      <c r="E395" s="29"/>
      <c r="F395" s="30"/>
      <c r="G395" s="31" t="s">
        <v>236</v>
      </c>
      <c r="H395" s="23"/>
      <c r="I395" s="23"/>
      <c r="J395" s="23"/>
      <c r="K395" s="23"/>
      <c r="L395" s="23"/>
      <c r="M395" s="23"/>
      <c r="N395" s="23"/>
      <c r="O395" s="22"/>
    </row>
    <row r="396" spans="1:15" s="25" customFormat="1" ht="12.75" x14ac:dyDescent="0.2">
      <c r="A396" s="40"/>
      <c r="B396" s="40"/>
      <c r="C396" s="41"/>
      <c r="D396" s="42"/>
      <c r="E396" s="43"/>
      <c r="F396" s="44"/>
      <c r="G396" s="45"/>
      <c r="H396" s="23"/>
      <c r="I396" s="23"/>
      <c r="J396" s="23"/>
      <c r="K396" s="23"/>
      <c r="L396" s="23"/>
      <c r="M396" s="23"/>
      <c r="N396" s="23"/>
      <c r="O396" s="22"/>
    </row>
    <row r="397" spans="1:15" s="25" customFormat="1" ht="12.75" x14ac:dyDescent="0.2">
      <c r="A397" s="26" t="s">
        <v>237</v>
      </c>
      <c r="B397" s="26" t="s">
        <v>19</v>
      </c>
      <c r="C397" s="27" t="s">
        <v>238</v>
      </c>
      <c r="D397" s="28">
        <v>39916</v>
      </c>
      <c r="E397" s="29"/>
      <c r="F397" s="30"/>
      <c r="G397" s="31" t="s">
        <v>239</v>
      </c>
      <c r="H397" s="23"/>
      <c r="I397" s="23"/>
      <c r="J397" s="23"/>
      <c r="K397" s="23"/>
      <c r="L397" s="23"/>
      <c r="M397" s="23"/>
      <c r="N397" s="23"/>
      <c r="O397" s="22"/>
    </row>
    <row r="398" spans="1:15" s="25" customFormat="1" ht="12.75" x14ac:dyDescent="0.2">
      <c r="A398" s="40"/>
      <c r="B398" s="40"/>
      <c r="C398" s="41"/>
      <c r="D398" s="42"/>
      <c r="E398" s="43"/>
      <c r="F398" s="44"/>
      <c r="G398" s="45"/>
      <c r="H398" s="23"/>
      <c r="I398" s="23"/>
      <c r="J398" s="23"/>
      <c r="K398" s="23"/>
      <c r="L398" s="23"/>
      <c r="M398" s="23"/>
      <c r="N398" s="23"/>
      <c r="O398" s="22"/>
    </row>
    <row r="399" spans="1:15" s="25" customFormat="1" ht="12.75" x14ac:dyDescent="0.2">
      <c r="A399" s="26" t="s">
        <v>237</v>
      </c>
      <c r="B399" s="26" t="s">
        <v>19</v>
      </c>
      <c r="C399" s="27" t="s">
        <v>240</v>
      </c>
      <c r="D399" s="28">
        <v>39916</v>
      </c>
      <c r="E399" s="29"/>
      <c r="F399" s="30"/>
      <c r="G399" s="31" t="s">
        <v>241</v>
      </c>
      <c r="H399" s="23"/>
      <c r="I399" s="23"/>
      <c r="J399" s="23"/>
      <c r="K399" s="23"/>
      <c r="L399" s="23"/>
      <c r="M399" s="23"/>
      <c r="N399" s="23"/>
      <c r="O399" s="22"/>
    </row>
    <row r="400" spans="1:15" s="25" customFormat="1" ht="12.75" x14ac:dyDescent="0.2">
      <c r="A400" s="40"/>
      <c r="B400" s="40"/>
      <c r="C400" s="41"/>
      <c r="D400" s="42"/>
      <c r="E400" s="43"/>
      <c r="F400" s="44"/>
      <c r="G400" s="45"/>
      <c r="H400" s="23"/>
      <c r="I400" s="23"/>
      <c r="J400" s="23"/>
      <c r="K400" s="23"/>
      <c r="L400" s="23"/>
      <c r="M400" s="23"/>
      <c r="N400" s="23"/>
      <c r="O400" s="22"/>
    </row>
    <row r="401" spans="1:15" s="25" customFormat="1" ht="12.75" x14ac:dyDescent="0.2">
      <c r="A401" s="26" t="s">
        <v>237</v>
      </c>
      <c r="B401" s="26" t="s">
        <v>19</v>
      </c>
      <c r="C401" s="27" t="s">
        <v>242</v>
      </c>
      <c r="D401" s="28">
        <v>39916</v>
      </c>
      <c r="E401" s="29"/>
      <c r="F401" s="30"/>
      <c r="G401" s="31" t="s">
        <v>241</v>
      </c>
      <c r="H401" s="23"/>
      <c r="I401" s="23"/>
      <c r="J401" s="23"/>
      <c r="K401" s="23"/>
      <c r="L401" s="23"/>
      <c r="M401" s="23"/>
      <c r="N401" s="23"/>
      <c r="O401" s="22"/>
    </row>
    <row r="402" spans="1:15" s="25" customFormat="1" ht="12.75" x14ac:dyDescent="0.2">
      <c r="A402" s="40"/>
      <c r="B402" s="40"/>
      <c r="C402" s="41"/>
      <c r="D402" s="42"/>
      <c r="E402" s="43"/>
      <c r="F402" s="44"/>
      <c r="G402" s="45"/>
      <c r="H402" s="23"/>
      <c r="I402" s="23"/>
      <c r="J402" s="23"/>
      <c r="K402" s="23"/>
      <c r="L402" s="23"/>
      <c r="M402" s="23"/>
      <c r="N402" s="23"/>
      <c r="O402" s="22"/>
    </row>
    <row r="403" spans="1:15" s="25" customFormat="1" ht="12.75" x14ac:dyDescent="0.2">
      <c r="A403" s="26" t="s">
        <v>237</v>
      </c>
      <c r="B403" s="26" t="s">
        <v>19</v>
      </c>
      <c r="C403" s="27" t="s">
        <v>243</v>
      </c>
      <c r="D403" s="28">
        <v>39916</v>
      </c>
      <c r="E403" s="29"/>
      <c r="F403" s="30"/>
      <c r="G403" s="31" t="s">
        <v>244</v>
      </c>
      <c r="H403" s="23"/>
      <c r="I403" s="23"/>
      <c r="J403" s="23"/>
      <c r="K403" s="23"/>
      <c r="L403" s="23"/>
      <c r="M403" s="23"/>
      <c r="N403" s="23"/>
      <c r="O403" s="22"/>
    </row>
    <row r="404" spans="1:15" s="25" customFormat="1" ht="12.75" x14ac:dyDescent="0.2">
      <c r="A404" s="40"/>
      <c r="B404" s="40"/>
      <c r="C404" s="41"/>
      <c r="D404" s="42"/>
      <c r="E404" s="43"/>
      <c r="F404" s="44"/>
      <c r="G404" s="45"/>
      <c r="H404" s="23"/>
      <c r="I404" s="23"/>
      <c r="J404" s="23"/>
      <c r="K404" s="23"/>
      <c r="L404" s="23"/>
      <c r="M404" s="23"/>
      <c r="N404" s="23"/>
      <c r="O404" s="22"/>
    </row>
    <row r="405" spans="1:15" s="25" customFormat="1" ht="12.75" x14ac:dyDescent="0.2">
      <c r="A405" s="26" t="s">
        <v>245</v>
      </c>
      <c r="B405" s="26" t="s">
        <v>19</v>
      </c>
      <c r="C405" s="27" t="s">
        <v>246</v>
      </c>
      <c r="D405" s="28">
        <v>39919</v>
      </c>
      <c r="E405" s="29"/>
      <c r="F405" s="30"/>
      <c r="G405" s="31" t="s">
        <v>21</v>
      </c>
      <c r="H405" s="23"/>
      <c r="I405" s="23"/>
      <c r="J405" s="23"/>
      <c r="K405" s="23"/>
      <c r="L405" s="23"/>
      <c r="M405" s="23"/>
      <c r="N405" s="23"/>
      <c r="O405" s="22"/>
    </row>
    <row r="406" spans="1:15" s="25" customFormat="1" ht="12.75" x14ac:dyDescent="0.2">
      <c r="A406" s="40"/>
      <c r="B406" s="40"/>
      <c r="C406" s="41"/>
      <c r="D406" s="42"/>
      <c r="E406" s="43"/>
      <c r="F406" s="44"/>
      <c r="G406" s="45"/>
      <c r="H406" s="23"/>
      <c r="I406" s="23"/>
      <c r="J406" s="23"/>
      <c r="K406" s="23"/>
      <c r="L406" s="23"/>
      <c r="M406" s="23"/>
      <c r="N406" s="23"/>
      <c r="O406" s="22"/>
    </row>
    <row r="407" spans="1:15" s="25" customFormat="1" ht="12.75" x14ac:dyDescent="0.2">
      <c r="A407" s="26" t="s">
        <v>245</v>
      </c>
      <c r="B407" s="26" t="s">
        <v>19</v>
      </c>
      <c r="C407" s="27" t="s">
        <v>247</v>
      </c>
      <c r="D407" s="28">
        <v>39919</v>
      </c>
      <c r="E407" s="29"/>
      <c r="F407" s="30"/>
      <c r="G407" s="31" t="s">
        <v>21</v>
      </c>
      <c r="H407" s="23"/>
      <c r="I407" s="23"/>
      <c r="J407" s="23"/>
      <c r="K407" s="23"/>
      <c r="L407" s="23"/>
      <c r="M407" s="23"/>
      <c r="N407" s="23"/>
      <c r="O407" s="22"/>
    </row>
    <row r="408" spans="1:15" s="25" customFormat="1" ht="12.75" x14ac:dyDescent="0.2">
      <c r="A408" s="40"/>
      <c r="B408" s="40"/>
      <c r="C408" s="41"/>
      <c r="D408" s="42"/>
      <c r="E408" s="43"/>
      <c r="F408" s="44"/>
      <c r="G408" s="45"/>
      <c r="H408" s="23"/>
      <c r="I408" s="23"/>
      <c r="J408" s="23"/>
      <c r="K408" s="23"/>
      <c r="L408" s="23"/>
      <c r="M408" s="23"/>
      <c r="N408" s="23"/>
      <c r="O408" s="22"/>
    </row>
    <row r="409" spans="1:15" s="25" customFormat="1" ht="12.75" x14ac:dyDescent="0.2">
      <c r="A409" s="26" t="s">
        <v>28</v>
      </c>
      <c r="B409" s="26" t="s">
        <v>19</v>
      </c>
      <c r="C409" s="27" t="s">
        <v>248</v>
      </c>
      <c r="D409" s="28">
        <v>39925</v>
      </c>
      <c r="E409" s="29"/>
      <c r="F409" s="30"/>
      <c r="G409" s="31" t="s">
        <v>249</v>
      </c>
      <c r="H409" s="23"/>
      <c r="I409" s="23"/>
      <c r="J409" s="23"/>
      <c r="K409" s="23"/>
      <c r="L409" s="23"/>
      <c r="M409" s="23"/>
      <c r="N409" s="23"/>
      <c r="O409" s="22"/>
    </row>
    <row r="410" spans="1:15" s="25" customFormat="1" ht="12.75" x14ac:dyDescent="0.2">
      <c r="A410" s="40"/>
      <c r="B410" s="40"/>
      <c r="C410" s="41"/>
      <c r="D410" s="42"/>
      <c r="E410" s="43"/>
      <c r="F410" s="44"/>
      <c r="G410" s="45"/>
      <c r="H410" s="23"/>
      <c r="I410" s="23"/>
      <c r="J410" s="23"/>
      <c r="K410" s="23"/>
      <c r="L410" s="23"/>
      <c r="M410" s="23"/>
      <c r="N410" s="23"/>
      <c r="O410" s="22"/>
    </row>
    <row r="411" spans="1:15" s="25" customFormat="1" ht="12.75" x14ac:dyDescent="0.2">
      <c r="A411" s="19" t="s">
        <v>28</v>
      </c>
      <c r="B411" s="19" t="s">
        <v>250</v>
      </c>
      <c r="C411" s="38"/>
      <c r="D411" s="22"/>
      <c r="E411" s="21"/>
      <c r="F411" s="22"/>
      <c r="G411" s="23">
        <v>29600000</v>
      </c>
      <c r="H411" s="32"/>
      <c r="I411" s="23"/>
      <c r="J411" s="23"/>
      <c r="K411" s="23"/>
      <c r="L411" s="23"/>
      <c r="M411" s="23"/>
      <c r="N411" s="23"/>
      <c r="O411" s="22"/>
    </row>
    <row r="412" spans="1:15" s="25" customFormat="1" ht="12.75" x14ac:dyDescent="0.2">
      <c r="A412" s="19" t="s">
        <v>28</v>
      </c>
      <c r="B412" s="19"/>
      <c r="C412" s="38"/>
      <c r="D412" s="22" t="s">
        <v>251</v>
      </c>
      <c r="E412" s="21"/>
      <c r="F412" s="22" t="s">
        <v>42</v>
      </c>
      <c r="G412" s="46">
        <v>7400000</v>
      </c>
      <c r="I412" s="23">
        <v>7400000</v>
      </c>
      <c r="J412" s="23"/>
      <c r="K412" s="23"/>
      <c r="L412" s="23"/>
      <c r="M412" s="23"/>
      <c r="N412" s="23"/>
      <c r="O412" s="24">
        <v>41410</v>
      </c>
    </row>
    <row r="413" spans="1:15" s="25" customFormat="1" x14ac:dyDescent="0.15">
      <c r="A413" s="19" t="s">
        <v>28</v>
      </c>
      <c r="B413" s="19"/>
      <c r="C413" s="20"/>
      <c r="D413" s="22" t="s">
        <v>252</v>
      </c>
      <c r="E413" s="21"/>
      <c r="F413" s="22" t="s">
        <v>42</v>
      </c>
      <c r="G413" s="46">
        <v>7400000</v>
      </c>
      <c r="H413" s="32"/>
      <c r="I413" s="23"/>
      <c r="J413" s="23"/>
      <c r="K413" s="23"/>
      <c r="L413" s="23"/>
      <c r="M413" s="23">
        <v>7400000</v>
      </c>
      <c r="N413" s="23"/>
      <c r="O413" s="24">
        <v>41473</v>
      </c>
    </row>
    <row r="414" spans="1:15" s="25" customFormat="1" x14ac:dyDescent="0.15">
      <c r="A414" s="19" t="s">
        <v>28</v>
      </c>
      <c r="B414" s="19"/>
      <c r="C414" s="20"/>
      <c r="D414" s="22" t="s">
        <v>253</v>
      </c>
      <c r="E414" s="21"/>
      <c r="F414" s="22" t="s">
        <v>42</v>
      </c>
      <c r="G414" s="46">
        <v>7400000</v>
      </c>
      <c r="I414" s="23">
        <v>4000000</v>
      </c>
      <c r="J414" s="23"/>
      <c r="K414" s="23"/>
      <c r="M414" s="23">
        <v>3400000</v>
      </c>
      <c r="N414" s="23"/>
      <c r="O414" s="24">
        <v>41500</v>
      </c>
    </row>
    <row r="415" spans="1:15" s="25" customFormat="1" x14ac:dyDescent="0.15">
      <c r="A415" s="19" t="s">
        <v>28</v>
      </c>
      <c r="B415" s="19"/>
      <c r="C415" s="20"/>
      <c r="D415" s="22" t="s">
        <v>254</v>
      </c>
      <c r="E415" s="21"/>
      <c r="F415" s="22" t="s">
        <v>42</v>
      </c>
      <c r="G415" s="46">
        <v>7400000</v>
      </c>
      <c r="I415" s="23">
        <v>4200000</v>
      </c>
      <c r="J415" s="23"/>
      <c r="K415" s="23"/>
      <c r="M415" s="23">
        <v>3200000</v>
      </c>
      <c r="N415" s="23"/>
      <c r="O415" s="24">
        <v>41585</v>
      </c>
    </row>
    <row r="416" spans="1:15" s="25" customFormat="1" x14ac:dyDescent="0.15">
      <c r="A416" s="19" t="s">
        <v>28</v>
      </c>
      <c r="B416" s="19"/>
      <c r="C416" s="20"/>
      <c r="D416" s="22" t="s">
        <v>255</v>
      </c>
      <c r="E416" s="21"/>
      <c r="F416" s="22" t="s">
        <v>42</v>
      </c>
      <c r="G416" s="46">
        <v>7400000</v>
      </c>
      <c r="I416" s="23">
        <v>7400000</v>
      </c>
      <c r="J416" s="23"/>
      <c r="K416" s="23"/>
      <c r="M416" s="23"/>
      <c r="N416" s="23"/>
      <c r="O416" s="24">
        <v>41606</v>
      </c>
    </row>
    <row r="417" spans="1:15" s="25" customFormat="1" x14ac:dyDescent="0.15">
      <c r="A417" s="19" t="s">
        <v>28</v>
      </c>
      <c r="B417" s="19"/>
      <c r="C417" s="20"/>
      <c r="D417" s="22" t="s">
        <v>256</v>
      </c>
      <c r="E417" s="21"/>
      <c r="F417" s="22" t="s">
        <v>42</v>
      </c>
      <c r="G417" s="46">
        <v>7400000</v>
      </c>
      <c r="H417" s="23">
        <v>7400000</v>
      </c>
      <c r="I417" s="23"/>
      <c r="J417" s="23"/>
      <c r="K417" s="23"/>
      <c r="L417" s="23"/>
      <c r="M417" s="23"/>
      <c r="N417" s="23">
        <v>7400000</v>
      </c>
      <c r="O417" s="24">
        <v>41655</v>
      </c>
    </row>
    <row r="418" spans="1:15" s="25" customFormat="1" x14ac:dyDescent="0.15">
      <c r="A418" s="19" t="s">
        <v>28</v>
      </c>
      <c r="B418" s="19"/>
      <c r="C418" s="20"/>
      <c r="D418" s="22" t="s">
        <v>257</v>
      </c>
      <c r="E418" s="21"/>
      <c r="F418" s="22" t="s">
        <v>42</v>
      </c>
      <c r="G418" s="46">
        <v>7400000</v>
      </c>
      <c r="H418" s="23">
        <v>7400000</v>
      </c>
      <c r="I418" s="23"/>
      <c r="J418" s="23"/>
      <c r="K418" s="23"/>
      <c r="L418" s="23"/>
      <c r="M418" s="23"/>
      <c r="N418" s="23">
        <v>7400000</v>
      </c>
      <c r="O418" s="24">
        <v>41711</v>
      </c>
    </row>
    <row r="419" spans="1:15" s="25" customFormat="1" x14ac:dyDescent="0.15">
      <c r="A419" s="19" t="s">
        <v>28</v>
      </c>
      <c r="B419" s="19"/>
      <c r="C419" s="20"/>
      <c r="D419" s="22" t="s">
        <v>258</v>
      </c>
      <c r="E419" s="21"/>
      <c r="F419" s="22" t="s">
        <v>42</v>
      </c>
      <c r="G419" s="46">
        <v>7400000</v>
      </c>
      <c r="H419" s="23">
        <v>7400000</v>
      </c>
      <c r="I419" s="23"/>
      <c r="J419" s="23"/>
      <c r="K419" s="23"/>
      <c r="L419" s="23"/>
      <c r="M419" s="23"/>
      <c r="N419" s="23">
        <v>7400000</v>
      </c>
      <c r="O419" s="24">
        <v>41738</v>
      </c>
    </row>
    <row r="420" spans="1:15" s="25" customFormat="1" x14ac:dyDescent="0.15">
      <c r="A420" s="19" t="s">
        <v>28</v>
      </c>
      <c r="B420" s="19"/>
      <c r="C420" s="20"/>
      <c r="D420" s="22" t="s">
        <v>259</v>
      </c>
      <c r="E420" s="21"/>
      <c r="F420" s="22" t="s">
        <v>42</v>
      </c>
      <c r="G420" s="46">
        <v>7400000</v>
      </c>
      <c r="I420" s="23"/>
      <c r="J420" s="23"/>
      <c r="K420" s="23"/>
      <c r="L420" s="23">
        <v>7400000</v>
      </c>
      <c r="M420" s="23"/>
      <c r="N420" s="23"/>
      <c r="O420" s="24">
        <v>41787</v>
      </c>
    </row>
    <row r="421" spans="1:15" s="25" customFormat="1" x14ac:dyDescent="0.15">
      <c r="A421" s="19" t="s">
        <v>28</v>
      </c>
      <c r="B421" s="19"/>
      <c r="C421" s="20"/>
      <c r="D421" s="22" t="s">
        <v>260</v>
      </c>
      <c r="E421" s="21"/>
      <c r="F421" s="22" t="s">
        <v>42</v>
      </c>
      <c r="G421" s="46">
        <v>7400000</v>
      </c>
      <c r="I421" s="23"/>
      <c r="J421" s="23"/>
      <c r="K421" s="23"/>
      <c r="L421" s="23">
        <v>7400000</v>
      </c>
      <c r="M421" s="23"/>
      <c r="N421" s="23"/>
      <c r="O421" s="24">
        <v>41815</v>
      </c>
    </row>
    <row r="422" spans="1:15" s="25" customFormat="1" x14ac:dyDescent="0.15">
      <c r="A422" s="19" t="s">
        <v>28</v>
      </c>
      <c r="B422" s="19"/>
      <c r="C422" s="20"/>
      <c r="D422" s="22" t="s">
        <v>261</v>
      </c>
      <c r="E422" s="21"/>
      <c r="F422" s="22" t="s">
        <v>42</v>
      </c>
      <c r="G422" s="46">
        <v>7400000</v>
      </c>
      <c r="I422" s="23"/>
      <c r="J422" s="23"/>
      <c r="K422" s="23"/>
      <c r="L422" s="23">
        <v>7400000</v>
      </c>
      <c r="M422" s="23"/>
      <c r="N422" s="23"/>
      <c r="O422" s="24">
        <v>41864</v>
      </c>
    </row>
    <row r="423" spans="1:15" s="25" customFormat="1" ht="12.75" x14ac:dyDescent="0.2">
      <c r="A423" s="19" t="s">
        <v>262</v>
      </c>
      <c r="B423" s="19"/>
      <c r="C423" s="38"/>
      <c r="D423" s="22"/>
      <c r="E423" s="21"/>
      <c r="F423" s="22"/>
      <c r="G423" s="23"/>
      <c r="H423" s="32"/>
      <c r="I423" s="23"/>
      <c r="J423" s="23"/>
      <c r="K423" s="23"/>
      <c r="L423" s="23"/>
      <c r="M423" s="23"/>
      <c r="N423" s="23"/>
      <c r="O423" s="22"/>
    </row>
    <row r="424" spans="1:15" s="25" customFormat="1" ht="12.75" x14ac:dyDescent="0.2">
      <c r="A424" s="19" t="s">
        <v>263</v>
      </c>
      <c r="B424" s="51"/>
      <c r="C424" s="41"/>
      <c r="D424" s="42"/>
      <c r="E424" s="43"/>
      <c r="F424" s="44"/>
      <c r="G424" s="45"/>
      <c r="H424" s="23"/>
      <c r="I424" s="23"/>
      <c r="J424" s="23"/>
      <c r="K424" s="23"/>
      <c r="L424" s="23"/>
      <c r="M424" s="23"/>
      <c r="N424" s="23"/>
      <c r="O424" s="22"/>
    </row>
    <row r="425" spans="1:15" s="25" customFormat="1" ht="12.75" x14ac:dyDescent="0.2">
      <c r="A425" s="40"/>
      <c r="B425" s="40"/>
      <c r="C425" s="41"/>
      <c r="D425" s="42"/>
      <c r="E425" s="43"/>
      <c r="F425" s="44"/>
      <c r="G425" s="45"/>
      <c r="H425" s="23"/>
      <c r="I425" s="23"/>
      <c r="J425" s="23"/>
      <c r="K425" s="23"/>
      <c r="L425" s="23"/>
      <c r="M425" s="23"/>
      <c r="N425" s="23"/>
      <c r="O425" s="22"/>
    </row>
    <row r="426" spans="1:15" s="25" customFormat="1" ht="12.75" x14ac:dyDescent="0.2">
      <c r="A426" s="26" t="s">
        <v>264</v>
      </c>
      <c r="B426" s="26" t="s">
        <v>19</v>
      </c>
      <c r="C426" s="27" t="s">
        <v>265</v>
      </c>
      <c r="D426" s="28">
        <v>39927</v>
      </c>
      <c r="E426" s="29"/>
      <c r="F426" s="30"/>
      <c r="G426" s="31" t="s">
        <v>157</v>
      </c>
      <c r="H426" s="23"/>
      <c r="I426" s="23"/>
      <c r="J426" s="23"/>
      <c r="K426" s="23"/>
      <c r="L426" s="23"/>
      <c r="M426" s="23"/>
      <c r="N426" s="23"/>
      <c r="O426" s="22"/>
    </row>
    <row r="427" spans="1:15" s="25" customFormat="1" ht="12.75" x14ac:dyDescent="0.2">
      <c r="A427" s="40"/>
      <c r="B427" s="40"/>
      <c r="C427" s="41"/>
      <c r="D427" s="42"/>
      <c r="E427" s="43"/>
      <c r="F427" s="44"/>
      <c r="G427" s="45"/>
      <c r="H427" s="23"/>
      <c r="I427" s="23"/>
      <c r="J427" s="23"/>
      <c r="K427" s="23"/>
      <c r="L427" s="23"/>
      <c r="M427" s="23"/>
      <c r="N427" s="23"/>
      <c r="O427" s="22"/>
    </row>
    <row r="428" spans="1:15" s="25" customFormat="1" ht="12.75" x14ac:dyDescent="0.2">
      <c r="A428" s="26" t="s">
        <v>264</v>
      </c>
      <c r="B428" s="26" t="s">
        <v>19</v>
      </c>
      <c r="C428" s="27" t="s">
        <v>266</v>
      </c>
      <c r="D428" s="28">
        <v>39927</v>
      </c>
      <c r="E428" s="29"/>
      <c r="F428" s="30"/>
      <c r="G428" s="31" t="s">
        <v>157</v>
      </c>
      <c r="H428" s="23"/>
      <c r="I428" s="23"/>
      <c r="J428" s="23"/>
      <c r="K428" s="23"/>
      <c r="L428" s="23"/>
      <c r="M428" s="23"/>
      <c r="N428" s="23"/>
      <c r="O428" s="22"/>
    </row>
    <row r="429" spans="1:15" s="25" customFormat="1" ht="12.75" x14ac:dyDescent="0.2">
      <c r="A429" s="40"/>
      <c r="B429" s="40"/>
      <c r="C429" s="41"/>
      <c r="D429" s="42"/>
      <c r="E429" s="43"/>
      <c r="F429" s="44"/>
      <c r="G429" s="45"/>
      <c r="H429" s="23"/>
      <c r="I429" s="23"/>
      <c r="J429" s="23"/>
      <c r="K429" s="23"/>
      <c r="L429" s="23"/>
      <c r="M429" s="23"/>
      <c r="N429" s="23"/>
      <c r="O429" s="22"/>
    </row>
    <row r="430" spans="1:15" s="25" customFormat="1" ht="12.75" x14ac:dyDescent="0.2">
      <c r="A430" s="26" t="s">
        <v>267</v>
      </c>
      <c r="B430" s="26" t="s">
        <v>19</v>
      </c>
      <c r="C430" s="27" t="s">
        <v>268</v>
      </c>
      <c r="D430" s="28">
        <v>39938</v>
      </c>
      <c r="E430" s="29"/>
      <c r="F430" s="30"/>
      <c r="G430" s="31" t="s">
        <v>239</v>
      </c>
      <c r="H430" s="23"/>
      <c r="I430" s="23"/>
      <c r="J430" s="23"/>
      <c r="K430" s="23"/>
      <c r="L430" s="23"/>
      <c r="M430" s="23"/>
      <c r="N430" s="23"/>
      <c r="O430" s="22"/>
    </row>
    <row r="431" spans="1:15" s="25" customFormat="1" ht="12.75" x14ac:dyDescent="0.2">
      <c r="A431" s="40"/>
      <c r="B431" s="40"/>
      <c r="C431" s="41"/>
      <c r="D431" s="42"/>
      <c r="E431" s="43"/>
      <c r="F431" s="44"/>
      <c r="G431" s="45"/>
      <c r="H431" s="23"/>
      <c r="I431" s="23"/>
      <c r="J431" s="23"/>
      <c r="K431" s="23"/>
      <c r="L431" s="23"/>
      <c r="M431" s="23"/>
      <c r="N431" s="23"/>
      <c r="O431" s="22"/>
    </row>
    <row r="432" spans="1:15" s="25" customFormat="1" ht="12.75" x14ac:dyDescent="0.2">
      <c r="A432" s="26" t="s">
        <v>267</v>
      </c>
      <c r="B432" s="26" t="s">
        <v>19</v>
      </c>
      <c r="C432" s="27" t="s">
        <v>269</v>
      </c>
      <c r="D432" s="28">
        <v>39938</v>
      </c>
      <c r="E432" s="29"/>
      <c r="F432" s="30"/>
      <c r="G432" s="31" t="s">
        <v>241</v>
      </c>
      <c r="H432" s="23"/>
      <c r="I432" s="23"/>
      <c r="J432" s="23"/>
      <c r="K432" s="23"/>
      <c r="L432" s="23"/>
      <c r="M432" s="23"/>
      <c r="N432" s="23"/>
      <c r="O432" s="22"/>
    </row>
    <row r="433" spans="1:15" s="25" customFormat="1" ht="12.75" x14ac:dyDescent="0.2">
      <c r="A433" s="40"/>
      <c r="B433" s="40"/>
      <c r="C433" s="41"/>
      <c r="D433" s="42"/>
      <c r="E433" s="43"/>
      <c r="F433" s="44"/>
      <c r="G433" s="45"/>
      <c r="H433" s="23"/>
      <c r="I433" s="23"/>
      <c r="J433" s="23"/>
      <c r="K433" s="23"/>
      <c r="L433" s="23"/>
      <c r="M433" s="23"/>
      <c r="N433" s="23"/>
      <c r="O433" s="22"/>
    </row>
    <row r="434" spans="1:15" s="25" customFormat="1" ht="12.75" x14ac:dyDescent="0.2">
      <c r="A434" s="26" t="s">
        <v>267</v>
      </c>
      <c r="B434" s="26" t="s">
        <v>19</v>
      </c>
      <c r="C434" s="27" t="s">
        <v>270</v>
      </c>
      <c r="D434" s="28">
        <v>39938</v>
      </c>
      <c r="E434" s="29"/>
      <c r="F434" s="30"/>
      <c r="G434" s="31" t="s">
        <v>244</v>
      </c>
      <c r="H434" s="23"/>
      <c r="I434" s="23"/>
      <c r="J434" s="23"/>
      <c r="K434" s="23"/>
      <c r="L434" s="23"/>
      <c r="M434" s="23"/>
      <c r="N434" s="23"/>
      <c r="O434" s="22"/>
    </row>
    <row r="435" spans="1:15" s="25" customFormat="1" ht="12.75" x14ac:dyDescent="0.2">
      <c r="A435" s="40"/>
      <c r="B435" s="40"/>
      <c r="C435" s="41"/>
      <c r="D435" s="42"/>
      <c r="E435" s="43"/>
      <c r="F435" s="44"/>
      <c r="G435" s="45"/>
      <c r="H435" s="23"/>
      <c r="I435" s="23"/>
      <c r="J435" s="23"/>
      <c r="K435" s="23"/>
      <c r="L435" s="23"/>
      <c r="M435" s="23"/>
      <c r="N435" s="23"/>
      <c r="O435" s="22"/>
    </row>
    <row r="436" spans="1:15" s="25" customFormat="1" ht="12.75" x14ac:dyDescent="0.2">
      <c r="A436" s="26" t="s">
        <v>267</v>
      </c>
      <c r="B436" s="26" t="s">
        <v>19</v>
      </c>
      <c r="C436" s="27" t="s">
        <v>271</v>
      </c>
      <c r="D436" s="28">
        <v>39938</v>
      </c>
      <c r="E436" s="29"/>
      <c r="F436" s="30"/>
      <c r="G436" s="31" t="s">
        <v>241</v>
      </c>
      <c r="H436" s="23"/>
      <c r="I436" s="23"/>
      <c r="J436" s="23"/>
      <c r="K436" s="23"/>
      <c r="L436" s="23"/>
      <c r="M436" s="23"/>
      <c r="N436" s="23"/>
      <c r="O436" s="22"/>
    </row>
    <row r="437" spans="1:15" s="25" customFormat="1" ht="12.75" x14ac:dyDescent="0.2">
      <c r="A437" s="40"/>
      <c r="B437" s="40"/>
      <c r="C437" s="41"/>
      <c r="D437" s="42"/>
      <c r="E437" s="43"/>
      <c r="F437" s="44"/>
      <c r="G437" s="45"/>
      <c r="H437" s="23"/>
      <c r="I437" s="23"/>
      <c r="J437" s="23"/>
      <c r="K437" s="23"/>
      <c r="L437" s="23"/>
      <c r="M437" s="23"/>
      <c r="N437" s="23"/>
      <c r="O437" s="22"/>
    </row>
    <row r="438" spans="1:15" s="25" customFormat="1" ht="12.75" x14ac:dyDescent="0.2">
      <c r="A438" s="26" t="s">
        <v>272</v>
      </c>
      <c r="B438" s="26" t="s">
        <v>19</v>
      </c>
      <c r="C438" s="27" t="s">
        <v>273</v>
      </c>
      <c r="D438" s="28">
        <v>39947</v>
      </c>
      <c r="E438" s="29"/>
      <c r="F438" s="30"/>
      <c r="G438" s="31" t="s">
        <v>274</v>
      </c>
      <c r="H438" s="23"/>
      <c r="I438" s="23"/>
      <c r="J438" s="23"/>
      <c r="K438" s="23"/>
      <c r="L438" s="23"/>
      <c r="M438" s="23"/>
      <c r="N438" s="23"/>
      <c r="O438" s="22"/>
    </row>
    <row r="439" spans="1:15" s="25" customFormat="1" x14ac:dyDescent="0.15">
      <c r="A439" s="19"/>
      <c r="B439" s="19"/>
      <c r="C439" s="20"/>
      <c r="D439" s="22"/>
      <c r="E439" s="21"/>
      <c r="F439" s="22"/>
      <c r="G439" s="21"/>
      <c r="H439" s="32"/>
      <c r="I439" s="23"/>
      <c r="J439" s="23"/>
      <c r="K439" s="23"/>
      <c r="L439" s="23"/>
      <c r="M439" s="23"/>
      <c r="N439" s="23"/>
      <c r="O439" s="22"/>
    </row>
    <row r="440" spans="1:15" s="25" customFormat="1" ht="12.75" x14ac:dyDescent="0.2">
      <c r="A440" s="26" t="s">
        <v>68</v>
      </c>
      <c r="B440" s="26" t="s">
        <v>19</v>
      </c>
      <c r="C440" s="27" t="s">
        <v>275</v>
      </c>
      <c r="D440" s="28">
        <v>39958</v>
      </c>
      <c r="E440" s="29"/>
      <c r="F440" s="30"/>
      <c r="G440" s="31" t="s">
        <v>70</v>
      </c>
      <c r="H440" s="23"/>
      <c r="I440" s="23"/>
      <c r="J440" s="23"/>
      <c r="K440" s="23"/>
      <c r="L440" s="23"/>
      <c r="M440" s="23"/>
      <c r="N440" s="23"/>
      <c r="O440" s="22"/>
    </row>
    <row r="441" spans="1:15" s="25" customFormat="1" ht="12.75" x14ac:dyDescent="0.2">
      <c r="A441" s="40"/>
      <c r="B441" s="40"/>
      <c r="C441" s="41"/>
      <c r="D441" s="42"/>
      <c r="E441" s="43"/>
      <c r="F441" s="44"/>
      <c r="G441" s="45"/>
      <c r="H441" s="23"/>
      <c r="I441" s="23"/>
      <c r="J441" s="23"/>
      <c r="K441" s="23"/>
      <c r="L441" s="23"/>
      <c r="M441" s="23"/>
      <c r="N441" s="23"/>
      <c r="O441" s="22"/>
    </row>
    <row r="442" spans="1:15" s="25" customFormat="1" ht="12.75" x14ac:dyDescent="0.2">
      <c r="A442" s="26" t="s">
        <v>68</v>
      </c>
      <c r="B442" s="26" t="s">
        <v>19</v>
      </c>
      <c r="C442" s="27" t="s">
        <v>276</v>
      </c>
      <c r="D442" s="28">
        <v>39958</v>
      </c>
      <c r="E442" s="29"/>
      <c r="F442" s="30"/>
      <c r="G442" s="31" t="s">
        <v>219</v>
      </c>
      <c r="H442" s="23"/>
      <c r="I442" s="23"/>
      <c r="J442" s="23"/>
      <c r="K442" s="23"/>
      <c r="L442" s="23"/>
      <c r="M442" s="23"/>
      <c r="N442" s="23"/>
      <c r="O442" s="22"/>
    </row>
    <row r="443" spans="1:15" s="25" customFormat="1" ht="12.75" x14ac:dyDescent="0.2">
      <c r="A443" s="40"/>
      <c r="B443" s="40"/>
      <c r="C443" s="41"/>
      <c r="D443" s="42"/>
      <c r="E443" s="43"/>
      <c r="F443" s="44"/>
      <c r="G443" s="45"/>
      <c r="H443" s="23"/>
      <c r="I443" s="23"/>
      <c r="J443" s="23"/>
      <c r="K443" s="23"/>
      <c r="L443" s="23"/>
      <c r="M443" s="23"/>
      <c r="N443" s="23"/>
      <c r="O443" s="22"/>
    </row>
    <row r="444" spans="1:15" s="25" customFormat="1" ht="12.75" x14ac:dyDescent="0.2">
      <c r="A444" s="26" t="s">
        <v>277</v>
      </c>
      <c r="B444" s="26" t="s">
        <v>19</v>
      </c>
      <c r="C444" s="27" t="s">
        <v>278</v>
      </c>
      <c r="D444" s="28">
        <v>39986</v>
      </c>
      <c r="E444" s="29"/>
      <c r="F444" s="30"/>
      <c r="G444" s="31" t="s">
        <v>209</v>
      </c>
      <c r="H444" s="23"/>
      <c r="I444" s="23"/>
      <c r="J444" s="23"/>
      <c r="K444" s="23"/>
      <c r="L444" s="23"/>
      <c r="M444" s="23"/>
      <c r="N444" s="23"/>
      <c r="O444" s="22"/>
    </row>
    <row r="445" spans="1:15" s="25" customFormat="1" ht="12.75" x14ac:dyDescent="0.2">
      <c r="A445" s="40"/>
      <c r="B445" s="40"/>
      <c r="C445" s="41"/>
      <c r="D445" s="42"/>
      <c r="E445" s="43"/>
      <c r="F445" s="44"/>
      <c r="G445" s="45"/>
      <c r="H445" s="23"/>
      <c r="I445" s="23"/>
      <c r="J445" s="23"/>
      <c r="K445" s="23"/>
      <c r="L445" s="23"/>
      <c r="M445" s="23"/>
      <c r="N445" s="23"/>
      <c r="O445" s="22"/>
    </row>
    <row r="446" spans="1:15" s="25" customFormat="1" ht="12.75" x14ac:dyDescent="0.2">
      <c r="A446" s="26" t="s">
        <v>279</v>
      </c>
      <c r="B446" s="26" t="s">
        <v>19</v>
      </c>
      <c r="C446" s="27" t="s">
        <v>280</v>
      </c>
      <c r="D446" s="28">
        <v>39989</v>
      </c>
      <c r="E446" s="29"/>
      <c r="F446" s="30"/>
      <c r="G446" s="31" t="s">
        <v>157</v>
      </c>
      <c r="H446" s="23"/>
      <c r="I446" s="23"/>
      <c r="J446" s="23"/>
      <c r="K446" s="23"/>
      <c r="L446" s="23"/>
      <c r="M446" s="23"/>
      <c r="N446" s="23"/>
      <c r="O446" s="22"/>
    </row>
    <row r="447" spans="1:15" s="25" customFormat="1" x14ac:dyDescent="0.15">
      <c r="A447" s="19"/>
      <c r="B447" s="19"/>
      <c r="C447" s="20"/>
      <c r="D447" s="21"/>
      <c r="E447" s="21"/>
      <c r="F447" s="22"/>
      <c r="G447" s="21"/>
      <c r="H447" s="23"/>
      <c r="I447" s="23"/>
      <c r="J447" s="23"/>
      <c r="K447" s="23"/>
      <c r="L447" s="23"/>
      <c r="M447" s="23"/>
      <c r="N447" s="23"/>
      <c r="O447" s="24"/>
    </row>
    <row r="448" spans="1:15" s="25" customFormat="1" ht="12.75" x14ac:dyDescent="0.2">
      <c r="A448" s="26" t="s">
        <v>281</v>
      </c>
      <c r="B448" s="26" t="s">
        <v>19</v>
      </c>
      <c r="C448" s="27" t="s">
        <v>282</v>
      </c>
      <c r="D448" s="28">
        <v>39989</v>
      </c>
      <c r="E448" s="29"/>
      <c r="F448" s="30"/>
      <c r="G448" s="31" t="s">
        <v>157</v>
      </c>
      <c r="H448" s="23"/>
      <c r="I448" s="23"/>
      <c r="J448" s="23"/>
      <c r="K448" s="23"/>
      <c r="L448" s="23"/>
      <c r="M448" s="23"/>
      <c r="N448" s="23"/>
      <c r="O448" s="22"/>
    </row>
    <row r="449" spans="1:15" s="25" customFormat="1" ht="12.75" x14ac:dyDescent="0.2">
      <c r="A449" s="40"/>
      <c r="B449" s="40"/>
      <c r="C449" s="41"/>
      <c r="D449" s="42"/>
      <c r="E449" s="43"/>
      <c r="F449" s="44"/>
      <c r="G449" s="45"/>
      <c r="H449" s="23"/>
      <c r="I449" s="23"/>
      <c r="J449" s="23"/>
      <c r="K449" s="23"/>
      <c r="L449" s="23"/>
      <c r="M449" s="23"/>
      <c r="N449" s="23"/>
      <c r="O449" s="22"/>
    </row>
    <row r="450" spans="1:15" s="25" customFormat="1" ht="12.75" x14ac:dyDescent="0.2">
      <c r="A450" s="26" t="s">
        <v>283</v>
      </c>
      <c r="B450" s="26" t="s">
        <v>19</v>
      </c>
      <c r="C450" s="27" t="s">
        <v>284</v>
      </c>
      <c r="D450" s="28">
        <v>39990</v>
      </c>
      <c r="E450" s="29"/>
      <c r="F450" s="30"/>
      <c r="G450" s="31">
        <v>10000000</v>
      </c>
      <c r="H450" s="23"/>
      <c r="I450" s="23"/>
      <c r="J450" s="23"/>
      <c r="K450" s="23"/>
      <c r="L450" s="23"/>
      <c r="M450" s="23"/>
      <c r="N450" s="23"/>
      <c r="O450" s="22"/>
    </row>
    <row r="451" spans="1:15" s="25" customFormat="1" x14ac:dyDescent="0.15">
      <c r="A451" s="19"/>
      <c r="B451" s="19"/>
      <c r="C451" s="20"/>
      <c r="D451" s="21"/>
      <c r="E451" s="21"/>
      <c r="F451" s="22"/>
      <c r="G451" s="23"/>
      <c r="H451" s="23"/>
      <c r="I451" s="23"/>
      <c r="J451" s="23"/>
      <c r="K451" s="23"/>
      <c r="L451" s="23"/>
      <c r="M451" s="23"/>
      <c r="N451" s="23"/>
      <c r="O451" s="24"/>
    </row>
    <row r="452" spans="1:15" s="25" customFormat="1" ht="12.75" x14ac:dyDescent="0.2">
      <c r="A452" s="26" t="s">
        <v>285</v>
      </c>
      <c r="B452" s="26" t="s">
        <v>19</v>
      </c>
      <c r="C452" s="27" t="s">
        <v>286</v>
      </c>
      <c r="D452" s="28">
        <v>40087</v>
      </c>
      <c r="E452" s="29"/>
      <c r="F452" s="30"/>
      <c r="G452" s="31">
        <v>40000000</v>
      </c>
      <c r="H452" s="23"/>
      <c r="I452" s="23"/>
      <c r="J452" s="23"/>
      <c r="K452" s="23"/>
      <c r="L452" s="23"/>
      <c r="M452" s="23"/>
      <c r="N452" s="23"/>
      <c r="O452" s="22"/>
    </row>
    <row r="453" spans="1:15" s="25" customFormat="1" ht="12.75" x14ac:dyDescent="0.2">
      <c r="A453" s="19"/>
      <c r="B453" s="40"/>
      <c r="C453" s="41"/>
      <c r="D453" s="52"/>
      <c r="E453" s="43"/>
      <c r="F453" s="44"/>
      <c r="G453" s="45"/>
      <c r="H453" s="23"/>
      <c r="I453" s="23"/>
      <c r="J453" s="23"/>
      <c r="K453" s="23"/>
      <c r="L453" s="23"/>
      <c r="M453" s="23"/>
      <c r="N453" s="23"/>
      <c r="O453" s="22"/>
    </row>
    <row r="454" spans="1:15" s="25" customFormat="1" ht="12.75" x14ac:dyDescent="0.2">
      <c r="A454" s="19" t="s">
        <v>285</v>
      </c>
      <c r="B454" s="19" t="s">
        <v>41</v>
      </c>
      <c r="C454" s="41"/>
      <c r="G454" s="48">
        <v>20000000</v>
      </c>
      <c r="H454" s="23"/>
      <c r="I454" s="23"/>
      <c r="J454" s="23"/>
      <c r="K454" s="23"/>
      <c r="L454" s="23"/>
      <c r="M454" s="23"/>
      <c r="N454" s="23"/>
      <c r="O454" s="22"/>
    </row>
    <row r="455" spans="1:15" s="25" customFormat="1" ht="12.75" x14ac:dyDescent="0.2">
      <c r="A455" s="19" t="s">
        <v>285</v>
      </c>
      <c r="B455" s="19"/>
      <c r="C455" s="41"/>
      <c r="D455" s="42" t="s">
        <v>287</v>
      </c>
      <c r="E455" s="43"/>
      <c r="F455" s="44"/>
      <c r="G455" s="48">
        <v>10000000</v>
      </c>
      <c r="H455" s="23"/>
      <c r="I455" s="23"/>
      <c r="J455" s="23"/>
      <c r="K455" s="23"/>
      <c r="L455" s="23"/>
      <c r="M455" s="23"/>
      <c r="N455" s="23"/>
      <c r="O455" s="22"/>
    </row>
    <row r="456" spans="1:15" s="25" customFormat="1" ht="12.75" x14ac:dyDescent="0.2">
      <c r="A456" s="19" t="s">
        <v>285</v>
      </c>
      <c r="B456" s="40"/>
      <c r="C456" s="41"/>
      <c r="D456" s="52" t="s">
        <v>288</v>
      </c>
      <c r="E456" s="43"/>
      <c r="F456" s="22" t="s">
        <v>42</v>
      </c>
      <c r="G456" s="46">
        <v>5000000</v>
      </c>
      <c r="H456" s="23"/>
      <c r="I456" s="23"/>
      <c r="J456" s="23"/>
      <c r="K456" s="23"/>
      <c r="L456" s="23"/>
      <c r="M456" s="23">
        <v>5000000</v>
      </c>
      <c r="N456" s="23"/>
      <c r="O456" s="24">
        <v>41380</v>
      </c>
    </row>
    <row r="457" spans="1:15" s="25" customFormat="1" ht="12.75" x14ac:dyDescent="0.2">
      <c r="A457" s="19" t="s">
        <v>285</v>
      </c>
      <c r="B457" s="40"/>
      <c r="C457" s="41"/>
      <c r="D457" s="52" t="s">
        <v>289</v>
      </c>
      <c r="E457" s="43"/>
      <c r="F457" s="22" t="s">
        <v>42</v>
      </c>
      <c r="G457" s="46">
        <v>5000000</v>
      </c>
      <c r="H457" s="23"/>
      <c r="I457" s="23"/>
      <c r="J457" s="23"/>
      <c r="K457" s="23"/>
      <c r="L457" s="23"/>
      <c r="M457" s="23">
        <v>5000000</v>
      </c>
      <c r="N457" s="23"/>
      <c r="O457" s="24">
        <v>41380</v>
      </c>
    </row>
    <row r="458" spans="1:15" s="25" customFormat="1" ht="12.75" x14ac:dyDescent="0.2">
      <c r="A458" s="19" t="s">
        <v>285</v>
      </c>
      <c r="B458" s="19"/>
      <c r="C458" s="41"/>
      <c r="D458" s="42" t="s">
        <v>290</v>
      </c>
      <c r="E458" s="43"/>
      <c r="F458" s="44"/>
      <c r="G458" s="48">
        <v>10000000</v>
      </c>
      <c r="H458" s="23"/>
      <c r="I458" s="23"/>
      <c r="J458" s="23"/>
      <c r="K458" s="23"/>
      <c r="L458" s="23"/>
      <c r="M458" s="23"/>
      <c r="N458" s="23"/>
      <c r="O458" s="22"/>
    </row>
    <row r="459" spans="1:15" s="25" customFormat="1" ht="12.75" x14ac:dyDescent="0.2">
      <c r="A459" s="19" t="s">
        <v>285</v>
      </c>
      <c r="B459" s="40"/>
      <c r="C459" s="41"/>
      <c r="D459" s="52" t="s">
        <v>291</v>
      </c>
      <c r="E459" s="43"/>
      <c r="F459" s="22" t="s">
        <v>42</v>
      </c>
      <c r="G459" s="46">
        <v>5000000</v>
      </c>
      <c r="H459" s="23"/>
      <c r="I459" s="23"/>
      <c r="J459" s="23"/>
      <c r="K459" s="23"/>
      <c r="L459" s="23"/>
      <c r="M459" s="23">
        <v>5000000</v>
      </c>
      <c r="N459" s="23"/>
      <c r="O459" s="24">
        <v>41436</v>
      </c>
    </row>
    <row r="460" spans="1:15" s="25" customFormat="1" ht="12.75" x14ac:dyDescent="0.2">
      <c r="A460" s="19" t="s">
        <v>285</v>
      </c>
      <c r="B460" s="40"/>
      <c r="C460" s="41"/>
      <c r="D460" s="52" t="s">
        <v>292</v>
      </c>
      <c r="E460" s="43"/>
      <c r="F460" s="22" t="s">
        <v>42</v>
      </c>
      <c r="G460" s="46">
        <v>5000000</v>
      </c>
      <c r="H460" s="23"/>
      <c r="I460" s="23"/>
      <c r="J460" s="23"/>
      <c r="K460" s="23"/>
      <c r="L460" s="23"/>
      <c r="M460" s="23">
        <v>5000000</v>
      </c>
      <c r="N460" s="23"/>
      <c r="O460" s="24">
        <v>41436</v>
      </c>
    </row>
    <row r="461" spans="1:15" s="25" customFormat="1" ht="12.75" x14ac:dyDescent="0.2">
      <c r="A461" s="19" t="s">
        <v>285</v>
      </c>
      <c r="B461" s="19"/>
      <c r="C461" s="41"/>
      <c r="D461" s="42" t="s">
        <v>293</v>
      </c>
      <c r="E461" s="43"/>
      <c r="F461" s="44"/>
      <c r="G461" s="48">
        <v>10000000</v>
      </c>
      <c r="H461" s="23"/>
      <c r="I461" s="23"/>
      <c r="J461" s="23"/>
      <c r="K461" s="23"/>
      <c r="L461" s="23"/>
      <c r="M461" s="23"/>
      <c r="N461" s="23"/>
      <c r="O461" s="22"/>
    </row>
    <row r="462" spans="1:15" s="25" customFormat="1" ht="12.75" x14ac:dyDescent="0.2">
      <c r="A462" s="19" t="s">
        <v>285</v>
      </c>
      <c r="B462" s="40"/>
      <c r="C462" s="41"/>
      <c r="D462" s="52" t="s">
        <v>294</v>
      </c>
      <c r="E462" s="43"/>
      <c r="F462" s="22" t="s">
        <v>42</v>
      </c>
      <c r="G462" s="46">
        <v>5000000</v>
      </c>
      <c r="H462" s="23"/>
      <c r="I462" s="23"/>
      <c r="J462" s="23"/>
      <c r="K462" s="23"/>
      <c r="L462" s="23"/>
      <c r="M462" s="23">
        <v>5000000</v>
      </c>
      <c r="N462" s="23"/>
      <c r="O462" s="24">
        <v>41472</v>
      </c>
    </row>
    <row r="463" spans="1:15" s="25" customFormat="1" ht="12.75" x14ac:dyDescent="0.2">
      <c r="A463" s="19" t="s">
        <v>285</v>
      </c>
      <c r="B463" s="40"/>
      <c r="C463" s="41"/>
      <c r="D463" s="52" t="s">
        <v>295</v>
      </c>
      <c r="E463" s="43"/>
      <c r="F463" s="22" t="s">
        <v>42</v>
      </c>
      <c r="G463" s="46">
        <v>5000000</v>
      </c>
      <c r="H463" s="23"/>
      <c r="I463" s="23"/>
      <c r="J463" s="23"/>
      <c r="K463" s="23"/>
      <c r="L463" s="23"/>
      <c r="M463" s="23">
        <v>5000000</v>
      </c>
      <c r="N463" s="23"/>
      <c r="O463" s="24">
        <v>41472</v>
      </c>
    </row>
    <row r="464" spans="1:15" s="25" customFormat="1" ht="12.75" x14ac:dyDescent="0.2">
      <c r="A464" s="19" t="s">
        <v>285</v>
      </c>
      <c r="B464" s="19"/>
      <c r="C464" s="41"/>
      <c r="D464" s="42" t="s">
        <v>296</v>
      </c>
      <c r="E464" s="43"/>
      <c r="F464" s="44"/>
      <c r="G464" s="48">
        <v>10000000</v>
      </c>
      <c r="H464" s="23"/>
      <c r="I464" s="23"/>
      <c r="J464" s="23"/>
      <c r="K464" s="23"/>
      <c r="L464" s="23"/>
      <c r="M464" s="23"/>
      <c r="N464" s="23"/>
      <c r="O464" s="22"/>
    </row>
    <row r="465" spans="1:15" s="25" customFormat="1" ht="12.75" x14ac:dyDescent="0.2">
      <c r="A465" s="19" t="s">
        <v>285</v>
      </c>
      <c r="B465" s="40"/>
      <c r="C465" s="41"/>
      <c r="D465" s="52" t="s">
        <v>297</v>
      </c>
      <c r="E465" s="43"/>
      <c r="F465" s="22" t="s">
        <v>42</v>
      </c>
      <c r="G465" s="46">
        <v>5000000</v>
      </c>
      <c r="I465" s="23">
        <v>3000000</v>
      </c>
      <c r="J465" s="23"/>
      <c r="K465" s="23"/>
      <c r="M465" s="23">
        <v>2000000</v>
      </c>
      <c r="N465" s="23"/>
      <c r="O465" s="24">
        <v>41507</v>
      </c>
    </row>
    <row r="466" spans="1:15" s="25" customFormat="1" ht="12.75" x14ac:dyDescent="0.2">
      <c r="A466" s="19" t="s">
        <v>285</v>
      </c>
      <c r="B466" s="40"/>
      <c r="C466" s="41"/>
      <c r="D466" s="52" t="s">
        <v>298</v>
      </c>
      <c r="E466" s="43"/>
      <c r="F466" s="22" t="s">
        <v>42</v>
      </c>
      <c r="G466" s="46">
        <v>5000000</v>
      </c>
      <c r="H466" s="23"/>
      <c r="I466" s="23"/>
      <c r="J466" s="23"/>
      <c r="K466" s="23"/>
      <c r="M466" s="23">
        <v>5000000</v>
      </c>
      <c r="N466" s="23"/>
      <c r="O466" s="24">
        <v>41507</v>
      </c>
    </row>
    <row r="467" spans="1:15" s="25" customFormat="1" ht="12.75" x14ac:dyDescent="0.2">
      <c r="A467" s="19" t="s">
        <v>285</v>
      </c>
      <c r="B467" s="19"/>
      <c r="C467" s="41"/>
      <c r="D467" s="42" t="s">
        <v>299</v>
      </c>
      <c r="E467" s="43"/>
      <c r="F467" s="44"/>
      <c r="G467" s="48">
        <v>10000000</v>
      </c>
      <c r="H467" s="23"/>
      <c r="I467" s="23"/>
      <c r="J467" s="23"/>
      <c r="K467" s="23"/>
      <c r="L467" s="23"/>
      <c r="M467" s="23"/>
      <c r="N467" s="23"/>
      <c r="O467" s="22"/>
    </row>
    <row r="468" spans="1:15" s="25" customFormat="1" ht="12.75" x14ac:dyDescent="0.2">
      <c r="A468" s="19" t="s">
        <v>285</v>
      </c>
      <c r="B468" s="40"/>
      <c r="C468" s="41"/>
      <c r="D468" s="52" t="s">
        <v>300</v>
      </c>
      <c r="E468" s="43"/>
      <c r="F468" s="22" t="s">
        <v>42</v>
      </c>
      <c r="G468" s="46">
        <v>5000000</v>
      </c>
      <c r="I468" s="23">
        <v>5000000</v>
      </c>
      <c r="J468" s="23"/>
      <c r="K468" s="23"/>
      <c r="L468" s="23"/>
      <c r="M468" s="23"/>
      <c r="N468" s="23"/>
      <c r="O468" s="24">
        <v>41527</v>
      </c>
    </row>
    <row r="469" spans="1:15" s="25" customFormat="1" ht="12.75" x14ac:dyDescent="0.2">
      <c r="A469" s="19" t="s">
        <v>285</v>
      </c>
      <c r="B469" s="40"/>
      <c r="C469" s="41"/>
      <c r="D469" s="52" t="s">
        <v>301</v>
      </c>
      <c r="E469" s="43"/>
      <c r="F469" s="22" t="s">
        <v>42</v>
      </c>
      <c r="G469" s="46">
        <v>5000000</v>
      </c>
      <c r="I469" s="23">
        <v>5000000</v>
      </c>
      <c r="J469" s="23"/>
      <c r="K469" s="23"/>
      <c r="L469" s="23"/>
      <c r="M469" s="23"/>
      <c r="N469" s="23"/>
      <c r="O469" s="24">
        <v>41527</v>
      </c>
    </row>
    <row r="470" spans="1:15" s="25" customFormat="1" ht="12.75" x14ac:dyDescent="0.2">
      <c r="A470" s="19" t="s">
        <v>285</v>
      </c>
      <c r="B470" s="19"/>
      <c r="C470" s="41"/>
      <c r="D470" s="42" t="s">
        <v>302</v>
      </c>
      <c r="E470" s="43"/>
      <c r="F470" s="44"/>
      <c r="G470" s="48">
        <v>10000000</v>
      </c>
      <c r="H470" s="23"/>
      <c r="I470" s="23"/>
      <c r="J470" s="23"/>
      <c r="K470" s="23"/>
      <c r="L470" s="23"/>
      <c r="M470" s="23"/>
      <c r="N470" s="23"/>
      <c r="O470" s="22"/>
    </row>
    <row r="471" spans="1:15" s="25" customFormat="1" ht="12.75" x14ac:dyDescent="0.2">
      <c r="A471" s="19" t="s">
        <v>285</v>
      </c>
      <c r="B471" s="40"/>
      <c r="C471" s="41"/>
      <c r="D471" s="52" t="s">
        <v>303</v>
      </c>
      <c r="E471" s="43"/>
      <c r="F471" s="22" t="s">
        <v>42</v>
      </c>
      <c r="G471" s="46">
        <v>5000000</v>
      </c>
      <c r="I471" s="23">
        <v>2000000</v>
      </c>
      <c r="J471" s="23"/>
      <c r="K471" s="23"/>
      <c r="L471" s="23">
        <v>3000000</v>
      </c>
      <c r="M471" s="23"/>
      <c r="N471" s="23"/>
      <c r="O471" s="24">
        <v>41597</v>
      </c>
    </row>
    <row r="472" spans="1:15" s="25" customFormat="1" ht="12.75" x14ac:dyDescent="0.2">
      <c r="A472" s="19" t="s">
        <v>285</v>
      </c>
      <c r="B472" s="40"/>
      <c r="C472" s="41"/>
      <c r="D472" s="52" t="s">
        <v>304</v>
      </c>
      <c r="E472" s="43"/>
      <c r="F472" s="22" t="s">
        <v>42</v>
      </c>
      <c r="G472" s="46">
        <v>5000000</v>
      </c>
      <c r="I472" s="23">
        <v>5000000</v>
      </c>
      <c r="J472" s="23"/>
      <c r="K472" s="23"/>
      <c r="M472" s="23"/>
      <c r="N472" s="23"/>
      <c r="O472" s="24">
        <v>41597</v>
      </c>
    </row>
    <row r="473" spans="1:15" s="25" customFormat="1" ht="12.75" x14ac:dyDescent="0.2">
      <c r="A473" s="19" t="s">
        <v>285</v>
      </c>
      <c r="B473" s="19"/>
      <c r="C473" s="41"/>
      <c r="D473" s="42" t="s">
        <v>305</v>
      </c>
      <c r="E473" s="43"/>
      <c r="F473" s="44"/>
      <c r="G473" s="48">
        <v>10000000</v>
      </c>
      <c r="H473" s="23"/>
      <c r="I473" s="23"/>
      <c r="J473" s="23"/>
      <c r="K473" s="23"/>
      <c r="L473" s="23"/>
      <c r="M473" s="23"/>
      <c r="N473" s="23"/>
      <c r="O473" s="22"/>
    </row>
    <row r="474" spans="1:15" s="25" customFormat="1" ht="12.75" x14ac:dyDescent="0.2">
      <c r="A474" s="19" t="s">
        <v>285</v>
      </c>
      <c r="B474" s="40"/>
      <c r="C474" s="41"/>
      <c r="D474" s="52" t="s">
        <v>306</v>
      </c>
      <c r="E474" s="43"/>
      <c r="F474" s="22" t="s">
        <v>42</v>
      </c>
      <c r="G474" s="46">
        <v>5000000</v>
      </c>
      <c r="H474" s="23"/>
      <c r="I474" s="23"/>
      <c r="J474" s="23"/>
      <c r="K474" s="23"/>
      <c r="L474" s="23">
        <v>5000000</v>
      </c>
      <c r="M474" s="23"/>
      <c r="N474" s="23"/>
      <c r="O474" s="24">
        <v>41654</v>
      </c>
    </row>
    <row r="475" spans="1:15" s="25" customFormat="1" ht="12.75" x14ac:dyDescent="0.2">
      <c r="A475" s="19" t="s">
        <v>285</v>
      </c>
      <c r="B475" s="40"/>
      <c r="C475" s="41"/>
      <c r="D475" s="52" t="s">
        <v>307</v>
      </c>
      <c r="E475" s="43"/>
      <c r="F475" s="22" t="s">
        <v>42</v>
      </c>
      <c r="G475" s="46">
        <v>5000000</v>
      </c>
      <c r="H475" s="23"/>
      <c r="I475" s="23"/>
      <c r="J475" s="23"/>
      <c r="K475" s="23"/>
      <c r="L475" s="23">
        <v>5000000</v>
      </c>
      <c r="M475" s="23"/>
      <c r="N475" s="23"/>
      <c r="O475" s="24">
        <v>41654</v>
      </c>
    </row>
    <row r="476" spans="1:15" s="25" customFormat="1" ht="12.75" x14ac:dyDescent="0.2">
      <c r="A476" s="19" t="s">
        <v>285</v>
      </c>
      <c r="B476" s="19"/>
      <c r="C476" s="41"/>
      <c r="D476" s="42" t="s">
        <v>308</v>
      </c>
      <c r="E476" s="43"/>
      <c r="F476" s="44"/>
      <c r="G476" s="48">
        <v>10000000</v>
      </c>
      <c r="H476" s="23"/>
      <c r="I476" s="23"/>
      <c r="J476" s="23"/>
      <c r="K476" s="23"/>
      <c r="L476" s="23"/>
      <c r="M476" s="23"/>
      <c r="N476" s="23"/>
      <c r="O476" s="22"/>
    </row>
    <row r="477" spans="1:15" s="25" customFormat="1" ht="12.75" x14ac:dyDescent="0.2">
      <c r="A477" s="19" t="s">
        <v>285</v>
      </c>
      <c r="B477" s="40"/>
      <c r="C477" s="41"/>
      <c r="D477" s="52" t="s">
        <v>309</v>
      </c>
      <c r="E477" s="43"/>
      <c r="F477" s="22" t="s">
        <v>42</v>
      </c>
      <c r="G477" s="46">
        <v>5000000</v>
      </c>
      <c r="H477" s="23"/>
      <c r="I477" s="23"/>
      <c r="J477" s="23"/>
      <c r="K477" s="23"/>
      <c r="L477" s="23">
        <v>5000000</v>
      </c>
      <c r="M477" s="23"/>
      <c r="N477" s="23"/>
      <c r="O477" s="24">
        <v>41709</v>
      </c>
    </row>
    <row r="478" spans="1:15" s="25" customFormat="1" ht="12.75" x14ac:dyDescent="0.2">
      <c r="A478" s="19" t="s">
        <v>285</v>
      </c>
      <c r="B478" s="40"/>
      <c r="C478" s="41"/>
      <c r="D478" s="52" t="s">
        <v>310</v>
      </c>
      <c r="E478" s="43"/>
      <c r="F478" s="22" t="s">
        <v>42</v>
      </c>
      <c r="G478" s="46">
        <v>5000000</v>
      </c>
      <c r="H478" s="23"/>
      <c r="I478" s="23"/>
      <c r="J478" s="23"/>
      <c r="K478" s="23"/>
      <c r="L478" s="23">
        <v>5000000</v>
      </c>
      <c r="M478" s="23"/>
      <c r="N478" s="23"/>
      <c r="O478" s="24">
        <v>41709</v>
      </c>
    </row>
    <row r="479" spans="1:15" s="25" customFormat="1" ht="12.75" x14ac:dyDescent="0.2">
      <c r="A479" s="19" t="s">
        <v>311</v>
      </c>
      <c r="B479" s="40"/>
      <c r="C479" s="41"/>
      <c r="D479" s="52"/>
      <c r="E479" s="43"/>
      <c r="F479" s="44"/>
      <c r="G479" s="45"/>
      <c r="H479" s="23"/>
      <c r="I479" s="23"/>
      <c r="J479" s="23"/>
      <c r="K479" s="23"/>
      <c r="L479" s="23"/>
      <c r="M479" s="23"/>
      <c r="N479" s="23"/>
      <c r="O479" s="22"/>
    </row>
    <row r="480" spans="1:15" s="25" customFormat="1" ht="12.75" x14ac:dyDescent="0.2">
      <c r="A480" s="19" t="s">
        <v>312</v>
      </c>
      <c r="B480" s="40"/>
      <c r="C480" s="41"/>
      <c r="D480" s="52"/>
      <c r="E480" s="43"/>
      <c r="F480" s="44"/>
      <c r="G480" s="45"/>
      <c r="H480" s="23"/>
      <c r="I480" s="23"/>
      <c r="J480" s="23"/>
      <c r="K480" s="23"/>
      <c r="L480" s="23"/>
      <c r="M480" s="23"/>
      <c r="N480" s="23"/>
      <c r="O480" s="22"/>
    </row>
    <row r="481" spans="1:15" s="25" customFormat="1" ht="12.75" x14ac:dyDescent="0.2">
      <c r="A481" s="19"/>
      <c r="B481" s="40"/>
      <c r="C481" s="41"/>
      <c r="D481" s="52"/>
      <c r="E481" s="43"/>
      <c r="F481" s="44"/>
      <c r="G481" s="45"/>
      <c r="H481" s="23"/>
      <c r="I481" s="23"/>
      <c r="J481" s="23"/>
      <c r="K481" s="23"/>
      <c r="L481" s="23"/>
      <c r="M481" s="23"/>
      <c r="N481" s="23"/>
      <c r="O481" s="22"/>
    </row>
    <row r="482" spans="1:15" s="25" customFormat="1" ht="12.75" x14ac:dyDescent="0.2">
      <c r="A482" s="26" t="s">
        <v>313</v>
      </c>
      <c r="B482" s="26" t="s">
        <v>19</v>
      </c>
      <c r="C482" s="27" t="s">
        <v>314</v>
      </c>
      <c r="D482" s="28">
        <v>40109</v>
      </c>
      <c r="E482" s="29"/>
      <c r="F482" s="30"/>
      <c r="G482" s="31" t="s">
        <v>157</v>
      </c>
      <c r="H482" s="23"/>
      <c r="I482" s="23"/>
      <c r="J482" s="23"/>
      <c r="K482" s="23"/>
      <c r="L482" s="23"/>
      <c r="M482" s="23"/>
      <c r="N482" s="23"/>
      <c r="O482" s="22"/>
    </row>
    <row r="483" spans="1:15" s="25" customFormat="1" ht="12.75" x14ac:dyDescent="0.2">
      <c r="A483" s="40"/>
      <c r="B483" s="40"/>
      <c r="C483" s="41"/>
      <c r="D483" s="42"/>
      <c r="E483" s="43"/>
      <c r="F483" s="44"/>
      <c r="G483" s="45"/>
      <c r="H483" s="23"/>
      <c r="I483" s="23"/>
      <c r="J483" s="23"/>
      <c r="K483" s="23"/>
      <c r="L483" s="23"/>
      <c r="M483" s="23"/>
      <c r="N483" s="23"/>
      <c r="O483" s="22"/>
    </row>
    <row r="484" spans="1:15" s="25" customFormat="1" ht="12.75" x14ac:dyDescent="0.2">
      <c r="A484" s="26" t="s">
        <v>315</v>
      </c>
      <c r="B484" s="26" t="s">
        <v>19</v>
      </c>
      <c r="C484" s="27" t="s">
        <v>316</v>
      </c>
      <c r="D484" s="28">
        <v>40142</v>
      </c>
      <c r="E484" s="29"/>
      <c r="F484" s="30"/>
      <c r="G484" s="31" t="s">
        <v>157</v>
      </c>
      <c r="H484" s="23"/>
      <c r="I484" s="23"/>
      <c r="J484" s="23"/>
      <c r="K484" s="23"/>
      <c r="L484" s="23"/>
      <c r="M484" s="23"/>
      <c r="N484" s="23"/>
      <c r="O484" s="22"/>
    </row>
    <row r="485" spans="1:15" s="25" customFormat="1" x14ac:dyDescent="0.15">
      <c r="A485" s="19"/>
      <c r="B485" s="19"/>
      <c r="C485" s="20"/>
      <c r="D485" s="22"/>
      <c r="E485" s="21"/>
      <c r="F485" s="22"/>
      <c r="G485" s="21"/>
      <c r="H485" s="32"/>
      <c r="I485" s="23"/>
      <c r="J485" s="23"/>
      <c r="K485" s="23"/>
      <c r="L485" s="23"/>
      <c r="M485" s="23"/>
      <c r="N485" s="23"/>
      <c r="O485" s="22"/>
    </row>
    <row r="486" spans="1:15" s="25" customFormat="1" ht="12.75" x14ac:dyDescent="0.2">
      <c r="A486" s="26" t="s">
        <v>317</v>
      </c>
      <c r="B486" s="26" t="s">
        <v>19</v>
      </c>
      <c r="C486" s="27" t="s">
        <v>318</v>
      </c>
      <c r="D486" s="28">
        <v>40178</v>
      </c>
      <c r="E486" s="29"/>
      <c r="F486" s="30"/>
      <c r="G486" s="31" t="s">
        <v>70</v>
      </c>
      <c r="H486" s="23"/>
      <c r="I486" s="23"/>
      <c r="J486" s="23"/>
      <c r="K486" s="23"/>
      <c r="L486" s="23"/>
      <c r="M486" s="23"/>
      <c r="N486" s="23"/>
      <c r="O486" s="22"/>
    </row>
    <row r="487" spans="1:15" s="25" customFormat="1" ht="12.75" x14ac:dyDescent="0.2">
      <c r="A487" s="40"/>
      <c r="B487" s="40"/>
      <c r="C487" s="41"/>
      <c r="D487" s="42"/>
      <c r="E487" s="43"/>
      <c r="F487" s="44"/>
      <c r="G487" s="45"/>
      <c r="H487" s="23"/>
      <c r="I487" s="23"/>
      <c r="J487" s="23"/>
      <c r="K487" s="23"/>
      <c r="L487" s="23"/>
      <c r="M487" s="23"/>
      <c r="N487" s="23"/>
      <c r="O487" s="22"/>
    </row>
    <row r="488" spans="1:15" s="25" customFormat="1" ht="12.75" x14ac:dyDescent="0.2">
      <c r="A488" s="26" t="s">
        <v>319</v>
      </c>
      <c r="B488" s="26" t="s">
        <v>19</v>
      </c>
      <c r="C488" s="27" t="s">
        <v>320</v>
      </c>
      <c r="D488" s="28">
        <v>40178</v>
      </c>
      <c r="E488" s="29"/>
      <c r="F488" s="30"/>
      <c r="G488" s="31" t="s">
        <v>40</v>
      </c>
      <c r="H488" s="23"/>
      <c r="I488" s="23"/>
      <c r="J488" s="23"/>
      <c r="K488" s="23"/>
      <c r="L488" s="23"/>
      <c r="M488" s="23"/>
      <c r="N488" s="23"/>
      <c r="O488" s="22"/>
    </row>
    <row r="489" spans="1:15" s="25" customFormat="1" ht="12.75" x14ac:dyDescent="0.2">
      <c r="A489" s="40"/>
      <c r="B489" s="40"/>
      <c r="C489" s="41"/>
      <c r="D489" s="42"/>
      <c r="E489" s="43"/>
      <c r="F489" s="44"/>
      <c r="G489" s="45"/>
      <c r="H489" s="23"/>
      <c r="I489" s="23"/>
      <c r="J489" s="23"/>
      <c r="K489" s="23"/>
      <c r="L489" s="23"/>
      <c r="M489" s="23"/>
      <c r="N489" s="23"/>
      <c r="O489" s="22"/>
    </row>
    <row r="490" spans="1:15" s="25" customFormat="1" ht="12.75" x14ac:dyDescent="0.2">
      <c r="A490" s="26" t="s">
        <v>146</v>
      </c>
      <c r="B490" s="26" t="s">
        <v>19</v>
      </c>
      <c r="C490" s="27">
        <v>77</v>
      </c>
      <c r="D490" s="28">
        <v>40198</v>
      </c>
      <c r="E490" s="29"/>
      <c r="F490" s="30"/>
      <c r="G490" s="31" t="s">
        <v>209</v>
      </c>
      <c r="H490" s="39"/>
      <c r="I490" s="23"/>
      <c r="J490" s="23"/>
      <c r="K490" s="23"/>
      <c r="L490" s="23"/>
      <c r="M490" s="23"/>
      <c r="N490" s="23"/>
      <c r="O490" s="22"/>
    </row>
    <row r="491" spans="1:15" s="25" customFormat="1" ht="12.75" x14ac:dyDescent="0.2">
      <c r="A491" s="40"/>
      <c r="B491" s="40"/>
      <c r="C491" s="41"/>
      <c r="D491" s="42"/>
      <c r="E491" s="43"/>
      <c r="F491" s="44"/>
      <c r="G491" s="45"/>
      <c r="H491" s="39"/>
      <c r="I491" s="23"/>
      <c r="J491" s="23"/>
      <c r="K491" s="23"/>
      <c r="L491" s="23"/>
      <c r="M491" s="23"/>
      <c r="N491" s="23"/>
      <c r="O491" s="22"/>
    </row>
    <row r="492" spans="1:15" s="25" customFormat="1" x14ac:dyDescent="0.15">
      <c r="A492" s="19" t="s">
        <v>146</v>
      </c>
      <c r="B492" s="19" t="s">
        <v>220</v>
      </c>
      <c r="C492" s="20"/>
      <c r="D492" s="22"/>
      <c r="E492" s="21"/>
      <c r="F492" s="22"/>
      <c r="G492" s="23">
        <v>10000000</v>
      </c>
      <c r="H492" s="23"/>
      <c r="I492" s="23"/>
      <c r="J492" s="23"/>
      <c r="K492" s="23"/>
      <c r="M492" s="23"/>
      <c r="N492" s="23"/>
      <c r="O492" s="24"/>
    </row>
    <row r="493" spans="1:15" s="25" customFormat="1" x14ac:dyDescent="0.15">
      <c r="A493" s="19" t="s">
        <v>146</v>
      </c>
      <c r="B493" s="19"/>
      <c r="C493" s="20"/>
      <c r="D493" s="22" t="s">
        <v>524</v>
      </c>
      <c r="E493" s="21"/>
      <c r="F493" s="22" t="s">
        <v>42</v>
      </c>
      <c r="G493" s="32">
        <v>10000000</v>
      </c>
      <c r="I493" s="23"/>
      <c r="J493" s="23"/>
      <c r="K493" s="23"/>
      <c r="L493" s="23">
        <v>10000000</v>
      </c>
      <c r="N493" s="23"/>
      <c r="O493" s="24">
        <v>41759</v>
      </c>
    </row>
    <row r="494" spans="1:15" s="25" customFormat="1" x14ac:dyDescent="0.15">
      <c r="A494" s="19" t="s">
        <v>322</v>
      </c>
      <c r="B494" s="19"/>
      <c r="C494" s="20"/>
      <c r="D494" s="22"/>
      <c r="E494" s="21"/>
      <c r="F494" s="22"/>
      <c r="G494" s="23"/>
      <c r="H494" s="23"/>
      <c r="I494" s="23"/>
      <c r="J494" s="23"/>
      <c r="K494" s="23"/>
      <c r="L494" s="23"/>
      <c r="M494" s="23"/>
      <c r="N494" s="23"/>
      <c r="O494" s="24"/>
    </row>
    <row r="495" spans="1:15" s="25" customFormat="1" ht="12.75" x14ac:dyDescent="0.2">
      <c r="A495" s="40"/>
      <c r="B495" s="40"/>
      <c r="C495" s="41"/>
      <c r="D495" s="42"/>
      <c r="E495" s="43"/>
      <c r="F495" s="44"/>
      <c r="G495" s="45"/>
      <c r="H495" s="23"/>
      <c r="I495" s="23"/>
      <c r="J495" s="23"/>
      <c r="K495" s="23"/>
      <c r="L495" s="23"/>
      <c r="M495" s="23"/>
      <c r="N495" s="23"/>
      <c r="O495" s="22"/>
    </row>
    <row r="496" spans="1:15" s="25" customFormat="1" ht="12.75" x14ac:dyDescent="0.2">
      <c r="A496" s="26" t="s">
        <v>323</v>
      </c>
      <c r="B496" s="26" t="s">
        <v>19</v>
      </c>
      <c r="C496" s="27">
        <v>78</v>
      </c>
      <c r="D496" s="28">
        <v>40203</v>
      </c>
      <c r="E496" s="29"/>
      <c r="F496" s="30"/>
      <c r="G496" s="31">
        <v>30000000</v>
      </c>
      <c r="H496" s="23"/>
      <c r="I496" s="23"/>
      <c r="J496" s="23"/>
      <c r="K496" s="23"/>
      <c r="L496" s="23"/>
      <c r="M496" s="23"/>
      <c r="N496" s="23"/>
      <c r="O496" s="22"/>
    </row>
    <row r="497" spans="1:15" s="25" customFormat="1" ht="12.75" x14ac:dyDescent="0.2">
      <c r="A497" s="19"/>
      <c r="B497" s="40"/>
      <c r="C497" s="41"/>
      <c r="D497" s="42"/>
      <c r="E497" s="43"/>
      <c r="F497" s="22"/>
      <c r="G497" s="45"/>
      <c r="H497" s="39"/>
      <c r="I497" s="23"/>
      <c r="J497" s="23"/>
      <c r="K497" s="23"/>
      <c r="L497" s="23"/>
      <c r="M497" s="23"/>
      <c r="N497" s="23"/>
      <c r="O497" s="22"/>
    </row>
    <row r="498" spans="1:15" s="25" customFormat="1" ht="12.75" x14ac:dyDescent="0.2">
      <c r="A498" s="26" t="s">
        <v>324</v>
      </c>
      <c r="B498" s="26" t="s">
        <v>19</v>
      </c>
      <c r="C498" s="27">
        <v>79</v>
      </c>
      <c r="D498" s="28">
        <v>40358</v>
      </c>
      <c r="E498" s="29"/>
      <c r="F498" s="30"/>
      <c r="G498" s="31">
        <v>11500000</v>
      </c>
      <c r="H498" s="23"/>
      <c r="I498" s="23"/>
      <c r="J498" s="23"/>
      <c r="K498" s="23"/>
      <c r="L498" s="23"/>
      <c r="M498" s="23"/>
      <c r="N498" s="23"/>
      <c r="O498" s="22"/>
    </row>
    <row r="499" spans="1:15" s="25" customFormat="1" ht="12.75" x14ac:dyDescent="0.2">
      <c r="A499" s="40"/>
      <c r="B499" s="40"/>
      <c r="C499" s="41"/>
      <c r="D499" s="42"/>
      <c r="E499" s="43"/>
      <c r="F499" s="44"/>
      <c r="G499" s="45"/>
      <c r="H499" s="23"/>
      <c r="I499" s="23"/>
      <c r="J499" s="23"/>
      <c r="K499" s="23"/>
      <c r="L499" s="23"/>
      <c r="M499" s="23"/>
      <c r="N499" s="23"/>
      <c r="O499" s="22"/>
    </row>
    <row r="500" spans="1:15" s="25" customFormat="1" ht="12.75" x14ac:dyDescent="0.2">
      <c r="A500" s="26" t="s">
        <v>201</v>
      </c>
      <c r="B500" s="26" t="s">
        <v>19</v>
      </c>
      <c r="C500" s="27" t="s">
        <v>325</v>
      </c>
      <c r="D500" s="28">
        <v>40500</v>
      </c>
      <c r="E500" s="29"/>
      <c r="F500" s="30"/>
      <c r="G500" s="31">
        <v>50000000</v>
      </c>
      <c r="H500" s="23"/>
      <c r="I500" s="23"/>
      <c r="J500" s="23"/>
      <c r="K500" s="23"/>
      <c r="L500" s="23"/>
      <c r="M500" s="23"/>
      <c r="N500" s="23"/>
      <c r="O500" s="24"/>
    </row>
    <row r="501" spans="1:15" s="25" customFormat="1" x14ac:dyDescent="0.15">
      <c r="A501" s="19"/>
      <c r="B501" s="47"/>
      <c r="C501" s="20"/>
      <c r="D501" s="22"/>
      <c r="E501" s="53"/>
      <c r="F501" s="22"/>
      <c r="G501" s="46"/>
      <c r="H501" s="23"/>
      <c r="I501" s="23"/>
      <c r="J501" s="23"/>
      <c r="K501" s="23"/>
      <c r="L501" s="23"/>
      <c r="M501" s="23"/>
      <c r="N501" s="23"/>
      <c r="O501" s="24"/>
    </row>
    <row r="502" spans="1:15" s="25" customFormat="1" ht="12.75" x14ac:dyDescent="0.2">
      <c r="A502" s="26" t="s">
        <v>326</v>
      </c>
      <c r="B502" s="26" t="s">
        <v>19</v>
      </c>
      <c r="C502" s="27" t="s">
        <v>327</v>
      </c>
      <c r="D502" s="28">
        <v>40514</v>
      </c>
      <c r="E502" s="29"/>
      <c r="F502" s="30"/>
      <c r="G502" s="31" t="s">
        <v>328</v>
      </c>
      <c r="H502" s="23"/>
      <c r="I502" s="23"/>
      <c r="J502" s="23"/>
      <c r="K502" s="23"/>
      <c r="L502" s="23"/>
      <c r="M502" s="23"/>
      <c r="N502" s="23"/>
      <c r="O502" s="24"/>
    </row>
    <row r="503" spans="1:15" s="25" customFormat="1" x14ac:dyDescent="0.15">
      <c r="A503" s="19"/>
      <c r="B503" s="19"/>
      <c r="C503" s="20"/>
      <c r="D503" s="22"/>
      <c r="E503" s="21"/>
      <c r="F503" s="22"/>
      <c r="G503" s="21"/>
      <c r="H503" s="32"/>
      <c r="I503" s="23"/>
      <c r="J503" s="23"/>
      <c r="K503" s="23"/>
      <c r="L503" s="23"/>
      <c r="M503" s="23"/>
      <c r="N503" s="23"/>
      <c r="O503" s="22"/>
    </row>
    <row r="504" spans="1:15" s="25" customFormat="1" x14ac:dyDescent="0.15">
      <c r="A504" s="19" t="s">
        <v>326</v>
      </c>
      <c r="B504" s="19" t="s">
        <v>329</v>
      </c>
      <c r="C504" s="20"/>
      <c r="D504" s="22"/>
      <c r="E504" s="21"/>
      <c r="F504" s="22"/>
      <c r="G504" s="48">
        <v>2000000</v>
      </c>
      <c r="H504" s="32"/>
      <c r="I504" s="23"/>
      <c r="J504" s="23"/>
      <c r="K504" s="23"/>
      <c r="L504" s="23"/>
      <c r="M504" s="23"/>
      <c r="N504" s="23"/>
      <c r="O504" s="22"/>
    </row>
    <row r="505" spans="1:15" s="25" customFormat="1" x14ac:dyDescent="0.15">
      <c r="A505" s="19" t="s">
        <v>326</v>
      </c>
      <c r="B505" s="19"/>
      <c r="C505" s="20"/>
      <c r="D505" s="22" t="s">
        <v>330</v>
      </c>
      <c r="E505" s="21"/>
      <c r="F505" s="22" t="s">
        <v>42</v>
      </c>
      <c r="G505" s="46">
        <v>2000000</v>
      </c>
      <c r="I505" s="23">
        <v>2000000</v>
      </c>
      <c r="J505" s="23"/>
      <c r="K505" s="23"/>
      <c r="L505" s="23"/>
      <c r="M505" s="23"/>
      <c r="N505" s="23"/>
      <c r="O505" s="24">
        <v>41606</v>
      </c>
    </row>
    <row r="506" spans="1:15" s="25" customFormat="1" x14ac:dyDescent="0.15">
      <c r="A506" s="19" t="s">
        <v>331</v>
      </c>
      <c r="B506" s="19"/>
      <c r="C506" s="20"/>
      <c r="D506" s="22"/>
      <c r="E506" s="21"/>
      <c r="F506" s="22"/>
      <c r="G506" s="21"/>
      <c r="H506" s="32"/>
      <c r="I506" s="23"/>
      <c r="J506" s="23"/>
      <c r="K506" s="23"/>
      <c r="L506" s="23"/>
      <c r="M506" s="23"/>
      <c r="N506" s="23"/>
      <c r="O506" s="22"/>
    </row>
    <row r="507" spans="1:15" s="25" customFormat="1" x14ac:dyDescent="0.15">
      <c r="A507" s="19"/>
      <c r="B507" s="19"/>
      <c r="C507" s="20"/>
      <c r="D507" s="22"/>
      <c r="E507" s="21"/>
      <c r="F507" s="22"/>
      <c r="G507" s="21"/>
      <c r="H507" s="32"/>
      <c r="I507" s="23"/>
      <c r="J507" s="23"/>
      <c r="K507" s="23"/>
      <c r="L507" s="23"/>
      <c r="M507" s="23"/>
      <c r="N507" s="23"/>
      <c r="O507" s="22"/>
    </row>
    <row r="508" spans="1:15" s="25" customFormat="1" x14ac:dyDescent="0.15">
      <c r="A508" s="19" t="s">
        <v>326</v>
      </c>
      <c r="B508" s="19" t="s">
        <v>332</v>
      </c>
      <c r="C508" s="20"/>
      <c r="D508" s="22"/>
      <c r="E508" s="21"/>
      <c r="F508" s="22"/>
      <c r="G508" s="48">
        <v>2000000</v>
      </c>
      <c r="H508" s="32"/>
      <c r="I508" s="23"/>
      <c r="J508" s="23"/>
      <c r="K508" s="23"/>
      <c r="L508" s="23"/>
      <c r="M508" s="23"/>
      <c r="N508" s="23"/>
      <c r="O508" s="22"/>
    </row>
    <row r="509" spans="1:15" s="25" customFormat="1" x14ac:dyDescent="0.15">
      <c r="A509" s="19" t="s">
        <v>326</v>
      </c>
      <c r="B509" s="19"/>
      <c r="C509" s="20"/>
      <c r="D509" s="22" t="s">
        <v>333</v>
      </c>
      <c r="E509" s="21"/>
      <c r="F509" s="22" t="s">
        <v>42</v>
      </c>
      <c r="G509" s="46">
        <v>2000000</v>
      </c>
      <c r="H509" s="23">
        <v>2000000</v>
      </c>
      <c r="I509" s="23"/>
      <c r="J509" s="23"/>
      <c r="K509" s="23"/>
      <c r="L509" s="23"/>
      <c r="M509" s="23"/>
      <c r="N509" s="23">
        <v>2000000</v>
      </c>
      <c r="O509" s="24">
        <v>41613</v>
      </c>
    </row>
    <row r="510" spans="1:15" s="25" customFormat="1" x14ac:dyDescent="0.15">
      <c r="A510" s="19" t="s">
        <v>334</v>
      </c>
      <c r="B510" s="19"/>
      <c r="C510" s="20"/>
      <c r="D510" s="22"/>
      <c r="E510" s="21"/>
      <c r="F510" s="22"/>
      <c r="G510" s="21"/>
      <c r="H510" s="32"/>
      <c r="I510" s="23"/>
      <c r="J510" s="23"/>
      <c r="K510" s="23"/>
      <c r="L510" s="23"/>
      <c r="M510" s="23"/>
      <c r="N510" s="23"/>
      <c r="O510" s="22"/>
    </row>
    <row r="511" spans="1:15" s="25" customFormat="1" x14ac:dyDescent="0.15">
      <c r="A511" s="19"/>
      <c r="B511" s="19"/>
      <c r="C511" s="20"/>
      <c r="D511" s="22"/>
      <c r="E511" s="21"/>
      <c r="F511" s="22"/>
      <c r="G511" s="21"/>
      <c r="H511" s="32"/>
      <c r="I511" s="23"/>
      <c r="J511" s="23"/>
      <c r="K511" s="23"/>
      <c r="L511" s="23"/>
      <c r="M511" s="23"/>
      <c r="N511" s="23"/>
      <c r="O511" s="22"/>
    </row>
    <row r="512" spans="1:15" s="25" customFormat="1" x14ac:dyDescent="0.15">
      <c r="A512" s="19" t="s">
        <v>326</v>
      </c>
      <c r="B512" s="19" t="s">
        <v>335</v>
      </c>
      <c r="C512" s="20"/>
      <c r="D512" s="22"/>
      <c r="E512" s="21"/>
      <c r="F512" s="22"/>
      <c r="G512" s="48">
        <v>2000000</v>
      </c>
      <c r="H512" s="32"/>
      <c r="I512" s="23"/>
      <c r="J512" s="23"/>
      <c r="K512" s="23"/>
      <c r="L512" s="23"/>
      <c r="M512" s="23"/>
      <c r="N512" s="23"/>
      <c r="O512" s="22"/>
    </row>
    <row r="513" spans="1:15" s="25" customFormat="1" x14ac:dyDescent="0.15">
      <c r="A513" s="19" t="s">
        <v>326</v>
      </c>
      <c r="B513" s="19"/>
      <c r="C513" s="20"/>
      <c r="D513" s="22" t="s">
        <v>221</v>
      </c>
      <c r="E513" s="21"/>
      <c r="F513" s="22" t="s">
        <v>42</v>
      </c>
      <c r="G513" s="46">
        <v>2000000</v>
      </c>
      <c r="H513" s="23">
        <v>2000000</v>
      </c>
      <c r="I513" s="23"/>
      <c r="J513" s="23"/>
      <c r="K513" s="23"/>
      <c r="L513" s="23"/>
      <c r="M513" s="23"/>
      <c r="N513" s="23">
        <v>2000000</v>
      </c>
      <c r="O513" s="24">
        <v>41648</v>
      </c>
    </row>
    <row r="514" spans="1:15" s="25" customFormat="1" x14ac:dyDescent="0.15">
      <c r="A514" s="19" t="s">
        <v>336</v>
      </c>
      <c r="B514" s="19"/>
      <c r="C514" s="20"/>
      <c r="D514" s="22"/>
      <c r="E514" s="21"/>
      <c r="F514" s="22"/>
      <c r="G514" s="21"/>
      <c r="H514" s="32"/>
      <c r="I514" s="23"/>
      <c r="J514" s="23"/>
      <c r="K514" s="23"/>
      <c r="L514" s="23"/>
      <c r="M514" s="23"/>
      <c r="N514" s="23"/>
      <c r="O514" s="22"/>
    </row>
    <row r="515" spans="1:15" s="25" customFormat="1" x14ac:dyDescent="0.15">
      <c r="A515" s="19"/>
      <c r="B515" s="19"/>
      <c r="C515" s="20"/>
      <c r="D515" s="22"/>
      <c r="E515" s="21"/>
      <c r="F515" s="22"/>
      <c r="G515" s="21"/>
      <c r="H515" s="32"/>
      <c r="I515" s="23"/>
      <c r="J515" s="23"/>
      <c r="K515" s="23"/>
      <c r="L515" s="23"/>
      <c r="M515" s="23"/>
      <c r="N515" s="23"/>
      <c r="O515" s="22"/>
    </row>
    <row r="516" spans="1:15" s="25" customFormat="1" x14ac:dyDescent="0.15">
      <c r="A516" s="19" t="s">
        <v>326</v>
      </c>
      <c r="B516" s="19" t="s">
        <v>337</v>
      </c>
      <c r="C516" s="20"/>
      <c r="D516" s="22"/>
      <c r="E516" s="21"/>
      <c r="F516" s="22"/>
      <c r="G516" s="48">
        <v>2000000</v>
      </c>
      <c r="H516" s="32"/>
      <c r="I516" s="23"/>
      <c r="J516" s="23"/>
      <c r="K516" s="23"/>
      <c r="L516" s="23"/>
      <c r="M516" s="23"/>
      <c r="N516" s="23"/>
      <c r="O516" s="22"/>
    </row>
    <row r="517" spans="1:15" s="25" customFormat="1" x14ac:dyDescent="0.15">
      <c r="A517" s="19" t="s">
        <v>326</v>
      </c>
      <c r="B517" s="19"/>
      <c r="C517" s="20"/>
      <c r="D517" s="22" t="s">
        <v>222</v>
      </c>
      <c r="E517" s="21"/>
      <c r="F517" s="22" t="s">
        <v>42</v>
      </c>
      <c r="G517" s="46">
        <v>2000000</v>
      </c>
      <c r="H517" s="23">
        <v>2000000</v>
      </c>
      <c r="I517" s="23"/>
      <c r="J517" s="23"/>
      <c r="K517" s="23"/>
      <c r="L517" s="23"/>
      <c r="M517" s="23"/>
      <c r="N517" s="23">
        <v>2000000</v>
      </c>
      <c r="O517" s="24">
        <v>41662</v>
      </c>
    </row>
    <row r="518" spans="1:15" s="25" customFormat="1" x14ac:dyDescent="0.15">
      <c r="A518" s="19" t="s">
        <v>338</v>
      </c>
      <c r="B518" s="19"/>
      <c r="C518" s="20"/>
      <c r="D518" s="22"/>
      <c r="E518" s="21"/>
      <c r="F518" s="22"/>
      <c r="G518" s="21"/>
      <c r="H518" s="32"/>
      <c r="I518" s="23"/>
      <c r="J518" s="23"/>
      <c r="K518" s="23"/>
      <c r="L518" s="23"/>
      <c r="M518" s="23"/>
      <c r="N518" s="23"/>
      <c r="O518" s="22"/>
    </row>
    <row r="519" spans="1:15" s="25" customFormat="1" x14ac:dyDescent="0.15">
      <c r="A519" s="19"/>
      <c r="B519" s="19"/>
      <c r="C519" s="20"/>
      <c r="D519" s="22"/>
      <c r="E519" s="21"/>
      <c r="F519" s="22"/>
      <c r="G519" s="21"/>
      <c r="H519" s="32"/>
      <c r="I519" s="23"/>
      <c r="J519" s="23"/>
      <c r="K519" s="23"/>
      <c r="L519" s="23"/>
      <c r="M519" s="23"/>
      <c r="N519" s="23"/>
      <c r="O519" s="22"/>
    </row>
    <row r="520" spans="1:15" s="25" customFormat="1" x14ac:dyDescent="0.15">
      <c r="A520" s="19" t="s">
        <v>326</v>
      </c>
      <c r="B520" s="19" t="s">
        <v>339</v>
      </c>
      <c r="C520" s="20"/>
      <c r="D520" s="22"/>
      <c r="E520" s="21"/>
      <c r="F520" s="22"/>
      <c r="G520" s="48">
        <v>2000000</v>
      </c>
      <c r="H520" s="32"/>
      <c r="I520" s="23"/>
      <c r="J520" s="23"/>
      <c r="K520" s="23"/>
      <c r="L520" s="23"/>
      <c r="M520" s="23"/>
      <c r="N520" s="23"/>
      <c r="O520" s="22"/>
    </row>
    <row r="521" spans="1:15" s="25" customFormat="1" x14ac:dyDescent="0.15">
      <c r="A521" s="19" t="s">
        <v>326</v>
      </c>
      <c r="B521" s="19"/>
      <c r="C521" s="20"/>
      <c r="D521" s="22" t="s">
        <v>340</v>
      </c>
      <c r="E521" s="21"/>
      <c r="F521" s="22" t="s">
        <v>42</v>
      </c>
      <c r="G521" s="46">
        <v>2000000</v>
      </c>
      <c r="H521" s="23">
        <v>2000000</v>
      </c>
      <c r="I521" s="23"/>
      <c r="J521" s="23"/>
      <c r="K521" s="23"/>
      <c r="L521" s="23"/>
      <c r="M521" s="23"/>
      <c r="N521" s="23">
        <v>2000000</v>
      </c>
      <c r="O521" s="24">
        <v>41705</v>
      </c>
    </row>
    <row r="522" spans="1:15" s="25" customFormat="1" x14ac:dyDescent="0.15">
      <c r="A522" s="19" t="s">
        <v>341</v>
      </c>
      <c r="B522" s="19"/>
      <c r="C522" s="20"/>
      <c r="D522" s="22"/>
      <c r="E522" s="21"/>
      <c r="F522" s="22"/>
      <c r="G522" s="21"/>
      <c r="H522" s="32"/>
      <c r="I522" s="23"/>
      <c r="J522" s="23"/>
      <c r="K522" s="23"/>
      <c r="L522" s="23"/>
      <c r="M522" s="23"/>
      <c r="N522" s="23"/>
      <c r="O522" s="22"/>
    </row>
    <row r="523" spans="1:15" s="25" customFormat="1" x14ac:dyDescent="0.15">
      <c r="A523" s="19"/>
      <c r="B523" s="19"/>
      <c r="C523" s="20"/>
      <c r="D523" s="22"/>
      <c r="E523" s="21"/>
      <c r="F523" s="22"/>
      <c r="G523" s="21"/>
      <c r="H523" s="32"/>
      <c r="I523" s="23"/>
      <c r="J523" s="23"/>
      <c r="K523" s="23"/>
      <c r="L523" s="23"/>
      <c r="M523" s="23"/>
      <c r="N523" s="23"/>
      <c r="O523" s="22"/>
    </row>
    <row r="524" spans="1:15" s="25" customFormat="1" x14ac:dyDescent="0.15">
      <c r="A524" s="19" t="s">
        <v>326</v>
      </c>
      <c r="B524" s="19" t="s">
        <v>342</v>
      </c>
      <c r="C524" s="20"/>
      <c r="D524" s="22"/>
      <c r="E524" s="21"/>
      <c r="F524" s="22"/>
      <c r="G524" s="48">
        <v>2000000</v>
      </c>
      <c r="H524" s="32"/>
      <c r="I524" s="23"/>
      <c r="J524" s="23"/>
      <c r="K524" s="23"/>
      <c r="L524" s="23"/>
      <c r="M524" s="23"/>
      <c r="N524" s="23"/>
      <c r="O524" s="22"/>
    </row>
    <row r="525" spans="1:15" s="25" customFormat="1" x14ac:dyDescent="0.15">
      <c r="A525" s="19" t="s">
        <v>326</v>
      </c>
      <c r="B525" s="19"/>
      <c r="C525" s="20"/>
      <c r="D525" s="22" t="s">
        <v>343</v>
      </c>
      <c r="E525" s="21"/>
      <c r="F525" s="22" t="s">
        <v>42</v>
      </c>
      <c r="G525" s="46">
        <v>2000000</v>
      </c>
      <c r="H525" s="23"/>
      <c r="I525" s="23"/>
      <c r="J525" s="23"/>
      <c r="K525" s="23"/>
      <c r="L525" s="23">
        <v>2000000</v>
      </c>
      <c r="M525" s="23"/>
      <c r="N525" s="23"/>
      <c r="O525" s="24">
        <v>41690</v>
      </c>
    </row>
    <row r="526" spans="1:15" s="25" customFormat="1" x14ac:dyDescent="0.15">
      <c r="A526" s="19" t="s">
        <v>344</v>
      </c>
      <c r="B526" s="19"/>
      <c r="C526" s="20"/>
      <c r="D526" s="22"/>
      <c r="E526" s="21"/>
      <c r="F526" s="22"/>
      <c r="G526" s="21"/>
      <c r="H526" s="32"/>
      <c r="I526" s="23"/>
      <c r="J526" s="23"/>
      <c r="K526" s="23"/>
      <c r="L526" s="23"/>
      <c r="M526" s="23"/>
      <c r="N526" s="23"/>
      <c r="O526" s="22"/>
    </row>
    <row r="527" spans="1:15" s="25" customFormat="1" x14ac:dyDescent="0.15">
      <c r="A527" s="19"/>
      <c r="B527" s="19"/>
      <c r="C527" s="20"/>
      <c r="D527" s="22"/>
      <c r="E527" s="21"/>
      <c r="F527" s="22"/>
      <c r="G527" s="21"/>
      <c r="H527" s="32"/>
      <c r="I527" s="23"/>
      <c r="J527" s="23"/>
      <c r="K527" s="23"/>
      <c r="L527" s="23"/>
      <c r="M527" s="23"/>
      <c r="N527" s="23"/>
      <c r="O527" s="22"/>
    </row>
    <row r="528" spans="1:15" s="25" customFormat="1" ht="12.75" x14ac:dyDescent="0.2">
      <c r="A528" s="26" t="s">
        <v>347</v>
      </c>
      <c r="B528" s="26" t="s">
        <v>19</v>
      </c>
      <c r="C528" s="27" t="s">
        <v>348</v>
      </c>
      <c r="D528" s="28">
        <v>40557</v>
      </c>
      <c r="E528" s="29"/>
      <c r="F528" s="30"/>
      <c r="G528" s="31">
        <v>7000000</v>
      </c>
      <c r="H528" s="23"/>
      <c r="I528" s="23"/>
      <c r="J528" s="23"/>
      <c r="K528" s="23"/>
      <c r="L528" s="23"/>
      <c r="M528" s="23"/>
      <c r="N528" s="23"/>
      <c r="O528" s="24"/>
    </row>
    <row r="529" spans="1:15" s="25" customFormat="1" x14ac:dyDescent="0.15">
      <c r="A529" s="54"/>
      <c r="B529" s="54"/>
      <c r="C529" s="55"/>
      <c r="D529" s="56"/>
      <c r="E529" s="56"/>
      <c r="F529" s="57"/>
      <c r="G529" s="56"/>
      <c r="H529" s="32"/>
      <c r="I529" s="58"/>
      <c r="J529" s="58"/>
      <c r="K529" s="58"/>
      <c r="L529" s="58"/>
      <c r="M529" s="58"/>
      <c r="N529" s="58"/>
      <c r="O529" s="57"/>
    </row>
    <row r="530" spans="1:15" s="25" customFormat="1" x14ac:dyDescent="0.15">
      <c r="A530" s="54" t="s">
        <v>347</v>
      </c>
      <c r="B530" s="54" t="s">
        <v>349</v>
      </c>
      <c r="C530" s="55"/>
      <c r="D530" s="56"/>
      <c r="E530" s="56"/>
      <c r="F530" s="57"/>
      <c r="G530" s="56"/>
      <c r="H530" s="32"/>
      <c r="I530" s="58"/>
      <c r="J530" s="58"/>
      <c r="K530" s="58"/>
      <c r="L530" s="58"/>
      <c r="M530" s="58"/>
      <c r="N530" s="58"/>
      <c r="O530" s="57"/>
    </row>
    <row r="531" spans="1:15" s="25" customFormat="1" x14ac:dyDescent="0.15">
      <c r="A531" s="54" t="s">
        <v>347</v>
      </c>
      <c r="B531" s="54"/>
      <c r="C531" s="55"/>
      <c r="D531" s="57" t="s">
        <v>350</v>
      </c>
      <c r="E531" s="56"/>
      <c r="F531" s="57"/>
      <c r="G531" s="59">
        <v>1500000</v>
      </c>
      <c r="H531" s="58"/>
      <c r="I531" s="58"/>
      <c r="J531" s="58"/>
      <c r="K531" s="58"/>
      <c r="L531" s="58"/>
      <c r="M531" s="58"/>
      <c r="N531" s="58"/>
      <c r="O531" s="60"/>
    </row>
    <row r="532" spans="1:15" s="25" customFormat="1" x14ac:dyDescent="0.15">
      <c r="A532" s="54" t="s">
        <v>347</v>
      </c>
      <c r="B532" s="54"/>
      <c r="C532" s="55"/>
      <c r="D532" s="61"/>
      <c r="E532" s="56"/>
      <c r="F532" s="57" t="s">
        <v>42</v>
      </c>
      <c r="G532" s="32">
        <f>20*10000</f>
        <v>200000</v>
      </c>
      <c r="H532" s="23">
        <v>200000</v>
      </c>
      <c r="I532" s="23"/>
      <c r="J532" s="23"/>
      <c r="K532" s="23"/>
      <c r="L532" s="23"/>
      <c r="M532" s="23"/>
      <c r="N532" s="23">
        <v>200000</v>
      </c>
      <c r="O532" s="60">
        <v>41613</v>
      </c>
    </row>
    <row r="533" spans="1:15" s="25" customFormat="1" x14ac:dyDescent="0.15">
      <c r="A533" s="54" t="s">
        <v>347</v>
      </c>
      <c r="B533" s="54"/>
      <c r="C533" s="55"/>
      <c r="D533" s="56"/>
      <c r="E533" s="56"/>
      <c r="F533" s="57" t="s">
        <v>42</v>
      </c>
      <c r="G533" s="32">
        <f>10*50000</f>
        <v>500000</v>
      </c>
      <c r="H533" s="23">
        <v>500000</v>
      </c>
      <c r="I533" s="23"/>
      <c r="J533" s="23"/>
      <c r="K533" s="23"/>
      <c r="L533" s="23"/>
      <c r="M533" s="23"/>
      <c r="N533" s="23">
        <v>500000</v>
      </c>
      <c r="O533" s="60">
        <v>41613</v>
      </c>
    </row>
    <row r="534" spans="1:15" s="25" customFormat="1" x14ac:dyDescent="0.15">
      <c r="A534" s="54" t="s">
        <v>347</v>
      </c>
      <c r="B534" s="54"/>
      <c r="C534" s="55"/>
      <c r="D534" s="56"/>
      <c r="E534" s="56"/>
      <c r="F534" s="57" t="s">
        <v>42</v>
      </c>
      <c r="G534" s="32">
        <f>8*100000</f>
        <v>800000</v>
      </c>
      <c r="H534" s="23">
        <v>800000</v>
      </c>
      <c r="I534" s="23"/>
      <c r="J534" s="23"/>
      <c r="K534" s="23"/>
      <c r="L534" s="23"/>
      <c r="M534" s="23"/>
      <c r="N534" s="23">
        <v>800000</v>
      </c>
      <c r="O534" s="60">
        <v>41613</v>
      </c>
    </row>
    <row r="535" spans="1:15" s="25" customFormat="1" x14ac:dyDescent="0.15">
      <c r="A535" s="54" t="s">
        <v>347</v>
      </c>
      <c r="B535" s="54"/>
      <c r="C535" s="55"/>
      <c r="D535" s="56"/>
      <c r="E535" s="56"/>
      <c r="F535" s="57"/>
      <c r="G535" s="56"/>
      <c r="H535" s="23"/>
      <c r="I535" s="23"/>
      <c r="J535" s="23"/>
      <c r="K535" s="23"/>
      <c r="L535" s="23"/>
      <c r="M535" s="23"/>
      <c r="N535" s="23"/>
      <c r="O535" s="57"/>
    </row>
    <row r="536" spans="1:15" s="25" customFormat="1" x14ac:dyDescent="0.15">
      <c r="A536" s="54" t="s">
        <v>347</v>
      </c>
      <c r="B536" s="54"/>
      <c r="C536" s="55"/>
      <c r="D536" s="57" t="s">
        <v>351</v>
      </c>
      <c r="E536" s="56"/>
      <c r="F536" s="57"/>
      <c r="G536" s="59">
        <v>1500000</v>
      </c>
      <c r="H536" s="58"/>
      <c r="I536" s="23"/>
      <c r="J536" s="23"/>
      <c r="K536" s="23"/>
      <c r="L536" s="23"/>
      <c r="M536" s="23"/>
      <c r="N536" s="23"/>
      <c r="O536" s="57"/>
    </row>
    <row r="537" spans="1:15" s="25" customFormat="1" x14ac:dyDescent="0.15">
      <c r="A537" s="54" t="s">
        <v>347</v>
      </c>
      <c r="B537" s="54"/>
      <c r="C537" s="55"/>
      <c r="D537" s="56"/>
      <c r="E537" s="56"/>
      <c r="F537" s="57" t="s">
        <v>42</v>
      </c>
      <c r="G537" s="32">
        <f>20*10000</f>
        <v>200000</v>
      </c>
      <c r="H537" s="23">
        <v>200000</v>
      </c>
      <c r="I537" s="23"/>
      <c r="J537" s="23"/>
      <c r="K537" s="23"/>
      <c r="M537" s="23"/>
      <c r="N537" s="23">
        <v>200000</v>
      </c>
      <c r="O537" s="60">
        <v>41620</v>
      </c>
    </row>
    <row r="538" spans="1:15" s="25" customFormat="1" x14ac:dyDescent="0.15">
      <c r="A538" s="54" t="s">
        <v>347</v>
      </c>
      <c r="B538" s="54"/>
      <c r="C538" s="55"/>
      <c r="D538" s="56"/>
      <c r="E538" s="56"/>
      <c r="F538" s="57" t="s">
        <v>42</v>
      </c>
      <c r="G538" s="32">
        <f>10*50000</f>
        <v>500000</v>
      </c>
      <c r="H538" s="23">
        <v>500000</v>
      </c>
      <c r="I538" s="23"/>
      <c r="J538" s="23"/>
      <c r="K538" s="23"/>
      <c r="M538" s="23"/>
      <c r="N538" s="23">
        <v>500000</v>
      </c>
      <c r="O538" s="60">
        <v>41620</v>
      </c>
    </row>
    <row r="539" spans="1:15" s="25" customFormat="1" x14ac:dyDescent="0.15">
      <c r="A539" s="54" t="s">
        <v>347</v>
      </c>
      <c r="B539" s="54"/>
      <c r="C539" s="55"/>
      <c r="D539" s="56"/>
      <c r="E539" s="56"/>
      <c r="F539" s="57" t="s">
        <v>42</v>
      </c>
      <c r="G539" s="32">
        <f>8*100000</f>
        <v>800000</v>
      </c>
      <c r="H539" s="23">
        <v>800000</v>
      </c>
      <c r="I539" s="23"/>
      <c r="J539" s="23"/>
      <c r="K539" s="23"/>
      <c r="M539" s="23"/>
      <c r="N539" s="23">
        <v>800000</v>
      </c>
      <c r="O539" s="60">
        <v>41620</v>
      </c>
    </row>
    <row r="540" spans="1:15" s="25" customFormat="1" x14ac:dyDescent="0.15">
      <c r="A540" s="54" t="s">
        <v>347</v>
      </c>
      <c r="B540" s="54"/>
      <c r="C540" s="55"/>
      <c r="D540" s="56"/>
      <c r="E540" s="56"/>
      <c r="F540" s="57"/>
      <c r="G540" s="32"/>
      <c r="H540" s="23"/>
      <c r="I540" s="23"/>
      <c r="J540" s="23"/>
      <c r="K540" s="23"/>
      <c r="L540" s="23"/>
      <c r="M540" s="23"/>
      <c r="N540" s="23"/>
      <c r="O540" s="60"/>
    </row>
    <row r="541" spans="1:15" s="25" customFormat="1" x14ac:dyDescent="0.15">
      <c r="A541" s="54" t="s">
        <v>347</v>
      </c>
      <c r="B541" s="54"/>
      <c r="C541" s="55"/>
      <c r="D541" s="57" t="s">
        <v>352</v>
      </c>
      <c r="E541" s="56"/>
      <c r="F541" s="57"/>
      <c r="G541" s="59">
        <v>1500000</v>
      </c>
      <c r="H541" s="58"/>
      <c r="I541" s="23"/>
      <c r="J541" s="23"/>
      <c r="K541" s="23"/>
      <c r="L541" s="23"/>
      <c r="M541" s="23"/>
      <c r="N541" s="23"/>
      <c r="O541" s="57"/>
    </row>
    <row r="542" spans="1:15" s="25" customFormat="1" x14ac:dyDescent="0.15">
      <c r="A542" s="54" t="s">
        <v>347</v>
      </c>
      <c r="B542" s="54"/>
      <c r="C542" s="55"/>
      <c r="D542" s="56"/>
      <c r="E542" s="56"/>
      <c r="F542" s="57" t="s">
        <v>42</v>
      </c>
      <c r="G542" s="32">
        <f>20*10000</f>
        <v>200000</v>
      </c>
      <c r="H542" s="23">
        <v>200000</v>
      </c>
      <c r="I542" s="23"/>
      <c r="J542" s="23"/>
      <c r="K542" s="23"/>
      <c r="L542" s="23"/>
      <c r="M542" s="23"/>
      <c r="N542" s="23">
        <v>200000</v>
      </c>
      <c r="O542" s="60">
        <v>41648</v>
      </c>
    </row>
    <row r="543" spans="1:15" s="25" customFormat="1" x14ac:dyDescent="0.15">
      <c r="A543" s="54" t="s">
        <v>347</v>
      </c>
      <c r="B543" s="54"/>
      <c r="C543" s="55"/>
      <c r="D543" s="56"/>
      <c r="E543" s="56"/>
      <c r="F543" s="57" t="s">
        <v>42</v>
      </c>
      <c r="G543" s="32">
        <f>10*50000</f>
        <v>500000</v>
      </c>
      <c r="H543" s="23">
        <v>500000</v>
      </c>
      <c r="I543" s="23"/>
      <c r="J543" s="23"/>
      <c r="K543" s="23"/>
      <c r="L543" s="23"/>
      <c r="M543" s="23"/>
      <c r="N543" s="23">
        <v>500000</v>
      </c>
      <c r="O543" s="60">
        <v>41648</v>
      </c>
    </row>
    <row r="544" spans="1:15" s="25" customFormat="1" x14ac:dyDescent="0.15">
      <c r="A544" s="54" t="s">
        <v>347</v>
      </c>
      <c r="B544" s="54"/>
      <c r="C544" s="55"/>
      <c r="D544" s="56"/>
      <c r="E544" s="56"/>
      <c r="F544" s="57" t="s">
        <v>42</v>
      </c>
      <c r="G544" s="32">
        <f>8*100000</f>
        <v>800000</v>
      </c>
      <c r="H544" s="23">
        <v>800000</v>
      </c>
      <c r="I544" s="23"/>
      <c r="J544" s="23"/>
      <c r="K544" s="23"/>
      <c r="L544" s="23"/>
      <c r="M544" s="23"/>
      <c r="N544" s="23">
        <v>800000</v>
      </c>
      <c r="O544" s="60">
        <v>41648</v>
      </c>
    </row>
    <row r="545" spans="1:15" s="25" customFormat="1" x14ac:dyDescent="0.15">
      <c r="A545" s="54" t="s">
        <v>347</v>
      </c>
      <c r="B545" s="54"/>
      <c r="C545" s="55"/>
      <c r="D545" s="56"/>
      <c r="E545" s="56"/>
      <c r="F545" s="57"/>
      <c r="G545" s="32"/>
      <c r="H545" s="23"/>
      <c r="I545" s="23"/>
      <c r="J545" s="23"/>
      <c r="K545" s="23"/>
      <c r="L545" s="23"/>
      <c r="M545" s="23"/>
      <c r="N545" s="23"/>
      <c r="O545" s="60"/>
    </row>
    <row r="546" spans="1:15" s="25" customFormat="1" x14ac:dyDescent="0.15">
      <c r="A546" s="54" t="s">
        <v>347</v>
      </c>
      <c r="B546" s="54"/>
      <c r="C546" s="55"/>
      <c r="D546" s="57" t="s">
        <v>353</v>
      </c>
      <c r="E546" s="56"/>
      <c r="F546" s="57"/>
      <c r="G546" s="59">
        <v>1000000</v>
      </c>
      <c r="H546" s="23"/>
      <c r="I546" s="23"/>
      <c r="J546" s="23"/>
      <c r="K546" s="23"/>
      <c r="L546" s="23"/>
      <c r="M546" s="23"/>
      <c r="N546" s="23"/>
      <c r="O546" s="57"/>
    </row>
    <row r="547" spans="1:15" s="25" customFormat="1" x14ac:dyDescent="0.15">
      <c r="A547" s="54" t="s">
        <v>347</v>
      </c>
      <c r="B547" s="54"/>
      <c r="C547" s="55"/>
      <c r="D547" s="56"/>
      <c r="E547" s="56"/>
      <c r="F547" s="57" t="s">
        <v>42</v>
      </c>
      <c r="G547" s="32">
        <f>15*10000</f>
        <v>150000</v>
      </c>
      <c r="H547" s="23">
        <v>150000</v>
      </c>
      <c r="I547" s="23"/>
      <c r="J547" s="23"/>
      <c r="K547" s="23"/>
      <c r="L547" s="23"/>
      <c r="M547" s="23"/>
      <c r="N547" s="23">
        <v>150000</v>
      </c>
      <c r="O547" s="60">
        <v>41655</v>
      </c>
    </row>
    <row r="548" spans="1:15" s="25" customFormat="1" x14ac:dyDescent="0.15">
      <c r="A548" s="54" t="s">
        <v>347</v>
      </c>
      <c r="B548" s="54"/>
      <c r="C548" s="55"/>
      <c r="D548" s="56"/>
      <c r="E548" s="56"/>
      <c r="F548" s="57" t="s">
        <v>42</v>
      </c>
      <c r="G548" s="32">
        <f>7*50000</f>
        <v>350000</v>
      </c>
      <c r="H548" s="23">
        <v>350000</v>
      </c>
      <c r="I548" s="23"/>
      <c r="J548" s="23"/>
      <c r="K548" s="23"/>
      <c r="L548" s="23"/>
      <c r="M548" s="23"/>
      <c r="N548" s="23">
        <v>350000</v>
      </c>
      <c r="O548" s="60">
        <v>41655</v>
      </c>
    </row>
    <row r="549" spans="1:15" s="25" customFormat="1" x14ac:dyDescent="0.15">
      <c r="A549" s="54" t="s">
        <v>347</v>
      </c>
      <c r="B549" s="54"/>
      <c r="C549" s="55"/>
      <c r="D549" s="56"/>
      <c r="E549" s="56"/>
      <c r="F549" s="57" t="s">
        <v>42</v>
      </c>
      <c r="G549" s="32">
        <f>5*100000</f>
        <v>500000</v>
      </c>
      <c r="H549" s="23">
        <v>500000</v>
      </c>
      <c r="I549" s="23"/>
      <c r="J549" s="23"/>
      <c r="K549" s="23"/>
      <c r="L549" s="23"/>
      <c r="M549" s="23"/>
      <c r="N549" s="23">
        <v>500000</v>
      </c>
      <c r="O549" s="60">
        <v>41655</v>
      </c>
    </row>
    <row r="550" spans="1:15" s="25" customFormat="1" x14ac:dyDescent="0.15">
      <c r="A550" s="54" t="s">
        <v>354</v>
      </c>
      <c r="B550" s="54"/>
      <c r="C550" s="55"/>
      <c r="D550" s="56"/>
      <c r="E550" s="56"/>
      <c r="F550" s="57"/>
      <c r="G550" s="56"/>
      <c r="H550" s="32"/>
      <c r="I550" s="58"/>
      <c r="J550" s="58"/>
      <c r="K550" s="58"/>
      <c r="L550" s="23"/>
      <c r="M550" s="58"/>
      <c r="N550" s="58"/>
      <c r="O550" s="57"/>
    </row>
    <row r="551" spans="1:15" s="25" customFormat="1" ht="12.75" x14ac:dyDescent="0.2">
      <c r="A551" s="40"/>
      <c r="B551" s="40"/>
      <c r="C551" s="41"/>
      <c r="D551" s="42"/>
      <c r="E551" s="43"/>
      <c r="F551" s="44"/>
      <c r="G551" s="45"/>
      <c r="H551" s="23"/>
      <c r="I551" s="23"/>
      <c r="J551" s="23"/>
      <c r="K551" s="23"/>
      <c r="L551" s="23"/>
      <c r="M551" s="23"/>
      <c r="N551" s="23"/>
      <c r="O551" s="24"/>
    </row>
    <row r="552" spans="1:15" s="25" customFormat="1" ht="12.75" x14ac:dyDescent="0.2">
      <c r="A552" s="26" t="s">
        <v>358</v>
      </c>
      <c r="B552" s="26" t="s">
        <v>19</v>
      </c>
      <c r="C552" s="27" t="s">
        <v>359</v>
      </c>
      <c r="D552" s="28">
        <v>40603</v>
      </c>
      <c r="E552" s="29"/>
      <c r="F552" s="30"/>
      <c r="G552" s="31" t="s">
        <v>360</v>
      </c>
      <c r="H552" s="32"/>
      <c r="I552" s="23"/>
      <c r="J552" s="23"/>
      <c r="K552" s="23"/>
      <c r="L552" s="23"/>
      <c r="M552" s="23"/>
      <c r="N552" s="23"/>
      <c r="O552" s="22"/>
    </row>
    <row r="553" spans="1:15" s="25" customFormat="1" ht="12.75" x14ac:dyDescent="0.2">
      <c r="A553" s="40"/>
      <c r="B553" s="40"/>
      <c r="C553" s="41"/>
      <c r="D553" s="42"/>
      <c r="E553" s="43"/>
      <c r="F553" s="44"/>
      <c r="G553" s="45"/>
      <c r="H553" s="32"/>
      <c r="I553" s="23"/>
      <c r="J553" s="23"/>
      <c r="K553" s="23"/>
      <c r="L553" s="23"/>
      <c r="M553" s="23"/>
      <c r="N553" s="23"/>
      <c r="O553" s="22"/>
    </row>
    <row r="554" spans="1:15" s="25" customFormat="1" ht="12.75" x14ac:dyDescent="0.2">
      <c r="A554" s="19" t="s">
        <v>361</v>
      </c>
      <c r="B554" s="19" t="s">
        <v>362</v>
      </c>
      <c r="C554" s="41"/>
      <c r="D554" s="42"/>
      <c r="E554" s="43"/>
      <c r="F554" s="44"/>
      <c r="G554" s="48" t="s">
        <v>363</v>
      </c>
      <c r="H554" s="32"/>
      <c r="I554" s="23"/>
      <c r="J554" s="23"/>
      <c r="K554" s="23"/>
      <c r="L554" s="23"/>
      <c r="M554" s="23"/>
      <c r="N554" s="23"/>
      <c r="O554" s="22"/>
    </row>
    <row r="555" spans="1:15" s="25" customFormat="1" ht="12.75" x14ac:dyDescent="0.2">
      <c r="A555" s="19" t="s">
        <v>361</v>
      </c>
      <c r="B555" s="40"/>
      <c r="C555" s="41"/>
      <c r="D555" s="42" t="s">
        <v>364</v>
      </c>
      <c r="E555" s="43"/>
      <c r="F555" s="22" t="s">
        <v>365</v>
      </c>
      <c r="G555" s="32">
        <v>150</v>
      </c>
      <c r="H555" s="23">
        <v>871375</v>
      </c>
      <c r="I555" s="23">
        <v>2614125</v>
      </c>
      <c r="J555" s="23"/>
      <c r="K555" s="23"/>
      <c r="L555" s="36"/>
      <c r="M555" s="23"/>
      <c r="N555" s="23">
        <v>880969</v>
      </c>
      <c r="O555" s="24">
        <v>41791</v>
      </c>
    </row>
    <row r="556" spans="1:15" s="25" customFormat="1" ht="12.75" x14ac:dyDescent="0.2">
      <c r="A556" s="19" t="s">
        <v>366</v>
      </c>
      <c r="B556" s="40"/>
      <c r="C556" s="41"/>
      <c r="D556" s="42"/>
      <c r="E556" s="43"/>
      <c r="F556" s="44"/>
      <c r="G556" s="45"/>
      <c r="H556" s="32"/>
      <c r="I556" s="23"/>
      <c r="J556" s="23"/>
      <c r="K556" s="23"/>
      <c r="L556" s="23"/>
      <c r="M556" s="23"/>
      <c r="N556" s="23"/>
      <c r="O556" s="22"/>
    </row>
    <row r="557" spans="1:15" s="25" customFormat="1" ht="12.75" x14ac:dyDescent="0.2">
      <c r="A557" s="40"/>
      <c r="B557" s="40"/>
      <c r="C557" s="41"/>
      <c r="D557" s="42"/>
      <c r="E557" s="43"/>
      <c r="F557" s="44"/>
      <c r="G557" s="45"/>
      <c r="H557" s="32"/>
      <c r="I557" s="23"/>
      <c r="J557" s="23"/>
      <c r="K557" s="23"/>
      <c r="L557" s="23"/>
      <c r="M557" s="23"/>
      <c r="N557" s="23"/>
      <c r="O557" s="22"/>
    </row>
    <row r="558" spans="1:15" s="25" customFormat="1" ht="12.75" x14ac:dyDescent="0.2">
      <c r="A558" s="26" t="s">
        <v>105</v>
      </c>
      <c r="B558" s="26" t="s">
        <v>19</v>
      </c>
      <c r="C558" s="27" t="s">
        <v>367</v>
      </c>
      <c r="D558" s="28">
        <v>40661</v>
      </c>
      <c r="E558" s="29"/>
      <c r="F558" s="30"/>
      <c r="G558" s="31">
        <v>5000000</v>
      </c>
      <c r="H558" s="23"/>
      <c r="I558" s="23"/>
      <c r="J558" s="23"/>
      <c r="K558" s="23"/>
      <c r="L558" s="23"/>
      <c r="M558" s="23"/>
      <c r="N558" s="23"/>
      <c r="O558" s="22"/>
    </row>
    <row r="559" spans="1:15" s="25" customFormat="1" x14ac:dyDescent="0.15">
      <c r="A559" s="19"/>
      <c r="B559" s="19"/>
      <c r="C559" s="20"/>
      <c r="D559" s="22"/>
      <c r="E559" s="21"/>
      <c r="F559" s="22"/>
      <c r="G559" s="21"/>
      <c r="H559" s="32"/>
      <c r="I559" s="23"/>
      <c r="J559" s="23"/>
      <c r="K559" s="23"/>
      <c r="L559" s="23"/>
      <c r="M559" s="23"/>
      <c r="N559" s="23"/>
      <c r="O559" s="22"/>
    </row>
    <row r="560" spans="1:15" s="25" customFormat="1" ht="12.75" x14ac:dyDescent="0.2">
      <c r="A560" s="26" t="s">
        <v>38</v>
      </c>
      <c r="B560" s="26" t="s">
        <v>19</v>
      </c>
      <c r="C560" s="27" t="s">
        <v>368</v>
      </c>
      <c r="D560" s="28">
        <v>40673</v>
      </c>
      <c r="E560" s="29"/>
      <c r="F560" s="30"/>
      <c r="G560" s="31" t="s">
        <v>209</v>
      </c>
      <c r="H560" s="23"/>
      <c r="I560" s="23"/>
      <c r="J560" s="23"/>
      <c r="K560" s="23"/>
      <c r="L560" s="23"/>
      <c r="M560" s="23"/>
      <c r="N560" s="23"/>
      <c r="O560" s="22"/>
    </row>
    <row r="561" spans="1:15" s="25" customFormat="1" x14ac:dyDescent="0.15">
      <c r="A561" s="19"/>
      <c r="B561" s="19"/>
      <c r="C561" s="20"/>
      <c r="D561" s="22"/>
      <c r="E561" s="21"/>
      <c r="F561" s="22"/>
      <c r="G561" s="21"/>
      <c r="H561" s="32"/>
      <c r="I561" s="23"/>
      <c r="J561" s="23"/>
      <c r="K561" s="23"/>
      <c r="L561" s="23"/>
      <c r="M561" s="23"/>
      <c r="N561" s="23"/>
      <c r="O561" s="22"/>
    </row>
    <row r="562" spans="1:15" s="25" customFormat="1" x14ac:dyDescent="0.15">
      <c r="A562" s="19" t="s">
        <v>38</v>
      </c>
      <c r="B562" s="19" t="s">
        <v>369</v>
      </c>
      <c r="C562" s="20"/>
      <c r="D562" s="21"/>
      <c r="E562" s="21"/>
      <c r="F562" s="22" t="s">
        <v>42</v>
      </c>
      <c r="G562" s="32">
        <v>4000000</v>
      </c>
      <c r="H562" s="23"/>
      <c r="I562" s="23"/>
      <c r="J562" s="23"/>
      <c r="K562" s="23"/>
      <c r="L562" s="23"/>
      <c r="M562" s="23"/>
      <c r="N562" s="23"/>
      <c r="O562" s="22"/>
    </row>
    <row r="563" spans="1:15" s="25" customFormat="1" x14ac:dyDescent="0.15">
      <c r="A563" s="19" t="s">
        <v>38</v>
      </c>
      <c r="B563" s="19"/>
      <c r="C563" s="20"/>
      <c r="D563" s="22" t="s">
        <v>43</v>
      </c>
      <c r="E563" s="21" t="s">
        <v>370</v>
      </c>
      <c r="F563" s="22" t="s">
        <v>42</v>
      </c>
      <c r="G563" s="32">
        <v>4000000</v>
      </c>
      <c r="H563" s="23">
        <v>2457938</v>
      </c>
      <c r="I563" s="23">
        <v>1542062</v>
      </c>
      <c r="J563" s="23"/>
      <c r="K563" s="23"/>
      <c r="L563" s="23"/>
      <c r="M563" s="23"/>
      <c r="N563" s="23">
        <v>2471585</v>
      </c>
      <c r="O563" s="24">
        <v>42221</v>
      </c>
    </row>
    <row r="564" spans="1:15" s="25" customFormat="1" x14ac:dyDescent="0.15">
      <c r="A564" s="19" t="s">
        <v>371</v>
      </c>
      <c r="B564" s="19"/>
      <c r="C564" s="20"/>
      <c r="D564" s="22"/>
      <c r="E564" s="21"/>
      <c r="F564" s="22"/>
      <c r="G564" s="32"/>
      <c r="H564" s="23"/>
      <c r="I564" s="23"/>
      <c r="J564" s="23"/>
      <c r="K564" s="23"/>
      <c r="L564" s="23"/>
      <c r="M564" s="23"/>
      <c r="N564" s="23"/>
      <c r="O564" s="24"/>
    </row>
    <row r="565" spans="1:15" s="25" customFormat="1" x14ac:dyDescent="0.15">
      <c r="A565" s="19" t="s">
        <v>372</v>
      </c>
      <c r="B565" s="19"/>
      <c r="C565" s="20"/>
      <c r="D565" s="22"/>
      <c r="E565" s="21"/>
      <c r="F565" s="22"/>
      <c r="G565" s="32"/>
      <c r="H565" s="23"/>
      <c r="I565" s="23"/>
      <c r="J565" s="23"/>
      <c r="K565" s="23"/>
      <c r="L565" s="23"/>
      <c r="M565" s="23"/>
      <c r="N565" s="23"/>
      <c r="O565" s="24"/>
    </row>
    <row r="566" spans="1:15" s="25" customFormat="1" x14ac:dyDescent="0.15">
      <c r="A566" s="19"/>
      <c r="B566" s="19"/>
      <c r="C566" s="20"/>
      <c r="D566" s="22"/>
      <c r="E566" s="21"/>
      <c r="F566" s="22"/>
      <c r="G566" s="32"/>
      <c r="H566" s="23"/>
      <c r="I566" s="23"/>
      <c r="J566" s="23"/>
      <c r="K566" s="23"/>
      <c r="L566" s="23"/>
      <c r="M566" s="23"/>
      <c r="N566" s="23"/>
      <c r="O566" s="24"/>
    </row>
    <row r="567" spans="1:15" s="25" customFormat="1" x14ac:dyDescent="0.15">
      <c r="A567" s="19" t="s">
        <v>38</v>
      </c>
      <c r="B567" s="19" t="s">
        <v>373</v>
      </c>
      <c r="C567" s="20"/>
      <c r="D567" s="21"/>
      <c r="E567" s="21"/>
      <c r="F567" s="22" t="s">
        <v>42</v>
      </c>
      <c r="G567" s="32">
        <v>4000000</v>
      </c>
      <c r="H567" s="23"/>
      <c r="I567" s="23"/>
      <c r="J567" s="23"/>
      <c r="K567" s="23"/>
      <c r="L567" s="23"/>
      <c r="M567" s="23"/>
      <c r="N567" s="23"/>
      <c r="O567" s="22"/>
    </row>
    <row r="568" spans="1:15" s="25" customFormat="1" x14ac:dyDescent="0.15">
      <c r="A568" s="19" t="s">
        <v>38</v>
      </c>
      <c r="B568" s="19"/>
      <c r="C568" s="20"/>
      <c r="D568" s="22" t="s">
        <v>43</v>
      </c>
      <c r="E568" s="21" t="s">
        <v>374</v>
      </c>
      <c r="F568" s="22" t="s">
        <v>42</v>
      </c>
      <c r="G568" s="32">
        <v>1000000</v>
      </c>
      <c r="H568" s="23">
        <v>1000000</v>
      </c>
      <c r="I568" s="23"/>
      <c r="J568" s="23"/>
      <c r="K568" s="23"/>
      <c r="M568" s="23"/>
      <c r="N568" s="23">
        <v>1000000</v>
      </c>
      <c r="O568" s="24">
        <v>41656</v>
      </c>
    </row>
    <row r="569" spans="1:15" s="25" customFormat="1" x14ac:dyDescent="0.15">
      <c r="A569" s="19" t="s">
        <v>38</v>
      </c>
      <c r="B569" s="19"/>
      <c r="C569" s="20"/>
      <c r="D569" s="22" t="s">
        <v>43</v>
      </c>
      <c r="E569" s="21" t="s">
        <v>375</v>
      </c>
      <c r="F569" s="22" t="s">
        <v>42</v>
      </c>
      <c r="G569" s="32">
        <v>1000000</v>
      </c>
      <c r="H569" s="23">
        <v>1000000</v>
      </c>
      <c r="I569" s="23"/>
      <c r="J569" s="23"/>
      <c r="K569" s="23"/>
      <c r="M569" s="23"/>
      <c r="N569" s="23">
        <v>1000000</v>
      </c>
      <c r="O569" s="24">
        <v>41684</v>
      </c>
    </row>
    <row r="570" spans="1:15" s="25" customFormat="1" x14ac:dyDescent="0.15">
      <c r="A570" s="19" t="s">
        <v>38</v>
      </c>
      <c r="B570" s="19"/>
      <c r="C570" s="20"/>
      <c r="D570" s="22" t="s">
        <v>43</v>
      </c>
      <c r="E570" s="21" t="s">
        <v>376</v>
      </c>
      <c r="F570" s="22" t="s">
        <v>42</v>
      </c>
      <c r="G570" s="32">
        <v>1000000</v>
      </c>
      <c r="H570" s="23">
        <v>1000000</v>
      </c>
      <c r="I570" s="23"/>
      <c r="J570" s="23"/>
      <c r="K570" s="23"/>
      <c r="M570" s="23"/>
      <c r="N570" s="23">
        <v>1000000</v>
      </c>
      <c r="O570" s="24">
        <v>41712</v>
      </c>
    </row>
    <row r="571" spans="1:15" s="25" customFormat="1" x14ac:dyDescent="0.15">
      <c r="A571" s="19" t="s">
        <v>38</v>
      </c>
      <c r="B571" s="19"/>
      <c r="C571" s="20"/>
      <c r="D571" s="22" t="s">
        <v>43</v>
      </c>
      <c r="E571" s="21" t="s">
        <v>377</v>
      </c>
      <c r="F571" s="22" t="s">
        <v>42</v>
      </c>
      <c r="G571" s="32">
        <v>1000000</v>
      </c>
      <c r="H571" s="23">
        <v>1000000</v>
      </c>
      <c r="I571" s="23"/>
      <c r="J571" s="23"/>
      <c r="K571" s="23"/>
      <c r="M571" s="23"/>
      <c r="N571" s="23">
        <v>1000000</v>
      </c>
      <c r="O571" s="24">
        <v>41747</v>
      </c>
    </row>
    <row r="572" spans="1:15" s="25" customFormat="1" x14ac:dyDescent="0.15">
      <c r="A572" s="19" t="s">
        <v>378</v>
      </c>
      <c r="B572" s="19"/>
      <c r="C572" s="20"/>
      <c r="D572" s="22"/>
      <c r="E572" s="21"/>
      <c r="F572" s="22"/>
      <c r="G572" s="32"/>
      <c r="H572" s="23"/>
      <c r="I572" s="23"/>
      <c r="J572" s="23"/>
      <c r="K572" s="23"/>
      <c r="L572" s="23"/>
      <c r="M572" s="23"/>
      <c r="N572" s="23"/>
      <c r="O572" s="24"/>
    </row>
    <row r="573" spans="1:15" s="25" customFormat="1" x14ac:dyDescent="0.15">
      <c r="A573" s="19"/>
      <c r="B573" s="19"/>
      <c r="C573" s="20"/>
      <c r="D573" s="22"/>
      <c r="E573" s="21"/>
      <c r="F573" s="22"/>
      <c r="G573" s="32"/>
      <c r="H573" s="23"/>
      <c r="I573" s="23"/>
      <c r="J573" s="23"/>
      <c r="K573" s="23"/>
      <c r="L573" s="23"/>
      <c r="M573" s="23"/>
      <c r="N573" s="23"/>
      <c r="O573" s="24"/>
    </row>
    <row r="574" spans="1:15" s="25" customFormat="1" x14ac:dyDescent="0.15">
      <c r="A574" s="19" t="s">
        <v>38</v>
      </c>
      <c r="B574" s="19" t="s">
        <v>379</v>
      </c>
      <c r="C574" s="20"/>
      <c r="D574" s="21"/>
      <c r="E574" s="21"/>
      <c r="F574" s="22" t="s">
        <v>42</v>
      </c>
      <c r="G574" s="32">
        <v>4000000</v>
      </c>
      <c r="H574" s="23"/>
      <c r="I574" s="23"/>
      <c r="J574" s="23"/>
      <c r="K574" s="23"/>
      <c r="L574" s="23"/>
      <c r="M574" s="23"/>
      <c r="N574" s="23"/>
      <c r="O574" s="22"/>
    </row>
    <row r="575" spans="1:15" s="25" customFormat="1" x14ac:dyDescent="0.15">
      <c r="A575" s="19" t="s">
        <v>38</v>
      </c>
      <c r="B575" s="19"/>
      <c r="C575" s="20"/>
      <c r="D575" s="22" t="s">
        <v>43</v>
      </c>
      <c r="E575" s="21" t="s">
        <v>380</v>
      </c>
      <c r="F575" s="22" t="s">
        <v>42</v>
      </c>
      <c r="G575" s="32">
        <v>1000000</v>
      </c>
      <c r="H575" s="23"/>
      <c r="I575" s="23"/>
      <c r="J575" s="23"/>
      <c r="K575" s="23"/>
      <c r="L575" s="23">
        <v>1000000</v>
      </c>
      <c r="M575" s="23"/>
      <c r="N575" s="23"/>
      <c r="O575" s="24">
        <v>41723</v>
      </c>
    </row>
    <row r="576" spans="1:15" s="25" customFormat="1" x14ac:dyDescent="0.15">
      <c r="A576" s="19" t="s">
        <v>38</v>
      </c>
      <c r="B576" s="19"/>
      <c r="C576" s="20"/>
      <c r="D576" s="22" t="s">
        <v>43</v>
      </c>
      <c r="E576" s="21" t="s">
        <v>381</v>
      </c>
      <c r="F576" s="22" t="s">
        <v>42</v>
      </c>
      <c r="G576" s="32">
        <v>1000000</v>
      </c>
      <c r="H576" s="23"/>
      <c r="I576" s="23"/>
      <c r="J576" s="23"/>
      <c r="K576" s="23"/>
      <c r="L576" s="23">
        <v>1000000</v>
      </c>
      <c r="M576" s="23"/>
      <c r="N576" s="23"/>
      <c r="O576" s="24">
        <v>41745</v>
      </c>
    </row>
    <row r="577" spans="1:15" s="25" customFormat="1" x14ac:dyDescent="0.15">
      <c r="A577" s="19" t="s">
        <v>38</v>
      </c>
      <c r="B577" s="19"/>
      <c r="C577" s="20"/>
      <c r="D577" s="22" t="s">
        <v>43</v>
      </c>
      <c r="E577" s="21" t="s">
        <v>382</v>
      </c>
      <c r="F577" s="22" t="s">
        <v>42</v>
      </c>
      <c r="G577" s="32">
        <v>1000000</v>
      </c>
      <c r="H577" s="23"/>
      <c r="I577" s="23"/>
      <c r="J577" s="23"/>
      <c r="K577" s="23"/>
      <c r="L577" s="23">
        <v>1000000</v>
      </c>
      <c r="M577" s="23"/>
      <c r="N577" s="23"/>
      <c r="O577" s="24">
        <v>41786</v>
      </c>
    </row>
    <row r="578" spans="1:15" s="25" customFormat="1" x14ac:dyDescent="0.15">
      <c r="A578" s="19" t="s">
        <v>38</v>
      </c>
      <c r="B578" s="19"/>
      <c r="C578" s="20"/>
      <c r="D578" s="22" t="s">
        <v>43</v>
      </c>
      <c r="E578" s="21" t="s">
        <v>383</v>
      </c>
      <c r="F578" s="22" t="s">
        <v>42</v>
      </c>
      <c r="G578" s="32">
        <v>1000000</v>
      </c>
      <c r="H578" s="23"/>
      <c r="I578" s="23"/>
      <c r="J578" s="23"/>
      <c r="K578" s="23"/>
      <c r="L578" s="23">
        <v>1000000</v>
      </c>
      <c r="M578" s="23"/>
      <c r="N578" s="23"/>
      <c r="O578" s="24">
        <v>41814</v>
      </c>
    </row>
    <row r="579" spans="1:15" s="25" customFormat="1" x14ac:dyDescent="0.15">
      <c r="A579" s="19" t="s">
        <v>384</v>
      </c>
      <c r="B579" s="19"/>
      <c r="C579" s="20"/>
      <c r="D579" s="22"/>
      <c r="E579" s="21"/>
      <c r="F579" s="22"/>
      <c r="G579" s="32"/>
      <c r="H579" s="23"/>
      <c r="I579" s="23"/>
      <c r="J579" s="23"/>
      <c r="K579" s="23"/>
      <c r="L579" s="23"/>
      <c r="M579" s="23"/>
      <c r="N579" s="23"/>
      <c r="O579" s="24"/>
    </row>
    <row r="580" spans="1:15" s="25" customFormat="1" x14ac:dyDescent="0.15">
      <c r="A580" s="19"/>
      <c r="B580" s="19"/>
      <c r="C580" s="20"/>
      <c r="D580" s="22"/>
      <c r="E580" s="21"/>
      <c r="F580" s="22"/>
      <c r="G580" s="32"/>
      <c r="H580" s="23"/>
      <c r="I580" s="23"/>
      <c r="J580" s="23"/>
      <c r="K580" s="23"/>
      <c r="L580" s="23"/>
      <c r="M580" s="23"/>
      <c r="N580" s="23"/>
      <c r="O580" s="24"/>
    </row>
    <row r="581" spans="1:15" s="25" customFormat="1" ht="12.75" x14ac:dyDescent="0.2">
      <c r="A581" s="26" t="s">
        <v>47</v>
      </c>
      <c r="B581" s="26" t="s">
        <v>19</v>
      </c>
      <c r="C581" s="27" t="s">
        <v>385</v>
      </c>
      <c r="D581" s="28">
        <v>40700</v>
      </c>
      <c r="E581" s="29"/>
      <c r="F581" s="30"/>
      <c r="G581" s="31" t="s">
        <v>209</v>
      </c>
      <c r="H581" s="39"/>
      <c r="I581" s="23"/>
      <c r="J581" s="23"/>
      <c r="K581" s="23"/>
      <c r="L581" s="23"/>
      <c r="M581" s="23"/>
      <c r="N581" s="23"/>
      <c r="O581" s="22"/>
    </row>
    <row r="582" spans="1:15" s="25" customFormat="1" x14ac:dyDescent="0.15">
      <c r="A582" s="19"/>
      <c r="B582" s="19"/>
      <c r="C582" s="20"/>
      <c r="D582" s="21"/>
      <c r="E582" s="21"/>
      <c r="F582" s="22"/>
      <c r="G582" s="23"/>
      <c r="H582" s="23"/>
      <c r="I582" s="23"/>
      <c r="J582" s="23"/>
      <c r="K582" s="23"/>
      <c r="L582" s="23"/>
      <c r="M582" s="23"/>
      <c r="N582" s="23"/>
      <c r="O582" s="24"/>
    </row>
    <row r="583" spans="1:15" s="25" customFormat="1" ht="12.75" x14ac:dyDescent="0.2">
      <c r="A583" s="19" t="s">
        <v>47</v>
      </c>
      <c r="B583" s="19" t="s">
        <v>373</v>
      </c>
      <c r="C583" s="41"/>
      <c r="D583" s="42"/>
      <c r="E583" s="43"/>
      <c r="F583" s="44"/>
      <c r="G583" s="45">
        <v>11500000</v>
      </c>
      <c r="H583" s="23"/>
      <c r="I583" s="23"/>
      <c r="J583" s="23"/>
      <c r="K583" s="23"/>
      <c r="L583" s="23"/>
      <c r="M583" s="23"/>
      <c r="N583" s="23"/>
      <c r="O583" s="24"/>
    </row>
    <row r="584" spans="1:15" s="25" customFormat="1" ht="12.75" x14ac:dyDescent="0.2">
      <c r="A584" s="19" t="s">
        <v>47</v>
      </c>
      <c r="B584" s="40"/>
      <c r="C584" s="41"/>
      <c r="D584" s="22" t="s">
        <v>386</v>
      </c>
      <c r="E584" s="43"/>
      <c r="F584" s="22" t="s">
        <v>42</v>
      </c>
      <c r="G584" s="46">
        <v>11500000</v>
      </c>
      <c r="H584" s="23"/>
      <c r="I584" s="23"/>
      <c r="J584" s="23"/>
      <c r="K584" s="23"/>
      <c r="L584" s="23">
        <v>11500000</v>
      </c>
      <c r="M584" s="23"/>
      <c r="N584" s="23"/>
      <c r="O584" s="24">
        <v>41661</v>
      </c>
    </row>
    <row r="585" spans="1:15" s="25" customFormat="1" ht="12.75" x14ac:dyDescent="0.2">
      <c r="A585" s="19" t="s">
        <v>47</v>
      </c>
      <c r="B585" s="40"/>
      <c r="C585" s="41"/>
      <c r="D585" s="22" t="s">
        <v>387</v>
      </c>
      <c r="E585" s="43"/>
      <c r="F585" s="22" t="s">
        <v>42</v>
      </c>
      <c r="G585" s="46">
        <v>11500000</v>
      </c>
      <c r="H585" s="23"/>
      <c r="I585" s="23"/>
      <c r="J585" s="23"/>
      <c r="K585" s="23"/>
      <c r="L585" s="23">
        <v>11500000</v>
      </c>
      <c r="M585" s="23"/>
      <c r="N585" s="23"/>
      <c r="O585" s="24">
        <v>41670</v>
      </c>
    </row>
    <row r="586" spans="1:15" s="25" customFormat="1" ht="12.75" x14ac:dyDescent="0.2">
      <c r="A586" s="19" t="s">
        <v>47</v>
      </c>
      <c r="B586" s="40"/>
      <c r="C586" s="41"/>
      <c r="D586" s="22" t="s">
        <v>388</v>
      </c>
      <c r="E586" s="43"/>
      <c r="F586" s="22" t="s">
        <v>42</v>
      </c>
      <c r="G586" s="46">
        <v>11500000</v>
      </c>
      <c r="H586" s="23">
        <v>1000000</v>
      </c>
      <c r="I586" s="23"/>
      <c r="J586" s="23"/>
      <c r="K586" s="23"/>
      <c r="L586" s="23">
        <v>10500000</v>
      </c>
      <c r="M586" s="23"/>
      <c r="N586" s="23">
        <v>1000000</v>
      </c>
      <c r="O586" s="24">
        <v>41677</v>
      </c>
    </row>
    <row r="587" spans="1:15" s="25" customFormat="1" ht="12.75" x14ac:dyDescent="0.2">
      <c r="A587" s="19" t="s">
        <v>47</v>
      </c>
      <c r="B587" s="40"/>
      <c r="C587" s="41"/>
      <c r="D587" s="22" t="s">
        <v>389</v>
      </c>
      <c r="E587" s="43"/>
      <c r="F587" s="22" t="s">
        <v>42</v>
      </c>
      <c r="G587" s="46">
        <v>11500000</v>
      </c>
      <c r="H587" s="23">
        <v>2000000</v>
      </c>
      <c r="I587" s="23"/>
      <c r="J587" s="23"/>
      <c r="K587" s="23"/>
      <c r="L587" s="23">
        <v>9500000</v>
      </c>
      <c r="M587" s="23"/>
      <c r="N587" s="23">
        <v>2000000</v>
      </c>
      <c r="O587" s="24">
        <v>41684</v>
      </c>
    </row>
    <row r="588" spans="1:15" s="25" customFormat="1" ht="12.75" x14ac:dyDescent="0.2">
      <c r="A588" s="19" t="s">
        <v>47</v>
      </c>
      <c r="B588" s="40"/>
      <c r="C588" s="41"/>
      <c r="D588" s="22" t="s">
        <v>390</v>
      </c>
      <c r="E588" s="43"/>
      <c r="F588" s="22" t="s">
        <v>42</v>
      </c>
      <c r="G588" s="46">
        <v>11500000</v>
      </c>
      <c r="H588" s="23"/>
      <c r="I588" s="23"/>
      <c r="J588" s="23"/>
      <c r="K588" s="23"/>
      <c r="L588" s="23">
        <v>11500000</v>
      </c>
      <c r="M588" s="23"/>
      <c r="N588" s="23"/>
      <c r="O588" s="24">
        <v>41691</v>
      </c>
    </row>
    <row r="589" spans="1:15" s="25" customFormat="1" ht="12.75" x14ac:dyDescent="0.2">
      <c r="A589" s="19" t="s">
        <v>47</v>
      </c>
      <c r="B589" s="40"/>
      <c r="C589" s="41"/>
      <c r="D589" s="22" t="s">
        <v>391</v>
      </c>
      <c r="E589" s="43"/>
      <c r="F589" s="22" t="s">
        <v>42</v>
      </c>
      <c r="G589" s="46">
        <v>11500000</v>
      </c>
      <c r="H589" s="23"/>
      <c r="I589" s="23"/>
      <c r="J589" s="23"/>
      <c r="K589" s="23"/>
      <c r="L589" s="23">
        <v>11500000</v>
      </c>
      <c r="M589" s="23"/>
      <c r="N589" s="23"/>
      <c r="O589" s="24">
        <v>41697</v>
      </c>
    </row>
    <row r="590" spans="1:15" s="25" customFormat="1" ht="12.75" x14ac:dyDescent="0.2">
      <c r="A590" s="19" t="s">
        <v>47</v>
      </c>
      <c r="B590" s="40"/>
      <c r="C590" s="41"/>
      <c r="D590" s="22" t="s">
        <v>392</v>
      </c>
      <c r="E590" s="43"/>
      <c r="F590" s="22" t="s">
        <v>42</v>
      </c>
      <c r="G590" s="46">
        <v>11500000</v>
      </c>
      <c r="H590" s="23"/>
      <c r="I590" s="23"/>
      <c r="J590" s="23"/>
      <c r="K590" s="23"/>
      <c r="L590" s="23">
        <v>11500000</v>
      </c>
      <c r="M590" s="23"/>
      <c r="N590" s="23"/>
      <c r="O590" s="24">
        <v>41704</v>
      </c>
    </row>
    <row r="591" spans="1:15" s="25" customFormat="1" ht="12.75" x14ac:dyDescent="0.2">
      <c r="A591" s="19" t="s">
        <v>47</v>
      </c>
      <c r="B591" s="40"/>
      <c r="C591" s="41"/>
      <c r="D591" s="22" t="s">
        <v>393</v>
      </c>
      <c r="E591" s="43"/>
      <c r="F591" s="22" t="s">
        <v>42</v>
      </c>
      <c r="G591" s="46">
        <v>11500000</v>
      </c>
      <c r="H591" s="23"/>
      <c r="I591" s="23"/>
      <c r="J591" s="23"/>
      <c r="K591" s="23"/>
      <c r="L591" s="23">
        <v>11500000</v>
      </c>
      <c r="M591" s="23"/>
      <c r="N591" s="23"/>
      <c r="O591" s="24">
        <v>41711</v>
      </c>
    </row>
    <row r="592" spans="1:15" s="25" customFormat="1" ht="12.75" x14ac:dyDescent="0.2">
      <c r="A592" s="19" t="s">
        <v>47</v>
      </c>
      <c r="B592" s="40"/>
      <c r="C592" s="41"/>
      <c r="D592" s="22" t="s">
        <v>394</v>
      </c>
      <c r="E592" s="43"/>
      <c r="F592" s="22" t="s">
        <v>42</v>
      </c>
      <c r="G592" s="46">
        <v>11500000</v>
      </c>
      <c r="H592" s="23"/>
      <c r="I592" s="23"/>
      <c r="J592" s="23"/>
      <c r="K592" s="23"/>
      <c r="L592" s="23">
        <v>11500000</v>
      </c>
      <c r="M592" s="23"/>
      <c r="N592" s="23"/>
      <c r="O592" s="24">
        <v>41718</v>
      </c>
    </row>
    <row r="593" spans="1:15" s="25" customFormat="1" ht="12.75" x14ac:dyDescent="0.2">
      <c r="A593" s="19" t="s">
        <v>395</v>
      </c>
      <c r="B593" s="40"/>
      <c r="C593" s="41"/>
      <c r="D593" s="22"/>
      <c r="E593" s="43"/>
      <c r="F593" s="44"/>
      <c r="G593" s="45"/>
      <c r="H593" s="23"/>
      <c r="I593" s="23"/>
      <c r="J593" s="23"/>
      <c r="K593" s="23"/>
      <c r="L593" s="23"/>
      <c r="M593" s="23"/>
      <c r="N593" s="23"/>
      <c r="O593" s="24"/>
    </row>
    <row r="594" spans="1:15" s="25" customFormat="1" x14ac:dyDescent="0.15">
      <c r="A594" s="19" t="s">
        <v>396</v>
      </c>
      <c r="B594" s="19"/>
      <c r="C594" s="20"/>
      <c r="D594" s="21"/>
      <c r="E594" s="21"/>
      <c r="F594" s="22"/>
      <c r="G594" s="23"/>
      <c r="H594" s="23"/>
      <c r="I594" s="23"/>
      <c r="J594" s="23"/>
      <c r="K594" s="23"/>
      <c r="L594" s="23"/>
      <c r="M594" s="23"/>
      <c r="N594" s="23"/>
      <c r="O594" s="24"/>
    </row>
    <row r="595" spans="1:15" s="25" customFormat="1" x14ac:dyDescent="0.15">
      <c r="A595" s="19"/>
      <c r="B595" s="19"/>
      <c r="C595" s="20"/>
      <c r="D595" s="21"/>
      <c r="E595" s="21"/>
      <c r="F595" s="22"/>
      <c r="G595" s="23"/>
      <c r="H595" s="23"/>
      <c r="I595" s="23"/>
      <c r="J595" s="23"/>
      <c r="K595" s="23"/>
      <c r="L595" s="23"/>
      <c r="M595" s="23"/>
      <c r="N595" s="23"/>
      <c r="O595" s="24"/>
    </row>
    <row r="596" spans="1:15" s="25" customFormat="1" ht="12.75" x14ac:dyDescent="0.2">
      <c r="A596" s="26" t="s">
        <v>217</v>
      </c>
      <c r="B596" s="26" t="s">
        <v>19</v>
      </c>
      <c r="C596" s="27" t="s">
        <v>397</v>
      </c>
      <c r="D596" s="28">
        <v>40701</v>
      </c>
      <c r="E596" s="29"/>
      <c r="F596" s="30"/>
      <c r="G596" s="31" t="s">
        <v>398</v>
      </c>
      <c r="H596" s="39"/>
      <c r="I596" s="23"/>
      <c r="J596" s="23"/>
      <c r="K596" s="23"/>
      <c r="L596" s="23"/>
      <c r="M596" s="23"/>
      <c r="N596" s="23"/>
      <c r="O596" s="22"/>
    </row>
    <row r="597" spans="1:15" s="25" customFormat="1" ht="12.75" x14ac:dyDescent="0.2">
      <c r="A597" s="40"/>
      <c r="B597" s="40"/>
      <c r="C597" s="41"/>
      <c r="D597" s="42"/>
      <c r="E597" s="43"/>
      <c r="F597" s="44"/>
      <c r="G597" s="45"/>
      <c r="H597" s="39"/>
      <c r="I597" s="23"/>
      <c r="J597" s="23"/>
      <c r="K597" s="23"/>
      <c r="L597" s="23"/>
      <c r="M597" s="23"/>
      <c r="N597" s="23"/>
      <c r="O597" s="22"/>
    </row>
    <row r="598" spans="1:15" s="25" customFormat="1" ht="12.75" x14ac:dyDescent="0.2">
      <c r="A598" s="26" t="s">
        <v>399</v>
      </c>
      <c r="B598" s="26" t="s">
        <v>19</v>
      </c>
      <c r="C598" s="27" t="s">
        <v>400</v>
      </c>
      <c r="D598" s="28">
        <v>40730</v>
      </c>
      <c r="E598" s="29"/>
      <c r="F598" s="30"/>
      <c r="G598" s="31" t="s">
        <v>401</v>
      </c>
      <c r="H598" s="39"/>
      <c r="I598" s="23"/>
      <c r="J598" s="23"/>
      <c r="K598" s="23"/>
      <c r="L598" s="23"/>
      <c r="M598" s="23"/>
      <c r="N598" s="23"/>
      <c r="O598" s="22"/>
    </row>
    <row r="599" spans="1:15" s="25" customFormat="1" ht="12.75" x14ac:dyDescent="0.2">
      <c r="A599" s="40"/>
      <c r="B599" s="40"/>
      <c r="C599" s="41"/>
      <c r="D599" s="42"/>
      <c r="E599" s="43"/>
      <c r="F599" s="44"/>
      <c r="G599" s="45"/>
      <c r="H599" s="39"/>
      <c r="I599" s="23"/>
      <c r="J599" s="23"/>
      <c r="K599" s="23"/>
      <c r="L599" s="23"/>
      <c r="M599" s="23"/>
      <c r="N599" s="23"/>
      <c r="O599" s="22"/>
    </row>
    <row r="600" spans="1:15" s="25" customFormat="1" ht="12.75" x14ac:dyDescent="0.2">
      <c r="A600" s="19" t="s">
        <v>399</v>
      </c>
      <c r="B600" s="19" t="s">
        <v>101</v>
      </c>
      <c r="C600" s="41"/>
      <c r="D600" s="42"/>
      <c r="E600" s="43"/>
      <c r="F600" s="44"/>
      <c r="G600" s="45">
        <v>6000000</v>
      </c>
      <c r="H600" s="39"/>
      <c r="I600" s="23"/>
      <c r="J600" s="23"/>
      <c r="K600" s="23"/>
      <c r="L600" s="23"/>
      <c r="M600" s="23"/>
      <c r="N600" s="23"/>
      <c r="O600" s="22"/>
    </row>
    <row r="601" spans="1:15" s="25" customFormat="1" ht="12.75" x14ac:dyDescent="0.2">
      <c r="A601" s="19" t="s">
        <v>399</v>
      </c>
      <c r="B601" s="40"/>
      <c r="C601" s="41"/>
      <c r="D601" s="49" t="s">
        <v>402</v>
      </c>
      <c r="E601" s="43"/>
      <c r="F601" s="22" t="s">
        <v>42</v>
      </c>
      <c r="G601" s="46">
        <v>2000000</v>
      </c>
      <c r="H601" s="23">
        <v>2000000</v>
      </c>
      <c r="I601" s="23"/>
      <c r="J601" s="23"/>
      <c r="K601" s="23"/>
      <c r="L601" s="23"/>
      <c r="M601" s="23"/>
      <c r="N601" s="23">
        <v>2000000</v>
      </c>
      <c r="O601" s="24">
        <v>41613</v>
      </c>
    </row>
    <row r="602" spans="1:15" s="25" customFormat="1" ht="12.75" x14ac:dyDescent="0.2">
      <c r="A602" s="19" t="s">
        <v>399</v>
      </c>
      <c r="B602" s="40"/>
      <c r="C602" s="41"/>
      <c r="D602" s="49" t="s">
        <v>102</v>
      </c>
      <c r="E602" s="43"/>
      <c r="F602" s="22" t="s">
        <v>42</v>
      </c>
      <c r="G602" s="46">
        <v>2000000</v>
      </c>
      <c r="H602" s="23">
        <v>2000000</v>
      </c>
      <c r="I602" s="23"/>
      <c r="J602" s="23"/>
      <c r="K602" s="23"/>
      <c r="L602" s="23"/>
      <c r="M602" s="23"/>
      <c r="N602" s="23">
        <v>2000000</v>
      </c>
      <c r="O602" s="24">
        <v>41732</v>
      </c>
    </row>
    <row r="603" spans="1:15" s="25" customFormat="1" ht="12.75" x14ac:dyDescent="0.2">
      <c r="A603" s="19" t="s">
        <v>399</v>
      </c>
      <c r="B603" s="40"/>
      <c r="C603" s="41"/>
      <c r="D603" s="49" t="s">
        <v>103</v>
      </c>
      <c r="E603" s="43"/>
      <c r="F603" s="22" t="s">
        <v>42</v>
      </c>
      <c r="G603" s="46">
        <v>2000000</v>
      </c>
      <c r="H603" s="23">
        <v>2000000</v>
      </c>
      <c r="I603" s="23"/>
      <c r="J603" s="23"/>
      <c r="K603" s="23"/>
      <c r="L603" s="23"/>
      <c r="M603" s="23"/>
      <c r="N603" s="23">
        <v>2000000</v>
      </c>
      <c r="O603" s="24">
        <v>41879</v>
      </c>
    </row>
    <row r="604" spans="1:15" s="25" customFormat="1" ht="12.75" x14ac:dyDescent="0.2">
      <c r="A604" s="19" t="s">
        <v>403</v>
      </c>
      <c r="B604" s="40"/>
      <c r="C604" s="41"/>
      <c r="D604" s="42"/>
      <c r="E604" s="43"/>
      <c r="F604" s="44"/>
      <c r="G604" s="45"/>
      <c r="H604" s="23"/>
      <c r="I604" s="23"/>
      <c r="J604" s="23"/>
      <c r="K604" s="23"/>
      <c r="L604" s="23"/>
      <c r="M604" s="23"/>
      <c r="N604" s="23"/>
      <c r="O604" s="22"/>
    </row>
    <row r="605" spans="1:15" s="25" customFormat="1" ht="12.75" x14ac:dyDescent="0.2">
      <c r="A605" s="19"/>
      <c r="B605" s="40"/>
      <c r="C605" s="41"/>
      <c r="D605" s="42"/>
      <c r="E605" s="43"/>
      <c r="F605" s="44"/>
      <c r="G605" s="45"/>
      <c r="H605" s="23"/>
      <c r="I605" s="23"/>
      <c r="J605" s="23"/>
      <c r="K605" s="23"/>
      <c r="L605" s="23"/>
      <c r="M605" s="23"/>
      <c r="N605" s="23"/>
      <c r="O605" s="22"/>
    </row>
    <row r="606" spans="1:15" s="25" customFormat="1" ht="12.75" x14ac:dyDescent="0.2">
      <c r="A606" s="19" t="s">
        <v>399</v>
      </c>
      <c r="B606" s="19" t="s">
        <v>220</v>
      </c>
      <c r="C606" s="41"/>
      <c r="D606" s="42"/>
      <c r="E606" s="43"/>
      <c r="F606" s="44"/>
      <c r="G606" s="45">
        <v>6000000</v>
      </c>
      <c r="H606" s="39"/>
      <c r="I606" s="23"/>
      <c r="J606" s="23"/>
      <c r="K606" s="23"/>
      <c r="L606" s="23"/>
      <c r="M606" s="23"/>
      <c r="N606" s="23"/>
      <c r="O606" s="22"/>
    </row>
    <row r="607" spans="1:15" s="25" customFormat="1" ht="12.75" x14ac:dyDescent="0.2">
      <c r="A607" s="19" t="s">
        <v>399</v>
      </c>
      <c r="B607" s="40"/>
      <c r="C607" s="41"/>
      <c r="D607" s="49" t="s">
        <v>404</v>
      </c>
      <c r="E607" s="43"/>
      <c r="F607" s="22" t="s">
        <v>42</v>
      </c>
      <c r="G607" s="46">
        <v>2000000</v>
      </c>
      <c r="H607" s="23"/>
      <c r="I607" s="23"/>
      <c r="J607" s="23"/>
      <c r="K607" s="23"/>
      <c r="L607" s="23">
        <v>2000000</v>
      </c>
      <c r="M607" s="23"/>
      <c r="N607" s="23"/>
      <c r="O607" s="24">
        <v>41836</v>
      </c>
    </row>
    <row r="608" spans="1:15" s="25" customFormat="1" ht="12.75" x14ac:dyDescent="0.2">
      <c r="A608" s="19" t="s">
        <v>399</v>
      </c>
      <c r="B608" s="40"/>
      <c r="C608" s="41"/>
      <c r="D608" s="49" t="s">
        <v>405</v>
      </c>
      <c r="E608" s="43"/>
      <c r="F608" s="22" t="s">
        <v>42</v>
      </c>
      <c r="G608" s="46">
        <v>2000000</v>
      </c>
      <c r="H608" s="23"/>
      <c r="I608" s="23"/>
      <c r="J608" s="23"/>
      <c r="K608" s="23"/>
      <c r="L608" s="23">
        <v>2000000</v>
      </c>
      <c r="M608" s="23"/>
      <c r="N608" s="23"/>
      <c r="O608" s="24">
        <v>41957</v>
      </c>
    </row>
    <row r="609" spans="1:15" s="25" customFormat="1" ht="12.75" x14ac:dyDescent="0.2">
      <c r="A609" s="19" t="s">
        <v>399</v>
      </c>
      <c r="B609" s="40"/>
      <c r="C609" s="41"/>
      <c r="D609" s="49" t="s">
        <v>406</v>
      </c>
      <c r="E609" s="43"/>
      <c r="F609" s="22" t="s">
        <v>42</v>
      </c>
      <c r="G609" s="46">
        <v>2000000</v>
      </c>
      <c r="H609" s="23"/>
      <c r="I609" s="23"/>
      <c r="J609" s="23"/>
      <c r="K609" s="23"/>
      <c r="L609" s="23">
        <v>2000000</v>
      </c>
      <c r="M609" s="23"/>
      <c r="N609" s="23"/>
      <c r="O609" s="24">
        <v>42306</v>
      </c>
    </row>
    <row r="610" spans="1:15" s="25" customFormat="1" ht="12.75" x14ac:dyDescent="0.2">
      <c r="A610" s="19" t="s">
        <v>407</v>
      </c>
      <c r="B610" s="40"/>
      <c r="C610" s="41"/>
      <c r="D610" s="42"/>
      <c r="E610" s="43"/>
      <c r="F610" s="44"/>
      <c r="G610" s="45"/>
      <c r="H610" s="23"/>
      <c r="I610" s="23"/>
      <c r="J610" s="23"/>
      <c r="K610" s="23"/>
      <c r="L610" s="23"/>
      <c r="M610" s="23"/>
      <c r="N610" s="23"/>
      <c r="O610" s="22"/>
    </row>
    <row r="611" spans="1:15" s="25" customFormat="1" ht="12.75" x14ac:dyDescent="0.2">
      <c r="A611" s="40"/>
      <c r="B611" s="40"/>
      <c r="C611" s="41"/>
      <c r="D611" s="42"/>
      <c r="E611" s="43"/>
      <c r="F611" s="44"/>
      <c r="G611" s="45"/>
      <c r="H611" s="39"/>
      <c r="I611" s="23"/>
      <c r="J611" s="23"/>
      <c r="K611" s="23"/>
      <c r="L611" s="23"/>
      <c r="M611" s="23"/>
      <c r="N611" s="23"/>
      <c r="O611" s="22"/>
    </row>
    <row r="612" spans="1:15" s="25" customFormat="1" ht="12.75" x14ac:dyDescent="0.2">
      <c r="A612" s="26" t="s">
        <v>408</v>
      </c>
      <c r="B612" s="26" t="s">
        <v>19</v>
      </c>
      <c r="C612" s="27" t="s">
        <v>409</v>
      </c>
      <c r="D612" s="28">
        <v>40892</v>
      </c>
      <c r="E612" s="29"/>
      <c r="F612" s="30"/>
      <c r="G612" s="31" t="s">
        <v>209</v>
      </c>
      <c r="H612" s="39"/>
      <c r="I612" s="23"/>
      <c r="J612" s="23"/>
      <c r="K612" s="23"/>
      <c r="L612" s="23"/>
      <c r="M612" s="23"/>
      <c r="N612" s="23"/>
      <c r="O612" s="22"/>
    </row>
    <row r="613" spans="1:15" s="25" customFormat="1" x14ac:dyDescent="0.15">
      <c r="A613" s="19"/>
      <c r="B613" s="19"/>
      <c r="C613" s="20"/>
      <c r="D613" s="22"/>
      <c r="E613" s="21"/>
      <c r="F613" s="22"/>
      <c r="G613" s="32"/>
      <c r="H613" s="23"/>
      <c r="I613" s="23"/>
      <c r="J613" s="23"/>
      <c r="K613" s="23"/>
      <c r="L613" s="23"/>
      <c r="M613" s="23"/>
      <c r="N613" s="23"/>
      <c r="O613" s="24"/>
    </row>
    <row r="614" spans="1:15" s="25" customFormat="1" ht="12.75" x14ac:dyDescent="0.2">
      <c r="A614" s="26" t="s">
        <v>410</v>
      </c>
      <c r="B614" s="26" t="s">
        <v>19</v>
      </c>
      <c r="C614" s="27" t="s">
        <v>411</v>
      </c>
      <c r="D614" s="28">
        <v>40966</v>
      </c>
      <c r="E614" s="29"/>
      <c r="F614" s="30"/>
      <c r="G614" s="31" t="s">
        <v>157</v>
      </c>
      <c r="H614" s="39"/>
      <c r="I614" s="23"/>
      <c r="J614" s="23"/>
      <c r="K614" s="23"/>
      <c r="L614" s="23"/>
      <c r="M614" s="23"/>
      <c r="N614" s="23"/>
      <c r="O614" s="22"/>
    </row>
    <row r="615" spans="1:15" s="25" customFormat="1" ht="12.75" x14ac:dyDescent="0.2">
      <c r="A615" s="40"/>
      <c r="B615" s="40"/>
      <c r="C615" s="41"/>
      <c r="D615" s="42"/>
      <c r="E615" s="43"/>
      <c r="F615" s="44"/>
      <c r="G615" s="45"/>
      <c r="H615" s="39"/>
      <c r="I615" s="23"/>
      <c r="J615" s="23"/>
      <c r="K615" s="23"/>
      <c r="L615" s="23"/>
      <c r="M615" s="23"/>
      <c r="N615" s="23"/>
      <c r="O615" s="22"/>
    </row>
    <row r="616" spans="1:15" s="25" customFormat="1" ht="12.75" x14ac:dyDescent="0.2">
      <c r="A616" s="19" t="s">
        <v>410</v>
      </c>
      <c r="B616" s="19" t="s">
        <v>369</v>
      </c>
      <c r="C616" s="41"/>
      <c r="D616" s="42"/>
      <c r="E616" s="43"/>
      <c r="F616" s="44"/>
      <c r="G616" s="45">
        <v>10000000</v>
      </c>
      <c r="H616" s="39"/>
      <c r="I616" s="23"/>
      <c r="J616" s="23"/>
      <c r="K616" s="23"/>
      <c r="L616" s="23"/>
      <c r="M616" s="23"/>
      <c r="N616" s="23"/>
      <c r="O616" s="22"/>
    </row>
    <row r="617" spans="1:15" s="25" customFormat="1" ht="12.75" x14ac:dyDescent="0.2">
      <c r="A617" s="19" t="s">
        <v>410</v>
      </c>
      <c r="B617" s="40"/>
      <c r="C617" s="41"/>
      <c r="D617" s="49" t="s">
        <v>412</v>
      </c>
      <c r="E617" s="43"/>
      <c r="F617" s="22" t="s">
        <v>42</v>
      </c>
      <c r="G617" s="46">
        <v>10000000</v>
      </c>
      <c r="H617" s="23">
        <v>10000000</v>
      </c>
      <c r="I617" s="23"/>
      <c r="J617" s="23"/>
      <c r="K617" s="23"/>
      <c r="L617" s="23"/>
      <c r="M617" s="23"/>
      <c r="N617" s="23">
        <v>10000000</v>
      </c>
      <c r="O617" s="24">
        <v>41688</v>
      </c>
    </row>
    <row r="618" spans="1:15" s="25" customFormat="1" ht="12.75" x14ac:dyDescent="0.2">
      <c r="A618" s="19" t="s">
        <v>413</v>
      </c>
      <c r="B618" s="40"/>
      <c r="C618" s="41"/>
      <c r="D618" s="42"/>
      <c r="E618" s="43"/>
      <c r="F618" s="44"/>
      <c r="G618" s="45"/>
      <c r="H618" s="23"/>
      <c r="I618" s="23"/>
      <c r="J618" s="23"/>
      <c r="K618" s="23"/>
      <c r="L618" s="23"/>
      <c r="M618" s="23"/>
      <c r="N618" s="23"/>
      <c r="O618" s="22"/>
    </row>
    <row r="619" spans="1:15" s="25" customFormat="1" ht="12.75" x14ac:dyDescent="0.2">
      <c r="A619" s="40"/>
      <c r="B619" s="40"/>
      <c r="C619" s="41"/>
      <c r="D619" s="42"/>
      <c r="E619" s="43"/>
      <c r="F619" s="44"/>
      <c r="G619" s="45"/>
      <c r="H619" s="39"/>
      <c r="I619" s="23"/>
      <c r="J619" s="23"/>
      <c r="K619" s="23"/>
      <c r="L619" s="23"/>
      <c r="M619" s="23"/>
      <c r="N619" s="23"/>
      <c r="O619" s="22"/>
    </row>
    <row r="620" spans="1:15" s="25" customFormat="1" ht="12.75" x14ac:dyDescent="0.2">
      <c r="A620" s="19" t="s">
        <v>410</v>
      </c>
      <c r="B620" s="19" t="s">
        <v>250</v>
      </c>
      <c r="C620" s="41"/>
      <c r="D620" s="42"/>
      <c r="E620" s="43"/>
      <c r="F620" s="44"/>
      <c r="G620" s="45">
        <v>10000000</v>
      </c>
      <c r="H620" s="39"/>
      <c r="I620" s="23"/>
      <c r="J620" s="23"/>
      <c r="K620" s="23"/>
      <c r="L620" s="23"/>
      <c r="M620" s="23"/>
      <c r="N620" s="23"/>
      <c r="O620" s="22"/>
    </row>
    <row r="621" spans="1:15" s="25" customFormat="1" ht="12.75" x14ac:dyDescent="0.2">
      <c r="A621" s="19" t="s">
        <v>410</v>
      </c>
      <c r="B621" s="40"/>
      <c r="C621" s="41"/>
      <c r="D621" s="49" t="s">
        <v>414</v>
      </c>
      <c r="E621" s="43"/>
      <c r="F621" s="22" t="s">
        <v>42</v>
      </c>
      <c r="G621" s="46">
        <v>10000000</v>
      </c>
      <c r="H621" s="23">
        <v>10000000</v>
      </c>
      <c r="I621" s="23"/>
      <c r="J621" s="23"/>
      <c r="K621" s="23"/>
      <c r="L621" s="23"/>
      <c r="M621" s="23"/>
      <c r="N621" s="23">
        <v>10000000</v>
      </c>
      <c r="O621" s="24">
        <v>41695</v>
      </c>
    </row>
    <row r="622" spans="1:15" s="25" customFormat="1" ht="12.75" x14ac:dyDescent="0.2">
      <c r="A622" s="19" t="s">
        <v>415</v>
      </c>
      <c r="B622" s="40"/>
      <c r="C622" s="41"/>
      <c r="D622" s="42"/>
      <c r="E622" s="43"/>
      <c r="F622" s="44"/>
      <c r="G622" s="45"/>
      <c r="H622" s="23"/>
      <c r="I622" s="23"/>
      <c r="J622" s="23"/>
      <c r="K622" s="23"/>
      <c r="L622" s="23"/>
      <c r="M622" s="23"/>
      <c r="N622" s="23"/>
      <c r="O622" s="22"/>
    </row>
    <row r="623" spans="1:15" s="25" customFormat="1" ht="12.75" x14ac:dyDescent="0.2">
      <c r="A623" s="40"/>
      <c r="B623" s="40"/>
      <c r="C623" s="41"/>
      <c r="D623" s="42"/>
      <c r="E623" s="43"/>
      <c r="F623" s="44"/>
      <c r="G623" s="45"/>
      <c r="H623" s="39"/>
      <c r="I623" s="23"/>
      <c r="J623" s="23"/>
      <c r="K623" s="23"/>
      <c r="L623" s="23"/>
      <c r="M623" s="23"/>
      <c r="N623" s="23"/>
      <c r="O623" s="22"/>
    </row>
    <row r="624" spans="1:15" s="25" customFormat="1" ht="12.75" x14ac:dyDescent="0.2">
      <c r="A624" s="62" t="s">
        <v>410</v>
      </c>
      <c r="B624" s="62" t="s">
        <v>19</v>
      </c>
      <c r="C624" s="63" t="s">
        <v>416</v>
      </c>
      <c r="D624" s="64">
        <v>40966</v>
      </c>
      <c r="E624" s="65"/>
      <c r="F624" s="66"/>
      <c r="G624" s="67" t="s">
        <v>157</v>
      </c>
      <c r="H624" s="39"/>
      <c r="I624" s="23"/>
      <c r="J624" s="23"/>
      <c r="K624" s="23"/>
      <c r="L624" s="23"/>
      <c r="M624" s="23"/>
      <c r="N624" s="23"/>
      <c r="O624" s="22"/>
    </row>
    <row r="625" spans="1:15" s="25" customFormat="1" ht="12.75" x14ac:dyDescent="0.2">
      <c r="A625" s="68"/>
      <c r="B625" s="68"/>
      <c r="C625" s="69"/>
      <c r="D625" s="70"/>
      <c r="E625" s="71"/>
      <c r="F625" s="72"/>
      <c r="G625" s="73"/>
      <c r="H625" s="39"/>
      <c r="I625" s="23"/>
      <c r="J625" s="23"/>
      <c r="K625" s="23"/>
      <c r="L625" s="23"/>
      <c r="M625" s="23"/>
      <c r="N625" s="23"/>
      <c r="O625" s="22"/>
    </row>
    <row r="626" spans="1:15" s="25" customFormat="1" ht="12.75" x14ac:dyDescent="0.2">
      <c r="A626" s="19" t="s">
        <v>410</v>
      </c>
      <c r="B626" s="19" t="s">
        <v>362</v>
      </c>
      <c r="C626" s="41"/>
      <c r="D626" s="42"/>
      <c r="E626" s="43"/>
      <c r="F626" s="44"/>
      <c r="G626" s="45">
        <v>10000000</v>
      </c>
      <c r="H626" s="39"/>
      <c r="I626" s="23"/>
      <c r="J626" s="23"/>
      <c r="K626" s="23"/>
      <c r="L626" s="23"/>
      <c r="M626" s="23"/>
      <c r="N626" s="23"/>
      <c r="O626" s="22"/>
    </row>
    <row r="627" spans="1:15" s="25" customFormat="1" ht="12.75" x14ac:dyDescent="0.2">
      <c r="A627" s="19" t="s">
        <v>410</v>
      </c>
      <c r="B627" s="40"/>
      <c r="C627" s="41"/>
      <c r="D627" s="49" t="s">
        <v>417</v>
      </c>
      <c r="E627" s="43"/>
      <c r="F627" s="22" t="s">
        <v>42</v>
      </c>
      <c r="G627" s="46">
        <v>10000000</v>
      </c>
      <c r="I627" s="23"/>
      <c r="J627" s="23"/>
      <c r="K627" s="23"/>
      <c r="L627" s="23">
        <v>10000000</v>
      </c>
      <c r="M627" s="23"/>
      <c r="N627" s="23"/>
      <c r="O627" s="24">
        <v>41702</v>
      </c>
    </row>
    <row r="628" spans="1:15" s="25" customFormat="1" ht="12.75" x14ac:dyDescent="0.2">
      <c r="A628" s="19" t="s">
        <v>418</v>
      </c>
      <c r="B628" s="40"/>
      <c r="C628" s="41"/>
      <c r="D628" s="42"/>
      <c r="E628" s="43"/>
      <c r="F628" s="44"/>
      <c r="G628" s="45"/>
      <c r="H628" s="23"/>
      <c r="I628" s="23"/>
      <c r="J628" s="23"/>
      <c r="K628" s="23"/>
      <c r="L628" s="23"/>
      <c r="M628" s="23"/>
      <c r="N628" s="23"/>
      <c r="O628" s="22"/>
    </row>
    <row r="629" spans="1:15" s="25" customFormat="1" ht="12.75" x14ac:dyDescent="0.2">
      <c r="A629" s="19"/>
      <c r="B629" s="40"/>
      <c r="C629" s="41"/>
      <c r="D629" s="42"/>
      <c r="E629" s="43"/>
      <c r="F629" s="44"/>
      <c r="G629" s="45"/>
      <c r="H629" s="23"/>
      <c r="I629" s="23"/>
      <c r="J629" s="23"/>
      <c r="K629" s="23"/>
      <c r="L629" s="23"/>
      <c r="M629" s="23"/>
      <c r="N629" s="23"/>
      <c r="O629" s="22"/>
    </row>
    <row r="630" spans="1:15" s="25" customFormat="1" ht="12.75" x14ac:dyDescent="0.2">
      <c r="A630" s="19" t="s">
        <v>410</v>
      </c>
      <c r="B630" s="19" t="s">
        <v>101</v>
      </c>
      <c r="C630" s="41"/>
      <c r="D630" s="42"/>
      <c r="E630" s="43"/>
      <c r="F630" s="44"/>
      <c r="G630" s="45">
        <v>10000000</v>
      </c>
      <c r="H630" s="39"/>
      <c r="I630" s="23"/>
      <c r="J630" s="23"/>
      <c r="K630" s="23"/>
      <c r="L630" s="23"/>
      <c r="M630" s="23"/>
      <c r="N630" s="23"/>
      <c r="O630" s="22"/>
    </row>
    <row r="631" spans="1:15" s="25" customFormat="1" ht="12.75" x14ac:dyDescent="0.2">
      <c r="A631" s="19" t="s">
        <v>410</v>
      </c>
      <c r="B631" s="40"/>
      <c r="C631" s="41"/>
      <c r="D631" s="49" t="s">
        <v>419</v>
      </c>
      <c r="E631" s="43"/>
      <c r="F631" s="22" t="s">
        <v>42</v>
      </c>
      <c r="G631" s="46">
        <v>10000000</v>
      </c>
      <c r="I631" s="23"/>
      <c r="J631" s="23"/>
      <c r="K631" s="23"/>
      <c r="L631" s="23">
        <v>10000000</v>
      </c>
      <c r="M631" s="23"/>
      <c r="N631" s="23"/>
      <c r="O631" s="24">
        <v>41709</v>
      </c>
    </row>
    <row r="632" spans="1:15" s="25" customFormat="1" ht="12.75" x14ac:dyDescent="0.2">
      <c r="A632" s="19" t="s">
        <v>420</v>
      </c>
      <c r="B632" s="40"/>
      <c r="C632" s="41"/>
      <c r="D632" s="42"/>
      <c r="E632" s="43"/>
      <c r="F632" s="44"/>
      <c r="G632" s="45"/>
      <c r="H632" s="23"/>
      <c r="I632" s="23"/>
      <c r="J632" s="23"/>
      <c r="K632" s="23"/>
      <c r="L632" s="23"/>
      <c r="M632" s="23"/>
      <c r="N632" s="23"/>
      <c r="O632" s="22"/>
    </row>
    <row r="633" spans="1:15" s="25" customFormat="1" x14ac:dyDescent="0.15">
      <c r="A633" s="54"/>
      <c r="B633" s="54"/>
      <c r="C633" s="55"/>
      <c r="D633" s="57"/>
      <c r="E633" s="56"/>
      <c r="F633" s="57"/>
      <c r="G633" s="56"/>
      <c r="H633" s="32"/>
      <c r="I633" s="23"/>
      <c r="J633" s="23"/>
      <c r="K633" s="23"/>
      <c r="L633" s="23"/>
      <c r="M633" s="23"/>
      <c r="N633" s="23"/>
      <c r="O633" s="22"/>
    </row>
    <row r="634" spans="1:15" s="25" customFormat="1" ht="12.75" x14ac:dyDescent="0.2">
      <c r="A634" s="62" t="s">
        <v>410</v>
      </c>
      <c r="B634" s="62" t="s">
        <v>19</v>
      </c>
      <c r="C634" s="63" t="s">
        <v>421</v>
      </c>
      <c r="D634" s="64">
        <v>40966</v>
      </c>
      <c r="E634" s="65"/>
      <c r="F634" s="66"/>
      <c r="G634" s="67" t="s">
        <v>157</v>
      </c>
      <c r="H634" s="39"/>
      <c r="I634" s="23"/>
      <c r="J634" s="23"/>
      <c r="K634" s="23"/>
      <c r="L634" s="23"/>
      <c r="M634" s="23"/>
      <c r="N634" s="23"/>
      <c r="O634" s="22"/>
    </row>
    <row r="635" spans="1:15" s="25" customFormat="1" x14ac:dyDescent="0.15">
      <c r="A635" s="54"/>
      <c r="B635" s="54"/>
      <c r="C635" s="55"/>
      <c r="D635" s="57"/>
      <c r="E635" s="56"/>
      <c r="F635" s="57"/>
      <c r="G635" s="56"/>
      <c r="H635" s="32"/>
      <c r="I635" s="23"/>
      <c r="J635" s="23"/>
      <c r="K635" s="23"/>
      <c r="L635" s="23"/>
      <c r="M635" s="23"/>
      <c r="N635" s="23"/>
      <c r="O635" s="22"/>
    </row>
    <row r="636" spans="1:15" s="25" customFormat="1" ht="12.75" x14ac:dyDescent="0.2">
      <c r="A636" s="62" t="s">
        <v>31</v>
      </c>
      <c r="B636" s="62" t="s">
        <v>19</v>
      </c>
      <c r="C636" s="63" t="s">
        <v>422</v>
      </c>
      <c r="D636" s="64">
        <v>41220</v>
      </c>
      <c r="E636" s="65"/>
      <c r="F636" s="66"/>
      <c r="G636" s="67">
        <v>15000000</v>
      </c>
      <c r="H636" s="23"/>
      <c r="I636" s="23"/>
      <c r="J636" s="23"/>
      <c r="K636" s="23"/>
      <c r="L636" s="23"/>
      <c r="M636" s="23"/>
      <c r="N636" s="23"/>
      <c r="O636" s="22"/>
    </row>
    <row r="637" spans="1:15" s="25" customFormat="1" x14ac:dyDescent="0.15">
      <c r="A637" s="19"/>
      <c r="B637" s="19"/>
      <c r="C637" s="20"/>
      <c r="D637" s="22"/>
      <c r="E637" s="21"/>
      <c r="F637" s="22"/>
      <c r="G637" s="21"/>
      <c r="H637" s="32"/>
      <c r="I637" s="23"/>
      <c r="J637" s="23"/>
      <c r="K637" s="23"/>
      <c r="L637" s="23"/>
      <c r="M637" s="23"/>
      <c r="N637" s="23"/>
      <c r="O637" s="22"/>
    </row>
    <row r="638" spans="1:15" s="25" customFormat="1" x14ac:dyDescent="0.15">
      <c r="A638" s="19" t="s">
        <v>31</v>
      </c>
      <c r="B638" s="19" t="s">
        <v>423</v>
      </c>
      <c r="C638" s="20"/>
      <c r="D638" s="22"/>
      <c r="E638" s="21"/>
      <c r="F638" s="22"/>
      <c r="G638" s="23">
        <v>1500000</v>
      </c>
      <c r="H638" s="23"/>
      <c r="I638" s="23"/>
      <c r="J638" s="23"/>
      <c r="K638" s="23"/>
      <c r="L638" s="23"/>
      <c r="M638" s="23"/>
      <c r="N638" s="23"/>
      <c r="O638" s="22"/>
    </row>
    <row r="639" spans="1:15" s="25" customFormat="1" x14ac:dyDescent="0.15">
      <c r="A639" s="19" t="s">
        <v>31</v>
      </c>
      <c r="B639" s="19"/>
      <c r="C639" s="20"/>
      <c r="D639" s="22" t="s">
        <v>52</v>
      </c>
      <c r="E639" s="21"/>
      <c r="F639" s="22" t="s">
        <v>42</v>
      </c>
      <c r="G639" s="32">
        <v>1000000</v>
      </c>
      <c r="H639" s="23">
        <v>1000000</v>
      </c>
      <c r="I639" s="23"/>
      <c r="J639" s="23"/>
      <c r="K639" s="23"/>
      <c r="M639" s="23"/>
      <c r="N639" s="23">
        <v>1000000</v>
      </c>
      <c r="O639" s="24">
        <v>41625</v>
      </c>
    </row>
    <row r="640" spans="1:15" s="25" customFormat="1" x14ac:dyDescent="0.15">
      <c r="A640" s="19" t="s">
        <v>31</v>
      </c>
      <c r="B640" s="19"/>
      <c r="C640" s="20"/>
      <c r="D640" s="22" t="s">
        <v>52</v>
      </c>
      <c r="E640" s="21"/>
      <c r="F640" s="22" t="s">
        <v>42</v>
      </c>
      <c r="G640" s="32">
        <v>500000</v>
      </c>
      <c r="H640" s="23">
        <v>500000</v>
      </c>
      <c r="I640" s="23"/>
      <c r="J640" s="23"/>
      <c r="K640" s="23"/>
      <c r="M640" s="23"/>
      <c r="N640" s="23">
        <v>500000</v>
      </c>
      <c r="O640" s="24">
        <v>41625</v>
      </c>
    </row>
    <row r="641" spans="1:15" s="25" customFormat="1" ht="12.75" x14ac:dyDescent="0.2">
      <c r="A641" s="19" t="s">
        <v>424</v>
      </c>
      <c r="B641" s="40"/>
      <c r="C641" s="41"/>
      <c r="D641" s="42"/>
      <c r="E641" s="43"/>
      <c r="F641" s="44"/>
      <c r="G641" s="45"/>
      <c r="H641" s="23"/>
      <c r="I641" s="23"/>
      <c r="J641" s="23"/>
      <c r="K641" s="23"/>
      <c r="L641" s="23"/>
      <c r="M641" s="23"/>
      <c r="N641" s="23"/>
      <c r="O641" s="22"/>
    </row>
    <row r="642" spans="1:15" s="25" customFormat="1" ht="12.75" x14ac:dyDescent="0.2">
      <c r="A642" s="19"/>
      <c r="B642" s="40"/>
      <c r="C642" s="41"/>
      <c r="D642" s="42"/>
      <c r="E642" s="43"/>
      <c r="F642" s="44"/>
      <c r="G642" s="45"/>
      <c r="H642" s="23"/>
      <c r="I642" s="23"/>
      <c r="J642" s="23"/>
      <c r="K642" s="23"/>
      <c r="L642" s="23"/>
      <c r="M642" s="23"/>
      <c r="N642" s="23"/>
      <c r="O642" s="22"/>
    </row>
    <row r="643" spans="1:15" s="25" customFormat="1" x14ac:dyDescent="0.15">
      <c r="A643" s="19" t="s">
        <v>31</v>
      </c>
      <c r="B643" s="19" t="s">
        <v>425</v>
      </c>
      <c r="C643" s="20"/>
      <c r="D643" s="22"/>
      <c r="E643" s="21"/>
      <c r="F643" s="22"/>
      <c r="G643" s="23">
        <v>1500000</v>
      </c>
      <c r="H643" s="23"/>
      <c r="I643" s="23"/>
      <c r="J643" s="23"/>
      <c r="K643" s="23"/>
      <c r="L643" s="23"/>
      <c r="M643" s="23"/>
      <c r="N643" s="23"/>
      <c r="O643" s="22"/>
    </row>
    <row r="644" spans="1:15" s="25" customFormat="1" x14ac:dyDescent="0.15">
      <c r="A644" s="19" t="s">
        <v>31</v>
      </c>
      <c r="B644" s="19"/>
      <c r="C644" s="20"/>
      <c r="D644" s="22" t="s">
        <v>52</v>
      </c>
      <c r="E644" s="21"/>
      <c r="F644" s="22" t="s">
        <v>42</v>
      </c>
      <c r="G644" s="32">
        <v>1000000</v>
      </c>
      <c r="H644" s="23">
        <v>1000000</v>
      </c>
      <c r="I644" s="23"/>
      <c r="J644" s="23"/>
      <c r="K644" s="23"/>
      <c r="M644" s="23"/>
      <c r="N644" s="23">
        <v>1000000</v>
      </c>
      <c r="O644" s="24">
        <v>41631</v>
      </c>
    </row>
    <row r="645" spans="1:15" s="25" customFormat="1" x14ac:dyDescent="0.15">
      <c r="A645" s="19" t="s">
        <v>31</v>
      </c>
      <c r="B645" s="19"/>
      <c r="C645" s="20"/>
      <c r="D645" s="22" t="s">
        <v>52</v>
      </c>
      <c r="E645" s="21"/>
      <c r="F645" s="22" t="s">
        <v>42</v>
      </c>
      <c r="G645" s="32">
        <v>500000</v>
      </c>
      <c r="H645" s="23">
        <v>500000</v>
      </c>
      <c r="I645" s="23"/>
      <c r="J645" s="23"/>
      <c r="K645" s="23"/>
      <c r="M645" s="23"/>
      <c r="N645" s="23">
        <v>500000</v>
      </c>
      <c r="O645" s="24">
        <v>41631</v>
      </c>
    </row>
    <row r="646" spans="1:15" s="25" customFormat="1" ht="12.75" x14ac:dyDescent="0.2">
      <c r="A646" s="19" t="s">
        <v>426</v>
      </c>
      <c r="B646" s="40"/>
      <c r="C646" s="41"/>
      <c r="D646" s="42"/>
      <c r="E646" s="43"/>
      <c r="F646" s="44"/>
      <c r="G646" s="45"/>
      <c r="H646" s="23"/>
      <c r="I646" s="23"/>
      <c r="J646" s="23"/>
      <c r="K646" s="23"/>
      <c r="L646" s="23"/>
      <c r="M646" s="23"/>
      <c r="N646" s="23"/>
      <c r="O646" s="22"/>
    </row>
    <row r="647" spans="1:15" s="25" customFormat="1" ht="12.75" x14ac:dyDescent="0.2">
      <c r="A647" s="19"/>
      <c r="B647" s="40"/>
      <c r="C647" s="41"/>
      <c r="D647" s="42"/>
      <c r="E647" s="43"/>
      <c r="F647" s="44"/>
      <c r="G647" s="45"/>
      <c r="H647" s="23"/>
      <c r="I647" s="23"/>
      <c r="J647" s="23"/>
      <c r="K647" s="23"/>
      <c r="L647" s="23"/>
      <c r="M647" s="23"/>
      <c r="N647" s="23"/>
      <c r="O647" s="22"/>
    </row>
    <row r="648" spans="1:15" s="25" customFormat="1" x14ac:dyDescent="0.15">
      <c r="A648" s="19" t="s">
        <v>31</v>
      </c>
      <c r="B648" s="19" t="s">
        <v>427</v>
      </c>
      <c r="C648" s="20"/>
      <c r="D648" s="22"/>
      <c r="E648" s="21"/>
      <c r="F648" s="22"/>
      <c r="G648" s="23">
        <v>1500000</v>
      </c>
      <c r="H648" s="23"/>
      <c r="I648" s="23"/>
      <c r="J648" s="23"/>
      <c r="K648" s="23"/>
      <c r="L648" s="23"/>
      <c r="M648" s="23"/>
      <c r="N648" s="23"/>
      <c r="O648" s="22"/>
    </row>
    <row r="649" spans="1:15" s="25" customFormat="1" x14ac:dyDescent="0.15">
      <c r="A649" s="19" t="s">
        <v>31</v>
      </c>
      <c r="B649" s="19"/>
      <c r="C649" s="20"/>
      <c r="D649" s="22" t="s">
        <v>52</v>
      </c>
      <c r="E649" s="21"/>
      <c r="F649" s="22" t="s">
        <v>42</v>
      </c>
      <c r="G649" s="32">
        <v>1000000</v>
      </c>
      <c r="H649" s="23">
        <v>1000000</v>
      </c>
      <c r="I649" s="23"/>
      <c r="J649" s="23"/>
      <c r="K649" s="23"/>
      <c r="M649" s="23"/>
      <c r="N649" s="23">
        <v>1000000</v>
      </c>
      <c r="O649" s="24">
        <v>41653</v>
      </c>
    </row>
    <row r="650" spans="1:15" s="25" customFormat="1" x14ac:dyDescent="0.15">
      <c r="A650" s="19" t="s">
        <v>31</v>
      </c>
      <c r="B650" s="19"/>
      <c r="C650" s="20"/>
      <c r="D650" s="22" t="s">
        <v>52</v>
      </c>
      <c r="E650" s="21"/>
      <c r="F650" s="22" t="s">
        <v>42</v>
      </c>
      <c r="G650" s="32">
        <v>500000</v>
      </c>
      <c r="H650" s="23">
        <v>500000</v>
      </c>
      <c r="I650" s="23"/>
      <c r="J650" s="23"/>
      <c r="K650" s="23"/>
      <c r="M650" s="23"/>
      <c r="N650" s="23">
        <v>500000</v>
      </c>
      <c r="O650" s="24">
        <v>41653</v>
      </c>
    </row>
    <row r="651" spans="1:15" s="25" customFormat="1" ht="12.75" x14ac:dyDescent="0.2">
      <c r="A651" s="19" t="s">
        <v>428</v>
      </c>
      <c r="B651" s="40"/>
      <c r="C651" s="41"/>
      <c r="D651" s="42"/>
      <c r="E651" s="43"/>
      <c r="F651" s="44"/>
      <c r="G651" s="45"/>
      <c r="H651" s="23"/>
      <c r="I651" s="23"/>
      <c r="J651" s="23"/>
      <c r="K651" s="23"/>
      <c r="L651" s="23"/>
      <c r="M651" s="23"/>
      <c r="N651" s="23"/>
      <c r="O651" s="22"/>
    </row>
    <row r="652" spans="1:15" s="25" customFormat="1" ht="12.75" x14ac:dyDescent="0.2">
      <c r="A652" s="19"/>
      <c r="B652" s="40"/>
      <c r="C652" s="41"/>
      <c r="D652" s="42"/>
      <c r="E652" s="43"/>
      <c r="F652" s="44"/>
      <c r="G652" s="45"/>
      <c r="H652" s="23"/>
      <c r="I652" s="23"/>
      <c r="J652" s="23"/>
      <c r="K652" s="23"/>
      <c r="L652" s="23"/>
      <c r="M652" s="23"/>
      <c r="N652" s="23"/>
      <c r="O652" s="22"/>
    </row>
    <row r="653" spans="1:15" s="25" customFormat="1" x14ac:dyDescent="0.15">
      <c r="A653" s="19" t="s">
        <v>31</v>
      </c>
      <c r="B653" s="19" t="s">
        <v>429</v>
      </c>
      <c r="C653" s="20"/>
      <c r="D653" s="22"/>
      <c r="E653" s="21"/>
      <c r="F653" s="22"/>
      <c r="G653" s="23">
        <v>2000000</v>
      </c>
      <c r="H653" s="23"/>
      <c r="I653" s="23"/>
      <c r="J653" s="23"/>
      <c r="K653" s="23"/>
      <c r="L653" s="23"/>
      <c r="M653" s="23"/>
      <c r="N653" s="23"/>
      <c r="O653" s="22"/>
    </row>
    <row r="654" spans="1:15" s="25" customFormat="1" x14ac:dyDescent="0.15">
      <c r="A654" s="19" t="s">
        <v>31</v>
      </c>
      <c r="B654" s="19"/>
      <c r="C654" s="20"/>
      <c r="D654" s="22" t="s">
        <v>52</v>
      </c>
      <c r="E654" s="21"/>
      <c r="F654" s="22" t="s">
        <v>42</v>
      </c>
      <c r="G654" s="32">
        <v>1500000</v>
      </c>
      <c r="H654" s="23">
        <v>1500000</v>
      </c>
      <c r="I654" s="23"/>
      <c r="J654" s="23"/>
      <c r="K654" s="23"/>
      <c r="M654" s="23"/>
      <c r="N654" s="23">
        <v>1500000</v>
      </c>
      <c r="O654" s="24">
        <v>41660</v>
      </c>
    </row>
    <row r="655" spans="1:15" s="25" customFormat="1" x14ac:dyDescent="0.15">
      <c r="A655" s="19" t="s">
        <v>31</v>
      </c>
      <c r="B655" s="19"/>
      <c r="C655" s="20"/>
      <c r="D655" s="22" t="s">
        <v>52</v>
      </c>
      <c r="E655" s="21"/>
      <c r="F655" s="22" t="s">
        <v>42</v>
      </c>
      <c r="G655" s="32">
        <v>500000</v>
      </c>
      <c r="H655" s="23">
        <v>500000</v>
      </c>
      <c r="I655" s="23"/>
      <c r="J655" s="23"/>
      <c r="K655" s="23"/>
      <c r="M655" s="23"/>
      <c r="N655" s="23">
        <v>500000</v>
      </c>
      <c r="O655" s="24">
        <v>41660</v>
      </c>
    </row>
    <row r="656" spans="1:15" s="25" customFormat="1" ht="12.75" x14ac:dyDescent="0.2">
      <c r="A656" s="19" t="s">
        <v>430</v>
      </c>
      <c r="B656" s="40"/>
      <c r="C656" s="41"/>
      <c r="D656" s="42"/>
      <c r="E656" s="43"/>
      <c r="F656" s="44"/>
      <c r="G656" s="45"/>
      <c r="H656" s="23"/>
      <c r="I656" s="23"/>
      <c r="J656" s="23"/>
      <c r="K656" s="23"/>
      <c r="L656" s="23"/>
      <c r="M656" s="23"/>
      <c r="N656" s="23"/>
      <c r="O656" s="22"/>
    </row>
    <row r="657" spans="1:15" s="25" customFormat="1" ht="12.75" x14ac:dyDescent="0.2">
      <c r="A657" s="19"/>
      <c r="B657" s="40"/>
      <c r="C657" s="41"/>
      <c r="D657" s="42"/>
      <c r="E657" s="43"/>
      <c r="F657" s="44"/>
      <c r="G657" s="45"/>
      <c r="H657" s="23"/>
      <c r="I657" s="23"/>
      <c r="J657" s="23"/>
      <c r="K657" s="23"/>
      <c r="L657" s="23"/>
      <c r="M657" s="23"/>
      <c r="N657" s="23"/>
      <c r="O657" s="22"/>
    </row>
    <row r="658" spans="1:15" s="25" customFormat="1" x14ac:dyDescent="0.15">
      <c r="A658" s="19" t="s">
        <v>31</v>
      </c>
      <c r="B658" s="19" t="s">
        <v>431</v>
      </c>
      <c r="C658" s="20"/>
      <c r="D658" s="22"/>
      <c r="E658" s="21"/>
      <c r="F658" s="22"/>
      <c r="G658" s="23">
        <v>1500000</v>
      </c>
      <c r="H658" s="23"/>
      <c r="I658" s="23"/>
      <c r="J658" s="23"/>
      <c r="K658" s="23"/>
      <c r="L658" s="23"/>
      <c r="M658" s="23"/>
      <c r="N658" s="23"/>
      <c r="O658" s="22"/>
    </row>
    <row r="659" spans="1:15" s="25" customFormat="1" x14ac:dyDescent="0.15">
      <c r="A659" s="19" t="s">
        <v>31</v>
      </c>
      <c r="B659" s="19"/>
      <c r="C659" s="20"/>
      <c r="D659" s="22" t="s">
        <v>52</v>
      </c>
      <c r="E659" s="21"/>
      <c r="F659" s="22" t="s">
        <v>42</v>
      </c>
      <c r="G659" s="32">
        <v>1000000</v>
      </c>
      <c r="H659" s="23">
        <v>1000000</v>
      </c>
      <c r="I659" s="23"/>
      <c r="J659" s="23"/>
      <c r="K659" s="23"/>
      <c r="M659" s="23"/>
      <c r="N659" s="23">
        <v>1000000</v>
      </c>
      <c r="O659" s="24">
        <v>41660</v>
      </c>
    </row>
    <row r="660" spans="1:15" s="25" customFormat="1" x14ac:dyDescent="0.15">
      <c r="A660" s="19" t="s">
        <v>31</v>
      </c>
      <c r="B660" s="19"/>
      <c r="C660" s="20"/>
      <c r="D660" s="22" t="s">
        <v>52</v>
      </c>
      <c r="E660" s="21"/>
      <c r="F660" s="22" t="s">
        <v>42</v>
      </c>
      <c r="G660" s="32">
        <v>500000</v>
      </c>
      <c r="H660" s="23">
        <v>500000</v>
      </c>
      <c r="I660" s="23"/>
      <c r="J660" s="23"/>
      <c r="K660" s="23"/>
      <c r="M660" s="23"/>
      <c r="N660" s="23">
        <v>500000</v>
      </c>
      <c r="O660" s="24">
        <v>41660</v>
      </c>
    </row>
    <row r="661" spans="1:15" s="25" customFormat="1" ht="12.75" x14ac:dyDescent="0.2">
      <c r="A661" s="19" t="s">
        <v>432</v>
      </c>
      <c r="B661" s="40"/>
      <c r="C661" s="41"/>
      <c r="D661" s="42"/>
      <c r="E661" s="43"/>
      <c r="F661" s="44"/>
      <c r="G661" s="45"/>
      <c r="H661" s="23"/>
      <c r="I661" s="23"/>
      <c r="J661" s="23"/>
      <c r="K661" s="23"/>
      <c r="L661" s="23"/>
      <c r="M661" s="23"/>
      <c r="N661" s="23"/>
      <c r="O661" s="22"/>
    </row>
    <row r="662" spans="1:15" s="25" customFormat="1" ht="12.75" x14ac:dyDescent="0.2">
      <c r="A662" s="19"/>
      <c r="B662" s="40"/>
      <c r="C662" s="41"/>
      <c r="D662" s="42"/>
      <c r="E662" s="43"/>
      <c r="F662" s="44"/>
      <c r="G662" s="45"/>
      <c r="H662" s="23"/>
      <c r="I662" s="23"/>
      <c r="J662" s="23"/>
      <c r="K662" s="23"/>
      <c r="L662" s="23"/>
      <c r="M662" s="23"/>
      <c r="N662" s="23"/>
      <c r="O662" s="22"/>
    </row>
    <row r="663" spans="1:15" s="25" customFormat="1" x14ac:dyDescent="0.15">
      <c r="A663" s="19" t="s">
        <v>31</v>
      </c>
      <c r="B663" s="19" t="s">
        <v>433</v>
      </c>
      <c r="C663" s="20"/>
      <c r="D663" s="22"/>
      <c r="E663" s="21"/>
      <c r="F663" s="22"/>
      <c r="G663" s="23">
        <v>2000000</v>
      </c>
      <c r="H663" s="23"/>
      <c r="I663" s="23"/>
      <c r="J663" s="23"/>
      <c r="K663" s="23"/>
      <c r="L663" s="23"/>
      <c r="M663" s="23"/>
      <c r="N663" s="23"/>
      <c r="O663" s="22"/>
    </row>
    <row r="664" spans="1:15" s="25" customFormat="1" x14ac:dyDescent="0.15">
      <c r="A664" s="19" t="s">
        <v>31</v>
      </c>
      <c r="B664" s="19"/>
      <c r="C664" s="20"/>
      <c r="D664" s="22" t="s">
        <v>52</v>
      </c>
      <c r="E664" s="21"/>
      <c r="F664" s="22" t="s">
        <v>42</v>
      </c>
      <c r="G664" s="32">
        <v>1000000</v>
      </c>
      <c r="H664" s="23">
        <v>1000000</v>
      </c>
      <c r="I664" s="23"/>
      <c r="J664" s="23"/>
      <c r="K664" s="23"/>
      <c r="M664" s="23"/>
      <c r="N664" s="23">
        <v>1000000</v>
      </c>
      <c r="O664" s="24">
        <v>41681</v>
      </c>
    </row>
    <row r="665" spans="1:15" s="25" customFormat="1" x14ac:dyDescent="0.15">
      <c r="A665" s="19" t="s">
        <v>31</v>
      </c>
      <c r="B665" s="19"/>
      <c r="C665" s="20"/>
      <c r="D665" s="22" t="s">
        <v>52</v>
      </c>
      <c r="E665" s="21"/>
      <c r="F665" s="22" t="s">
        <v>42</v>
      </c>
      <c r="G665" s="32">
        <v>1000000</v>
      </c>
      <c r="H665" s="23">
        <v>1000000</v>
      </c>
      <c r="I665" s="23"/>
      <c r="J665" s="23"/>
      <c r="K665" s="23"/>
      <c r="M665" s="23"/>
      <c r="N665" s="23">
        <v>1000000</v>
      </c>
      <c r="O665" s="24">
        <v>41681</v>
      </c>
    </row>
    <row r="666" spans="1:15" s="25" customFormat="1" ht="12.75" x14ac:dyDescent="0.2">
      <c r="A666" s="19" t="s">
        <v>434</v>
      </c>
      <c r="B666" s="40"/>
      <c r="C666" s="41"/>
      <c r="D666" s="42"/>
      <c r="E666" s="43"/>
      <c r="F666" s="44"/>
      <c r="G666" s="45"/>
      <c r="H666" s="23"/>
      <c r="I666" s="23"/>
      <c r="J666" s="23"/>
      <c r="K666" s="23"/>
      <c r="L666" s="23"/>
      <c r="M666" s="23"/>
      <c r="N666" s="23"/>
      <c r="O666" s="22"/>
    </row>
    <row r="667" spans="1:15" s="25" customFormat="1" ht="12.75" x14ac:dyDescent="0.2">
      <c r="A667" s="19"/>
      <c r="B667" s="40"/>
      <c r="C667" s="41"/>
      <c r="D667" s="42"/>
      <c r="E667" s="43"/>
      <c r="F667" s="44"/>
      <c r="G667" s="45"/>
      <c r="H667" s="23"/>
      <c r="I667" s="23"/>
      <c r="J667" s="23"/>
      <c r="K667" s="23"/>
      <c r="L667" s="23"/>
      <c r="M667" s="23"/>
      <c r="N667" s="23"/>
      <c r="O667" s="22"/>
    </row>
    <row r="668" spans="1:15" s="25" customFormat="1" x14ac:dyDescent="0.15">
      <c r="A668" s="19" t="s">
        <v>31</v>
      </c>
      <c r="B668" s="19" t="s">
        <v>435</v>
      </c>
      <c r="C668" s="20"/>
      <c r="D668" s="22"/>
      <c r="E668" s="21"/>
      <c r="F668" s="22"/>
      <c r="G668" s="23">
        <v>1500000</v>
      </c>
      <c r="H668" s="23"/>
      <c r="I668" s="23"/>
      <c r="J668" s="23"/>
      <c r="K668" s="23"/>
      <c r="L668" s="23"/>
      <c r="M668" s="23"/>
      <c r="N668" s="23"/>
      <c r="O668" s="22"/>
    </row>
    <row r="669" spans="1:15" s="25" customFormat="1" x14ac:dyDescent="0.15">
      <c r="A669" s="19" t="s">
        <v>31</v>
      </c>
      <c r="B669" s="19"/>
      <c r="C669" s="20"/>
      <c r="D669" s="22" t="s">
        <v>52</v>
      </c>
      <c r="E669" s="21"/>
      <c r="F669" s="22" t="s">
        <v>42</v>
      </c>
      <c r="G669" s="32">
        <v>1000000</v>
      </c>
      <c r="H669" s="23">
        <v>1000000</v>
      </c>
      <c r="I669" s="23"/>
      <c r="J669" s="23"/>
      <c r="K669" s="23"/>
      <c r="M669" s="23"/>
      <c r="N669" s="23">
        <v>1000000</v>
      </c>
      <c r="O669" s="24">
        <v>41681</v>
      </c>
    </row>
    <row r="670" spans="1:15" s="25" customFormat="1" x14ac:dyDescent="0.15">
      <c r="A670" s="19" t="s">
        <v>31</v>
      </c>
      <c r="B670" s="19"/>
      <c r="C670" s="20"/>
      <c r="D670" s="22" t="s">
        <v>52</v>
      </c>
      <c r="E670" s="21"/>
      <c r="F670" s="22" t="s">
        <v>42</v>
      </c>
      <c r="G670" s="32">
        <v>500000</v>
      </c>
      <c r="H670" s="23">
        <v>500000</v>
      </c>
      <c r="I670" s="23"/>
      <c r="J670" s="23"/>
      <c r="K670" s="23"/>
      <c r="M670" s="23"/>
      <c r="N670" s="23">
        <v>500000</v>
      </c>
      <c r="O670" s="24">
        <v>41681</v>
      </c>
    </row>
    <row r="671" spans="1:15" s="25" customFormat="1" ht="12.75" x14ac:dyDescent="0.2">
      <c r="A671" s="19" t="s">
        <v>436</v>
      </c>
      <c r="B671" s="40"/>
      <c r="C671" s="41"/>
      <c r="D671" s="42"/>
      <c r="E671" s="43"/>
      <c r="F671" s="44"/>
      <c r="G671" s="45"/>
      <c r="H671" s="23"/>
      <c r="I671" s="23"/>
      <c r="J671" s="23"/>
      <c r="K671" s="23"/>
      <c r="L671" s="23"/>
      <c r="M671" s="23"/>
      <c r="N671" s="23"/>
      <c r="O671" s="22"/>
    </row>
    <row r="672" spans="1:15" s="25" customFormat="1" ht="12.75" x14ac:dyDescent="0.2">
      <c r="A672" s="19"/>
      <c r="B672" s="40"/>
      <c r="C672" s="41"/>
      <c r="D672" s="42"/>
      <c r="E672" s="43"/>
      <c r="F672" s="44"/>
      <c r="G672" s="45"/>
      <c r="H672" s="23"/>
      <c r="I672" s="23"/>
      <c r="J672" s="23"/>
      <c r="K672" s="23"/>
      <c r="L672" s="23"/>
      <c r="M672" s="23"/>
      <c r="N672" s="23"/>
      <c r="O672" s="22"/>
    </row>
    <row r="673" spans="1:15" s="25" customFormat="1" x14ac:dyDescent="0.15">
      <c r="A673" s="19" t="s">
        <v>31</v>
      </c>
      <c r="B673" s="19" t="s">
        <v>437</v>
      </c>
      <c r="C673" s="20"/>
      <c r="D673" s="22"/>
      <c r="E673" s="21"/>
      <c r="F673" s="22"/>
      <c r="G673" s="23">
        <v>1500000</v>
      </c>
      <c r="H673" s="23"/>
      <c r="I673" s="23"/>
      <c r="J673" s="23"/>
      <c r="K673" s="23"/>
      <c r="L673" s="23"/>
      <c r="M673" s="23"/>
      <c r="N673" s="23"/>
      <c r="O673" s="22"/>
    </row>
    <row r="674" spans="1:15" s="25" customFormat="1" x14ac:dyDescent="0.15">
      <c r="A674" s="19" t="s">
        <v>31</v>
      </c>
      <c r="B674" s="19"/>
      <c r="C674" s="20"/>
      <c r="D674" s="22" t="s">
        <v>52</v>
      </c>
      <c r="E674" s="21"/>
      <c r="F674" s="22" t="s">
        <v>42</v>
      </c>
      <c r="G674" s="32">
        <v>1000000</v>
      </c>
      <c r="H674" s="23">
        <v>1000000</v>
      </c>
      <c r="I674" s="23"/>
      <c r="J674" s="23"/>
      <c r="K674" s="23"/>
      <c r="M674" s="23"/>
      <c r="N674" s="23">
        <v>1000000</v>
      </c>
      <c r="O674" s="24">
        <v>41688</v>
      </c>
    </row>
    <row r="675" spans="1:15" s="25" customFormat="1" x14ac:dyDescent="0.15">
      <c r="A675" s="19" t="s">
        <v>31</v>
      </c>
      <c r="B675" s="19"/>
      <c r="C675" s="20"/>
      <c r="D675" s="22" t="s">
        <v>52</v>
      </c>
      <c r="E675" s="21"/>
      <c r="F675" s="22" t="s">
        <v>42</v>
      </c>
      <c r="G675" s="32">
        <v>500000</v>
      </c>
      <c r="H675" s="23">
        <v>500000</v>
      </c>
      <c r="I675" s="23"/>
      <c r="J675" s="23"/>
      <c r="K675" s="23"/>
      <c r="M675" s="23"/>
      <c r="N675" s="23">
        <v>500000</v>
      </c>
      <c r="O675" s="24">
        <v>41688</v>
      </c>
    </row>
    <row r="676" spans="1:15" s="25" customFormat="1" ht="12.75" x14ac:dyDescent="0.2">
      <c r="A676" s="19" t="s">
        <v>438</v>
      </c>
      <c r="B676" s="40"/>
      <c r="C676" s="41"/>
      <c r="D676" s="42"/>
      <c r="E676" s="43"/>
      <c r="F676" s="44"/>
      <c r="G676" s="45"/>
      <c r="H676" s="23"/>
      <c r="I676" s="23"/>
      <c r="J676" s="23"/>
      <c r="K676" s="23"/>
      <c r="L676" s="23"/>
      <c r="M676" s="23"/>
      <c r="N676" s="23"/>
      <c r="O676" s="22"/>
    </row>
    <row r="677" spans="1:15" s="25" customFormat="1" ht="12.75" x14ac:dyDescent="0.2">
      <c r="A677" s="19"/>
      <c r="B677" s="40"/>
      <c r="C677" s="41"/>
      <c r="D677" s="42"/>
      <c r="E677" s="43"/>
      <c r="F677" s="44"/>
      <c r="G677" s="45"/>
      <c r="H677" s="23"/>
      <c r="I677" s="23"/>
      <c r="J677" s="23"/>
      <c r="K677" s="23"/>
      <c r="L677" s="23"/>
      <c r="M677" s="23"/>
      <c r="N677" s="23"/>
      <c r="O677" s="22"/>
    </row>
    <row r="678" spans="1:15" s="25" customFormat="1" x14ac:dyDescent="0.15">
      <c r="A678" s="19" t="s">
        <v>31</v>
      </c>
      <c r="B678" s="19" t="s">
        <v>439</v>
      </c>
      <c r="C678" s="20"/>
      <c r="D678" s="22"/>
      <c r="E678" s="21"/>
      <c r="F678" s="22"/>
      <c r="G678" s="23">
        <v>500000</v>
      </c>
      <c r="H678" s="23"/>
      <c r="I678" s="23"/>
      <c r="J678" s="23"/>
      <c r="K678" s="23"/>
      <c r="L678" s="23"/>
      <c r="M678" s="23"/>
      <c r="N678" s="23"/>
      <c r="O678" s="22"/>
    </row>
    <row r="679" spans="1:15" s="25" customFormat="1" x14ac:dyDescent="0.15">
      <c r="A679" s="19" t="s">
        <v>31</v>
      </c>
      <c r="B679" s="19"/>
      <c r="C679" s="20"/>
      <c r="D679" s="22" t="s">
        <v>52</v>
      </c>
      <c r="E679" s="21"/>
      <c r="F679" s="22" t="s">
        <v>42</v>
      </c>
      <c r="G679" s="32">
        <v>500000</v>
      </c>
      <c r="H679" s="23">
        <v>500000</v>
      </c>
      <c r="I679" s="23"/>
      <c r="J679" s="23"/>
      <c r="K679" s="23"/>
      <c r="M679" s="23"/>
      <c r="N679" s="23">
        <v>500000</v>
      </c>
      <c r="O679" s="24">
        <v>41695</v>
      </c>
    </row>
    <row r="680" spans="1:15" s="25" customFormat="1" ht="12.75" x14ac:dyDescent="0.2">
      <c r="A680" s="19" t="s">
        <v>440</v>
      </c>
      <c r="B680" s="40"/>
      <c r="C680" s="41"/>
      <c r="D680" s="42"/>
      <c r="E680" s="43"/>
      <c r="F680" s="44"/>
      <c r="G680" s="45"/>
      <c r="H680" s="23"/>
      <c r="I680" s="23"/>
      <c r="J680" s="23"/>
      <c r="K680" s="23"/>
      <c r="L680" s="23"/>
      <c r="M680" s="23"/>
      <c r="N680" s="23"/>
      <c r="O680" s="22"/>
    </row>
    <row r="681" spans="1:15" s="25" customFormat="1" ht="12.75" x14ac:dyDescent="0.2">
      <c r="A681" s="19"/>
      <c r="B681" s="40"/>
      <c r="C681" s="41"/>
      <c r="D681" s="42"/>
      <c r="E681" s="43"/>
      <c r="F681" s="44"/>
      <c r="G681" s="45"/>
      <c r="H681" s="23"/>
      <c r="I681" s="23"/>
      <c r="J681" s="23"/>
      <c r="K681" s="23"/>
      <c r="L681" s="23"/>
      <c r="M681" s="23"/>
      <c r="N681" s="23"/>
      <c r="O681" s="22"/>
    </row>
    <row r="682" spans="1:15" s="25" customFormat="1" x14ac:dyDescent="0.15">
      <c r="A682" s="19" t="s">
        <v>31</v>
      </c>
      <c r="B682" s="19" t="s">
        <v>441</v>
      </c>
      <c r="C682" s="20"/>
      <c r="D682" s="22"/>
      <c r="E682" s="21"/>
      <c r="F682" s="22"/>
      <c r="G682" s="23">
        <v>1500000</v>
      </c>
      <c r="H682" s="23"/>
      <c r="I682" s="23"/>
      <c r="J682" s="23"/>
      <c r="K682" s="23"/>
      <c r="L682" s="23"/>
      <c r="M682" s="23"/>
      <c r="N682" s="23"/>
      <c r="O682" s="22"/>
    </row>
    <row r="683" spans="1:15" s="25" customFormat="1" x14ac:dyDescent="0.15">
      <c r="A683" s="19" t="s">
        <v>31</v>
      </c>
      <c r="B683" s="19"/>
      <c r="C683" s="20"/>
      <c r="D683" s="22" t="s">
        <v>52</v>
      </c>
      <c r="E683" s="21"/>
      <c r="F683" s="22" t="s">
        <v>42</v>
      </c>
      <c r="G683" s="32">
        <v>1000000</v>
      </c>
      <c r="H683" s="23">
        <v>1000000</v>
      </c>
      <c r="I683" s="23"/>
      <c r="J683" s="23"/>
      <c r="K683" s="23"/>
      <c r="M683" s="23"/>
      <c r="N683" s="23">
        <v>1000000</v>
      </c>
      <c r="O683" s="24">
        <v>41702</v>
      </c>
    </row>
    <row r="684" spans="1:15" s="25" customFormat="1" x14ac:dyDescent="0.15">
      <c r="A684" s="19" t="s">
        <v>31</v>
      </c>
      <c r="B684" s="19"/>
      <c r="C684" s="20"/>
      <c r="D684" s="22" t="s">
        <v>52</v>
      </c>
      <c r="E684" s="21"/>
      <c r="F684" s="22" t="s">
        <v>42</v>
      </c>
      <c r="G684" s="32">
        <v>500000</v>
      </c>
      <c r="H684" s="23">
        <v>500000</v>
      </c>
      <c r="I684" s="23"/>
      <c r="J684" s="23"/>
      <c r="K684" s="23"/>
      <c r="M684" s="23"/>
      <c r="N684" s="23">
        <v>500000</v>
      </c>
      <c r="O684" s="24">
        <v>41702</v>
      </c>
    </row>
    <row r="685" spans="1:15" s="25" customFormat="1" ht="12.75" x14ac:dyDescent="0.2">
      <c r="A685" s="19" t="s">
        <v>442</v>
      </c>
      <c r="B685" s="40"/>
      <c r="C685" s="41"/>
      <c r="D685" s="42"/>
      <c r="E685" s="43"/>
      <c r="F685" s="44"/>
      <c r="G685" s="45"/>
      <c r="H685" s="23"/>
      <c r="I685" s="23"/>
      <c r="J685" s="23"/>
      <c r="K685" s="23"/>
      <c r="L685" s="23"/>
      <c r="M685" s="23"/>
      <c r="N685" s="23"/>
      <c r="O685" s="22"/>
    </row>
    <row r="686" spans="1:15" s="25" customFormat="1" ht="12.75" x14ac:dyDescent="0.2">
      <c r="A686" s="19"/>
      <c r="B686" s="40"/>
      <c r="C686" s="41"/>
      <c r="D686" s="42"/>
      <c r="E686" s="43"/>
      <c r="F686" s="44"/>
      <c r="G686" s="45"/>
      <c r="H686" s="23"/>
      <c r="I686" s="23"/>
      <c r="J686" s="23"/>
      <c r="K686" s="23"/>
      <c r="L686" s="23"/>
      <c r="M686" s="23"/>
      <c r="N686" s="23"/>
      <c r="O686" s="22"/>
    </row>
    <row r="687" spans="1:15" s="25" customFormat="1" ht="12.75" x14ac:dyDescent="0.2">
      <c r="A687" s="26" t="s">
        <v>447</v>
      </c>
      <c r="B687" s="26" t="s">
        <v>19</v>
      </c>
      <c r="C687" s="27" t="s">
        <v>448</v>
      </c>
      <c r="D687" s="28">
        <v>41249</v>
      </c>
      <c r="E687" s="29"/>
      <c r="F687" s="30"/>
      <c r="G687" s="31" t="s">
        <v>160</v>
      </c>
      <c r="H687" s="32"/>
      <c r="I687" s="23"/>
      <c r="J687" s="23"/>
      <c r="K687" s="23"/>
      <c r="L687" s="23"/>
      <c r="M687" s="23"/>
      <c r="N687" s="23"/>
      <c r="O687" s="22"/>
    </row>
    <row r="688" spans="1:15" s="25" customFormat="1" x14ac:dyDescent="0.15">
      <c r="A688" s="19"/>
      <c r="B688" s="19"/>
      <c r="C688" s="20"/>
      <c r="D688" s="22"/>
      <c r="E688" s="21"/>
      <c r="F688" s="22"/>
      <c r="G688" s="21"/>
      <c r="H688" s="32"/>
      <c r="I688" s="23"/>
      <c r="J688" s="23"/>
      <c r="K688" s="23"/>
      <c r="L688" s="23"/>
      <c r="M688" s="23"/>
      <c r="N688" s="23"/>
      <c r="O688" s="22"/>
    </row>
    <row r="689" spans="1:15" s="25" customFormat="1" ht="12.75" x14ac:dyDescent="0.2">
      <c r="A689" s="26" t="s">
        <v>47</v>
      </c>
      <c r="B689" s="26" t="s">
        <v>19</v>
      </c>
      <c r="C689" s="27" t="s">
        <v>449</v>
      </c>
      <c r="D689" s="28">
        <v>41373</v>
      </c>
      <c r="E689" s="29"/>
      <c r="F689" s="30"/>
      <c r="G689" s="31" t="s">
        <v>209</v>
      </c>
      <c r="H689" s="39"/>
      <c r="I689" s="23"/>
      <c r="J689" s="23"/>
      <c r="K689" s="23"/>
      <c r="L689" s="23"/>
      <c r="M689" s="23"/>
      <c r="N689" s="23"/>
      <c r="O689" s="22"/>
    </row>
    <row r="690" spans="1:15" s="25" customFormat="1" ht="12.75" x14ac:dyDescent="0.2">
      <c r="A690" s="40"/>
      <c r="B690" s="40"/>
      <c r="C690" s="41"/>
      <c r="D690" s="42"/>
      <c r="E690" s="43"/>
      <c r="F690" s="44"/>
      <c r="G690" s="45"/>
      <c r="H690" s="39"/>
      <c r="I690" s="23"/>
      <c r="J690" s="23"/>
      <c r="K690" s="23"/>
      <c r="L690" s="23"/>
      <c r="M690" s="23"/>
      <c r="N690" s="23"/>
      <c r="O690" s="22"/>
    </row>
    <row r="691" spans="1:15" s="25" customFormat="1" ht="12.75" x14ac:dyDescent="0.2">
      <c r="A691" s="19" t="s">
        <v>47</v>
      </c>
      <c r="B691" s="19" t="s">
        <v>362</v>
      </c>
      <c r="C691" s="41"/>
      <c r="D691" s="42"/>
      <c r="E691" s="43"/>
      <c r="F691" s="44"/>
      <c r="G691" s="48">
        <v>11000000</v>
      </c>
      <c r="H691" s="23"/>
      <c r="I691" s="23"/>
      <c r="J691" s="23"/>
      <c r="K691" s="23"/>
      <c r="L691" s="23"/>
      <c r="M691" s="23"/>
      <c r="N691" s="23"/>
      <c r="O691" s="24"/>
    </row>
    <row r="692" spans="1:15" s="25" customFormat="1" ht="12.75" x14ac:dyDescent="0.2">
      <c r="A692" s="19" t="s">
        <v>47</v>
      </c>
      <c r="B692" s="40"/>
      <c r="C692" s="41"/>
      <c r="D692" s="22" t="s">
        <v>450</v>
      </c>
      <c r="E692" s="43"/>
      <c r="F692" s="22" t="s">
        <v>42</v>
      </c>
      <c r="G692" s="46">
        <v>11000000</v>
      </c>
      <c r="I692" s="23">
        <v>2000000</v>
      </c>
      <c r="J692" s="23"/>
      <c r="K692" s="23"/>
      <c r="M692" s="23">
        <v>9000000</v>
      </c>
      <c r="N692" s="23"/>
      <c r="O692" s="24">
        <v>41576</v>
      </c>
    </row>
    <row r="693" spans="1:15" s="25" customFormat="1" ht="12.75" x14ac:dyDescent="0.2">
      <c r="A693" s="19" t="s">
        <v>47</v>
      </c>
      <c r="B693" s="40"/>
      <c r="C693" s="41"/>
      <c r="D693" s="22" t="s">
        <v>451</v>
      </c>
      <c r="E693" s="43"/>
      <c r="F693" s="22" t="s">
        <v>42</v>
      </c>
      <c r="G693" s="46">
        <v>11000000</v>
      </c>
      <c r="I693" s="23">
        <v>2000000</v>
      </c>
      <c r="J693" s="23"/>
      <c r="K693" s="23"/>
      <c r="M693" s="23">
        <v>9000000</v>
      </c>
      <c r="N693" s="23"/>
      <c r="O693" s="24">
        <v>41585</v>
      </c>
    </row>
    <row r="694" spans="1:15" s="25" customFormat="1" ht="12.75" x14ac:dyDescent="0.2">
      <c r="A694" s="19" t="s">
        <v>47</v>
      </c>
      <c r="B694" s="40"/>
      <c r="C694" s="41"/>
      <c r="D694" s="22" t="s">
        <v>452</v>
      </c>
      <c r="E694" s="43"/>
      <c r="F694" s="22" t="s">
        <v>42</v>
      </c>
      <c r="G694" s="46">
        <v>11000000</v>
      </c>
      <c r="H694" s="23"/>
      <c r="I694" s="23"/>
      <c r="J694" s="23"/>
      <c r="K694" s="23"/>
      <c r="M694" s="23">
        <v>11000000</v>
      </c>
      <c r="N694" s="23"/>
      <c r="O694" s="24">
        <v>41592</v>
      </c>
    </row>
    <row r="695" spans="1:15" s="25" customFormat="1" ht="12.75" x14ac:dyDescent="0.2">
      <c r="A695" s="19" t="s">
        <v>47</v>
      </c>
      <c r="B695" s="40"/>
      <c r="C695" s="41"/>
      <c r="D695" s="22" t="s">
        <v>453</v>
      </c>
      <c r="E695" s="43"/>
      <c r="F695" s="22" t="s">
        <v>42</v>
      </c>
      <c r="G695" s="46">
        <v>11000000</v>
      </c>
      <c r="I695" s="23">
        <v>1000000</v>
      </c>
      <c r="J695" s="23"/>
      <c r="K695" s="23"/>
      <c r="M695" s="23">
        <v>10000000</v>
      </c>
      <c r="N695" s="23"/>
      <c r="O695" s="24">
        <v>41599</v>
      </c>
    </row>
    <row r="696" spans="1:15" s="25" customFormat="1" ht="12.75" x14ac:dyDescent="0.2">
      <c r="A696" s="19" t="s">
        <v>47</v>
      </c>
      <c r="B696" s="40"/>
      <c r="C696" s="41"/>
      <c r="D696" s="22" t="s">
        <v>454</v>
      </c>
      <c r="E696" s="43"/>
      <c r="F696" s="22" t="s">
        <v>42</v>
      </c>
      <c r="G696" s="46">
        <v>11000000</v>
      </c>
      <c r="I696" s="23">
        <v>1000000</v>
      </c>
      <c r="J696" s="23"/>
      <c r="K696" s="23"/>
      <c r="M696" s="23">
        <v>10000000</v>
      </c>
      <c r="N696" s="23"/>
      <c r="O696" s="24">
        <v>41606</v>
      </c>
    </row>
    <row r="697" spans="1:15" s="25" customFormat="1" ht="12.75" x14ac:dyDescent="0.2">
      <c r="A697" s="19" t="s">
        <v>47</v>
      </c>
      <c r="B697" s="40"/>
      <c r="C697" s="41"/>
      <c r="D697" s="22" t="s">
        <v>455</v>
      </c>
      <c r="E697" s="43"/>
      <c r="F697" s="22" t="s">
        <v>42</v>
      </c>
      <c r="G697" s="46">
        <v>11000000</v>
      </c>
      <c r="H697" s="23"/>
      <c r="I697" s="23"/>
      <c r="J697" s="23"/>
      <c r="K697" s="23"/>
      <c r="L697" s="23">
        <v>11000000</v>
      </c>
      <c r="N697" s="23"/>
      <c r="O697" s="24">
        <v>41613</v>
      </c>
    </row>
    <row r="698" spans="1:15" s="25" customFormat="1" ht="12.75" x14ac:dyDescent="0.2">
      <c r="A698" s="19" t="s">
        <v>47</v>
      </c>
      <c r="B698" s="40"/>
      <c r="C698" s="41"/>
      <c r="D698" s="22" t="s">
        <v>456</v>
      </c>
      <c r="E698" s="43"/>
      <c r="F698" s="22" t="s">
        <v>42</v>
      </c>
      <c r="G698" s="46">
        <v>11000000</v>
      </c>
      <c r="H698" s="23">
        <v>2000000</v>
      </c>
      <c r="I698" s="23"/>
      <c r="J698" s="23"/>
      <c r="K698" s="23"/>
      <c r="L698" s="23">
        <v>9000000</v>
      </c>
      <c r="N698" s="23">
        <v>2000000</v>
      </c>
      <c r="O698" s="24">
        <v>41620</v>
      </c>
    </row>
    <row r="699" spans="1:15" s="25" customFormat="1" ht="12.75" x14ac:dyDescent="0.2">
      <c r="A699" s="19" t="s">
        <v>457</v>
      </c>
      <c r="B699" s="40"/>
      <c r="C699" s="41"/>
      <c r="D699" s="22"/>
      <c r="E699" s="43"/>
      <c r="F699" s="44"/>
      <c r="G699" s="45"/>
      <c r="H699" s="23"/>
      <c r="I699" s="23"/>
      <c r="J699" s="23"/>
      <c r="K699" s="23"/>
      <c r="L699" s="23"/>
      <c r="M699" s="23"/>
      <c r="N699" s="23"/>
      <c r="O699" s="24"/>
    </row>
    <row r="700" spans="1:15" s="25" customFormat="1" x14ac:dyDescent="0.15">
      <c r="A700" s="19" t="s">
        <v>458</v>
      </c>
      <c r="B700" s="19"/>
      <c r="C700" s="20"/>
      <c r="D700" s="21"/>
      <c r="E700" s="21"/>
      <c r="F700" s="22"/>
      <c r="G700" s="23"/>
      <c r="H700" s="23"/>
      <c r="I700" s="23"/>
      <c r="J700" s="23"/>
      <c r="K700" s="23"/>
      <c r="L700" s="23"/>
      <c r="M700" s="23"/>
      <c r="N700" s="23"/>
      <c r="O700" s="24"/>
    </row>
    <row r="701" spans="1:15" s="25" customFormat="1" ht="12.75" x14ac:dyDescent="0.2">
      <c r="A701" s="40"/>
      <c r="B701" s="40"/>
      <c r="C701" s="41"/>
      <c r="D701" s="42"/>
      <c r="E701" s="43"/>
      <c r="F701" s="44"/>
      <c r="G701" s="45"/>
      <c r="H701" s="39"/>
      <c r="I701" s="23"/>
      <c r="J701" s="23"/>
      <c r="K701" s="23"/>
      <c r="L701" s="23"/>
      <c r="M701" s="23"/>
      <c r="N701" s="23"/>
      <c r="O701" s="22"/>
    </row>
    <row r="702" spans="1:15" s="25" customFormat="1" ht="12.75" x14ac:dyDescent="0.2">
      <c r="A702" s="26" t="s">
        <v>38</v>
      </c>
      <c r="B702" s="26" t="s">
        <v>19</v>
      </c>
      <c r="C702" s="27" t="s">
        <v>459</v>
      </c>
      <c r="D702" s="28">
        <v>41416</v>
      </c>
      <c r="E702" s="29"/>
      <c r="F702" s="30"/>
      <c r="G702" s="31" t="s">
        <v>209</v>
      </c>
      <c r="H702" s="23"/>
      <c r="I702" s="23"/>
      <c r="J702" s="23"/>
      <c r="K702" s="23"/>
      <c r="L702" s="23"/>
      <c r="M702" s="23"/>
      <c r="N702" s="23"/>
      <c r="O702" s="22"/>
    </row>
    <row r="703" spans="1:15" s="25" customFormat="1" x14ac:dyDescent="0.15">
      <c r="A703" s="19"/>
      <c r="B703" s="19"/>
      <c r="C703" s="20"/>
      <c r="D703" s="22"/>
      <c r="E703" s="21"/>
      <c r="F703" s="22"/>
      <c r="G703" s="21"/>
      <c r="H703" s="32"/>
      <c r="I703" s="23"/>
      <c r="J703" s="23"/>
      <c r="K703" s="23"/>
      <c r="L703" s="23"/>
      <c r="M703" s="23"/>
      <c r="N703" s="23"/>
      <c r="O703" s="22"/>
    </row>
    <row r="704" spans="1:15" s="25" customFormat="1" x14ac:dyDescent="0.15">
      <c r="A704" s="19" t="s">
        <v>38</v>
      </c>
      <c r="B704" s="19" t="s">
        <v>362</v>
      </c>
      <c r="C704" s="20"/>
      <c r="D704" s="22"/>
      <c r="E704" s="21"/>
      <c r="F704" s="44" t="s">
        <v>365</v>
      </c>
      <c r="G704" s="74">
        <v>500</v>
      </c>
      <c r="H704" s="23"/>
      <c r="I704" s="23"/>
      <c r="J704" s="23"/>
      <c r="K704" s="23"/>
      <c r="L704" s="23"/>
      <c r="M704" s="23"/>
      <c r="N704" s="23"/>
      <c r="O704" s="24"/>
    </row>
    <row r="705" spans="1:17" s="25" customFormat="1" x14ac:dyDescent="0.15">
      <c r="A705" s="19" t="s">
        <v>38</v>
      </c>
      <c r="B705" s="19"/>
      <c r="C705" s="20"/>
      <c r="D705" s="22" t="s">
        <v>460</v>
      </c>
      <c r="E705" s="21"/>
      <c r="F705" s="22"/>
      <c r="G705" s="46" t="s">
        <v>461</v>
      </c>
      <c r="H705" s="23">
        <v>11593405</v>
      </c>
      <c r="I705" s="23"/>
      <c r="J705" s="23"/>
      <c r="K705" s="23"/>
      <c r="L705" s="23"/>
      <c r="M705" s="23"/>
      <c r="N705" s="23">
        <v>11677472</v>
      </c>
      <c r="O705" s="24">
        <v>42614</v>
      </c>
    </row>
    <row r="706" spans="1:17" s="25" customFormat="1" x14ac:dyDescent="0.15">
      <c r="A706" s="19" t="s">
        <v>462</v>
      </c>
      <c r="B706" s="19"/>
      <c r="C706" s="20"/>
      <c r="D706" s="22"/>
      <c r="E706" s="21"/>
      <c r="F706" s="22"/>
      <c r="G706" s="21"/>
      <c r="H706" s="32"/>
      <c r="I706" s="23"/>
      <c r="J706" s="23"/>
      <c r="K706" s="23"/>
      <c r="L706" s="23"/>
      <c r="M706" s="23"/>
      <c r="N706" s="23"/>
      <c r="O706" s="22"/>
    </row>
    <row r="707" spans="1:17" s="25" customFormat="1" x14ac:dyDescent="0.15">
      <c r="A707" s="19"/>
      <c r="B707" s="19"/>
      <c r="C707" s="20"/>
      <c r="D707" s="22"/>
      <c r="E707" s="21"/>
      <c r="F707" s="22"/>
      <c r="G707" s="21"/>
      <c r="H707" s="32"/>
      <c r="I707" s="23"/>
      <c r="J707" s="23"/>
      <c r="K707" s="23"/>
      <c r="L707" s="23"/>
      <c r="M707" s="23"/>
      <c r="N707" s="23"/>
      <c r="O707" s="22"/>
    </row>
    <row r="708" spans="1:17" s="25" customFormat="1" ht="12.75" x14ac:dyDescent="0.2">
      <c r="A708" s="26" t="s">
        <v>326</v>
      </c>
      <c r="B708" s="26" t="s">
        <v>19</v>
      </c>
      <c r="C708" s="27" t="s">
        <v>463</v>
      </c>
      <c r="D708" s="28">
        <v>41516</v>
      </c>
      <c r="E708" s="29"/>
      <c r="F708" s="30"/>
      <c r="G708" s="31" t="s">
        <v>328</v>
      </c>
      <c r="H708" s="23"/>
      <c r="I708" s="23"/>
      <c r="J708" s="23"/>
      <c r="K708" s="23"/>
      <c r="L708" s="23"/>
      <c r="M708" s="23"/>
      <c r="N708" s="23"/>
      <c r="O708" s="24"/>
    </row>
    <row r="709" spans="1:17" s="25" customFormat="1" x14ac:dyDescent="0.15">
      <c r="A709" s="19"/>
      <c r="B709" s="19"/>
      <c r="C709" s="20"/>
      <c r="D709" s="22"/>
      <c r="E709" s="21"/>
      <c r="F709" s="22"/>
      <c r="G709" s="21"/>
      <c r="H709" s="32"/>
      <c r="I709" s="23"/>
      <c r="J709" s="23"/>
      <c r="K709" s="23"/>
      <c r="L709" s="23"/>
      <c r="M709" s="23"/>
      <c r="N709" s="23"/>
      <c r="O709" s="22"/>
    </row>
    <row r="710" spans="1:17" s="25" customFormat="1" x14ac:dyDescent="0.15">
      <c r="A710" s="19" t="s">
        <v>326</v>
      </c>
      <c r="B710" s="19" t="s">
        <v>362</v>
      </c>
      <c r="C710" s="20"/>
      <c r="D710" s="22"/>
      <c r="E710" s="21"/>
      <c r="F710" s="44" t="s">
        <v>365</v>
      </c>
      <c r="G710" s="74">
        <v>130</v>
      </c>
      <c r="H710" s="32"/>
      <c r="I710" s="23"/>
      <c r="J710" s="23"/>
      <c r="K710" s="23"/>
      <c r="L710" s="23"/>
      <c r="M710" s="23"/>
      <c r="N710" s="23"/>
      <c r="O710" s="22"/>
    </row>
    <row r="711" spans="1:17" s="25" customFormat="1" x14ac:dyDescent="0.15">
      <c r="A711" s="19" t="s">
        <v>326</v>
      </c>
      <c r="B711" s="19"/>
      <c r="C711" s="20"/>
      <c r="D711" s="22" t="s">
        <v>464</v>
      </c>
      <c r="E711" s="21"/>
      <c r="F711" s="22"/>
      <c r="G711" s="46" t="s">
        <v>465</v>
      </c>
      <c r="H711" s="23">
        <v>3020765</v>
      </c>
      <c r="I711" s="23"/>
      <c r="J711" s="23"/>
      <c r="K711" s="23"/>
      <c r="L711" s="23"/>
      <c r="M711" s="23"/>
      <c r="N711" s="23">
        <v>3020765</v>
      </c>
      <c r="O711" s="24">
        <v>42298</v>
      </c>
    </row>
    <row r="712" spans="1:17" s="25" customFormat="1" x14ac:dyDescent="0.15">
      <c r="A712" s="19" t="s">
        <v>466</v>
      </c>
      <c r="B712" s="19"/>
      <c r="C712" s="20"/>
      <c r="D712" s="22"/>
      <c r="E712" s="21"/>
      <c r="F712" s="22"/>
      <c r="G712" s="21"/>
      <c r="H712" s="32"/>
      <c r="I712" s="23"/>
      <c r="J712" s="23"/>
      <c r="K712" s="23"/>
      <c r="L712" s="23"/>
      <c r="M712" s="23"/>
      <c r="N712" s="23"/>
      <c r="O712" s="22"/>
    </row>
    <row r="713" spans="1:17" s="25" customFormat="1" x14ac:dyDescent="0.15">
      <c r="A713" s="19"/>
      <c r="B713" s="19"/>
      <c r="C713" s="20"/>
      <c r="D713" s="22"/>
      <c r="E713" s="21"/>
      <c r="F713" s="22"/>
      <c r="G713" s="21"/>
      <c r="H713" s="32"/>
      <c r="I713" s="23"/>
      <c r="J713" s="23"/>
      <c r="K713" s="23"/>
      <c r="L713" s="23"/>
      <c r="M713" s="23"/>
      <c r="N713" s="23"/>
      <c r="O713" s="22"/>
    </row>
    <row r="714" spans="1:17" s="25" customFormat="1" x14ac:dyDescent="0.15">
      <c r="A714" s="19" t="s">
        <v>326</v>
      </c>
      <c r="B714" s="19" t="s">
        <v>101</v>
      </c>
      <c r="C714" s="20"/>
      <c r="D714" s="22"/>
      <c r="E714" s="21"/>
      <c r="F714" s="22"/>
      <c r="G714" s="48">
        <v>3000000</v>
      </c>
      <c r="H714" s="32"/>
      <c r="I714" s="23"/>
      <c r="J714" s="23"/>
      <c r="K714" s="23"/>
      <c r="L714" s="23"/>
      <c r="M714" s="23"/>
      <c r="N714" s="23"/>
      <c r="O714" s="22"/>
    </row>
    <row r="715" spans="1:17" s="25" customFormat="1" x14ac:dyDescent="0.15">
      <c r="A715" s="19" t="s">
        <v>326</v>
      </c>
      <c r="B715" s="19"/>
      <c r="C715" s="20"/>
      <c r="D715" s="22" t="s">
        <v>467</v>
      </c>
      <c r="E715" s="21"/>
      <c r="F715" s="22" t="s">
        <v>42</v>
      </c>
      <c r="G715" s="46">
        <v>1500000</v>
      </c>
      <c r="I715" s="23"/>
      <c r="J715" s="23"/>
      <c r="K715" s="23"/>
      <c r="L715" s="23">
        <v>1500000</v>
      </c>
      <c r="M715" s="23"/>
      <c r="N715" s="23"/>
      <c r="O715" s="24">
        <v>41682</v>
      </c>
    </row>
    <row r="716" spans="1:17" s="25" customFormat="1" x14ac:dyDescent="0.15">
      <c r="A716" s="19" t="s">
        <v>326</v>
      </c>
      <c r="B716" s="19"/>
      <c r="C716" s="20"/>
      <c r="D716" s="22" t="s">
        <v>468</v>
      </c>
      <c r="E716" s="21"/>
      <c r="F716" s="22" t="s">
        <v>42</v>
      </c>
      <c r="G716" s="46">
        <v>1500000</v>
      </c>
      <c r="I716" s="23"/>
      <c r="J716" s="23"/>
      <c r="K716" s="23"/>
      <c r="L716" s="23">
        <v>1500000</v>
      </c>
      <c r="M716" s="23"/>
      <c r="N716" s="23"/>
      <c r="O716" s="24">
        <v>41718</v>
      </c>
    </row>
    <row r="717" spans="1:17" s="25" customFormat="1" x14ac:dyDescent="0.15">
      <c r="A717" s="19" t="s">
        <v>469</v>
      </c>
      <c r="B717" s="19"/>
      <c r="C717" s="20"/>
      <c r="D717" s="22"/>
      <c r="E717" s="21"/>
      <c r="F717" s="22"/>
      <c r="G717" s="21"/>
      <c r="H717" s="32"/>
      <c r="I717" s="23"/>
      <c r="J717" s="23"/>
      <c r="K717" s="23"/>
      <c r="L717" s="23"/>
      <c r="M717" s="23"/>
      <c r="N717" s="23"/>
      <c r="O717" s="22"/>
    </row>
    <row r="718" spans="1:17" s="81" customFormat="1" x14ac:dyDescent="0.15">
      <c r="A718" s="75"/>
      <c r="B718" s="75"/>
      <c r="C718" s="76"/>
      <c r="D718" s="77"/>
      <c r="E718" s="78"/>
      <c r="F718" s="77"/>
      <c r="G718" s="78"/>
      <c r="H718" s="79"/>
      <c r="I718" s="80"/>
      <c r="J718" s="80"/>
      <c r="K718" s="80"/>
      <c r="L718" s="80"/>
      <c r="M718" s="80"/>
      <c r="N718" s="80"/>
      <c r="O718" s="77"/>
    </row>
    <row r="719" spans="1:17" s="25" customFormat="1" ht="12.75" x14ac:dyDescent="0.2">
      <c r="A719" s="26" t="s">
        <v>470</v>
      </c>
      <c r="B719" s="26" t="s">
        <v>19</v>
      </c>
      <c r="C719" s="27" t="s">
        <v>471</v>
      </c>
      <c r="D719" s="28">
        <v>37875</v>
      </c>
      <c r="E719" s="29"/>
      <c r="F719" s="30"/>
      <c r="G719" s="31" t="s">
        <v>160</v>
      </c>
      <c r="H719" s="32"/>
      <c r="I719" s="23"/>
      <c r="J719" s="23"/>
      <c r="K719" s="23"/>
      <c r="L719" s="23"/>
      <c r="M719" s="23"/>
      <c r="N719" s="23"/>
      <c r="O719" s="22"/>
      <c r="Q719" s="82"/>
    </row>
    <row r="720" spans="1:17" s="81" customFormat="1" x14ac:dyDescent="0.15">
      <c r="A720" s="75"/>
      <c r="B720" s="75"/>
      <c r="C720" s="76"/>
      <c r="D720" s="77"/>
      <c r="E720" s="78"/>
      <c r="F720" s="77"/>
      <c r="G720" s="78"/>
      <c r="H720" s="79"/>
      <c r="I720" s="80"/>
      <c r="J720" s="80"/>
      <c r="K720" s="80"/>
      <c r="L720" s="80"/>
      <c r="M720" s="80"/>
      <c r="N720" s="80"/>
      <c r="O720" s="77"/>
    </row>
    <row r="721" spans="1:17" s="25" customFormat="1" ht="12.75" x14ac:dyDescent="0.2">
      <c r="A721" s="26" t="s">
        <v>317</v>
      </c>
      <c r="B721" s="26" t="s">
        <v>19</v>
      </c>
      <c r="C721" s="27" t="s">
        <v>472</v>
      </c>
      <c r="D721" s="28">
        <v>41584</v>
      </c>
      <c r="E721" s="29"/>
      <c r="F721" s="30"/>
      <c r="G721" s="31" t="s">
        <v>473</v>
      </c>
      <c r="H721" s="32"/>
      <c r="I721" s="23"/>
      <c r="J721" s="23"/>
      <c r="K721" s="23"/>
      <c r="L721" s="23"/>
      <c r="M721" s="23"/>
      <c r="N721" s="23"/>
      <c r="O721" s="22"/>
      <c r="Q721" s="82"/>
    </row>
    <row r="722" spans="1:17" s="81" customFormat="1" x14ac:dyDescent="0.15">
      <c r="A722" s="75"/>
      <c r="B722" s="75"/>
      <c r="C722" s="76"/>
      <c r="D722" s="77"/>
      <c r="E722" s="78"/>
      <c r="F722" s="77"/>
      <c r="G722" s="78"/>
      <c r="H722" s="79"/>
      <c r="I722" s="80"/>
      <c r="J722" s="80"/>
      <c r="K722" s="80"/>
      <c r="L722" s="80"/>
      <c r="M722" s="80"/>
      <c r="N722" s="80"/>
      <c r="O722" s="77"/>
    </row>
    <row r="723" spans="1:17" s="81" customFormat="1" x14ac:dyDescent="0.15">
      <c r="A723" s="75"/>
      <c r="B723" s="75"/>
      <c r="C723" s="76"/>
      <c r="D723" s="77"/>
      <c r="E723" s="78"/>
      <c r="F723" s="77"/>
      <c r="G723" s="78"/>
      <c r="H723" s="79"/>
      <c r="I723" s="80"/>
      <c r="J723" s="80"/>
      <c r="K723" s="80"/>
      <c r="L723" s="80"/>
      <c r="M723" s="80"/>
      <c r="N723" s="80"/>
      <c r="O723" s="77"/>
    </row>
    <row r="724" spans="1:17" s="81" customFormat="1" x14ac:dyDescent="0.15">
      <c r="A724" s="75"/>
      <c r="B724" s="75"/>
      <c r="C724" s="76"/>
      <c r="D724" s="78"/>
      <c r="E724" s="78"/>
      <c r="F724" s="77"/>
      <c r="G724" s="83" t="s">
        <v>477</v>
      </c>
      <c r="H724" s="84">
        <f>SUM(H8:H723)</f>
        <v>175201421</v>
      </c>
      <c r="I724" s="84">
        <f>SUM(I8:I723)</f>
        <v>79698249</v>
      </c>
      <c r="J724" s="84">
        <f>SUM(J8:J723)</f>
        <v>0</v>
      </c>
      <c r="K724" s="84"/>
      <c r="L724" s="84">
        <f>SUM(L8:L723)</f>
        <v>293500000</v>
      </c>
      <c r="M724" s="84">
        <f>SUM(M8:M723)</f>
        <v>105000000</v>
      </c>
      <c r="N724" s="84">
        <f>SUM(N8:N723)</f>
        <v>175322376</v>
      </c>
      <c r="O724" s="85"/>
    </row>
    <row r="725" spans="1:17" s="25" customFormat="1" x14ac:dyDescent="0.15">
      <c r="A725" s="19"/>
      <c r="B725" s="19"/>
      <c r="C725" s="20"/>
      <c r="D725" s="21"/>
      <c r="E725" s="21"/>
      <c r="F725" s="22"/>
      <c r="G725" s="21"/>
      <c r="H725" s="21"/>
      <c r="I725" s="23"/>
      <c r="J725" s="23"/>
      <c r="K725" s="23"/>
      <c r="L725" s="23"/>
      <c r="M725" s="23"/>
      <c r="N725" s="23"/>
      <c r="O725" s="22"/>
    </row>
    <row r="726" spans="1:17" s="25" customFormat="1" ht="12.75" x14ac:dyDescent="0.2">
      <c r="A726" s="92" t="s">
        <v>478</v>
      </c>
      <c r="B726" s="93"/>
      <c r="C726" s="94"/>
      <c r="D726" s="93"/>
      <c r="E726" s="93"/>
      <c r="F726" s="93"/>
      <c r="G726" s="95" t="s">
        <v>479</v>
      </c>
      <c r="H726" s="94"/>
      <c r="I726" s="93"/>
      <c r="J726" s="93"/>
      <c r="K726" s="96"/>
      <c r="L726" s="86"/>
      <c r="M726" s="86"/>
      <c r="N726" s="86"/>
      <c r="O726" s="22"/>
    </row>
    <row r="727" spans="1:17" s="25" customFormat="1" ht="12.75" x14ac:dyDescent="0.2">
      <c r="A727" s="97" t="s">
        <v>525</v>
      </c>
      <c r="B727" s="93"/>
      <c r="C727" s="94"/>
      <c r="D727" s="93"/>
      <c r="E727" s="93" t="s">
        <v>479</v>
      </c>
      <c r="F727" s="93"/>
      <c r="G727" s="98"/>
      <c r="H727" s="94"/>
      <c r="I727" s="93"/>
      <c r="J727" s="93"/>
      <c r="K727" s="96"/>
      <c r="L727" s="23"/>
      <c r="M727" s="23"/>
      <c r="N727" s="23"/>
      <c r="O727" s="22"/>
    </row>
    <row r="728" spans="1:17" s="25" customFormat="1" ht="12.75" x14ac:dyDescent="0.2">
      <c r="A728" s="99"/>
      <c r="B728" s="99"/>
      <c r="C728" s="100"/>
      <c r="D728" s="99"/>
      <c r="E728" s="99"/>
      <c r="F728" s="99"/>
      <c r="G728" s="95"/>
      <c r="H728" s="100"/>
      <c r="I728" s="99"/>
      <c r="J728" s="99"/>
      <c r="K728" s="96"/>
      <c r="L728" s="23"/>
      <c r="M728" s="23"/>
      <c r="N728" s="23"/>
      <c r="O728" s="22"/>
    </row>
    <row r="729" spans="1:17" s="25" customFormat="1" ht="12.75" x14ac:dyDescent="0.2">
      <c r="A729" s="391" t="s">
        <v>481</v>
      </c>
      <c r="B729" s="394" t="s">
        <v>482</v>
      </c>
      <c r="C729" s="395"/>
      <c r="D729" s="396"/>
      <c r="E729" s="394" t="s">
        <v>483</v>
      </c>
      <c r="F729" s="400"/>
      <c r="G729" s="405" t="s">
        <v>484</v>
      </c>
      <c r="H729" s="405" t="s">
        <v>485</v>
      </c>
      <c r="I729" s="408" t="s">
        <v>486</v>
      </c>
      <c r="J729" s="409"/>
      <c r="K729" s="96"/>
      <c r="L729" s="23"/>
      <c r="M729" s="23"/>
      <c r="N729" s="23"/>
      <c r="O729" s="22"/>
    </row>
    <row r="730" spans="1:17" s="25" customFormat="1" ht="12.75" x14ac:dyDescent="0.2">
      <c r="A730" s="392"/>
      <c r="B730" s="397"/>
      <c r="C730" s="398"/>
      <c r="D730" s="399"/>
      <c r="E730" s="401"/>
      <c r="F730" s="402"/>
      <c r="G730" s="406"/>
      <c r="H730" s="406"/>
      <c r="I730" s="410"/>
      <c r="J730" s="411"/>
      <c r="K730" s="96"/>
      <c r="L730" s="23"/>
      <c r="M730" s="23"/>
      <c r="N730" s="23"/>
      <c r="O730" s="22"/>
    </row>
    <row r="731" spans="1:17" s="25" customFormat="1" ht="12.75" x14ac:dyDescent="0.2">
      <c r="A731" s="392"/>
      <c r="B731" s="101"/>
      <c r="C731" s="102"/>
      <c r="D731" s="103"/>
      <c r="E731" s="401"/>
      <c r="F731" s="402"/>
      <c r="G731" s="406"/>
      <c r="H731" s="406"/>
      <c r="I731" s="410"/>
      <c r="J731" s="411"/>
      <c r="K731" s="96"/>
      <c r="L731" s="23"/>
      <c r="M731" s="23"/>
      <c r="N731" s="23"/>
      <c r="O731" s="22"/>
    </row>
    <row r="732" spans="1:17" s="25" customFormat="1" ht="15.75" x14ac:dyDescent="0.25">
      <c r="A732" s="393"/>
      <c r="B732" s="414" t="s">
        <v>487</v>
      </c>
      <c r="C732" s="415"/>
      <c r="D732" s="104" t="s">
        <v>488</v>
      </c>
      <c r="E732" s="403"/>
      <c r="F732" s="404"/>
      <c r="G732" s="105" t="s">
        <v>489</v>
      </c>
      <c r="H732" s="407"/>
      <c r="I732" s="412"/>
      <c r="J732" s="413"/>
      <c r="K732" s="96"/>
      <c r="L732" s="23"/>
      <c r="M732" s="23"/>
      <c r="N732" s="23"/>
      <c r="O732" s="22"/>
    </row>
    <row r="733" spans="1:17" s="25" customFormat="1" ht="12.75" x14ac:dyDescent="0.2">
      <c r="A733" s="106"/>
      <c r="B733" s="106"/>
      <c r="C733" s="107"/>
      <c r="D733" s="106"/>
      <c r="E733" s="106"/>
      <c r="F733" s="108"/>
      <c r="G733" s="109"/>
      <c r="H733" s="107"/>
      <c r="I733" s="106"/>
      <c r="J733" s="106"/>
      <c r="K733" s="110"/>
      <c r="L733" s="21"/>
      <c r="M733" s="21"/>
      <c r="N733" s="21"/>
      <c r="O733" s="22"/>
    </row>
    <row r="734" spans="1:17" s="25" customFormat="1" ht="12.75" x14ac:dyDescent="0.2">
      <c r="A734" s="26" t="s">
        <v>31</v>
      </c>
      <c r="B734" s="26" t="s">
        <v>19</v>
      </c>
      <c r="C734" s="27" t="s">
        <v>50</v>
      </c>
      <c r="D734" s="111">
        <v>38385</v>
      </c>
      <c r="E734" s="43"/>
      <c r="F734" s="44"/>
      <c r="G734" s="45"/>
      <c r="H734" s="126"/>
      <c r="I734" s="125"/>
      <c r="J734" s="125"/>
      <c r="K734" s="129"/>
      <c r="L734" s="21"/>
      <c r="M734" s="21"/>
      <c r="N734" s="21"/>
      <c r="O734" s="22"/>
    </row>
    <row r="735" spans="1:17" s="25" customFormat="1" ht="12.75" x14ac:dyDescent="0.2">
      <c r="A735" s="125"/>
      <c r="B735" s="125"/>
      <c r="C735" s="126"/>
      <c r="D735" s="125"/>
      <c r="E735" s="125"/>
      <c r="F735" s="127"/>
      <c r="G735" s="128"/>
      <c r="H735" s="126"/>
      <c r="I735" s="125"/>
      <c r="J735" s="125"/>
      <c r="K735" s="129"/>
      <c r="L735" s="21"/>
      <c r="M735" s="21"/>
      <c r="N735" s="21"/>
      <c r="O735" s="22"/>
    </row>
    <row r="736" spans="1:17" s="25" customFormat="1" ht="12.75" x14ac:dyDescent="0.2">
      <c r="A736" s="19" t="s">
        <v>31</v>
      </c>
      <c r="B736" s="19" t="s">
        <v>64</v>
      </c>
      <c r="C736" s="34"/>
      <c r="D736" s="82"/>
      <c r="E736" s="43"/>
      <c r="F736" s="22"/>
      <c r="G736" s="131"/>
      <c r="H736" s="122"/>
      <c r="I736" s="113"/>
      <c r="J736" s="127"/>
      <c r="K736" s="129"/>
      <c r="L736" s="21"/>
      <c r="M736" s="21"/>
      <c r="N736" s="21"/>
      <c r="O736" s="22"/>
    </row>
    <row r="737" spans="1:15" s="25" customFormat="1" ht="12.75" x14ac:dyDescent="0.2">
      <c r="A737" s="19" t="s">
        <v>31</v>
      </c>
      <c r="B737" s="33"/>
      <c r="C737" s="82" t="s">
        <v>52</v>
      </c>
      <c r="D737" s="129"/>
      <c r="E737" s="43" t="s">
        <v>492</v>
      </c>
      <c r="F737" s="22"/>
      <c r="G737" s="131">
        <v>981008</v>
      </c>
      <c r="H737" s="122">
        <v>132</v>
      </c>
      <c r="I737" s="113">
        <v>4.4000000000000003E-3</v>
      </c>
      <c r="J737" s="127" t="s">
        <v>491</v>
      </c>
      <c r="K737" s="129"/>
      <c r="L737" s="21"/>
      <c r="M737" s="21"/>
      <c r="N737" s="21"/>
      <c r="O737" s="22"/>
    </row>
    <row r="738" spans="1:15" s="25" customFormat="1" ht="12.75" x14ac:dyDescent="0.2">
      <c r="A738" s="125"/>
      <c r="B738" s="125"/>
      <c r="C738" s="126"/>
      <c r="D738" s="125"/>
      <c r="E738" s="125"/>
      <c r="F738" s="127"/>
      <c r="G738" s="128"/>
      <c r="H738" s="126"/>
      <c r="I738" s="125"/>
      <c r="J738" s="125"/>
      <c r="K738" s="129"/>
      <c r="L738" s="21"/>
      <c r="M738" s="21"/>
      <c r="N738" s="21"/>
      <c r="O738" s="22"/>
    </row>
    <row r="739" spans="1:15" s="25" customFormat="1" ht="12.75" x14ac:dyDescent="0.2">
      <c r="A739" s="19" t="s">
        <v>31</v>
      </c>
      <c r="B739" s="19" t="s">
        <v>66</v>
      </c>
      <c r="C739" s="34"/>
      <c r="D739" s="82"/>
      <c r="E739" s="43"/>
      <c r="F739" s="22"/>
      <c r="G739" s="131"/>
      <c r="H739" s="122"/>
      <c r="I739" s="113"/>
      <c r="J739" s="127"/>
      <c r="K739" s="129"/>
      <c r="L739" s="21"/>
      <c r="M739" s="21"/>
      <c r="N739" s="21"/>
      <c r="O739" s="22"/>
    </row>
    <row r="740" spans="1:15" s="25" customFormat="1" ht="12.75" x14ac:dyDescent="0.2">
      <c r="A740" s="19" t="s">
        <v>31</v>
      </c>
      <c r="B740" s="33"/>
      <c r="C740" s="82" t="s">
        <v>52</v>
      </c>
      <c r="D740" s="129"/>
      <c r="E740" s="43" t="s">
        <v>492</v>
      </c>
      <c r="F740" s="22"/>
      <c r="G740" s="131">
        <v>490928</v>
      </c>
      <c r="H740" s="122">
        <v>126</v>
      </c>
      <c r="I740" s="113">
        <v>4.4000000000000003E-3</v>
      </c>
      <c r="J740" s="127" t="s">
        <v>491</v>
      </c>
      <c r="K740" s="129"/>
      <c r="L740" s="21"/>
      <c r="M740" s="21"/>
      <c r="N740" s="21"/>
      <c r="O740" s="22"/>
    </row>
    <row r="741" spans="1:15" s="25" customFormat="1" ht="12.75" x14ac:dyDescent="0.2">
      <c r="A741" s="125"/>
      <c r="B741" s="125"/>
      <c r="C741" s="126"/>
      <c r="D741" s="125"/>
      <c r="E741" s="125"/>
      <c r="F741" s="127"/>
      <c r="G741" s="128"/>
      <c r="H741" s="126"/>
      <c r="I741" s="125"/>
      <c r="J741" s="125"/>
      <c r="K741" s="129"/>
      <c r="L741" s="21"/>
      <c r="M741" s="21"/>
      <c r="N741" s="21"/>
      <c r="O741" s="22"/>
    </row>
    <row r="742" spans="1:15" s="25" customFormat="1" ht="12.75" x14ac:dyDescent="0.2">
      <c r="A742" s="26" t="s">
        <v>47</v>
      </c>
      <c r="B742" s="26" t="s">
        <v>19</v>
      </c>
      <c r="C742" s="27" t="s">
        <v>71</v>
      </c>
      <c r="D742" s="111">
        <v>38897</v>
      </c>
      <c r="E742" s="43"/>
      <c r="F742" s="44"/>
      <c r="G742" s="45"/>
      <c r="H742" s="112"/>
      <c r="I742" s="113"/>
      <c r="J742" s="114"/>
      <c r="K742" s="115"/>
      <c r="L742" s="21"/>
      <c r="M742" s="21"/>
      <c r="N742" s="21"/>
      <c r="O742" s="22"/>
    </row>
    <row r="743" spans="1:15" s="25" customFormat="1" ht="12.75" x14ac:dyDescent="0.2">
      <c r="A743" s="54"/>
      <c r="B743" s="116"/>
      <c r="C743" s="57"/>
      <c r="D743" s="117"/>
      <c r="E743" s="71"/>
      <c r="F743" s="114"/>
      <c r="G743" s="118"/>
      <c r="H743" s="112"/>
      <c r="I743" s="113"/>
      <c r="J743" s="114"/>
      <c r="K743" s="115"/>
      <c r="L743" s="21"/>
      <c r="M743" s="21"/>
      <c r="N743" s="21"/>
      <c r="O743" s="22"/>
    </row>
    <row r="744" spans="1:15" s="25" customFormat="1" ht="12.75" x14ac:dyDescent="0.2">
      <c r="A744" s="54" t="s">
        <v>47</v>
      </c>
      <c r="B744" s="19" t="s">
        <v>72</v>
      </c>
      <c r="C744" s="119"/>
      <c r="D744" s="120"/>
      <c r="E744" s="120"/>
      <c r="F744" s="57"/>
      <c r="G744" s="121"/>
      <c r="H744" s="122"/>
      <c r="I744" s="113"/>
      <c r="J744" s="114"/>
      <c r="K744" s="123"/>
      <c r="L744" s="21"/>
      <c r="M744" s="21"/>
      <c r="N744" s="21"/>
      <c r="O744" s="22"/>
    </row>
    <row r="745" spans="1:15" s="25" customFormat="1" ht="12.75" x14ac:dyDescent="0.2">
      <c r="A745" s="54" t="s">
        <v>47</v>
      </c>
      <c r="B745" s="124"/>
      <c r="C745" s="57"/>
      <c r="D745" s="117" t="s">
        <v>73</v>
      </c>
      <c r="E745" s="71" t="s">
        <v>490</v>
      </c>
      <c r="F745" s="57"/>
      <c r="G745" s="121">
        <v>887868</v>
      </c>
      <c r="H745" s="122">
        <v>78</v>
      </c>
      <c r="I745" s="113">
        <v>5.1999999999999998E-3</v>
      </c>
      <c r="J745" s="114" t="s">
        <v>491</v>
      </c>
      <c r="K745" s="123"/>
      <c r="L745" s="21"/>
      <c r="M745" s="21"/>
      <c r="N745" s="21"/>
      <c r="O745" s="22"/>
    </row>
    <row r="746" spans="1:15" s="25" customFormat="1" ht="12.75" x14ac:dyDescent="0.2">
      <c r="A746" s="54" t="s">
        <v>47</v>
      </c>
      <c r="B746" s="124"/>
      <c r="C746" s="57"/>
      <c r="D746" s="117" t="s">
        <v>73</v>
      </c>
      <c r="E746" s="71" t="s">
        <v>490</v>
      </c>
      <c r="F746" s="57"/>
      <c r="G746" s="121">
        <v>592257</v>
      </c>
      <c r="H746" s="122">
        <v>74</v>
      </c>
      <c r="I746" s="113">
        <v>5.3E-3</v>
      </c>
      <c r="J746" s="114" t="s">
        <v>491</v>
      </c>
      <c r="K746" s="123"/>
      <c r="L746" s="21"/>
      <c r="M746" s="21"/>
      <c r="N746" s="21"/>
      <c r="O746" s="22"/>
    </row>
    <row r="747" spans="1:15" s="25" customFormat="1" ht="12.75" x14ac:dyDescent="0.2">
      <c r="A747" s="54" t="s">
        <v>47</v>
      </c>
      <c r="B747" s="124"/>
      <c r="C747" s="57"/>
      <c r="D747" s="117" t="s">
        <v>74</v>
      </c>
      <c r="E747" s="71" t="s">
        <v>490</v>
      </c>
      <c r="F747" s="57"/>
      <c r="G747" s="121">
        <v>1971080</v>
      </c>
      <c r="H747" s="122">
        <v>84</v>
      </c>
      <c r="I747" s="113">
        <v>5.1999999999999998E-3</v>
      </c>
      <c r="J747" s="114" t="s">
        <v>491</v>
      </c>
      <c r="K747" s="123"/>
      <c r="L747" s="21"/>
      <c r="M747" s="21"/>
      <c r="N747" s="21"/>
      <c r="O747" s="22"/>
    </row>
    <row r="748" spans="1:15" s="25" customFormat="1" ht="12.75" x14ac:dyDescent="0.2">
      <c r="A748" s="54" t="s">
        <v>47</v>
      </c>
      <c r="B748" s="124"/>
      <c r="C748" s="57"/>
      <c r="D748" s="117" t="s">
        <v>75</v>
      </c>
      <c r="E748" s="71" t="s">
        <v>490</v>
      </c>
      <c r="F748" s="57"/>
      <c r="G748" s="121">
        <v>689726</v>
      </c>
      <c r="H748" s="122">
        <v>85</v>
      </c>
      <c r="I748" s="113">
        <v>5.3E-3</v>
      </c>
      <c r="J748" s="114" t="s">
        <v>491</v>
      </c>
      <c r="K748" s="123"/>
      <c r="L748" s="21"/>
      <c r="M748" s="21"/>
      <c r="N748" s="21"/>
      <c r="O748" s="22"/>
    </row>
    <row r="749" spans="1:15" s="25" customFormat="1" ht="12.75" x14ac:dyDescent="0.2">
      <c r="A749" s="54" t="s">
        <v>47</v>
      </c>
      <c r="B749" s="124"/>
      <c r="C749" s="57"/>
      <c r="D749" s="117" t="s">
        <v>75</v>
      </c>
      <c r="E749" s="71" t="s">
        <v>490</v>
      </c>
      <c r="F749" s="57"/>
      <c r="G749" s="121">
        <v>691481</v>
      </c>
      <c r="H749" s="122">
        <v>77</v>
      </c>
      <c r="I749" s="113">
        <v>4.7999999999999996E-3</v>
      </c>
      <c r="J749" s="114" t="s">
        <v>491</v>
      </c>
      <c r="K749" s="123"/>
      <c r="L749" s="21"/>
      <c r="M749" s="21"/>
      <c r="N749" s="21"/>
      <c r="O749" s="22"/>
    </row>
    <row r="750" spans="1:15" s="25" customFormat="1" ht="12.75" x14ac:dyDescent="0.2">
      <c r="A750" s="54" t="s">
        <v>47</v>
      </c>
      <c r="B750" s="124"/>
      <c r="C750" s="57"/>
      <c r="D750" s="117" t="s">
        <v>76</v>
      </c>
      <c r="E750" s="71" t="s">
        <v>490</v>
      </c>
      <c r="F750" s="57"/>
      <c r="G750" s="121">
        <v>986711</v>
      </c>
      <c r="H750" s="122">
        <v>84</v>
      </c>
      <c r="I750" s="113">
        <v>4.7999999999999996E-3</v>
      </c>
      <c r="J750" s="114" t="s">
        <v>491</v>
      </c>
      <c r="K750" s="123"/>
      <c r="L750" s="21"/>
      <c r="M750" s="21"/>
      <c r="N750" s="21"/>
      <c r="O750" s="22"/>
    </row>
    <row r="751" spans="1:15" s="25" customFormat="1" ht="12.75" x14ac:dyDescent="0.2">
      <c r="A751" s="125"/>
      <c r="B751" s="125"/>
      <c r="C751" s="126"/>
      <c r="D751" s="125"/>
      <c r="E751" s="125"/>
      <c r="F751" s="127"/>
      <c r="G751" s="128"/>
      <c r="H751" s="126"/>
      <c r="I751" s="125"/>
      <c r="J751" s="125"/>
      <c r="K751" s="129"/>
      <c r="L751" s="21"/>
      <c r="M751" s="21"/>
      <c r="N751" s="21"/>
      <c r="O751" s="22"/>
    </row>
    <row r="752" spans="1:15" s="25" customFormat="1" ht="12.75" x14ac:dyDescent="0.2">
      <c r="A752" s="26" t="s">
        <v>31</v>
      </c>
      <c r="B752" s="26" t="s">
        <v>19</v>
      </c>
      <c r="C752" s="27" t="s">
        <v>80</v>
      </c>
      <c r="D752" s="111">
        <v>38958</v>
      </c>
      <c r="E752" s="43"/>
      <c r="F752" s="44"/>
      <c r="G752" s="45"/>
      <c r="H752" s="32"/>
      <c r="I752" s="23"/>
      <c r="J752" s="23"/>
      <c r="K752" s="130"/>
      <c r="L752" s="21"/>
      <c r="M752" s="21"/>
      <c r="N752" s="21"/>
      <c r="O752" s="22"/>
    </row>
    <row r="753" spans="1:15" s="25" customFormat="1" ht="12.75" x14ac:dyDescent="0.2">
      <c r="A753" s="19"/>
      <c r="B753" s="33"/>
      <c r="C753" s="34"/>
      <c r="D753" s="82"/>
      <c r="E753" s="82"/>
      <c r="F753" s="22"/>
      <c r="G753" s="131"/>
      <c r="H753" s="122"/>
      <c r="I753" s="113"/>
      <c r="J753" s="127"/>
      <c r="K753" s="130"/>
      <c r="L753" s="21"/>
      <c r="M753" s="21"/>
      <c r="N753" s="21"/>
      <c r="O753" s="22"/>
    </row>
    <row r="754" spans="1:15" s="25" customFormat="1" ht="12.75" x14ac:dyDescent="0.2">
      <c r="A754" s="19" t="s">
        <v>31</v>
      </c>
      <c r="B754" s="19" t="s">
        <v>89</v>
      </c>
      <c r="C754" s="34"/>
      <c r="D754" s="82"/>
      <c r="E754" s="43"/>
      <c r="F754" s="22"/>
      <c r="G754" s="131"/>
      <c r="H754" s="122"/>
      <c r="I754" s="113"/>
      <c r="J754" s="127"/>
      <c r="K754" s="129"/>
      <c r="L754" s="21"/>
      <c r="M754" s="21"/>
      <c r="N754" s="21"/>
      <c r="O754" s="22"/>
    </row>
    <row r="755" spans="1:15" s="25" customFormat="1" ht="12.75" x14ac:dyDescent="0.2">
      <c r="A755" s="19" t="s">
        <v>31</v>
      </c>
      <c r="B755" s="33"/>
      <c r="C755" s="82" t="s">
        <v>52</v>
      </c>
      <c r="D755" s="129"/>
      <c r="E755" s="43" t="s">
        <v>492</v>
      </c>
      <c r="F755" s="22"/>
      <c r="G755" s="131">
        <v>981293</v>
      </c>
      <c r="H755" s="122">
        <v>133</v>
      </c>
      <c r="I755" s="113">
        <v>4.3E-3</v>
      </c>
      <c r="J755" s="127" t="s">
        <v>491</v>
      </c>
      <c r="K755" s="129"/>
      <c r="L755" s="21"/>
      <c r="M755" s="21"/>
      <c r="N755" s="21"/>
      <c r="O755" s="22"/>
    </row>
    <row r="756" spans="1:15" s="25" customFormat="1" ht="12.75" x14ac:dyDescent="0.2">
      <c r="A756" s="19" t="s">
        <v>31</v>
      </c>
      <c r="B756" s="33"/>
      <c r="C756" s="82" t="s">
        <v>52</v>
      </c>
      <c r="D756" s="129"/>
      <c r="E756" s="43" t="s">
        <v>492</v>
      </c>
      <c r="F756" s="22"/>
      <c r="G756" s="131">
        <v>981336</v>
      </c>
      <c r="H756" s="122">
        <v>133</v>
      </c>
      <c r="I756" s="113">
        <v>4.2900000000000004E-3</v>
      </c>
      <c r="J756" s="127" t="s">
        <v>491</v>
      </c>
      <c r="K756" s="129"/>
      <c r="L756" s="21"/>
      <c r="M756" s="21"/>
      <c r="N756" s="21"/>
      <c r="O756" s="22"/>
    </row>
    <row r="757" spans="1:15" s="25" customFormat="1" ht="12.75" x14ac:dyDescent="0.2">
      <c r="A757" s="19"/>
      <c r="B757" s="33"/>
      <c r="C757" s="82"/>
      <c r="D757" s="129"/>
      <c r="E757" s="43"/>
      <c r="F757" s="22"/>
      <c r="G757" s="131"/>
      <c r="H757" s="122"/>
      <c r="I757" s="113"/>
      <c r="J757" s="127"/>
      <c r="K757" s="129"/>
      <c r="L757" s="21"/>
      <c r="M757" s="21"/>
      <c r="N757" s="21"/>
      <c r="O757" s="22"/>
    </row>
    <row r="758" spans="1:15" s="25" customFormat="1" ht="12.75" x14ac:dyDescent="0.2">
      <c r="A758" s="19" t="s">
        <v>31</v>
      </c>
      <c r="B758" s="19" t="s">
        <v>91</v>
      </c>
      <c r="C758" s="34"/>
      <c r="D758" s="82"/>
      <c r="E758" s="43"/>
      <c r="F758" s="22"/>
      <c r="G758" s="131"/>
      <c r="H758" s="122"/>
      <c r="I758" s="113"/>
      <c r="J758" s="127"/>
      <c r="K758" s="129"/>
      <c r="L758" s="21"/>
      <c r="M758" s="21"/>
      <c r="N758" s="21"/>
      <c r="O758" s="22"/>
    </row>
    <row r="759" spans="1:15" s="25" customFormat="1" ht="12.75" x14ac:dyDescent="0.2">
      <c r="A759" s="19" t="s">
        <v>31</v>
      </c>
      <c r="B759" s="33"/>
      <c r="C759" s="82" t="s">
        <v>52</v>
      </c>
      <c r="D759" s="129"/>
      <c r="E759" s="43" t="s">
        <v>492</v>
      </c>
      <c r="F759" s="22"/>
      <c r="G759" s="131">
        <v>1961127</v>
      </c>
      <c r="H759" s="122">
        <v>132</v>
      </c>
      <c r="I759" s="113">
        <v>4.4999999999999997E-3</v>
      </c>
      <c r="J759" s="127" t="s">
        <v>491</v>
      </c>
      <c r="K759" s="129"/>
      <c r="L759" s="21"/>
      <c r="M759" s="21"/>
      <c r="N759" s="21"/>
      <c r="O759" s="22"/>
    </row>
    <row r="760" spans="1:15" s="25" customFormat="1" ht="12.75" x14ac:dyDescent="0.2">
      <c r="A760" s="19"/>
      <c r="B760" s="33"/>
      <c r="C760" s="82"/>
      <c r="D760" s="129"/>
      <c r="E760" s="43"/>
      <c r="F760" s="22"/>
      <c r="G760" s="131"/>
      <c r="H760" s="122"/>
      <c r="I760" s="113"/>
      <c r="J760" s="127"/>
      <c r="K760" s="129"/>
      <c r="L760" s="21"/>
      <c r="M760" s="21"/>
      <c r="N760" s="21"/>
      <c r="O760" s="22"/>
    </row>
    <row r="761" spans="1:15" s="25" customFormat="1" ht="12.75" x14ac:dyDescent="0.2">
      <c r="A761" s="19" t="s">
        <v>31</v>
      </c>
      <c r="B761" s="19" t="s">
        <v>93</v>
      </c>
      <c r="C761" s="34"/>
      <c r="D761" s="82"/>
      <c r="E761" s="43"/>
      <c r="F761" s="22"/>
      <c r="G761" s="131"/>
      <c r="H761" s="122"/>
      <c r="I761" s="113"/>
      <c r="J761" s="127"/>
      <c r="K761" s="129"/>
      <c r="L761" s="21"/>
      <c r="M761" s="21"/>
      <c r="N761" s="21"/>
      <c r="O761" s="22"/>
    </row>
    <row r="762" spans="1:15" s="25" customFormat="1" ht="12.75" x14ac:dyDescent="0.2">
      <c r="A762" s="19" t="s">
        <v>31</v>
      </c>
      <c r="B762" s="33"/>
      <c r="C762" s="82" t="s">
        <v>52</v>
      </c>
      <c r="D762" s="129"/>
      <c r="E762" s="43" t="s">
        <v>492</v>
      </c>
      <c r="F762" s="22"/>
      <c r="G762" s="131">
        <v>490928</v>
      </c>
      <c r="H762" s="122">
        <v>126</v>
      </c>
      <c r="I762" s="113">
        <v>4.4000000000000003E-3</v>
      </c>
      <c r="J762" s="127" t="s">
        <v>491</v>
      </c>
      <c r="K762" s="129"/>
      <c r="L762" s="21"/>
      <c r="M762" s="21"/>
      <c r="N762" s="21"/>
      <c r="O762" s="22"/>
    </row>
    <row r="763" spans="1:15" s="25" customFormat="1" ht="12.75" x14ac:dyDescent="0.2">
      <c r="A763" s="125"/>
      <c r="B763" s="125"/>
      <c r="C763" s="126"/>
      <c r="D763" s="125"/>
      <c r="E763" s="125"/>
      <c r="F763" s="127"/>
      <c r="G763" s="128"/>
      <c r="H763" s="126"/>
      <c r="I763" s="125"/>
      <c r="J763" s="125"/>
      <c r="K763" s="129"/>
      <c r="L763" s="21"/>
      <c r="M763" s="21"/>
      <c r="N763" s="21"/>
      <c r="O763" s="22"/>
    </row>
    <row r="764" spans="1:15" s="25" customFormat="1" ht="12.75" x14ac:dyDescent="0.2">
      <c r="A764" s="26" t="s">
        <v>105</v>
      </c>
      <c r="B764" s="26" t="s">
        <v>19</v>
      </c>
      <c r="C764" s="27" t="s">
        <v>106</v>
      </c>
      <c r="D764" s="111">
        <v>39209</v>
      </c>
      <c r="E764" s="43"/>
      <c r="F764" s="44"/>
      <c r="G764" s="45"/>
      <c r="H764" s="126"/>
      <c r="I764" s="125"/>
      <c r="J764" s="125"/>
      <c r="K764" s="129"/>
      <c r="L764" s="21"/>
      <c r="M764" s="21"/>
      <c r="N764" s="21"/>
      <c r="O764" s="22"/>
    </row>
    <row r="765" spans="1:15" s="25" customFormat="1" ht="12.75" x14ac:dyDescent="0.2">
      <c r="A765" s="125"/>
      <c r="B765" s="125"/>
      <c r="C765" s="126"/>
      <c r="D765" s="125"/>
      <c r="E765" s="125"/>
      <c r="F765" s="127"/>
      <c r="G765" s="128"/>
      <c r="H765" s="126"/>
      <c r="I765" s="125"/>
      <c r="J765" s="125"/>
      <c r="K765" s="129"/>
      <c r="L765" s="21"/>
      <c r="M765" s="21"/>
      <c r="N765" s="21"/>
      <c r="O765" s="22"/>
    </row>
    <row r="766" spans="1:15" s="25" customFormat="1" ht="12.75" x14ac:dyDescent="0.2">
      <c r="A766" s="19" t="s">
        <v>105</v>
      </c>
      <c r="B766" s="19" t="s">
        <v>111</v>
      </c>
      <c r="C766" s="126"/>
      <c r="D766" s="125"/>
      <c r="E766" s="125"/>
      <c r="F766" s="127"/>
      <c r="G766" s="128"/>
      <c r="H766" s="126"/>
      <c r="I766" s="125"/>
      <c r="J766" s="125"/>
      <c r="K766" s="129"/>
      <c r="L766" s="21"/>
      <c r="M766" s="21"/>
      <c r="N766" s="21"/>
      <c r="O766" s="22"/>
    </row>
    <row r="767" spans="1:15" s="25" customFormat="1" ht="12.75" x14ac:dyDescent="0.2">
      <c r="A767" s="19" t="s">
        <v>105</v>
      </c>
      <c r="B767" s="125"/>
      <c r="C767" s="82" t="s">
        <v>52</v>
      </c>
      <c r="D767" s="125"/>
      <c r="E767" s="71" t="s">
        <v>493</v>
      </c>
      <c r="F767" s="127"/>
      <c r="G767" s="128">
        <v>986943</v>
      </c>
      <c r="H767" s="126">
        <v>82</v>
      </c>
      <c r="I767" s="113">
        <v>4.7999999999999996E-3</v>
      </c>
      <c r="J767" s="127" t="s">
        <v>491</v>
      </c>
      <c r="K767" s="129"/>
      <c r="L767" s="21"/>
      <c r="M767" s="21"/>
      <c r="N767" s="21"/>
      <c r="O767" s="22"/>
    </row>
    <row r="768" spans="1:15" s="25" customFormat="1" ht="12.75" x14ac:dyDescent="0.2">
      <c r="A768" s="125"/>
      <c r="B768" s="125"/>
      <c r="C768" s="126"/>
      <c r="D768" s="125"/>
      <c r="E768" s="125"/>
      <c r="F768" s="127"/>
      <c r="G768" s="128"/>
      <c r="H768" s="126"/>
      <c r="I768" s="125"/>
      <c r="J768" s="125"/>
      <c r="K768" s="129"/>
      <c r="L768" s="21"/>
      <c r="M768" s="21"/>
      <c r="N768" s="21"/>
      <c r="O768" s="22"/>
    </row>
    <row r="769" spans="1:15" s="25" customFormat="1" ht="12.75" x14ac:dyDescent="0.2">
      <c r="A769" s="26" t="s">
        <v>31</v>
      </c>
      <c r="B769" s="26" t="s">
        <v>19</v>
      </c>
      <c r="C769" s="27" t="s">
        <v>117</v>
      </c>
      <c r="D769" s="111">
        <v>39244</v>
      </c>
      <c r="E769" s="43"/>
      <c r="F769" s="44"/>
      <c r="G769" s="45"/>
      <c r="H769" s="32"/>
      <c r="I769" s="23"/>
      <c r="J769" s="23"/>
      <c r="K769" s="130"/>
      <c r="L769" s="21"/>
      <c r="M769" s="21"/>
      <c r="N769" s="21"/>
      <c r="O769" s="22"/>
    </row>
    <row r="770" spans="1:15" s="25" customFormat="1" ht="12.75" x14ac:dyDescent="0.2">
      <c r="A770" s="19"/>
      <c r="B770" s="33"/>
      <c r="C770" s="34"/>
      <c r="D770" s="82"/>
      <c r="E770" s="43"/>
      <c r="F770" s="22"/>
      <c r="G770" s="131"/>
      <c r="H770" s="122"/>
      <c r="I770" s="113"/>
      <c r="J770" s="127"/>
      <c r="K770" s="130"/>
      <c r="L770" s="21"/>
      <c r="M770" s="21"/>
      <c r="N770" s="21"/>
      <c r="O770" s="22"/>
    </row>
    <row r="771" spans="1:15" s="25" customFormat="1" ht="12.75" x14ac:dyDescent="0.2">
      <c r="A771" s="19" t="s">
        <v>31</v>
      </c>
      <c r="B771" s="19" t="s">
        <v>127</v>
      </c>
      <c r="C771" s="34"/>
      <c r="D771" s="82"/>
      <c r="E771" s="43"/>
      <c r="F771" s="22"/>
      <c r="G771" s="131"/>
      <c r="H771" s="122"/>
      <c r="I771" s="113"/>
      <c r="J771" s="127"/>
      <c r="K771" s="129"/>
      <c r="L771" s="21"/>
      <c r="M771" s="21"/>
      <c r="N771" s="21"/>
      <c r="O771" s="22"/>
    </row>
    <row r="772" spans="1:15" s="25" customFormat="1" ht="12.75" x14ac:dyDescent="0.2">
      <c r="A772" s="19" t="s">
        <v>31</v>
      </c>
      <c r="B772" s="33"/>
      <c r="C772" s="82" t="s">
        <v>52</v>
      </c>
      <c r="D772" s="129"/>
      <c r="E772" s="43" t="s">
        <v>492</v>
      </c>
      <c r="F772" s="22"/>
      <c r="G772" s="131">
        <v>490292</v>
      </c>
      <c r="H772" s="122">
        <v>132</v>
      </c>
      <c r="I772" s="113">
        <v>4.4999999999999997E-3</v>
      </c>
      <c r="J772" s="127" t="s">
        <v>491</v>
      </c>
      <c r="K772" s="129"/>
      <c r="L772" s="21"/>
      <c r="M772" s="21"/>
      <c r="N772" s="21"/>
      <c r="O772" s="22"/>
    </row>
    <row r="773" spans="1:15" s="25" customFormat="1" ht="12.75" x14ac:dyDescent="0.2">
      <c r="A773" s="19"/>
      <c r="B773" s="33"/>
      <c r="C773" s="82"/>
      <c r="D773" s="129"/>
      <c r="E773" s="43"/>
      <c r="F773" s="22"/>
      <c r="G773" s="131"/>
      <c r="H773" s="122"/>
      <c r="I773" s="113"/>
      <c r="J773" s="127"/>
      <c r="K773" s="129"/>
      <c r="L773" s="21"/>
      <c r="M773" s="21"/>
      <c r="N773" s="21"/>
      <c r="O773" s="22"/>
    </row>
    <row r="774" spans="1:15" s="25" customFormat="1" ht="12.75" x14ac:dyDescent="0.2">
      <c r="A774" s="19" t="s">
        <v>31</v>
      </c>
      <c r="B774" s="19" t="s">
        <v>129</v>
      </c>
      <c r="C774" s="34"/>
      <c r="D774" s="82"/>
      <c r="E774" s="43"/>
      <c r="F774" s="22"/>
      <c r="G774" s="131"/>
      <c r="H774" s="122"/>
      <c r="I774" s="113"/>
      <c r="J774" s="127"/>
      <c r="K774" s="129"/>
      <c r="L774" s="21"/>
      <c r="M774" s="21"/>
      <c r="N774" s="21"/>
      <c r="O774" s="22"/>
    </row>
    <row r="775" spans="1:15" s="25" customFormat="1" ht="12.75" x14ac:dyDescent="0.2">
      <c r="A775" s="19" t="s">
        <v>31</v>
      </c>
      <c r="B775" s="33"/>
      <c r="C775" s="82" t="s">
        <v>52</v>
      </c>
      <c r="D775" s="129"/>
      <c r="E775" s="43" t="s">
        <v>492</v>
      </c>
      <c r="F775" s="22"/>
      <c r="G775" s="131">
        <v>1963711</v>
      </c>
      <c r="H775" s="122">
        <v>126</v>
      </c>
      <c r="I775" s="113">
        <v>4.4000000000000003E-3</v>
      </c>
      <c r="J775" s="127" t="s">
        <v>491</v>
      </c>
      <c r="K775" s="129"/>
      <c r="L775" s="21"/>
      <c r="M775" s="21"/>
      <c r="N775" s="21"/>
      <c r="O775" s="22"/>
    </row>
    <row r="776" spans="1:15" s="25" customFormat="1" ht="12.75" x14ac:dyDescent="0.2">
      <c r="A776" s="125"/>
      <c r="B776" s="125"/>
      <c r="C776" s="126"/>
      <c r="D776" s="125"/>
      <c r="E776" s="125"/>
      <c r="F776" s="127"/>
      <c r="G776" s="128"/>
      <c r="H776" s="126"/>
      <c r="I776" s="125"/>
      <c r="J776" s="125"/>
      <c r="K776" s="129"/>
      <c r="L776" s="21"/>
      <c r="M776" s="21"/>
      <c r="N776" s="21"/>
      <c r="O776" s="22"/>
    </row>
    <row r="777" spans="1:15" s="25" customFormat="1" ht="12.75" x14ac:dyDescent="0.2">
      <c r="A777" s="26" t="s">
        <v>31</v>
      </c>
      <c r="B777" s="26" t="s">
        <v>19</v>
      </c>
      <c r="C777" s="27" t="s">
        <v>163</v>
      </c>
      <c r="D777" s="111">
        <v>39646</v>
      </c>
      <c r="E777" s="43"/>
      <c r="F777" s="44"/>
      <c r="G777" s="45"/>
      <c r="H777" s="32"/>
      <c r="I777" s="23"/>
      <c r="J777" s="23"/>
      <c r="K777" s="130"/>
      <c r="L777" s="21"/>
      <c r="M777" s="21"/>
      <c r="N777" s="21"/>
      <c r="O777" s="22"/>
    </row>
    <row r="778" spans="1:15" s="25" customFormat="1" ht="12.75" x14ac:dyDescent="0.2">
      <c r="A778" s="19"/>
      <c r="B778" s="33"/>
      <c r="C778" s="82"/>
      <c r="D778" s="129"/>
      <c r="E778" s="43"/>
      <c r="F778" s="22"/>
      <c r="G778" s="131"/>
      <c r="H778" s="122"/>
      <c r="I778" s="113"/>
      <c r="J778" s="127"/>
      <c r="K778" s="129"/>
      <c r="L778" s="21"/>
      <c r="M778" s="21"/>
      <c r="N778" s="21"/>
      <c r="O778" s="22"/>
    </row>
    <row r="779" spans="1:15" s="25" customFormat="1" ht="12.75" x14ac:dyDescent="0.2">
      <c r="A779" s="19" t="s">
        <v>31</v>
      </c>
      <c r="B779" s="19" t="s">
        <v>186</v>
      </c>
      <c r="C779" s="34"/>
      <c r="D779" s="82"/>
      <c r="E779" s="43"/>
      <c r="F779" s="22"/>
      <c r="G779" s="131"/>
      <c r="H779" s="122"/>
      <c r="I779" s="113"/>
      <c r="J779" s="127"/>
      <c r="K779" s="129"/>
      <c r="L779" s="21"/>
      <c r="M779" s="21"/>
      <c r="N779" s="21"/>
      <c r="O779" s="22"/>
    </row>
    <row r="780" spans="1:15" s="25" customFormat="1" ht="12.75" x14ac:dyDescent="0.2">
      <c r="A780" s="19" t="s">
        <v>31</v>
      </c>
      <c r="B780" s="33"/>
      <c r="C780" s="82" t="s">
        <v>52</v>
      </c>
      <c r="D780" s="129"/>
      <c r="E780" s="43" t="s">
        <v>492</v>
      </c>
      <c r="F780" s="22"/>
      <c r="G780" s="131">
        <v>981293</v>
      </c>
      <c r="H780" s="122">
        <v>133</v>
      </c>
      <c r="I780" s="113">
        <v>4.3E-3</v>
      </c>
      <c r="J780" s="127" t="s">
        <v>491</v>
      </c>
      <c r="K780" s="129"/>
      <c r="L780" s="21"/>
      <c r="M780" s="21"/>
      <c r="N780" s="21"/>
      <c r="O780" s="22"/>
    </row>
    <row r="781" spans="1:15" s="25" customFormat="1" ht="12.75" x14ac:dyDescent="0.2">
      <c r="A781" s="19" t="s">
        <v>31</v>
      </c>
      <c r="B781" s="33"/>
      <c r="C781" s="82" t="s">
        <v>52</v>
      </c>
      <c r="D781" s="129"/>
      <c r="E781" s="43" t="s">
        <v>492</v>
      </c>
      <c r="F781" s="22"/>
      <c r="G781" s="131">
        <v>490647</v>
      </c>
      <c r="H781" s="122">
        <v>133</v>
      </c>
      <c r="I781" s="113">
        <v>4.3E-3</v>
      </c>
      <c r="J781" s="127" t="s">
        <v>491</v>
      </c>
      <c r="K781" s="129"/>
      <c r="L781" s="21"/>
      <c r="M781" s="21"/>
      <c r="N781" s="21"/>
      <c r="O781" s="22"/>
    </row>
    <row r="782" spans="1:15" s="25" customFormat="1" ht="12.75" x14ac:dyDescent="0.2">
      <c r="A782" s="125"/>
      <c r="B782" s="125"/>
      <c r="C782" s="126"/>
      <c r="D782" s="125"/>
      <c r="E782" s="125"/>
      <c r="F782" s="127"/>
      <c r="G782" s="128"/>
      <c r="H782" s="126"/>
      <c r="I782" s="125"/>
      <c r="J782" s="125"/>
      <c r="K782" s="129"/>
      <c r="L782" s="21"/>
      <c r="M782" s="21"/>
      <c r="N782" s="21"/>
      <c r="O782" s="22"/>
    </row>
    <row r="783" spans="1:15" s="25" customFormat="1" ht="12.75" x14ac:dyDescent="0.2">
      <c r="A783" s="26" t="s">
        <v>28</v>
      </c>
      <c r="B783" s="26" t="s">
        <v>19</v>
      </c>
      <c r="C783" s="27" t="s">
        <v>248</v>
      </c>
      <c r="D783" s="111">
        <v>39925</v>
      </c>
      <c r="E783" s="43"/>
      <c r="F783" s="44"/>
      <c r="G783" s="45"/>
      <c r="H783" s="126"/>
      <c r="I783" s="125"/>
      <c r="J783" s="125"/>
      <c r="K783" s="129"/>
      <c r="L783" s="21"/>
      <c r="M783" s="21"/>
      <c r="N783" s="21"/>
      <c r="O783" s="22"/>
    </row>
    <row r="784" spans="1:15" s="25" customFormat="1" ht="12.75" x14ac:dyDescent="0.2">
      <c r="A784" s="125"/>
      <c r="B784" s="125"/>
      <c r="C784" s="126"/>
      <c r="D784" s="125"/>
      <c r="E784" s="125"/>
      <c r="F784" s="127"/>
      <c r="G784" s="128"/>
      <c r="H784" s="126"/>
      <c r="I784" s="125"/>
      <c r="J784" s="125"/>
      <c r="K784" s="129"/>
      <c r="L784" s="21"/>
      <c r="M784" s="21"/>
      <c r="N784" s="21"/>
      <c r="O784" s="22"/>
    </row>
    <row r="785" spans="1:15" s="25" customFormat="1" ht="12.75" x14ac:dyDescent="0.2">
      <c r="A785" s="19" t="s">
        <v>28</v>
      </c>
      <c r="B785" s="19" t="s">
        <v>250</v>
      </c>
      <c r="C785" s="126"/>
      <c r="D785" s="125"/>
      <c r="E785" s="125"/>
      <c r="F785" s="127"/>
      <c r="G785" s="128"/>
      <c r="H785" s="126"/>
      <c r="I785" s="125"/>
      <c r="J785" s="125"/>
      <c r="K785" s="129"/>
      <c r="L785" s="21"/>
      <c r="M785" s="21"/>
      <c r="N785" s="21"/>
      <c r="O785" s="22"/>
    </row>
    <row r="786" spans="1:15" s="25" customFormat="1" ht="12.75" x14ac:dyDescent="0.2">
      <c r="A786" s="19" t="s">
        <v>28</v>
      </c>
      <c r="B786" s="125"/>
      <c r="C786" s="19" t="s">
        <v>257</v>
      </c>
      <c r="D786" s="125"/>
      <c r="E786" s="125" t="s">
        <v>526</v>
      </c>
      <c r="F786" s="127"/>
      <c r="G786" s="128">
        <v>7272775</v>
      </c>
      <c r="H786" s="126">
        <v>128</v>
      </c>
      <c r="I786" s="113">
        <v>4.1000000000000003E-3</v>
      </c>
      <c r="J786" s="127" t="s">
        <v>491</v>
      </c>
      <c r="K786" s="129"/>
      <c r="L786" s="21"/>
      <c r="M786" s="21"/>
      <c r="N786" s="21"/>
      <c r="O786" s="22"/>
    </row>
    <row r="787" spans="1:15" s="25" customFormat="1" ht="12.75" x14ac:dyDescent="0.2">
      <c r="A787" s="19" t="s">
        <v>28</v>
      </c>
      <c r="B787" s="125"/>
      <c r="C787" s="19" t="s">
        <v>258</v>
      </c>
      <c r="D787" s="125"/>
      <c r="E787" s="125" t="s">
        <v>526</v>
      </c>
      <c r="F787" s="127"/>
      <c r="G787" s="128">
        <v>7271056</v>
      </c>
      <c r="H787" s="126">
        <v>134</v>
      </c>
      <c r="I787" s="113">
        <v>4.0000000000000001E-3</v>
      </c>
      <c r="J787" s="127" t="s">
        <v>491</v>
      </c>
      <c r="K787" s="129"/>
      <c r="L787" s="21"/>
      <c r="M787" s="21"/>
      <c r="N787" s="21"/>
      <c r="O787" s="22"/>
    </row>
    <row r="788" spans="1:15" s="25" customFormat="1" ht="12.75" x14ac:dyDescent="0.2">
      <c r="A788" s="19"/>
      <c r="B788" s="129"/>
      <c r="C788" s="22"/>
      <c r="D788" s="82"/>
      <c r="E788" s="43"/>
      <c r="F788" s="22"/>
      <c r="G788" s="131"/>
      <c r="H788" s="122"/>
      <c r="I788" s="113"/>
      <c r="J788" s="127"/>
      <c r="K788" s="130"/>
      <c r="L788" s="21"/>
      <c r="M788" s="21"/>
      <c r="N788" s="21"/>
      <c r="O788" s="22"/>
    </row>
    <row r="789" spans="1:15" s="25" customFormat="1" ht="12.75" x14ac:dyDescent="0.2">
      <c r="A789" s="26" t="s">
        <v>326</v>
      </c>
      <c r="B789" s="26" t="s">
        <v>19</v>
      </c>
      <c r="C789" s="27" t="s">
        <v>327</v>
      </c>
      <c r="D789" s="111">
        <v>40514</v>
      </c>
      <c r="E789" s="43"/>
      <c r="F789" s="44"/>
      <c r="G789" s="45"/>
      <c r="H789" s="122"/>
      <c r="I789" s="113"/>
      <c r="J789" s="127"/>
      <c r="K789" s="130"/>
      <c r="L789" s="21"/>
      <c r="M789" s="21"/>
      <c r="N789" s="21"/>
      <c r="O789" s="22"/>
    </row>
    <row r="790" spans="1:15" s="25" customFormat="1" ht="12.75" x14ac:dyDescent="0.2">
      <c r="A790" s="19"/>
      <c r="B790" s="129"/>
      <c r="C790" s="52"/>
      <c r="D790" s="82"/>
      <c r="E790" s="43"/>
      <c r="F790" s="22"/>
      <c r="G790" s="131"/>
      <c r="H790" s="122"/>
      <c r="I790" s="113"/>
      <c r="J790" s="127"/>
      <c r="K790" s="130"/>
      <c r="L790" s="21"/>
      <c r="M790" s="21"/>
      <c r="N790" s="21"/>
      <c r="O790" s="22"/>
    </row>
    <row r="791" spans="1:15" s="25" customFormat="1" ht="12.75" x14ac:dyDescent="0.2">
      <c r="A791" s="19" t="s">
        <v>326</v>
      </c>
      <c r="B791" s="19" t="s">
        <v>339</v>
      </c>
      <c r="C791" s="52"/>
      <c r="D791" s="82"/>
      <c r="E791" s="43"/>
      <c r="F791" s="22"/>
      <c r="G791" s="131"/>
      <c r="H791" s="122"/>
      <c r="I791" s="113"/>
      <c r="J791" s="127"/>
      <c r="K791" s="130"/>
      <c r="L791" s="21"/>
      <c r="M791" s="21"/>
      <c r="N791" s="21"/>
      <c r="O791" s="22"/>
    </row>
    <row r="792" spans="1:15" s="25" customFormat="1" ht="12.75" x14ac:dyDescent="0.2">
      <c r="A792" s="19" t="s">
        <v>326</v>
      </c>
      <c r="B792" s="129"/>
      <c r="C792" s="22" t="s">
        <v>340</v>
      </c>
      <c r="D792" s="82"/>
      <c r="E792" s="43" t="s">
        <v>495</v>
      </c>
      <c r="F792" s="22"/>
      <c r="G792" s="131">
        <v>1963822</v>
      </c>
      <c r="H792" s="122">
        <v>99</v>
      </c>
      <c r="I792" s="113">
        <v>5.5999999999999999E-3</v>
      </c>
      <c r="J792" s="127" t="s">
        <v>491</v>
      </c>
      <c r="K792" s="130"/>
      <c r="L792" s="21"/>
      <c r="M792" s="21"/>
      <c r="N792" s="21"/>
      <c r="O792" s="22"/>
    </row>
    <row r="793" spans="1:15" s="25" customFormat="1" ht="12.75" x14ac:dyDescent="0.2">
      <c r="A793" s="125"/>
      <c r="B793" s="125"/>
      <c r="C793" s="126"/>
      <c r="D793" s="125"/>
      <c r="E793" s="125"/>
      <c r="F793" s="127"/>
      <c r="G793" s="128"/>
      <c r="H793" s="126"/>
      <c r="I793" s="125"/>
      <c r="J793" s="125"/>
      <c r="K793" s="129"/>
      <c r="L793" s="21"/>
      <c r="M793" s="21"/>
      <c r="N793" s="21"/>
      <c r="O793" s="22"/>
    </row>
    <row r="794" spans="1:15" s="25" customFormat="1" ht="12.75" x14ac:dyDescent="0.2">
      <c r="A794" s="62" t="s">
        <v>347</v>
      </c>
      <c r="B794" s="62" t="s">
        <v>19</v>
      </c>
      <c r="C794" s="63" t="s">
        <v>348</v>
      </c>
      <c r="D794" s="138">
        <v>40557</v>
      </c>
      <c r="E794" s="71"/>
      <c r="F794" s="72"/>
      <c r="G794" s="73"/>
      <c r="H794" s="122"/>
      <c r="I794" s="113"/>
      <c r="J794" s="114"/>
      <c r="K794" s="115"/>
      <c r="L794" s="21"/>
      <c r="M794" s="21"/>
      <c r="N794" s="21"/>
      <c r="O794" s="22"/>
    </row>
    <row r="795" spans="1:15" s="25" customFormat="1" ht="12.75" x14ac:dyDescent="0.2">
      <c r="A795" s="54"/>
      <c r="B795" s="124"/>
      <c r="C795" s="119"/>
      <c r="D795" s="120"/>
      <c r="E795" s="71"/>
      <c r="F795" s="57"/>
      <c r="G795" s="121"/>
      <c r="H795" s="122"/>
      <c r="I795" s="113"/>
      <c r="J795" s="114"/>
      <c r="K795" s="115"/>
      <c r="L795" s="21"/>
      <c r="M795" s="21"/>
      <c r="N795" s="21"/>
      <c r="O795" s="22"/>
    </row>
    <row r="796" spans="1:15" s="25" customFormat="1" ht="12.75" x14ac:dyDescent="0.2">
      <c r="A796" s="54" t="s">
        <v>347</v>
      </c>
      <c r="B796" s="54" t="s">
        <v>349</v>
      </c>
      <c r="C796" s="119"/>
      <c r="D796" s="120"/>
      <c r="E796" s="71"/>
      <c r="F796" s="57"/>
      <c r="G796" s="121"/>
      <c r="H796" s="122"/>
      <c r="I796" s="113"/>
      <c r="J796" s="114"/>
      <c r="K796" s="115"/>
      <c r="L796" s="21"/>
      <c r="M796" s="21"/>
      <c r="N796" s="21"/>
      <c r="O796" s="22"/>
    </row>
    <row r="797" spans="1:15" s="25" customFormat="1" ht="12.75" x14ac:dyDescent="0.2">
      <c r="A797" s="54" t="s">
        <v>347</v>
      </c>
      <c r="B797" s="124"/>
      <c r="C797" s="119" t="s">
        <v>352</v>
      </c>
      <c r="D797" s="120"/>
      <c r="E797" s="71" t="s">
        <v>527</v>
      </c>
      <c r="F797" s="57"/>
      <c r="G797" s="121">
        <v>197847</v>
      </c>
      <c r="H797" s="122">
        <v>64</v>
      </c>
      <c r="I797" s="113">
        <v>5.1000000000000004E-3</v>
      </c>
      <c r="J797" s="114" t="s">
        <v>491</v>
      </c>
      <c r="K797" s="115"/>
      <c r="L797" s="21"/>
      <c r="M797" s="21"/>
      <c r="N797" s="21"/>
      <c r="O797" s="22"/>
    </row>
    <row r="798" spans="1:15" s="25" customFormat="1" ht="12.75" x14ac:dyDescent="0.2">
      <c r="A798" s="54" t="s">
        <v>347</v>
      </c>
      <c r="B798" s="124"/>
      <c r="C798" s="119" t="s">
        <v>528</v>
      </c>
      <c r="D798" s="120"/>
      <c r="E798" s="71" t="s">
        <v>527</v>
      </c>
      <c r="F798" s="57"/>
      <c r="G798" s="121">
        <v>494702</v>
      </c>
      <c r="H798" s="122">
        <v>64</v>
      </c>
      <c r="I798" s="113">
        <v>5.0200000000000002E-3</v>
      </c>
      <c r="J798" s="114" t="s">
        <v>491</v>
      </c>
      <c r="K798" s="115"/>
      <c r="L798" s="21"/>
      <c r="M798" s="21"/>
      <c r="N798" s="21"/>
      <c r="O798" s="22"/>
    </row>
    <row r="799" spans="1:15" s="25" customFormat="1" ht="12.75" x14ac:dyDescent="0.2">
      <c r="A799" s="54" t="s">
        <v>347</v>
      </c>
      <c r="B799" s="124"/>
      <c r="C799" s="119" t="s">
        <v>529</v>
      </c>
      <c r="D799" s="120"/>
      <c r="E799" s="71" t="s">
        <v>527</v>
      </c>
      <c r="F799" s="57"/>
      <c r="G799" s="121">
        <v>791473</v>
      </c>
      <c r="H799" s="122">
        <v>64</v>
      </c>
      <c r="I799" s="113">
        <v>5.0499999999999998E-3</v>
      </c>
      <c r="J799" s="114" t="s">
        <v>491</v>
      </c>
      <c r="K799" s="115"/>
      <c r="L799" s="21"/>
      <c r="M799" s="21"/>
      <c r="N799" s="21"/>
      <c r="O799" s="22"/>
    </row>
    <row r="800" spans="1:15" s="25" customFormat="1" ht="12.75" x14ac:dyDescent="0.2">
      <c r="A800" s="54"/>
      <c r="B800" s="124"/>
      <c r="C800" s="119"/>
      <c r="D800" s="120"/>
      <c r="E800" s="71"/>
      <c r="F800" s="57"/>
      <c r="G800" s="121"/>
      <c r="H800" s="122"/>
      <c r="I800" s="113"/>
      <c r="J800" s="114"/>
      <c r="K800" s="115"/>
      <c r="L800" s="21"/>
      <c r="M800" s="21"/>
      <c r="N800" s="21"/>
      <c r="O800" s="22"/>
    </row>
    <row r="801" spans="1:15" s="25" customFormat="1" ht="12.75" x14ac:dyDescent="0.2">
      <c r="A801" s="54" t="s">
        <v>347</v>
      </c>
      <c r="B801" s="124"/>
      <c r="C801" s="119" t="s">
        <v>353</v>
      </c>
      <c r="D801" s="120"/>
      <c r="E801" s="71" t="s">
        <v>527</v>
      </c>
      <c r="F801" s="57"/>
      <c r="G801" s="121">
        <v>148450</v>
      </c>
      <c r="H801" s="122">
        <v>64</v>
      </c>
      <c r="I801" s="113">
        <v>4.8900000000000002E-3</v>
      </c>
      <c r="J801" s="114" t="s">
        <v>491</v>
      </c>
      <c r="K801" s="115"/>
      <c r="L801" s="21"/>
      <c r="M801" s="21"/>
      <c r="N801" s="21"/>
      <c r="O801" s="22"/>
    </row>
    <row r="802" spans="1:15" s="25" customFormat="1" ht="12.75" x14ac:dyDescent="0.2">
      <c r="A802" s="54" t="s">
        <v>347</v>
      </c>
      <c r="B802" s="124"/>
      <c r="C802" s="119" t="s">
        <v>530</v>
      </c>
      <c r="D802" s="120"/>
      <c r="E802" s="71" t="s">
        <v>527</v>
      </c>
      <c r="F802" s="57"/>
      <c r="G802" s="121">
        <v>346379</v>
      </c>
      <c r="H802" s="122">
        <v>64</v>
      </c>
      <c r="I802" s="113">
        <v>4.8999999999999998E-3</v>
      </c>
      <c r="J802" s="114" t="s">
        <v>491</v>
      </c>
      <c r="K802" s="115"/>
      <c r="L802" s="21"/>
      <c r="M802" s="21"/>
      <c r="N802" s="21"/>
      <c r="O802" s="22"/>
    </row>
    <row r="803" spans="1:15" s="25" customFormat="1" ht="12.75" x14ac:dyDescent="0.2">
      <c r="A803" s="54" t="s">
        <v>347</v>
      </c>
      <c r="B803" s="124"/>
      <c r="C803" s="119" t="s">
        <v>531</v>
      </c>
      <c r="D803" s="120"/>
      <c r="E803" s="71" t="s">
        <v>527</v>
      </c>
      <c r="F803" s="57"/>
      <c r="G803" s="121">
        <v>494827</v>
      </c>
      <c r="H803" s="122">
        <v>64</v>
      </c>
      <c r="I803" s="113">
        <v>4.8999999999999998E-3</v>
      </c>
      <c r="J803" s="114" t="s">
        <v>491</v>
      </c>
      <c r="K803" s="115"/>
      <c r="L803" s="21"/>
      <c r="M803" s="21"/>
      <c r="N803" s="21"/>
      <c r="O803" s="22"/>
    </row>
    <row r="804" spans="1:15" s="25" customFormat="1" ht="12.75" x14ac:dyDescent="0.2">
      <c r="A804" s="125"/>
      <c r="B804" s="125"/>
      <c r="C804" s="126"/>
      <c r="D804" s="125"/>
      <c r="E804" s="125"/>
      <c r="F804" s="127"/>
      <c r="G804" s="128"/>
      <c r="H804" s="126"/>
      <c r="I804" s="125"/>
      <c r="J804" s="125"/>
      <c r="K804" s="129"/>
      <c r="L804" s="21"/>
      <c r="M804" s="21"/>
      <c r="N804" s="21"/>
      <c r="O804" s="22"/>
    </row>
    <row r="805" spans="1:15" s="25" customFormat="1" ht="12.75" x14ac:dyDescent="0.2">
      <c r="A805" s="26" t="s">
        <v>47</v>
      </c>
      <c r="B805" s="26" t="s">
        <v>19</v>
      </c>
      <c r="C805" s="27" t="s">
        <v>385</v>
      </c>
      <c r="D805" s="111">
        <v>40700</v>
      </c>
      <c r="E805" s="43"/>
      <c r="F805" s="44"/>
      <c r="G805" s="45"/>
      <c r="H805" s="112"/>
      <c r="I805" s="113"/>
      <c r="J805" s="114"/>
      <c r="K805" s="115"/>
      <c r="L805" s="21"/>
      <c r="M805" s="21"/>
      <c r="N805" s="21"/>
      <c r="O805" s="22"/>
    </row>
    <row r="806" spans="1:15" s="25" customFormat="1" ht="12.75" x14ac:dyDescent="0.2">
      <c r="A806" s="54"/>
      <c r="B806" s="116"/>
      <c r="C806" s="57"/>
      <c r="D806" s="117"/>
      <c r="E806" s="71"/>
      <c r="F806" s="114"/>
      <c r="G806" s="118"/>
      <c r="H806" s="112"/>
      <c r="I806" s="113"/>
      <c r="J806" s="114"/>
      <c r="K806" s="115"/>
      <c r="L806" s="21"/>
      <c r="M806" s="21"/>
      <c r="N806" s="21"/>
      <c r="O806" s="22"/>
    </row>
    <row r="807" spans="1:15" s="25" customFormat="1" ht="12.75" x14ac:dyDescent="0.2">
      <c r="A807" s="54" t="s">
        <v>47</v>
      </c>
      <c r="B807" s="19" t="s">
        <v>373</v>
      </c>
      <c r="C807" s="119"/>
      <c r="D807" s="120"/>
      <c r="E807" s="120"/>
      <c r="F807" s="57"/>
      <c r="G807" s="121"/>
      <c r="H807" s="122"/>
      <c r="I807" s="113"/>
      <c r="J807" s="114"/>
      <c r="K807" s="123"/>
      <c r="L807" s="21"/>
      <c r="M807" s="21"/>
      <c r="N807" s="21"/>
      <c r="O807" s="22"/>
    </row>
    <row r="808" spans="1:15" s="25" customFormat="1" ht="12.75" x14ac:dyDescent="0.2">
      <c r="A808" s="54" t="s">
        <v>47</v>
      </c>
      <c r="B808" s="124"/>
      <c r="C808" s="57"/>
      <c r="D808" s="117" t="s">
        <v>388</v>
      </c>
      <c r="E808" s="71" t="s">
        <v>490</v>
      </c>
      <c r="F808" s="57"/>
      <c r="G808" s="121">
        <v>988536</v>
      </c>
      <c r="H808" s="122">
        <v>71</v>
      </c>
      <c r="I808" s="113">
        <v>4.8999999999999998E-3</v>
      </c>
      <c r="J808" s="114" t="s">
        <v>491</v>
      </c>
      <c r="K808" s="123"/>
      <c r="L808" s="21"/>
      <c r="M808" s="21"/>
      <c r="N808" s="21"/>
      <c r="O808" s="22"/>
    </row>
    <row r="809" spans="1:15" s="25" customFormat="1" ht="12.75" x14ac:dyDescent="0.2">
      <c r="A809" s="54" t="s">
        <v>47</v>
      </c>
      <c r="B809" s="124"/>
      <c r="C809" s="57"/>
      <c r="D809" s="117" t="s">
        <v>389</v>
      </c>
      <c r="E809" s="71" t="s">
        <v>490</v>
      </c>
      <c r="F809" s="57"/>
      <c r="G809" s="121">
        <v>1974841</v>
      </c>
      <c r="H809" s="122">
        <v>78</v>
      </c>
      <c r="I809" s="113">
        <v>4.8999999999999998E-3</v>
      </c>
      <c r="J809" s="114" t="s">
        <v>491</v>
      </c>
      <c r="K809" s="123"/>
      <c r="L809" s="21"/>
      <c r="M809" s="21"/>
      <c r="N809" s="21"/>
      <c r="O809" s="22"/>
    </row>
    <row r="810" spans="1:15" s="25" customFormat="1" ht="12.75" x14ac:dyDescent="0.2">
      <c r="A810" s="125"/>
      <c r="B810" s="125"/>
      <c r="C810" s="126"/>
      <c r="D810" s="125"/>
      <c r="E810" s="125"/>
      <c r="F810" s="127"/>
      <c r="G810" s="128"/>
      <c r="H810" s="126"/>
      <c r="I810" s="125"/>
      <c r="J810" s="125"/>
      <c r="K810" s="129"/>
      <c r="L810" s="21"/>
      <c r="M810" s="21"/>
      <c r="N810" s="21"/>
      <c r="O810" s="22"/>
    </row>
    <row r="811" spans="1:15" s="25" customFormat="1" ht="12.75" x14ac:dyDescent="0.2">
      <c r="A811" s="62" t="s">
        <v>399</v>
      </c>
      <c r="B811" s="62" t="s">
        <v>19</v>
      </c>
      <c r="C811" s="63" t="s">
        <v>400</v>
      </c>
      <c r="D811" s="138">
        <v>40730</v>
      </c>
      <c r="E811" s="71"/>
      <c r="F811" s="72"/>
      <c r="G811" s="73"/>
      <c r="H811" s="122"/>
      <c r="I811" s="113"/>
      <c r="J811" s="114"/>
      <c r="K811" s="115"/>
      <c r="L811" s="21"/>
      <c r="M811" s="21"/>
      <c r="N811" s="21"/>
      <c r="O811" s="22"/>
    </row>
    <row r="812" spans="1:15" s="25" customFormat="1" ht="12.75" x14ac:dyDescent="0.2">
      <c r="A812" s="54"/>
      <c r="B812" s="124"/>
      <c r="C812" s="119"/>
      <c r="D812" s="120"/>
      <c r="E812" s="71"/>
      <c r="F812" s="57"/>
      <c r="G812" s="121"/>
      <c r="H812" s="122"/>
      <c r="I812" s="113"/>
      <c r="J812" s="114"/>
      <c r="K812" s="115"/>
      <c r="L812" s="21"/>
      <c r="M812" s="21"/>
      <c r="N812" s="21"/>
      <c r="O812" s="22"/>
    </row>
    <row r="813" spans="1:15" s="25" customFormat="1" ht="12.75" x14ac:dyDescent="0.2">
      <c r="A813" s="19" t="s">
        <v>399</v>
      </c>
      <c r="B813" s="54" t="s">
        <v>101</v>
      </c>
      <c r="C813" s="119"/>
      <c r="D813" s="120"/>
      <c r="E813" s="71"/>
      <c r="F813" s="57"/>
      <c r="G813" s="121"/>
      <c r="H813" s="122"/>
      <c r="I813" s="113"/>
      <c r="J813" s="114"/>
      <c r="K813" s="115"/>
      <c r="L813" s="21"/>
      <c r="M813" s="21"/>
      <c r="N813" s="21"/>
      <c r="O813" s="22"/>
    </row>
    <row r="814" spans="1:15" s="25" customFormat="1" ht="12.75" x14ac:dyDescent="0.2">
      <c r="A814" s="19" t="s">
        <v>399</v>
      </c>
      <c r="B814" s="124"/>
      <c r="C814" s="119" t="s">
        <v>102</v>
      </c>
      <c r="D814" s="120"/>
      <c r="E814" s="71" t="s">
        <v>532</v>
      </c>
      <c r="F814" s="57"/>
      <c r="G814" s="121">
        <v>1765883</v>
      </c>
      <c r="H814" s="122">
        <v>126</v>
      </c>
      <c r="I814" s="113">
        <v>4.5999999999999999E-3</v>
      </c>
      <c r="J814" s="114" t="s">
        <v>491</v>
      </c>
      <c r="K814" s="115"/>
      <c r="L814" s="21"/>
      <c r="M814" s="21"/>
      <c r="N814" s="21"/>
      <c r="O814" s="22"/>
    </row>
    <row r="815" spans="1:15" s="25" customFormat="1" ht="12.75" x14ac:dyDescent="0.2">
      <c r="A815" s="19" t="s">
        <v>399</v>
      </c>
      <c r="B815" s="124"/>
      <c r="C815" s="119" t="s">
        <v>102</v>
      </c>
      <c r="D815" s="120"/>
      <c r="E815" s="71" t="s">
        <v>532</v>
      </c>
      <c r="F815" s="57"/>
      <c r="G815" s="121">
        <v>196128</v>
      </c>
      <c r="H815" s="122">
        <v>126</v>
      </c>
      <c r="I815" s="113">
        <v>4.7000000000000002E-3</v>
      </c>
      <c r="J815" s="114" t="s">
        <v>491</v>
      </c>
      <c r="K815" s="115"/>
      <c r="L815" s="21"/>
      <c r="M815" s="21"/>
      <c r="N815" s="21"/>
      <c r="O815" s="22"/>
    </row>
    <row r="816" spans="1:15" s="25" customFormat="1" ht="12.75" x14ac:dyDescent="0.2">
      <c r="A816" s="125"/>
      <c r="B816" s="125"/>
      <c r="C816" s="126"/>
      <c r="D816" s="125"/>
      <c r="E816" s="125"/>
      <c r="F816" s="127"/>
      <c r="G816" s="128"/>
      <c r="H816" s="126"/>
      <c r="I816" s="125"/>
      <c r="J816" s="125"/>
      <c r="K816" s="129"/>
      <c r="L816" s="21"/>
      <c r="M816" s="21"/>
      <c r="N816" s="21"/>
      <c r="O816" s="22"/>
    </row>
    <row r="817" spans="1:15" s="25" customFormat="1" ht="12.75" x14ac:dyDescent="0.2">
      <c r="A817" s="26" t="s">
        <v>410</v>
      </c>
      <c r="B817" s="26" t="s">
        <v>19</v>
      </c>
      <c r="C817" s="27" t="s">
        <v>411</v>
      </c>
      <c r="D817" s="111">
        <v>40966</v>
      </c>
      <c r="E817" s="43"/>
      <c r="F817" s="44"/>
      <c r="G817" s="45"/>
      <c r="H817" s="32"/>
      <c r="I817" s="23"/>
      <c r="J817" s="23"/>
      <c r="K817" s="130"/>
      <c r="L817" s="21"/>
      <c r="M817" s="21"/>
      <c r="N817" s="21"/>
      <c r="O817" s="22"/>
    </row>
    <row r="818" spans="1:15" s="25" customFormat="1" ht="12.75" x14ac:dyDescent="0.2">
      <c r="A818" s="19"/>
      <c r="B818" s="33"/>
      <c r="C818" s="34"/>
      <c r="D818" s="82"/>
      <c r="E818" s="82"/>
      <c r="F818" s="22"/>
      <c r="G818" s="131"/>
      <c r="H818" s="122"/>
      <c r="I818" s="113"/>
      <c r="J818" s="127"/>
      <c r="K818" s="130"/>
      <c r="L818" s="21"/>
      <c r="M818" s="21"/>
      <c r="N818" s="21"/>
      <c r="O818" s="22"/>
    </row>
    <row r="819" spans="1:15" s="25" customFormat="1" ht="12.75" x14ac:dyDescent="0.2">
      <c r="A819" s="19" t="s">
        <v>410</v>
      </c>
      <c r="B819" s="19" t="s">
        <v>533</v>
      </c>
      <c r="C819" s="34"/>
      <c r="D819" s="82"/>
      <c r="E819" s="43"/>
      <c r="F819" s="22"/>
      <c r="G819" s="131"/>
      <c r="H819" s="122"/>
      <c r="I819" s="113"/>
      <c r="J819" s="127"/>
      <c r="K819" s="129"/>
      <c r="L819" s="21"/>
      <c r="M819" s="21"/>
      <c r="N819" s="21"/>
      <c r="O819" s="22"/>
    </row>
    <row r="820" spans="1:15" s="25" customFormat="1" ht="12.75" x14ac:dyDescent="0.2">
      <c r="A820" s="19" t="s">
        <v>410</v>
      </c>
      <c r="B820" s="33"/>
      <c r="C820" s="82" t="s">
        <v>412</v>
      </c>
      <c r="D820" s="129"/>
      <c r="E820" s="43" t="s">
        <v>534</v>
      </c>
      <c r="F820" s="22"/>
      <c r="G820" s="131">
        <v>9889365</v>
      </c>
      <c r="H820" s="122">
        <v>89</v>
      </c>
      <c r="I820" s="113">
        <v>3.7699999999999999E-3</v>
      </c>
      <c r="J820" s="127" t="s">
        <v>491</v>
      </c>
      <c r="K820" s="129"/>
      <c r="L820" s="21"/>
      <c r="M820" s="21"/>
      <c r="N820" s="21"/>
      <c r="O820" s="22"/>
    </row>
    <row r="821" spans="1:15" s="25" customFormat="1" ht="12.75" x14ac:dyDescent="0.2">
      <c r="A821" s="19"/>
      <c r="B821" s="33"/>
      <c r="C821" s="82"/>
      <c r="D821" s="129"/>
      <c r="E821" s="43"/>
      <c r="F821" s="22"/>
      <c r="G821" s="131"/>
      <c r="H821" s="122"/>
      <c r="I821" s="113"/>
      <c r="J821" s="127"/>
      <c r="K821" s="129"/>
      <c r="L821" s="21"/>
      <c r="M821" s="21"/>
      <c r="N821" s="21"/>
      <c r="O821" s="22"/>
    </row>
    <row r="822" spans="1:15" s="25" customFormat="1" ht="12.75" x14ac:dyDescent="0.2">
      <c r="A822" s="19" t="s">
        <v>410</v>
      </c>
      <c r="B822" s="19" t="s">
        <v>535</v>
      </c>
      <c r="C822" s="34"/>
      <c r="D822" s="82"/>
      <c r="E822" s="43"/>
      <c r="F822" s="22"/>
      <c r="G822" s="131"/>
      <c r="H822" s="122"/>
      <c r="I822" s="113"/>
      <c r="J822" s="127"/>
      <c r="K822" s="129"/>
      <c r="L822" s="21"/>
      <c r="M822" s="21"/>
      <c r="N822" s="21"/>
      <c r="O822" s="22"/>
    </row>
    <row r="823" spans="1:15" s="25" customFormat="1" ht="12.75" x14ac:dyDescent="0.2">
      <c r="A823" s="19" t="s">
        <v>410</v>
      </c>
      <c r="B823" s="33"/>
      <c r="C823" s="82" t="s">
        <v>414</v>
      </c>
      <c r="D823" s="129"/>
      <c r="E823" s="43" t="s">
        <v>534</v>
      </c>
      <c r="F823" s="22"/>
      <c r="G823" s="131">
        <v>9884881</v>
      </c>
      <c r="H823" s="122">
        <v>90</v>
      </c>
      <c r="I823" s="113">
        <v>3.8800000000000002E-3</v>
      </c>
      <c r="J823" s="127" t="s">
        <v>491</v>
      </c>
      <c r="K823" s="129"/>
      <c r="L823" s="21"/>
      <c r="M823" s="21"/>
      <c r="N823" s="21"/>
      <c r="O823" s="22"/>
    </row>
    <row r="824" spans="1:15" s="25" customFormat="1" ht="12.75" x14ac:dyDescent="0.2">
      <c r="A824" s="19"/>
      <c r="B824" s="33"/>
      <c r="C824" s="82"/>
      <c r="D824" s="129"/>
      <c r="E824" s="43"/>
      <c r="F824" s="22"/>
      <c r="G824" s="131"/>
      <c r="H824" s="122"/>
      <c r="I824" s="113"/>
      <c r="J824" s="127"/>
      <c r="K824" s="129"/>
      <c r="L824" s="21"/>
      <c r="M824" s="21"/>
      <c r="N824" s="21"/>
      <c r="O824" s="22"/>
    </row>
    <row r="825" spans="1:15" s="25" customFormat="1" ht="12.75" x14ac:dyDescent="0.2">
      <c r="A825" s="26" t="s">
        <v>326</v>
      </c>
      <c r="B825" s="26" t="s">
        <v>19</v>
      </c>
      <c r="C825" s="27" t="s">
        <v>463</v>
      </c>
      <c r="D825" s="111">
        <v>41516</v>
      </c>
      <c r="E825" s="43"/>
      <c r="F825" s="44"/>
      <c r="G825" s="45"/>
      <c r="H825" s="122"/>
      <c r="I825" s="113"/>
      <c r="J825" s="127"/>
      <c r="K825" s="130"/>
      <c r="L825" s="21"/>
      <c r="M825" s="21"/>
      <c r="N825" s="21"/>
      <c r="O825" s="22"/>
    </row>
    <row r="826" spans="1:15" s="25" customFormat="1" ht="12.75" x14ac:dyDescent="0.2">
      <c r="A826" s="19"/>
      <c r="B826" s="129"/>
      <c r="C826" s="52"/>
      <c r="D826" s="82"/>
      <c r="E826" s="43"/>
      <c r="F826" s="22"/>
      <c r="G826" s="131"/>
      <c r="H826" s="122"/>
      <c r="I826" s="113"/>
      <c r="J826" s="127"/>
      <c r="K826" s="130"/>
      <c r="L826" s="21"/>
      <c r="M826" s="21"/>
      <c r="N826" s="21"/>
      <c r="O826" s="22"/>
    </row>
    <row r="827" spans="1:15" s="25" customFormat="1" ht="12.75" x14ac:dyDescent="0.2">
      <c r="A827" s="19" t="s">
        <v>326</v>
      </c>
      <c r="B827" s="19" t="s">
        <v>362</v>
      </c>
      <c r="C827" s="52"/>
      <c r="D827" s="82"/>
      <c r="E827" s="43"/>
      <c r="F827" s="22"/>
      <c r="G827" s="131"/>
      <c r="H827" s="122"/>
      <c r="I827" s="113"/>
      <c r="J827" s="127"/>
      <c r="K827" s="130"/>
      <c r="L827" s="21"/>
      <c r="M827" s="21"/>
      <c r="N827" s="21"/>
      <c r="O827" s="22"/>
    </row>
    <row r="828" spans="1:15" s="25" customFormat="1" ht="12.75" x14ac:dyDescent="0.2">
      <c r="A828" s="19" t="s">
        <v>326</v>
      </c>
      <c r="B828" s="129"/>
      <c r="C828" s="22" t="s">
        <v>464</v>
      </c>
      <c r="D828" s="82"/>
      <c r="E828" s="43" t="s">
        <v>495</v>
      </c>
      <c r="F828" s="22"/>
      <c r="G828" s="131">
        <v>2685077</v>
      </c>
      <c r="H828" s="122">
        <v>692</v>
      </c>
      <c r="I828" s="113">
        <v>5.4200000000000003E-3</v>
      </c>
      <c r="J828" s="127" t="s">
        <v>491</v>
      </c>
      <c r="K828" s="130"/>
      <c r="L828" s="21"/>
      <c r="M828" s="21"/>
      <c r="N828" s="21"/>
      <c r="O828" s="22"/>
    </row>
    <row r="829" spans="1:15" s="25" customFormat="1" ht="12.75" x14ac:dyDescent="0.2">
      <c r="A829" s="125"/>
      <c r="B829" s="125"/>
      <c r="C829" s="126"/>
      <c r="D829" s="125"/>
      <c r="E829" s="125"/>
      <c r="F829" s="127"/>
      <c r="G829" s="128"/>
      <c r="H829" s="126"/>
      <c r="I829" s="125"/>
      <c r="J829" s="125"/>
      <c r="K829" s="129"/>
      <c r="L829" s="21"/>
      <c r="M829" s="21"/>
      <c r="N829" s="21"/>
      <c r="O829" s="22"/>
    </row>
    <row r="830" spans="1:15" s="25" customFormat="1" ht="12.75" x14ac:dyDescent="0.2">
      <c r="A830" s="125"/>
      <c r="B830" s="133"/>
      <c r="C830" s="126"/>
      <c r="D830" s="134"/>
      <c r="E830" s="125"/>
      <c r="F830" s="135" t="s">
        <v>477</v>
      </c>
      <c r="G830" s="136">
        <f>SUM(G733:G829)</f>
        <v>62984671</v>
      </c>
      <c r="H830" s="137"/>
      <c r="I830" s="113"/>
      <c r="J830" s="127"/>
      <c r="K830" s="127"/>
      <c r="L830" s="21"/>
      <c r="M830" s="21"/>
      <c r="N830" s="21"/>
      <c r="O830" s="22"/>
    </row>
    <row r="831" spans="1:15" s="25" customFormat="1" ht="12.75" x14ac:dyDescent="0.2">
      <c r="A831" s="125"/>
      <c r="B831" s="133"/>
      <c r="C831" s="126"/>
      <c r="D831" s="134"/>
      <c r="E831" s="125"/>
      <c r="F831" s="127"/>
      <c r="G831" s="130"/>
      <c r="H831" s="122"/>
      <c r="I831" s="113"/>
      <c r="J831" s="127"/>
      <c r="K831" s="127"/>
      <c r="L831" s="21"/>
      <c r="M831" s="21"/>
      <c r="N831" s="21"/>
      <c r="O831" s="22"/>
    </row>
    <row r="832" spans="1:15" s="25" customFormat="1" ht="12.75" x14ac:dyDescent="0.2">
      <c r="A832" s="125"/>
      <c r="B832" s="133"/>
      <c r="C832" s="126"/>
      <c r="D832" s="134"/>
      <c r="E832" s="125"/>
      <c r="F832" s="127"/>
      <c r="G832" s="130"/>
      <c r="H832" s="122"/>
      <c r="I832" s="113"/>
      <c r="J832" s="127"/>
      <c r="K832" s="127"/>
      <c r="L832" s="21"/>
      <c r="M832" s="21"/>
      <c r="N832" s="21"/>
      <c r="O832" s="22"/>
    </row>
    <row r="833" spans="1:15" s="25" customFormat="1" ht="12.75" x14ac:dyDescent="0.2">
      <c r="A833" s="125"/>
      <c r="B833" s="125"/>
      <c r="C833" s="126"/>
      <c r="D833" s="125"/>
      <c r="E833" s="125"/>
      <c r="F833" s="127"/>
      <c r="G833" s="128"/>
      <c r="H833" s="126"/>
      <c r="I833" s="125"/>
      <c r="J833" s="125"/>
      <c r="K833" s="129"/>
      <c r="L833" s="21"/>
      <c r="M833" s="21"/>
      <c r="N833" s="21"/>
      <c r="O833" s="22"/>
    </row>
    <row r="834" spans="1:15" s="25" customFormat="1" ht="12.75" x14ac:dyDescent="0.2">
      <c r="A834" s="125"/>
      <c r="B834" s="125"/>
      <c r="C834" s="126"/>
      <c r="D834" s="125"/>
      <c r="E834" s="125"/>
      <c r="F834" s="127"/>
      <c r="G834" s="128"/>
      <c r="H834" s="126"/>
      <c r="I834" s="125"/>
      <c r="J834" s="125"/>
      <c r="K834" s="129"/>
      <c r="L834" s="21"/>
      <c r="M834" s="21"/>
      <c r="N834" s="21"/>
      <c r="O834" s="22"/>
    </row>
    <row r="835" spans="1:15" s="25" customFormat="1" ht="12.75" x14ac:dyDescent="0.2">
      <c r="A835" s="125"/>
      <c r="B835" s="125"/>
      <c r="C835" s="126"/>
      <c r="D835" s="125"/>
      <c r="E835" s="125"/>
      <c r="F835" s="127"/>
      <c r="G835" s="128"/>
      <c r="H835" s="126"/>
      <c r="I835" s="125"/>
      <c r="J835" s="125"/>
      <c r="K835" s="129"/>
      <c r="L835" s="21"/>
      <c r="M835" s="21"/>
      <c r="N835" s="21"/>
      <c r="O835" s="22"/>
    </row>
    <row r="836" spans="1:15" s="25" customFormat="1" ht="12.75" x14ac:dyDescent="0.2">
      <c r="A836" s="125"/>
      <c r="B836" s="125"/>
      <c r="C836" s="126"/>
      <c r="D836" s="125"/>
      <c r="E836" s="125"/>
      <c r="F836" s="127"/>
      <c r="G836" s="128"/>
      <c r="H836" s="126"/>
      <c r="I836" s="125"/>
      <c r="J836" s="125"/>
      <c r="K836" s="129"/>
      <c r="L836" s="21"/>
      <c r="M836" s="21"/>
      <c r="N836" s="21"/>
      <c r="O836" s="22"/>
    </row>
    <row r="837" spans="1:15" s="25" customFormat="1" ht="12.75" x14ac:dyDescent="0.2">
      <c r="A837" s="125"/>
      <c r="B837" s="125"/>
      <c r="C837" s="126"/>
      <c r="D837" s="125"/>
      <c r="E837" s="125"/>
      <c r="F837" s="127"/>
      <c r="G837" s="128"/>
      <c r="H837" s="126"/>
      <c r="I837" s="125"/>
      <c r="J837" s="125"/>
      <c r="K837" s="129"/>
      <c r="L837" s="21"/>
      <c r="M837" s="21"/>
      <c r="N837" s="21"/>
      <c r="O837" s="22"/>
    </row>
    <row r="838" spans="1:15" s="25" customFormat="1" ht="12.75" x14ac:dyDescent="0.2">
      <c r="A838" s="125"/>
      <c r="B838" s="125"/>
      <c r="C838" s="126"/>
      <c r="D838" s="125"/>
      <c r="E838" s="125"/>
      <c r="F838" s="127"/>
      <c r="G838" s="128"/>
      <c r="H838" s="126"/>
      <c r="I838" s="125"/>
      <c r="J838" s="125"/>
      <c r="K838" s="129"/>
      <c r="L838" s="21"/>
      <c r="M838" s="21"/>
      <c r="N838" s="21"/>
      <c r="O838" s="22"/>
    </row>
    <row r="839" spans="1:15" s="25" customFormat="1" ht="12.75" x14ac:dyDescent="0.2">
      <c r="A839" s="125"/>
      <c r="B839" s="125"/>
      <c r="C839" s="126"/>
      <c r="D839" s="125"/>
      <c r="E839" s="125"/>
      <c r="F839" s="127"/>
      <c r="G839" s="128"/>
      <c r="H839" s="126"/>
      <c r="I839" s="125"/>
      <c r="J839" s="125"/>
      <c r="K839" s="129"/>
      <c r="L839" s="21"/>
      <c r="M839" s="21"/>
      <c r="N839" s="21"/>
      <c r="O839" s="22"/>
    </row>
    <row r="840" spans="1:15" s="25" customFormat="1" ht="12.75" x14ac:dyDescent="0.2">
      <c r="A840" s="125"/>
      <c r="B840" s="125"/>
      <c r="C840" s="126"/>
      <c r="D840" s="125"/>
      <c r="E840" s="125"/>
      <c r="F840" s="127"/>
      <c r="G840" s="128"/>
      <c r="H840" s="126"/>
      <c r="I840" s="125"/>
      <c r="J840" s="125"/>
      <c r="K840" s="129"/>
      <c r="L840" s="21"/>
      <c r="M840" s="21"/>
      <c r="N840" s="21"/>
      <c r="O840" s="22"/>
    </row>
    <row r="841" spans="1:15" s="25" customFormat="1" ht="12.75" x14ac:dyDescent="0.2">
      <c r="A841" s="125"/>
      <c r="B841" s="125"/>
      <c r="C841" s="126"/>
      <c r="D841" s="125"/>
      <c r="E841" s="125"/>
      <c r="F841" s="127"/>
      <c r="G841" s="128"/>
      <c r="H841" s="126"/>
      <c r="I841" s="125"/>
      <c r="J841" s="125"/>
      <c r="K841" s="129"/>
      <c r="L841" s="21"/>
      <c r="M841" s="21"/>
      <c r="N841" s="21"/>
      <c r="O841" s="22"/>
    </row>
    <row r="842" spans="1:15" s="25" customFormat="1" ht="12.75" x14ac:dyDescent="0.2">
      <c r="A842" s="125"/>
      <c r="B842" s="125"/>
      <c r="C842" s="126"/>
      <c r="D842" s="125"/>
      <c r="E842" s="125"/>
      <c r="F842" s="127"/>
      <c r="G842" s="128"/>
      <c r="H842" s="126"/>
      <c r="I842" s="125"/>
      <c r="J842" s="125"/>
      <c r="K842" s="129"/>
      <c r="L842" s="21"/>
      <c r="M842" s="21"/>
      <c r="N842" s="21"/>
      <c r="O842" s="22"/>
    </row>
    <row r="843" spans="1:15" s="25" customFormat="1" ht="12.75" x14ac:dyDescent="0.2">
      <c r="A843" s="125"/>
      <c r="B843" s="125"/>
      <c r="C843" s="126"/>
      <c r="D843" s="125"/>
      <c r="E843" s="125"/>
      <c r="F843" s="127"/>
      <c r="G843" s="128"/>
      <c r="H843" s="126"/>
      <c r="I843" s="125"/>
      <c r="J843" s="125"/>
      <c r="K843" s="129"/>
      <c r="L843" s="21"/>
      <c r="M843" s="21"/>
      <c r="N843" s="21"/>
      <c r="O843" s="22"/>
    </row>
    <row r="844" spans="1:15" s="25" customFormat="1" ht="12.75" x14ac:dyDescent="0.2">
      <c r="A844" s="125"/>
      <c r="B844" s="125"/>
      <c r="C844" s="126"/>
      <c r="D844" s="125"/>
      <c r="E844" s="125"/>
      <c r="F844" s="127"/>
      <c r="G844" s="128"/>
      <c r="H844" s="126"/>
      <c r="I844" s="125"/>
      <c r="J844" s="125"/>
      <c r="K844" s="129"/>
      <c r="L844" s="21"/>
      <c r="M844" s="21"/>
      <c r="N844" s="21"/>
      <c r="O844" s="22"/>
    </row>
    <row r="845" spans="1:15" s="25" customFormat="1" ht="12.75" x14ac:dyDescent="0.2">
      <c r="A845" s="125"/>
      <c r="B845" s="125"/>
      <c r="C845" s="126"/>
      <c r="D845" s="125"/>
      <c r="E845" s="125"/>
      <c r="F845" s="127"/>
      <c r="G845" s="128"/>
      <c r="H845" s="126"/>
      <c r="I845" s="125"/>
      <c r="J845" s="125"/>
      <c r="K845" s="129"/>
      <c r="L845" s="21"/>
      <c r="M845" s="21"/>
      <c r="N845" s="21"/>
      <c r="O845" s="22"/>
    </row>
    <row r="846" spans="1:15" s="25" customFormat="1" ht="12.75" x14ac:dyDescent="0.2">
      <c r="A846" s="125"/>
      <c r="B846" s="125"/>
      <c r="C846" s="126"/>
      <c r="D846" s="125"/>
      <c r="E846" s="125"/>
      <c r="F846" s="127"/>
      <c r="G846" s="128"/>
      <c r="H846" s="126"/>
      <c r="I846" s="125"/>
      <c r="J846" s="125"/>
      <c r="K846" s="129"/>
      <c r="L846" s="21"/>
      <c r="M846" s="21"/>
      <c r="N846" s="21"/>
      <c r="O846" s="22"/>
    </row>
    <row r="847" spans="1:15" s="25" customFormat="1" ht="12.75" x14ac:dyDescent="0.2">
      <c r="A847" s="125"/>
      <c r="B847" s="125"/>
      <c r="C847" s="126"/>
      <c r="D847" s="125"/>
      <c r="E847" s="125"/>
      <c r="F847" s="127"/>
      <c r="G847" s="128"/>
      <c r="H847" s="126"/>
      <c r="I847" s="125"/>
      <c r="J847" s="125"/>
      <c r="K847" s="129"/>
      <c r="L847" s="21"/>
      <c r="M847" s="21"/>
      <c r="N847" s="21"/>
      <c r="O847" s="22"/>
    </row>
    <row r="848" spans="1:15" s="25" customFormat="1" ht="12.75" x14ac:dyDescent="0.2">
      <c r="A848" s="125"/>
      <c r="B848" s="125"/>
      <c r="C848" s="126"/>
      <c r="D848" s="125"/>
      <c r="E848" s="125"/>
      <c r="F848" s="127"/>
      <c r="G848" s="128"/>
      <c r="H848" s="126"/>
      <c r="I848" s="125"/>
      <c r="J848" s="125"/>
      <c r="K848" s="129"/>
      <c r="L848" s="21"/>
      <c r="M848" s="21"/>
      <c r="N848" s="21"/>
      <c r="O848" s="22"/>
    </row>
    <row r="849" spans="1:15" s="25" customFormat="1" ht="12.75" x14ac:dyDescent="0.2">
      <c r="A849" s="125"/>
      <c r="B849" s="125"/>
      <c r="C849" s="126"/>
      <c r="D849" s="125"/>
      <c r="E849" s="125"/>
      <c r="F849" s="127"/>
      <c r="G849" s="128"/>
      <c r="H849" s="126"/>
      <c r="I849" s="125"/>
      <c r="J849" s="125"/>
      <c r="K849" s="129"/>
      <c r="L849" s="21"/>
      <c r="M849" s="21"/>
      <c r="N849" s="21"/>
      <c r="O849" s="22"/>
    </row>
    <row r="850" spans="1:15" s="25" customFormat="1" ht="12.75" x14ac:dyDescent="0.2">
      <c r="A850" s="125"/>
      <c r="B850" s="125"/>
      <c r="C850" s="126"/>
      <c r="D850" s="125"/>
      <c r="E850" s="125"/>
      <c r="F850" s="127"/>
      <c r="G850" s="128"/>
      <c r="H850" s="126"/>
      <c r="I850" s="125"/>
      <c r="J850" s="125"/>
      <c r="K850" s="129"/>
      <c r="L850" s="21"/>
      <c r="M850" s="21"/>
      <c r="N850" s="21"/>
      <c r="O850" s="22"/>
    </row>
    <row r="851" spans="1:15" s="25" customFormat="1" ht="12.75" x14ac:dyDescent="0.2">
      <c r="A851" s="125"/>
      <c r="B851" s="125"/>
      <c r="C851" s="126"/>
      <c r="D851" s="125"/>
      <c r="E851" s="125"/>
      <c r="F851" s="127"/>
      <c r="G851" s="128"/>
      <c r="H851" s="126"/>
      <c r="I851" s="125"/>
      <c r="J851" s="125"/>
      <c r="K851" s="129"/>
      <c r="L851" s="21"/>
      <c r="M851" s="21"/>
      <c r="N851" s="21"/>
      <c r="O851" s="22"/>
    </row>
    <row r="852" spans="1:15" s="25" customFormat="1" ht="12.75" x14ac:dyDescent="0.2">
      <c r="A852" s="125"/>
      <c r="B852" s="125"/>
      <c r="C852" s="126"/>
      <c r="D852" s="125"/>
      <c r="E852" s="125"/>
      <c r="F852" s="127"/>
      <c r="G852" s="128"/>
      <c r="H852" s="126"/>
      <c r="I852" s="125"/>
      <c r="J852" s="125"/>
      <c r="K852" s="129"/>
      <c r="L852" s="21"/>
      <c r="M852" s="21"/>
      <c r="N852" s="21"/>
      <c r="O852" s="22"/>
    </row>
    <row r="853" spans="1:15" s="25" customFormat="1" ht="12.75" x14ac:dyDescent="0.2">
      <c r="A853" s="125"/>
      <c r="B853" s="125"/>
      <c r="C853" s="126"/>
      <c r="D853" s="125"/>
      <c r="E853" s="125"/>
      <c r="F853" s="127"/>
      <c r="G853" s="128"/>
      <c r="H853" s="126"/>
      <c r="I853" s="125"/>
      <c r="J853" s="125"/>
      <c r="K853" s="129"/>
      <c r="L853" s="21"/>
      <c r="M853" s="21"/>
      <c r="N853" s="21"/>
      <c r="O853" s="22"/>
    </row>
    <row r="854" spans="1:15" s="25" customFormat="1" ht="12.75" x14ac:dyDescent="0.2">
      <c r="A854" s="125"/>
      <c r="B854" s="125"/>
      <c r="C854" s="126"/>
      <c r="D854" s="125"/>
      <c r="E854" s="125"/>
      <c r="F854" s="127"/>
      <c r="G854" s="128"/>
      <c r="H854" s="126"/>
      <c r="I854" s="125"/>
      <c r="J854" s="125"/>
      <c r="K854" s="129"/>
      <c r="L854" s="21"/>
      <c r="M854" s="21"/>
      <c r="N854" s="21"/>
      <c r="O854" s="22"/>
    </row>
    <row r="855" spans="1:15" s="25" customFormat="1" ht="12.75" x14ac:dyDescent="0.2">
      <c r="A855" s="125"/>
      <c r="B855" s="125"/>
      <c r="C855" s="126"/>
      <c r="D855" s="125"/>
      <c r="E855" s="125"/>
      <c r="F855" s="127"/>
      <c r="G855" s="128"/>
      <c r="H855" s="126"/>
      <c r="I855" s="125"/>
      <c r="J855" s="125"/>
      <c r="K855" s="129"/>
      <c r="L855" s="21"/>
      <c r="M855" s="21"/>
      <c r="N855" s="21"/>
      <c r="O855" s="22"/>
    </row>
    <row r="856" spans="1:15" s="25" customFormat="1" ht="12.75" x14ac:dyDescent="0.2">
      <c r="A856" s="125"/>
      <c r="B856" s="125"/>
      <c r="C856" s="126"/>
      <c r="D856" s="125"/>
      <c r="E856" s="125"/>
      <c r="F856" s="127"/>
      <c r="G856" s="128"/>
      <c r="H856" s="126"/>
      <c r="I856" s="125"/>
      <c r="J856" s="125"/>
      <c r="K856" s="129"/>
      <c r="L856" s="21"/>
      <c r="M856" s="21"/>
      <c r="N856" s="21"/>
      <c r="O856" s="22"/>
    </row>
    <row r="857" spans="1:15" s="25" customFormat="1" ht="12.75" x14ac:dyDescent="0.2">
      <c r="A857" s="125"/>
      <c r="B857" s="125"/>
      <c r="C857" s="126"/>
      <c r="D857" s="125"/>
      <c r="E857" s="125"/>
      <c r="F857" s="127"/>
      <c r="G857" s="128"/>
      <c r="H857" s="126"/>
      <c r="I857" s="125"/>
      <c r="J857" s="125"/>
      <c r="K857" s="129"/>
      <c r="L857" s="21"/>
      <c r="M857" s="21"/>
      <c r="N857" s="21"/>
      <c r="O857" s="22"/>
    </row>
    <row r="858" spans="1:15" s="25" customFormat="1" ht="12.75" x14ac:dyDescent="0.2">
      <c r="A858" s="125"/>
      <c r="B858" s="125"/>
      <c r="C858" s="126"/>
      <c r="D858" s="125"/>
      <c r="E858" s="125"/>
      <c r="F858" s="127"/>
      <c r="G858" s="128"/>
      <c r="H858" s="126"/>
      <c r="I858" s="125"/>
      <c r="J858" s="125"/>
      <c r="K858" s="129"/>
      <c r="L858" s="21"/>
      <c r="M858" s="21"/>
      <c r="N858" s="21"/>
      <c r="O858" s="22"/>
    </row>
    <row r="859" spans="1:15" s="25" customFormat="1" ht="12.75" x14ac:dyDescent="0.2">
      <c r="A859" s="125"/>
      <c r="B859" s="125"/>
      <c r="C859" s="126"/>
      <c r="D859" s="125"/>
      <c r="E859" s="125"/>
      <c r="F859" s="127"/>
      <c r="G859" s="128"/>
      <c r="H859" s="126"/>
      <c r="I859" s="125"/>
      <c r="J859" s="125"/>
      <c r="K859" s="129"/>
      <c r="L859" s="21"/>
      <c r="M859" s="21"/>
      <c r="N859" s="21"/>
      <c r="O859" s="22"/>
    </row>
    <row r="860" spans="1:15" s="25" customFormat="1" ht="12.75" x14ac:dyDescent="0.2">
      <c r="A860" s="125"/>
      <c r="B860" s="125"/>
      <c r="C860" s="126"/>
      <c r="D860" s="125"/>
      <c r="E860" s="125"/>
      <c r="F860" s="127"/>
      <c r="G860" s="128"/>
      <c r="H860" s="126"/>
      <c r="I860" s="125"/>
      <c r="J860" s="125"/>
      <c r="K860" s="129"/>
      <c r="L860" s="21"/>
      <c r="M860" s="21"/>
      <c r="N860" s="21"/>
      <c r="O860" s="22"/>
    </row>
    <row r="861" spans="1:15" s="25" customFormat="1" ht="12.75" x14ac:dyDescent="0.2">
      <c r="A861" s="125"/>
      <c r="B861" s="125"/>
      <c r="C861" s="126"/>
      <c r="D861" s="125"/>
      <c r="E861" s="125"/>
      <c r="F861" s="127"/>
      <c r="G861" s="128"/>
      <c r="H861" s="126"/>
      <c r="I861" s="125"/>
      <c r="J861" s="125"/>
      <c r="K861" s="129"/>
      <c r="L861" s="21"/>
      <c r="M861" s="21"/>
      <c r="N861" s="21"/>
      <c r="O861" s="22"/>
    </row>
    <row r="862" spans="1:15" s="91" customFormat="1" ht="12.75" x14ac:dyDescent="0.2">
      <c r="A862" s="125"/>
      <c r="B862" s="125"/>
      <c r="C862" s="126"/>
      <c r="D862" s="125"/>
      <c r="E862" s="125"/>
      <c r="F862" s="127"/>
      <c r="G862" s="128"/>
      <c r="H862" s="126"/>
      <c r="I862" s="125"/>
      <c r="J862" s="125"/>
      <c r="K862" s="129"/>
      <c r="L862" s="89"/>
      <c r="M862" s="89"/>
      <c r="N862" s="89"/>
      <c r="O862" s="90"/>
    </row>
    <row r="863" spans="1:15" s="91" customFormat="1" ht="12.75" x14ac:dyDescent="0.2">
      <c r="A863" s="125"/>
      <c r="B863" s="125"/>
      <c r="C863" s="126"/>
      <c r="D863" s="125"/>
      <c r="E863" s="125"/>
      <c r="F863" s="127"/>
      <c r="G863" s="128"/>
      <c r="H863" s="126"/>
      <c r="I863" s="125"/>
      <c r="J863" s="125"/>
      <c r="K863" s="129"/>
      <c r="L863" s="89"/>
      <c r="M863" s="89"/>
      <c r="N863" s="89"/>
      <c r="O863" s="90"/>
    </row>
    <row r="864" spans="1:15" s="91" customFormat="1" ht="12.75" x14ac:dyDescent="0.2">
      <c r="A864" s="125"/>
      <c r="B864" s="125"/>
      <c r="C864" s="126"/>
      <c r="D864" s="125"/>
      <c r="E864" s="125"/>
      <c r="F864" s="127"/>
      <c r="G864" s="128"/>
      <c r="H864" s="126"/>
      <c r="I864" s="125"/>
      <c r="J864" s="125"/>
      <c r="K864" s="129"/>
      <c r="L864" s="89"/>
      <c r="M864" s="89"/>
      <c r="N864" s="89"/>
      <c r="O864" s="90"/>
    </row>
    <row r="865" spans="1:15" s="91" customFormat="1" ht="12.75" x14ac:dyDescent="0.2">
      <c r="A865" s="125"/>
      <c r="B865" s="125"/>
      <c r="C865" s="126"/>
      <c r="D865" s="125"/>
      <c r="E865" s="125"/>
      <c r="F865" s="127"/>
      <c r="G865" s="128"/>
      <c r="H865" s="126"/>
      <c r="I865" s="125"/>
      <c r="J865" s="125"/>
      <c r="K865" s="129"/>
      <c r="L865" s="89"/>
      <c r="M865" s="89"/>
      <c r="N865" s="89"/>
      <c r="O865" s="90"/>
    </row>
    <row r="866" spans="1:15" s="91" customFormat="1" ht="12.75" x14ac:dyDescent="0.2">
      <c r="A866" s="125"/>
      <c r="B866" s="125"/>
      <c r="C866" s="126"/>
      <c r="D866" s="125"/>
      <c r="E866" s="125"/>
      <c r="F866" s="127"/>
      <c r="G866" s="128"/>
      <c r="H866" s="126"/>
      <c r="I866" s="125"/>
      <c r="J866" s="125"/>
      <c r="K866" s="129"/>
      <c r="L866" s="89"/>
      <c r="M866" s="89"/>
      <c r="N866" s="89"/>
      <c r="O866" s="90"/>
    </row>
    <row r="867" spans="1:15" s="91" customFormat="1" ht="12.75" x14ac:dyDescent="0.2">
      <c r="A867" s="125"/>
      <c r="B867" s="125"/>
      <c r="C867" s="126"/>
      <c r="D867" s="125"/>
      <c r="E867" s="125"/>
      <c r="F867" s="127"/>
      <c r="G867" s="128"/>
      <c r="H867" s="126"/>
      <c r="I867" s="125"/>
      <c r="J867" s="125"/>
      <c r="K867" s="129"/>
      <c r="L867" s="89"/>
      <c r="M867" s="89"/>
      <c r="N867" s="89"/>
      <c r="O867" s="90"/>
    </row>
    <row r="868" spans="1:15" s="91" customFormat="1" ht="12.75" x14ac:dyDescent="0.2">
      <c r="A868" s="125"/>
      <c r="B868" s="125"/>
      <c r="C868" s="126"/>
      <c r="D868" s="125"/>
      <c r="E868" s="125"/>
      <c r="F868" s="127"/>
      <c r="G868" s="128"/>
      <c r="H868" s="126"/>
      <c r="I868" s="125"/>
      <c r="J868" s="125"/>
      <c r="K868" s="129"/>
      <c r="L868" s="89"/>
      <c r="M868" s="89"/>
      <c r="N868" s="89"/>
      <c r="O868" s="90"/>
    </row>
    <row r="869" spans="1:15" s="91" customFormat="1" ht="12.75" x14ac:dyDescent="0.2">
      <c r="A869" s="125"/>
      <c r="B869" s="125"/>
      <c r="C869" s="126"/>
      <c r="D869" s="125"/>
      <c r="E869" s="125"/>
      <c r="F869" s="127"/>
      <c r="G869" s="128"/>
      <c r="H869" s="126"/>
      <c r="I869" s="125"/>
      <c r="J869" s="125"/>
      <c r="K869" s="129"/>
      <c r="L869" s="89"/>
      <c r="M869" s="89"/>
      <c r="N869" s="89"/>
      <c r="O869" s="90"/>
    </row>
    <row r="870" spans="1:15" s="91" customFormat="1" ht="12.75" x14ac:dyDescent="0.2">
      <c r="A870" s="125"/>
      <c r="B870" s="125"/>
      <c r="C870" s="126"/>
      <c r="D870" s="125"/>
      <c r="E870" s="125"/>
      <c r="F870" s="127"/>
      <c r="G870" s="128"/>
      <c r="H870" s="126"/>
      <c r="I870" s="125"/>
      <c r="J870" s="125"/>
      <c r="K870" s="129"/>
      <c r="L870" s="89"/>
      <c r="M870" s="89"/>
      <c r="N870" s="89"/>
      <c r="O870" s="90"/>
    </row>
    <row r="871" spans="1:15" s="91" customFormat="1" ht="12.75" x14ac:dyDescent="0.2">
      <c r="A871" s="125"/>
      <c r="B871" s="125"/>
      <c r="C871" s="126"/>
      <c r="D871" s="125"/>
      <c r="E871" s="125"/>
      <c r="F871" s="127"/>
      <c r="G871" s="128"/>
      <c r="H871" s="126"/>
      <c r="I871" s="125"/>
      <c r="J871" s="125"/>
      <c r="K871" s="129"/>
      <c r="L871" s="89"/>
      <c r="M871" s="89"/>
      <c r="N871" s="89"/>
      <c r="O871" s="90"/>
    </row>
    <row r="872" spans="1:15" s="91" customFormat="1" ht="12.75" x14ac:dyDescent="0.2">
      <c r="A872" s="125"/>
      <c r="B872" s="125"/>
      <c r="C872" s="126"/>
      <c r="D872" s="125"/>
      <c r="E872" s="125"/>
      <c r="F872" s="127"/>
      <c r="G872" s="128"/>
      <c r="H872" s="126"/>
      <c r="I872" s="125"/>
      <c r="J872" s="125"/>
      <c r="K872" s="129"/>
      <c r="L872" s="89"/>
      <c r="M872" s="89"/>
      <c r="N872" s="89"/>
      <c r="O872" s="90"/>
    </row>
    <row r="873" spans="1:15" s="91" customFormat="1" ht="12.75" x14ac:dyDescent="0.2">
      <c r="A873" s="125"/>
      <c r="B873" s="125"/>
      <c r="C873" s="126"/>
      <c r="D873" s="125"/>
      <c r="E873" s="125"/>
      <c r="F873" s="127"/>
      <c r="G873" s="128"/>
      <c r="H873" s="126"/>
      <c r="I873" s="125"/>
      <c r="J873" s="125"/>
      <c r="K873" s="129"/>
      <c r="L873" s="89"/>
      <c r="M873" s="89"/>
      <c r="N873" s="89"/>
      <c r="O873" s="90"/>
    </row>
    <row r="874" spans="1:15" s="91" customFormat="1" ht="12.75" x14ac:dyDescent="0.2">
      <c r="A874" s="125"/>
      <c r="B874" s="125"/>
      <c r="C874" s="126"/>
      <c r="D874" s="125"/>
      <c r="E874" s="125"/>
      <c r="F874" s="127"/>
      <c r="G874" s="128"/>
      <c r="H874" s="126"/>
      <c r="I874" s="125"/>
      <c r="J874" s="125"/>
      <c r="K874" s="129"/>
      <c r="L874" s="89"/>
      <c r="M874" s="89"/>
      <c r="N874" s="89"/>
      <c r="O874" s="90"/>
    </row>
    <row r="875" spans="1:15" s="91" customFormat="1" ht="12.75" x14ac:dyDescent="0.2">
      <c r="A875" s="125"/>
      <c r="B875" s="125"/>
      <c r="C875" s="126"/>
      <c r="D875" s="125"/>
      <c r="E875" s="125"/>
      <c r="F875" s="127"/>
      <c r="G875" s="128"/>
      <c r="H875" s="126"/>
      <c r="I875" s="125"/>
      <c r="J875" s="125"/>
      <c r="K875" s="129"/>
      <c r="L875" s="89"/>
      <c r="M875" s="89"/>
      <c r="N875" s="89"/>
      <c r="O875" s="90"/>
    </row>
    <row r="876" spans="1:15" s="91" customFormat="1" ht="12.75" x14ac:dyDescent="0.2">
      <c r="A876" s="125"/>
      <c r="B876" s="125"/>
      <c r="C876" s="126"/>
      <c r="D876" s="125"/>
      <c r="E876" s="125"/>
      <c r="F876" s="127"/>
      <c r="G876" s="128"/>
      <c r="H876" s="126"/>
      <c r="I876" s="125"/>
      <c r="J876" s="125"/>
      <c r="K876" s="129"/>
      <c r="L876" s="89"/>
      <c r="M876" s="89"/>
      <c r="N876" s="89"/>
      <c r="O876" s="90"/>
    </row>
    <row r="877" spans="1:15" s="91" customFormat="1" ht="12.75" x14ac:dyDescent="0.2">
      <c r="A877" s="125"/>
      <c r="B877" s="125"/>
      <c r="C877" s="126"/>
      <c r="D877" s="125"/>
      <c r="E877" s="125"/>
      <c r="F877" s="127"/>
      <c r="G877" s="128"/>
      <c r="H877" s="126"/>
      <c r="I877" s="125"/>
      <c r="J877" s="125"/>
      <c r="K877" s="129"/>
      <c r="L877" s="89"/>
      <c r="M877" s="89"/>
      <c r="N877" s="89"/>
      <c r="O877" s="90"/>
    </row>
    <row r="878" spans="1:15" s="91" customFormat="1" ht="12.75" x14ac:dyDescent="0.2">
      <c r="A878" s="125"/>
      <c r="B878" s="125"/>
      <c r="C878" s="126"/>
      <c r="D878" s="125"/>
      <c r="E878" s="125"/>
      <c r="F878" s="127"/>
      <c r="G878" s="128"/>
      <c r="H878" s="126"/>
      <c r="I878" s="125"/>
      <c r="J878" s="125"/>
      <c r="K878" s="129"/>
      <c r="L878" s="89"/>
      <c r="M878" s="89"/>
      <c r="N878" s="89"/>
      <c r="O878" s="90"/>
    </row>
    <row r="879" spans="1:15" s="91" customFormat="1" ht="12.75" x14ac:dyDescent="0.2">
      <c r="A879" s="125"/>
      <c r="B879" s="125"/>
      <c r="C879" s="126"/>
      <c r="D879" s="125"/>
      <c r="E879" s="125"/>
      <c r="F879" s="127"/>
      <c r="G879" s="128"/>
      <c r="H879" s="126"/>
      <c r="I879" s="125"/>
      <c r="J879" s="125"/>
      <c r="K879" s="129"/>
      <c r="L879" s="89"/>
      <c r="M879" s="89"/>
      <c r="N879" s="89"/>
      <c r="O879" s="90"/>
    </row>
    <row r="880" spans="1:15" s="91" customFormat="1" ht="12.75" x14ac:dyDescent="0.2">
      <c r="A880" s="125"/>
      <c r="B880" s="125"/>
      <c r="C880" s="126"/>
      <c r="D880" s="125"/>
      <c r="E880" s="125"/>
      <c r="F880" s="127"/>
      <c r="G880" s="128"/>
      <c r="H880" s="126"/>
      <c r="I880" s="125"/>
      <c r="J880" s="125"/>
      <c r="K880" s="129"/>
      <c r="L880" s="89"/>
      <c r="M880" s="89"/>
      <c r="N880" s="89"/>
      <c r="O880" s="90"/>
    </row>
    <row r="881" spans="1:15" s="91" customFormat="1" ht="12.75" x14ac:dyDescent="0.2">
      <c r="A881" s="125"/>
      <c r="B881" s="125"/>
      <c r="C881" s="126"/>
      <c r="D881" s="125"/>
      <c r="E881" s="125"/>
      <c r="F881" s="127"/>
      <c r="G881" s="128"/>
      <c r="H881" s="126"/>
      <c r="I881" s="125"/>
      <c r="J881" s="125"/>
      <c r="K881" s="129"/>
      <c r="L881" s="89"/>
      <c r="M881" s="89"/>
      <c r="N881" s="89"/>
      <c r="O881" s="90"/>
    </row>
    <row r="882" spans="1:15" s="91" customFormat="1" ht="12.75" x14ac:dyDescent="0.2">
      <c r="A882" s="125"/>
      <c r="B882" s="125"/>
      <c r="C882" s="126"/>
      <c r="D882" s="125"/>
      <c r="E882" s="125"/>
      <c r="F882" s="127"/>
      <c r="G882" s="128"/>
      <c r="H882" s="126"/>
      <c r="I882" s="125"/>
      <c r="J882" s="125"/>
      <c r="K882" s="129"/>
      <c r="L882" s="89"/>
      <c r="M882" s="89"/>
      <c r="N882" s="89"/>
      <c r="O882" s="90"/>
    </row>
    <row r="883" spans="1:15" s="91" customFormat="1" ht="12.75" x14ac:dyDescent="0.2">
      <c r="A883" s="129"/>
      <c r="B883" s="129"/>
      <c r="C883" s="129"/>
      <c r="D883" s="129"/>
      <c r="E883" s="129"/>
      <c r="F883" s="127"/>
      <c r="G883" s="128"/>
      <c r="H883" s="129"/>
      <c r="I883" s="129"/>
      <c r="J883" s="129"/>
      <c r="K883" s="129"/>
      <c r="L883" s="89"/>
      <c r="M883" s="89"/>
      <c r="N883" s="89"/>
      <c r="O883" s="90"/>
    </row>
    <row r="884" spans="1:15" s="91" customFormat="1" ht="12.75" x14ac:dyDescent="0.2">
      <c r="A884" s="129"/>
      <c r="B884" s="129"/>
      <c r="C884" s="129"/>
      <c r="D884" s="129"/>
      <c r="E884" s="129"/>
      <c r="F884" s="127"/>
      <c r="G884" s="128"/>
      <c r="H884" s="129"/>
      <c r="I884" s="129"/>
      <c r="J884" s="129"/>
      <c r="K884" s="129"/>
      <c r="L884" s="89"/>
      <c r="M884" s="89"/>
      <c r="N884" s="89"/>
      <c r="O884" s="90"/>
    </row>
    <row r="885" spans="1:15" s="91" customFormat="1" ht="12.75" x14ac:dyDescent="0.2">
      <c r="A885" s="129"/>
      <c r="B885" s="129"/>
      <c r="C885" s="129"/>
      <c r="D885" s="129"/>
      <c r="E885" s="129"/>
      <c r="F885" s="127"/>
      <c r="G885" s="128"/>
      <c r="H885" s="129"/>
      <c r="I885" s="129"/>
      <c r="J885" s="129"/>
      <c r="K885" s="129"/>
      <c r="L885" s="89"/>
      <c r="M885" s="89"/>
      <c r="N885" s="89"/>
      <c r="O885" s="90"/>
    </row>
    <row r="886" spans="1:15" s="91" customFormat="1" ht="12.75" x14ac:dyDescent="0.2">
      <c r="A886" s="129"/>
      <c r="B886" s="129"/>
      <c r="C886" s="129"/>
      <c r="D886" s="129"/>
      <c r="E886" s="129"/>
      <c r="F886" s="127"/>
      <c r="G886" s="128"/>
      <c r="H886" s="129"/>
      <c r="I886" s="129"/>
      <c r="J886" s="129"/>
      <c r="K886" s="129"/>
      <c r="L886" s="89"/>
      <c r="M886" s="89"/>
      <c r="N886" s="89"/>
      <c r="O886" s="90"/>
    </row>
    <row r="887" spans="1:15" s="91" customFormat="1" ht="12.75" x14ac:dyDescent="0.2">
      <c r="A887" s="129"/>
      <c r="B887" s="129"/>
      <c r="C887" s="129"/>
      <c r="D887" s="129"/>
      <c r="E887" s="129"/>
      <c r="F887" s="127"/>
      <c r="G887" s="128"/>
      <c r="H887" s="129"/>
      <c r="I887" s="129"/>
      <c r="J887" s="129"/>
      <c r="K887" s="129"/>
      <c r="L887" s="89"/>
      <c r="M887" s="89"/>
      <c r="N887" s="89"/>
      <c r="O887" s="90"/>
    </row>
    <row r="888" spans="1:15" s="91" customFormat="1" ht="12.75" x14ac:dyDescent="0.2">
      <c r="A888" s="129"/>
      <c r="B888" s="129"/>
      <c r="C888" s="129"/>
      <c r="D888" s="129"/>
      <c r="E888" s="129"/>
      <c r="F888" s="127"/>
      <c r="G888" s="128"/>
      <c r="H888" s="129"/>
      <c r="I888" s="129"/>
      <c r="J888" s="129"/>
      <c r="K888" s="129"/>
      <c r="L888" s="89"/>
      <c r="M888" s="89"/>
      <c r="N888" s="89"/>
      <c r="O888" s="90"/>
    </row>
    <row r="889" spans="1:15" s="91" customFormat="1" ht="12.75" x14ac:dyDescent="0.2">
      <c r="A889" s="129"/>
      <c r="B889" s="129"/>
      <c r="C889" s="129"/>
      <c r="D889" s="129"/>
      <c r="E889" s="129"/>
      <c r="F889" s="127"/>
      <c r="G889" s="128"/>
      <c r="H889" s="129"/>
      <c r="I889" s="129"/>
      <c r="J889" s="129"/>
      <c r="K889" s="129"/>
      <c r="L889" s="89"/>
      <c r="M889" s="89"/>
      <c r="N889" s="89"/>
      <c r="O889" s="90"/>
    </row>
    <row r="890" spans="1:15" s="91" customFormat="1" ht="12.75" x14ac:dyDescent="0.2">
      <c r="A890" s="129"/>
      <c r="B890" s="129"/>
      <c r="C890" s="129"/>
      <c r="D890" s="129"/>
      <c r="E890" s="129"/>
      <c r="F890" s="127"/>
      <c r="G890" s="128"/>
      <c r="H890" s="129"/>
      <c r="I890" s="129"/>
      <c r="J890" s="129"/>
      <c r="K890" s="129"/>
      <c r="L890" s="89"/>
      <c r="M890" s="89"/>
      <c r="N890" s="89"/>
      <c r="O890" s="90"/>
    </row>
    <row r="891" spans="1:15" s="91" customFormat="1" ht="12.75" x14ac:dyDescent="0.2">
      <c r="A891" s="129"/>
      <c r="B891" s="129"/>
      <c r="C891" s="129"/>
      <c r="D891" s="129"/>
      <c r="E891" s="129"/>
      <c r="F891" s="127"/>
      <c r="G891" s="128"/>
      <c r="H891" s="129"/>
      <c r="I891" s="129"/>
      <c r="J891" s="129"/>
      <c r="K891" s="129"/>
      <c r="L891" s="89"/>
      <c r="M891" s="89"/>
      <c r="N891" s="89"/>
      <c r="O891" s="90"/>
    </row>
    <row r="892" spans="1:15" s="91" customFormat="1" ht="12.75" x14ac:dyDescent="0.2">
      <c r="A892" s="129"/>
      <c r="B892" s="129"/>
      <c r="C892" s="129"/>
      <c r="D892" s="129"/>
      <c r="E892" s="129"/>
      <c r="F892" s="127"/>
      <c r="G892" s="128"/>
      <c r="H892" s="129"/>
      <c r="I892" s="129"/>
      <c r="J892" s="129"/>
      <c r="K892" s="129"/>
      <c r="L892" s="89"/>
      <c r="M892" s="89"/>
      <c r="N892" s="89"/>
      <c r="O892" s="90"/>
    </row>
    <row r="893" spans="1:15" s="91" customFormat="1" ht="12.75" x14ac:dyDescent="0.2">
      <c r="A893" s="129"/>
      <c r="B893" s="129"/>
      <c r="C893" s="129"/>
      <c r="D893" s="129"/>
      <c r="E893" s="129"/>
      <c r="F893" s="127"/>
      <c r="G893" s="128"/>
      <c r="H893" s="129"/>
      <c r="I893" s="129"/>
      <c r="J893" s="129"/>
      <c r="K893" s="129"/>
      <c r="L893" s="89"/>
      <c r="M893" s="89"/>
      <c r="N893" s="89"/>
      <c r="O893" s="90"/>
    </row>
    <row r="894" spans="1:15" s="91" customFormat="1" ht="12.75" x14ac:dyDescent="0.2">
      <c r="A894" s="129"/>
      <c r="B894" s="129"/>
      <c r="C894" s="129"/>
      <c r="D894" s="129"/>
      <c r="E894" s="129"/>
      <c r="F894" s="127"/>
      <c r="G894" s="128"/>
      <c r="H894" s="129"/>
      <c r="I894" s="129"/>
      <c r="J894" s="129"/>
      <c r="K894" s="129"/>
      <c r="L894" s="89"/>
      <c r="M894" s="89"/>
      <c r="N894" s="89"/>
      <c r="O894" s="90"/>
    </row>
    <row r="895" spans="1:15" s="91" customFormat="1" ht="12.75" x14ac:dyDescent="0.2">
      <c r="A895" s="129"/>
      <c r="B895" s="129"/>
      <c r="C895" s="129"/>
      <c r="D895" s="129"/>
      <c r="E895" s="129"/>
      <c r="F895" s="127"/>
      <c r="G895" s="128"/>
      <c r="H895" s="129"/>
      <c r="I895" s="129"/>
      <c r="J895" s="129"/>
      <c r="K895" s="129"/>
      <c r="L895" s="89"/>
      <c r="M895" s="89"/>
      <c r="N895" s="89"/>
      <c r="O895" s="90"/>
    </row>
    <row r="896" spans="1:15" s="91" customFormat="1" ht="12.75" x14ac:dyDescent="0.2">
      <c r="A896" s="129"/>
      <c r="B896" s="129"/>
      <c r="C896" s="129"/>
      <c r="D896" s="129"/>
      <c r="E896" s="129"/>
      <c r="F896" s="127"/>
      <c r="G896" s="128"/>
      <c r="H896" s="129"/>
      <c r="I896" s="129"/>
      <c r="J896" s="129"/>
      <c r="K896" s="129"/>
      <c r="L896" s="89"/>
      <c r="M896" s="89"/>
      <c r="N896" s="89"/>
      <c r="O896" s="90"/>
    </row>
    <row r="897" spans="1:15" s="91" customFormat="1" ht="12.75" x14ac:dyDescent="0.2">
      <c r="A897" s="129"/>
      <c r="B897" s="129"/>
      <c r="C897" s="129"/>
      <c r="D897" s="129"/>
      <c r="E897" s="129"/>
      <c r="F897" s="127"/>
      <c r="G897" s="128"/>
      <c r="H897" s="129"/>
      <c r="I897" s="129"/>
      <c r="J897" s="129"/>
      <c r="K897" s="129"/>
      <c r="L897" s="89"/>
      <c r="M897" s="89"/>
      <c r="N897" s="89"/>
      <c r="O897" s="90"/>
    </row>
    <row r="898" spans="1:15" s="91" customFormat="1" ht="12.75" x14ac:dyDescent="0.2">
      <c r="A898" s="129"/>
      <c r="B898" s="129"/>
      <c r="C898" s="129"/>
      <c r="D898" s="129"/>
      <c r="E898" s="129"/>
      <c r="F898" s="127"/>
      <c r="G898" s="128"/>
      <c r="H898" s="129"/>
      <c r="I898" s="129"/>
      <c r="J898" s="129"/>
      <c r="K898" s="129"/>
      <c r="L898" s="89"/>
      <c r="M898" s="89"/>
      <c r="N898" s="89"/>
      <c r="O898" s="90"/>
    </row>
    <row r="899" spans="1:15" s="91" customFormat="1" ht="12.75" x14ac:dyDescent="0.2">
      <c r="A899" s="129"/>
      <c r="B899" s="129"/>
      <c r="C899" s="129"/>
      <c r="D899" s="129"/>
      <c r="E899" s="129"/>
      <c r="F899" s="127"/>
      <c r="G899" s="128"/>
      <c r="H899" s="129"/>
      <c r="I899" s="129"/>
      <c r="J899" s="129"/>
      <c r="K899" s="129"/>
      <c r="L899" s="89"/>
      <c r="M899" s="89"/>
      <c r="N899" s="89"/>
      <c r="O899" s="90"/>
    </row>
    <row r="900" spans="1:15" s="91" customFormat="1" ht="12.75" x14ac:dyDescent="0.2">
      <c r="A900" s="129"/>
      <c r="B900" s="129"/>
      <c r="C900" s="129"/>
      <c r="D900" s="129"/>
      <c r="E900" s="129"/>
      <c r="F900" s="127"/>
      <c r="G900" s="128"/>
      <c r="H900" s="129"/>
      <c r="I900" s="129"/>
      <c r="J900" s="129"/>
      <c r="K900" s="129"/>
      <c r="L900" s="89"/>
      <c r="M900" s="89"/>
      <c r="N900" s="89"/>
      <c r="O900" s="90"/>
    </row>
    <row r="901" spans="1:15" s="91" customFormat="1" ht="12.75" x14ac:dyDescent="0.2">
      <c r="A901" s="129"/>
      <c r="B901" s="129"/>
      <c r="C901" s="129"/>
      <c r="D901" s="129"/>
      <c r="E901" s="129"/>
      <c r="F901" s="127"/>
      <c r="G901" s="128"/>
      <c r="H901" s="129"/>
      <c r="I901" s="129"/>
      <c r="J901" s="129"/>
      <c r="K901" s="129"/>
      <c r="L901" s="89"/>
      <c r="M901" s="89"/>
      <c r="N901" s="89"/>
      <c r="O901" s="90"/>
    </row>
    <row r="902" spans="1:15" s="91" customFormat="1" ht="12.75" x14ac:dyDescent="0.2">
      <c r="A902" s="129"/>
      <c r="B902" s="129"/>
      <c r="C902" s="129"/>
      <c r="D902" s="129"/>
      <c r="E902" s="129"/>
      <c r="F902" s="127"/>
      <c r="G902" s="128"/>
      <c r="H902" s="129"/>
      <c r="I902" s="129"/>
      <c r="J902" s="129"/>
      <c r="K902" s="129"/>
      <c r="L902" s="89"/>
      <c r="M902" s="89"/>
      <c r="N902" s="89"/>
      <c r="O902" s="90"/>
    </row>
    <row r="903" spans="1:15" s="91" customFormat="1" ht="12.75" x14ac:dyDescent="0.2">
      <c r="A903" s="129"/>
      <c r="B903" s="129"/>
      <c r="C903" s="129"/>
      <c r="D903" s="129"/>
      <c r="E903" s="129"/>
      <c r="F903" s="127"/>
      <c r="G903" s="128"/>
      <c r="H903" s="129"/>
      <c r="I903" s="129"/>
      <c r="J903" s="129"/>
      <c r="K903" s="129"/>
      <c r="L903" s="89"/>
      <c r="M903" s="89"/>
      <c r="N903" s="89"/>
      <c r="O903" s="90"/>
    </row>
    <row r="904" spans="1:15" s="91" customFormat="1" ht="12.75" x14ac:dyDescent="0.2">
      <c r="A904" s="110"/>
      <c r="B904" s="110"/>
      <c r="C904" s="110"/>
      <c r="D904" s="110"/>
      <c r="E904" s="110"/>
      <c r="F904" s="108"/>
      <c r="G904" s="109"/>
      <c r="H904" s="110"/>
      <c r="I904" s="110"/>
      <c r="J904" s="110"/>
      <c r="K904" s="110"/>
      <c r="L904" s="89"/>
      <c r="M904" s="89"/>
      <c r="N904" s="89"/>
      <c r="O904" s="90"/>
    </row>
    <row r="905" spans="1:15" s="91" customFormat="1" ht="12.75" x14ac:dyDescent="0.2">
      <c r="A905" s="110"/>
      <c r="B905" s="110"/>
      <c r="C905" s="110"/>
      <c r="D905" s="110"/>
      <c r="E905" s="110"/>
      <c r="F905" s="108"/>
      <c r="G905" s="109"/>
      <c r="H905" s="110"/>
      <c r="I905" s="110"/>
      <c r="J905" s="110"/>
      <c r="K905" s="110"/>
      <c r="L905" s="89"/>
      <c r="M905" s="89"/>
      <c r="N905" s="89"/>
      <c r="O905" s="90"/>
    </row>
    <row r="906" spans="1:15" s="91" customFormat="1" ht="12.75" x14ac:dyDescent="0.2">
      <c r="A906" s="110"/>
      <c r="B906" s="110"/>
      <c r="C906" s="110"/>
      <c r="D906" s="110"/>
      <c r="E906" s="110"/>
      <c r="F906" s="108"/>
      <c r="G906" s="109"/>
      <c r="H906" s="110"/>
      <c r="I906" s="110"/>
      <c r="J906" s="110"/>
      <c r="K906" s="110"/>
      <c r="L906" s="89"/>
      <c r="M906" s="89"/>
      <c r="N906" s="89"/>
      <c r="O906" s="90"/>
    </row>
    <row r="907" spans="1:15" s="91" customFormat="1" ht="12.75" x14ac:dyDescent="0.2">
      <c r="A907" s="110"/>
      <c r="B907" s="110"/>
      <c r="C907" s="110"/>
      <c r="D907" s="110"/>
      <c r="E907" s="110"/>
      <c r="F907" s="108"/>
      <c r="G907" s="109"/>
      <c r="H907" s="110"/>
      <c r="I907" s="110"/>
      <c r="J907" s="110"/>
      <c r="K907" s="110"/>
      <c r="L907" s="89"/>
      <c r="M907" s="89"/>
      <c r="N907" s="89"/>
      <c r="O907" s="90"/>
    </row>
    <row r="908" spans="1:15" s="91" customFormat="1" ht="12.75" x14ac:dyDescent="0.2">
      <c r="A908" s="110"/>
      <c r="B908" s="110"/>
      <c r="C908" s="110"/>
      <c r="D908" s="110"/>
      <c r="E908" s="110"/>
      <c r="F908" s="108"/>
      <c r="G908" s="109"/>
      <c r="H908" s="110"/>
      <c r="I908" s="110"/>
      <c r="J908" s="110"/>
      <c r="K908" s="110"/>
      <c r="L908" s="89"/>
      <c r="M908" s="89"/>
      <c r="N908" s="89"/>
      <c r="O908" s="90"/>
    </row>
    <row r="909" spans="1:15" s="91" customFormat="1" ht="12.75" x14ac:dyDescent="0.2">
      <c r="A909" s="110"/>
      <c r="B909" s="110"/>
      <c r="C909" s="110"/>
      <c r="D909" s="110"/>
      <c r="E909" s="110"/>
      <c r="F909" s="108"/>
      <c r="G909" s="109"/>
      <c r="H909" s="110"/>
      <c r="I909" s="110"/>
      <c r="J909" s="110"/>
      <c r="K909" s="110"/>
      <c r="L909" s="89"/>
      <c r="M909" s="89"/>
      <c r="N909" s="89"/>
      <c r="O909" s="90"/>
    </row>
    <row r="910" spans="1:15" s="91" customFormat="1" ht="12.75" x14ac:dyDescent="0.2">
      <c r="A910" s="110"/>
      <c r="B910" s="110"/>
      <c r="C910" s="110"/>
      <c r="D910" s="110"/>
      <c r="E910" s="110"/>
      <c r="F910" s="108"/>
      <c r="G910" s="109"/>
      <c r="H910" s="110"/>
      <c r="I910" s="110"/>
      <c r="J910" s="110"/>
      <c r="K910" s="110"/>
      <c r="L910" s="89"/>
      <c r="M910" s="89"/>
      <c r="N910" s="89"/>
      <c r="O910" s="90"/>
    </row>
    <row r="911" spans="1:15" s="91" customFormat="1" ht="12.75" x14ac:dyDescent="0.2">
      <c r="A911" s="110"/>
      <c r="B911" s="110"/>
      <c r="C911" s="110"/>
      <c r="D911" s="110"/>
      <c r="E911" s="110"/>
      <c r="F911" s="108"/>
      <c r="G911" s="109"/>
      <c r="H911" s="110"/>
      <c r="I911" s="110"/>
      <c r="J911" s="110"/>
      <c r="K911" s="110"/>
      <c r="L911" s="89"/>
      <c r="M911" s="89"/>
      <c r="N911" s="89"/>
      <c r="O911" s="90"/>
    </row>
    <row r="912" spans="1:15" s="91" customFormat="1" ht="12.75" x14ac:dyDescent="0.2">
      <c r="A912" s="110"/>
      <c r="B912" s="110"/>
      <c r="C912" s="110"/>
      <c r="D912" s="110"/>
      <c r="E912" s="110"/>
      <c r="F912" s="108"/>
      <c r="G912" s="109"/>
      <c r="H912" s="110"/>
      <c r="I912" s="110"/>
      <c r="J912" s="110"/>
      <c r="K912" s="110"/>
      <c r="L912" s="89"/>
      <c r="M912" s="89"/>
      <c r="N912" s="89"/>
      <c r="O912" s="90"/>
    </row>
    <row r="913" spans="1:15" s="91" customFormat="1" ht="12.75" x14ac:dyDescent="0.2">
      <c r="A913" s="110"/>
      <c r="B913" s="110"/>
      <c r="C913" s="110"/>
      <c r="D913" s="110"/>
      <c r="E913" s="110"/>
      <c r="F913" s="108"/>
      <c r="G913" s="109"/>
      <c r="H913" s="110"/>
      <c r="I913" s="110"/>
      <c r="J913" s="110"/>
      <c r="K913" s="110"/>
      <c r="L913" s="89"/>
      <c r="M913" s="89"/>
      <c r="N913" s="89"/>
      <c r="O913" s="90"/>
    </row>
    <row r="914" spans="1:15" s="91" customFormat="1" ht="12.75" x14ac:dyDescent="0.2">
      <c r="A914" s="110"/>
      <c r="B914" s="110"/>
      <c r="C914" s="110"/>
      <c r="D914" s="110"/>
      <c r="E914" s="110"/>
      <c r="F914" s="108"/>
      <c r="G914" s="109"/>
      <c r="H914" s="110"/>
      <c r="I914" s="110"/>
      <c r="J914" s="110"/>
      <c r="K914" s="110"/>
      <c r="L914" s="89"/>
      <c r="M914" s="89"/>
      <c r="N914" s="89"/>
      <c r="O914" s="90"/>
    </row>
    <row r="915" spans="1:15" s="91" customFormat="1" ht="12.75" x14ac:dyDescent="0.2">
      <c r="A915" s="110"/>
      <c r="B915" s="110"/>
      <c r="C915" s="110"/>
      <c r="D915" s="110"/>
      <c r="E915" s="110"/>
      <c r="F915" s="108"/>
      <c r="G915" s="109"/>
      <c r="H915" s="110"/>
      <c r="I915" s="110"/>
      <c r="J915" s="110"/>
      <c r="K915" s="110"/>
      <c r="L915" s="89"/>
      <c r="M915" s="89"/>
      <c r="N915" s="89"/>
      <c r="O915" s="90"/>
    </row>
    <row r="916" spans="1:15" s="91" customFormat="1" ht="12.75" x14ac:dyDescent="0.2">
      <c r="A916" s="110"/>
      <c r="B916" s="110"/>
      <c r="C916" s="110"/>
      <c r="D916" s="110"/>
      <c r="E916" s="110"/>
      <c r="F916" s="108"/>
      <c r="G916" s="109"/>
      <c r="H916" s="110"/>
      <c r="I916" s="110"/>
      <c r="J916" s="110"/>
      <c r="K916" s="110"/>
      <c r="L916" s="89"/>
      <c r="M916" s="89"/>
      <c r="N916" s="89"/>
      <c r="O916" s="90"/>
    </row>
    <row r="917" spans="1:15" s="91" customFormat="1" ht="12.75" x14ac:dyDescent="0.2">
      <c r="A917" s="110"/>
      <c r="B917" s="110"/>
      <c r="C917" s="110"/>
      <c r="D917" s="110"/>
      <c r="E917" s="110"/>
      <c r="F917" s="108"/>
      <c r="G917" s="109"/>
      <c r="H917" s="110"/>
      <c r="I917" s="110"/>
      <c r="J917" s="110"/>
      <c r="K917" s="110"/>
      <c r="L917" s="89"/>
      <c r="M917" s="89"/>
      <c r="N917" s="89"/>
      <c r="O917" s="90"/>
    </row>
    <row r="918" spans="1:15" s="91" customFormat="1" ht="12.75" x14ac:dyDescent="0.2">
      <c r="A918" s="110"/>
      <c r="B918" s="110"/>
      <c r="C918" s="110"/>
      <c r="D918" s="110"/>
      <c r="E918" s="110"/>
      <c r="F918" s="108"/>
      <c r="G918" s="109"/>
      <c r="H918" s="110"/>
      <c r="I918" s="110"/>
      <c r="J918" s="110"/>
      <c r="K918" s="110"/>
      <c r="L918" s="89"/>
      <c r="M918" s="89"/>
      <c r="N918" s="89"/>
      <c r="O918" s="90"/>
    </row>
    <row r="919" spans="1:15" s="91" customFormat="1" ht="12.75" x14ac:dyDescent="0.2">
      <c r="A919" s="110"/>
      <c r="B919" s="110"/>
      <c r="C919" s="110"/>
      <c r="D919" s="110"/>
      <c r="E919" s="110"/>
      <c r="F919" s="108"/>
      <c r="G919" s="109"/>
      <c r="H919" s="110"/>
      <c r="I919" s="110"/>
      <c r="J919" s="110"/>
      <c r="K919" s="110"/>
      <c r="L919" s="89"/>
      <c r="M919" s="89"/>
      <c r="N919" s="89"/>
      <c r="O919" s="90"/>
    </row>
    <row r="920" spans="1:15" s="91" customFormat="1" ht="12.75" x14ac:dyDescent="0.2">
      <c r="A920" s="110"/>
      <c r="B920" s="110"/>
      <c r="C920" s="110"/>
      <c r="D920" s="110"/>
      <c r="E920" s="110"/>
      <c r="F920" s="108"/>
      <c r="G920" s="109"/>
      <c r="H920" s="110"/>
      <c r="I920" s="110"/>
      <c r="J920" s="110"/>
      <c r="K920" s="110"/>
      <c r="L920" s="89"/>
      <c r="M920" s="89"/>
      <c r="N920" s="89"/>
      <c r="O920" s="90"/>
    </row>
    <row r="921" spans="1:15" s="91" customFormat="1" ht="12.75" x14ac:dyDescent="0.2">
      <c r="A921" s="110"/>
      <c r="B921" s="110"/>
      <c r="C921" s="110"/>
      <c r="D921" s="110"/>
      <c r="E921" s="110"/>
      <c r="F921" s="108"/>
      <c r="G921" s="109"/>
      <c r="H921" s="110"/>
      <c r="I921" s="110"/>
      <c r="J921" s="110"/>
      <c r="K921" s="110"/>
      <c r="L921" s="89"/>
      <c r="M921" s="89"/>
      <c r="N921" s="89"/>
      <c r="O921" s="90"/>
    </row>
    <row r="922" spans="1:15" s="91" customFormat="1" ht="12.75" x14ac:dyDescent="0.2">
      <c r="A922" s="110"/>
      <c r="B922" s="110"/>
      <c r="C922" s="110"/>
      <c r="D922" s="110"/>
      <c r="E922" s="110"/>
      <c r="F922" s="108"/>
      <c r="G922" s="109"/>
      <c r="H922" s="110"/>
      <c r="I922" s="110"/>
      <c r="J922" s="110"/>
      <c r="K922" s="110"/>
      <c r="L922" s="89"/>
      <c r="M922" s="89"/>
      <c r="N922" s="89"/>
      <c r="O922" s="90"/>
    </row>
    <row r="923" spans="1:15" s="91" customFormat="1" ht="12.75" x14ac:dyDescent="0.2">
      <c r="A923" s="110"/>
      <c r="B923" s="110"/>
      <c r="C923" s="110"/>
      <c r="D923" s="110"/>
      <c r="E923" s="110"/>
      <c r="F923" s="108"/>
      <c r="G923" s="109"/>
      <c r="H923" s="110"/>
      <c r="I923" s="110"/>
      <c r="J923" s="110"/>
      <c r="K923" s="110"/>
      <c r="L923" s="89"/>
      <c r="M923" s="89"/>
      <c r="N923" s="89"/>
      <c r="O923" s="90"/>
    </row>
    <row r="924" spans="1:15" s="91" customFormat="1" ht="12.75" x14ac:dyDescent="0.2">
      <c r="A924" s="110"/>
      <c r="B924" s="110"/>
      <c r="C924" s="110"/>
      <c r="D924" s="110"/>
      <c r="E924" s="110"/>
      <c r="F924" s="108"/>
      <c r="G924" s="109"/>
      <c r="H924" s="110"/>
      <c r="I924" s="110"/>
      <c r="J924" s="110"/>
      <c r="K924" s="110"/>
      <c r="L924" s="89"/>
      <c r="M924" s="89"/>
      <c r="N924" s="89"/>
      <c r="O924" s="90"/>
    </row>
    <row r="925" spans="1:15" s="91" customFormat="1" ht="12.75" x14ac:dyDescent="0.2">
      <c r="A925" s="110"/>
      <c r="B925" s="110"/>
      <c r="C925" s="110"/>
      <c r="D925" s="110"/>
      <c r="E925" s="110"/>
      <c r="F925" s="108"/>
      <c r="G925" s="109"/>
      <c r="H925" s="110"/>
      <c r="I925" s="110"/>
      <c r="J925" s="110"/>
      <c r="K925" s="110"/>
      <c r="L925" s="89"/>
      <c r="M925" s="89"/>
      <c r="N925" s="89"/>
      <c r="O925" s="90"/>
    </row>
    <row r="926" spans="1:15" s="91" customFormat="1" ht="12.75" x14ac:dyDescent="0.2">
      <c r="A926" s="110"/>
      <c r="B926" s="110"/>
      <c r="C926" s="110"/>
      <c r="D926" s="110"/>
      <c r="E926" s="110"/>
      <c r="F926" s="108"/>
      <c r="G926" s="109"/>
      <c r="H926" s="110"/>
      <c r="I926" s="110"/>
      <c r="J926" s="110"/>
      <c r="K926" s="110"/>
      <c r="L926" s="89"/>
      <c r="M926" s="89"/>
      <c r="N926" s="89"/>
      <c r="O926" s="90"/>
    </row>
    <row r="927" spans="1:15" s="91" customFormat="1" ht="12.75" x14ac:dyDescent="0.2">
      <c r="A927" s="110"/>
      <c r="B927" s="110"/>
      <c r="C927" s="110"/>
      <c r="D927" s="110"/>
      <c r="E927" s="110"/>
      <c r="F927" s="108"/>
      <c r="G927" s="109"/>
      <c r="H927" s="110"/>
      <c r="I927" s="110"/>
      <c r="J927" s="110"/>
      <c r="K927" s="110"/>
      <c r="L927" s="89"/>
      <c r="M927" s="89"/>
      <c r="N927" s="89"/>
      <c r="O927" s="90"/>
    </row>
    <row r="928" spans="1:15" s="91" customFormat="1" ht="12.75" x14ac:dyDescent="0.2">
      <c r="A928" s="110"/>
      <c r="B928" s="110"/>
      <c r="C928" s="110"/>
      <c r="D928" s="110"/>
      <c r="E928" s="110"/>
      <c r="F928" s="108"/>
      <c r="G928" s="109"/>
      <c r="H928" s="110"/>
      <c r="I928" s="110"/>
      <c r="J928" s="110"/>
      <c r="K928" s="110"/>
      <c r="L928" s="89"/>
      <c r="M928" s="89"/>
      <c r="N928" s="89"/>
      <c r="O928" s="90"/>
    </row>
    <row r="929" spans="1:15" s="91" customFormat="1" ht="12.75" x14ac:dyDescent="0.2">
      <c r="A929" s="110"/>
      <c r="B929" s="110"/>
      <c r="C929" s="110"/>
      <c r="D929" s="110"/>
      <c r="E929" s="110"/>
      <c r="F929" s="108"/>
      <c r="G929" s="109"/>
      <c r="H929" s="110"/>
      <c r="I929" s="110"/>
      <c r="J929" s="110"/>
      <c r="K929" s="110"/>
      <c r="L929" s="89"/>
      <c r="M929" s="89"/>
      <c r="N929" s="89"/>
      <c r="O929" s="90"/>
    </row>
    <row r="930" spans="1:15" s="91" customFormat="1" ht="12.75" x14ac:dyDescent="0.2">
      <c r="A930" s="110"/>
      <c r="B930" s="110"/>
      <c r="C930" s="110"/>
      <c r="D930" s="110"/>
      <c r="E930" s="110"/>
      <c r="F930" s="108"/>
      <c r="G930" s="109"/>
      <c r="H930" s="110"/>
      <c r="I930" s="110"/>
      <c r="J930" s="110"/>
      <c r="K930" s="110"/>
      <c r="L930" s="89"/>
      <c r="M930" s="89"/>
      <c r="N930" s="89"/>
      <c r="O930" s="90"/>
    </row>
    <row r="931" spans="1:15" s="91" customFormat="1" ht="12.75" x14ac:dyDescent="0.2">
      <c r="A931" s="110"/>
      <c r="B931" s="110"/>
      <c r="C931" s="110"/>
      <c r="D931" s="110"/>
      <c r="E931" s="110"/>
      <c r="F931" s="108"/>
      <c r="G931" s="109"/>
      <c r="H931" s="110"/>
      <c r="I931" s="110"/>
      <c r="J931" s="110"/>
      <c r="K931" s="110"/>
      <c r="L931" s="89"/>
      <c r="M931" s="89"/>
      <c r="N931" s="89"/>
      <c r="O931" s="90"/>
    </row>
    <row r="932" spans="1:15" s="91" customFormat="1" ht="12.75" x14ac:dyDescent="0.2">
      <c r="A932" s="110"/>
      <c r="B932" s="110"/>
      <c r="C932" s="110"/>
      <c r="D932" s="110"/>
      <c r="E932" s="110"/>
      <c r="F932" s="108"/>
      <c r="G932" s="109"/>
      <c r="H932" s="110"/>
      <c r="I932" s="110"/>
      <c r="J932" s="110"/>
      <c r="K932" s="110"/>
      <c r="L932" s="89"/>
      <c r="M932" s="89"/>
      <c r="N932" s="89"/>
      <c r="O932" s="90"/>
    </row>
    <row r="933" spans="1:15" s="91" customFormat="1" ht="12.75" x14ac:dyDescent="0.2">
      <c r="A933" s="110"/>
      <c r="B933" s="110"/>
      <c r="C933" s="110"/>
      <c r="D933" s="110"/>
      <c r="E933" s="110"/>
      <c r="F933" s="108"/>
      <c r="G933" s="109"/>
      <c r="H933" s="110"/>
      <c r="I933" s="110"/>
      <c r="J933" s="110"/>
      <c r="K933" s="110"/>
      <c r="L933" s="89"/>
      <c r="M933" s="89"/>
      <c r="N933" s="89"/>
      <c r="O933" s="90"/>
    </row>
    <row r="934" spans="1:15" s="91" customFormat="1" ht="12.75" x14ac:dyDescent="0.2">
      <c r="A934" s="110"/>
      <c r="B934" s="110"/>
      <c r="C934" s="110"/>
      <c r="D934" s="110"/>
      <c r="E934" s="110"/>
      <c r="F934" s="108"/>
      <c r="G934" s="109"/>
      <c r="H934" s="110"/>
      <c r="I934" s="110"/>
      <c r="J934" s="110"/>
      <c r="K934" s="110"/>
      <c r="L934" s="89"/>
      <c r="M934" s="89"/>
      <c r="N934" s="89"/>
      <c r="O934" s="90"/>
    </row>
    <row r="935" spans="1:15" s="91" customFormat="1" ht="12.75" x14ac:dyDescent="0.2">
      <c r="A935" s="110"/>
      <c r="B935" s="110"/>
      <c r="C935" s="110"/>
      <c r="D935" s="110"/>
      <c r="E935" s="110"/>
      <c r="F935" s="108"/>
      <c r="G935" s="109"/>
      <c r="H935" s="110"/>
      <c r="I935" s="110"/>
      <c r="J935" s="110"/>
      <c r="K935" s="110"/>
      <c r="L935" s="89"/>
      <c r="M935" s="89"/>
      <c r="N935" s="89"/>
      <c r="O935" s="90"/>
    </row>
    <row r="936" spans="1:15" s="91" customFormat="1" ht="12.75" x14ac:dyDescent="0.2">
      <c r="A936" s="110"/>
      <c r="B936" s="110"/>
      <c r="C936" s="110"/>
      <c r="D936" s="110"/>
      <c r="E936" s="110"/>
      <c r="F936" s="108"/>
      <c r="G936" s="109"/>
      <c r="H936" s="110"/>
      <c r="I936" s="110"/>
      <c r="J936" s="110"/>
      <c r="K936" s="110"/>
      <c r="L936" s="89"/>
      <c r="M936" s="89"/>
      <c r="N936" s="89"/>
      <c r="O936" s="90"/>
    </row>
    <row r="937" spans="1:15" s="91" customFormat="1" ht="12.75" x14ac:dyDescent="0.2">
      <c r="A937" s="110"/>
      <c r="B937" s="110"/>
      <c r="C937" s="110"/>
      <c r="D937" s="110"/>
      <c r="E937" s="110"/>
      <c r="F937" s="108"/>
      <c r="G937" s="109"/>
      <c r="H937" s="110"/>
      <c r="I937" s="110"/>
      <c r="J937" s="110"/>
      <c r="K937" s="110"/>
      <c r="L937" s="89"/>
      <c r="M937" s="89"/>
      <c r="N937" s="89"/>
      <c r="O937" s="90"/>
    </row>
    <row r="938" spans="1:15" s="91" customFormat="1" ht="12.75" x14ac:dyDescent="0.2">
      <c r="A938" s="110"/>
      <c r="B938" s="110"/>
      <c r="C938" s="110"/>
      <c r="D938" s="110"/>
      <c r="E938" s="110"/>
      <c r="F938" s="108"/>
      <c r="G938" s="109"/>
      <c r="H938" s="110"/>
      <c r="I938" s="110"/>
      <c r="J938" s="110"/>
      <c r="K938" s="110"/>
      <c r="L938" s="89"/>
      <c r="M938" s="89"/>
      <c r="N938" s="89"/>
      <c r="O938" s="90"/>
    </row>
    <row r="939" spans="1:15" s="91" customFormat="1" ht="12.75" x14ac:dyDescent="0.2">
      <c r="A939" s="110"/>
      <c r="B939" s="110"/>
      <c r="C939" s="110"/>
      <c r="D939" s="110"/>
      <c r="E939" s="110"/>
      <c r="F939" s="108"/>
      <c r="G939" s="109"/>
      <c r="H939" s="110"/>
      <c r="I939" s="110"/>
      <c r="J939" s="110"/>
      <c r="K939" s="110"/>
      <c r="L939" s="89"/>
      <c r="M939" s="89"/>
      <c r="N939" s="89"/>
      <c r="O939" s="90"/>
    </row>
    <row r="940" spans="1:15" s="91" customFormat="1" ht="12.75" x14ac:dyDescent="0.2">
      <c r="A940" s="110"/>
      <c r="B940" s="110"/>
      <c r="C940" s="110"/>
      <c r="D940" s="110"/>
      <c r="E940" s="110"/>
      <c r="F940" s="108"/>
      <c r="G940" s="109"/>
      <c r="H940" s="110"/>
      <c r="I940" s="110"/>
      <c r="J940" s="110"/>
      <c r="K940" s="110"/>
      <c r="L940" s="89"/>
      <c r="M940" s="89"/>
      <c r="N940" s="89"/>
      <c r="O940" s="90"/>
    </row>
    <row r="941" spans="1:15" s="91" customFormat="1" ht="12.75" x14ac:dyDescent="0.2">
      <c r="A941" s="110"/>
      <c r="B941" s="110"/>
      <c r="C941" s="110"/>
      <c r="D941" s="110"/>
      <c r="E941" s="110"/>
      <c r="F941" s="108"/>
      <c r="G941" s="109"/>
      <c r="H941" s="110"/>
      <c r="I941" s="110"/>
      <c r="J941" s="110"/>
      <c r="K941" s="110"/>
      <c r="L941" s="89"/>
      <c r="M941" s="89"/>
      <c r="N941" s="89"/>
      <c r="O941" s="90"/>
    </row>
    <row r="942" spans="1:15" s="91" customFormat="1" ht="12.75" x14ac:dyDescent="0.2">
      <c r="A942" s="110"/>
      <c r="B942" s="110"/>
      <c r="C942" s="110"/>
      <c r="D942" s="110"/>
      <c r="E942" s="110"/>
      <c r="F942" s="108"/>
      <c r="G942" s="109"/>
      <c r="H942" s="110"/>
      <c r="I942" s="110"/>
      <c r="J942" s="110"/>
      <c r="K942" s="110"/>
      <c r="L942" s="89"/>
      <c r="M942" s="89"/>
      <c r="N942" s="89"/>
      <c r="O942" s="90"/>
    </row>
    <row r="943" spans="1:15" s="91" customFormat="1" ht="12.75" x14ac:dyDescent="0.2">
      <c r="A943" s="110"/>
      <c r="B943" s="110"/>
      <c r="C943" s="110"/>
      <c r="D943" s="110"/>
      <c r="E943" s="110"/>
      <c r="F943" s="108"/>
      <c r="G943" s="109"/>
      <c r="H943" s="110"/>
      <c r="I943" s="110"/>
      <c r="J943" s="110"/>
      <c r="K943" s="110"/>
      <c r="L943" s="89"/>
      <c r="M943" s="89"/>
      <c r="N943" s="89"/>
      <c r="O943" s="90"/>
    </row>
    <row r="944" spans="1:15" s="91" customFormat="1" ht="12.75" x14ac:dyDescent="0.2">
      <c r="A944" s="110"/>
      <c r="B944" s="110"/>
      <c r="C944" s="110"/>
      <c r="D944" s="110"/>
      <c r="E944" s="110"/>
      <c r="F944" s="108"/>
      <c r="G944" s="109"/>
      <c r="H944" s="110"/>
      <c r="I944" s="110"/>
      <c r="J944" s="110"/>
      <c r="K944" s="110"/>
      <c r="L944" s="89"/>
      <c r="M944" s="89"/>
      <c r="N944" s="89"/>
      <c r="O944" s="90"/>
    </row>
    <row r="945" spans="1:15" s="91" customFormat="1" ht="12.75" x14ac:dyDescent="0.2">
      <c r="A945" s="110"/>
      <c r="B945" s="110"/>
      <c r="C945" s="110"/>
      <c r="D945" s="110"/>
      <c r="E945" s="110"/>
      <c r="F945" s="108"/>
      <c r="G945" s="109"/>
      <c r="H945" s="110"/>
      <c r="I945" s="110"/>
      <c r="J945" s="110"/>
      <c r="K945" s="110"/>
      <c r="L945" s="89"/>
      <c r="M945" s="89"/>
      <c r="N945" s="89"/>
      <c r="O945" s="90"/>
    </row>
    <row r="946" spans="1:15" s="91" customFormat="1" ht="12.75" x14ac:dyDescent="0.2">
      <c r="A946" s="110"/>
      <c r="B946" s="110"/>
      <c r="C946" s="110"/>
      <c r="D946" s="110"/>
      <c r="E946" s="110"/>
      <c r="F946" s="108"/>
      <c r="G946" s="109"/>
      <c r="H946" s="110"/>
      <c r="I946" s="110"/>
      <c r="J946" s="110"/>
      <c r="K946" s="110"/>
      <c r="L946" s="89"/>
      <c r="M946" s="89"/>
      <c r="N946" s="89"/>
      <c r="O946" s="90"/>
    </row>
    <row r="947" spans="1:15" s="91" customFormat="1" ht="12.75" x14ac:dyDescent="0.2">
      <c r="A947" s="110"/>
      <c r="B947" s="110"/>
      <c r="C947" s="110"/>
      <c r="D947" s="110"/>
      <c r="E947" s="110"/>
      <c r="F947" s="108"/>
      <c r="G947" s="109"/>
      <c r="H947" s="110"/>
      <c r="I947" s="110"/>
      <c r="J947" s="110"/>
      <c r="K947" s="110"/>
      <c r="L947" s="89"/>
      <c r="M947" s="89"/>
      <c r="N947" s="89"/>
      <c r="O947" s="90"/>
    </row>
    <row r="948" spans="1:15" s="91" customFormat="1" ht="12.75" x14ac:dyDescent="0.2">
      <c r="A948" s="110"/>
      <c r="B948" s="110"/>
      <c r="C948" s="110"/>
      <c r="D948" s="110"/>
      <c r="E948" s="110"/>
      <c r="F948" s="108"/>
      <c r="G948" s="109"/>
      <c r="H948" s="110"/>
      <c r="I948" s="110"/>
      <c r="J948" s="110"/>
      <c r="K948" s="110"/>
      <c r="L948" s="89"/>
      <c r="M948" s="89"/>
      <c r="N948" s="89"/>
      <c r="O948" s="90"/>
    </row>
    <row r="949" spans="1:15" s="91" customFormat="1" ht="12.75" x14ac:dyDescent="0.2">
      <c r="A949" s="110"/>
      <c r="B949" s="110"/>
      <c r="C949" s="110"/>
      <c r="D949" s="110"/>
      <c r="E949" s="110"/>
      <c r="F949" s="108"/>
      <c r="G949" s="109"/>
      <c r="H949" s="110"/>
      <c r="I949" s="110"/>
      <c r="J949" s="110"/>
      <c r="K949" s="110"/>
      <c r="L949" s="89"/>
      <c r="M949" s="89"/>
      <c r="N949" s="89"/>
      <c r="O949" s="90"/>
    </row>
    <row r="950" spans="1:15" s="91" customFormat="1" ht="12.75" x14ac:dyDescent="0.2">
      <c r="A950" s="110"/>
      <c r="B950" s="110"/>
      <c r="C950" s="110"/>
      <c r="D950" s="110"/>
      <c r="E950" s="110"/>
      <c r="F950" s="108"/>
      <c r="G950" s="109"/>
      <c r="H950" s="110"/>
      <c r="I950" s="110"/>
      <c r="J950" s="110"/>
      <c r="K950" s="110"/>
      <c r="L950" s="89"/>
      <c r="M950" s="89"/>
      <c r="N950" s="89"/>
      <c r="O950" s="90"/>
    </row>
    <row r="951" spans="1:15" s="91" customFormat="1" ht="12.75" x14ac:dyDescent="0.2">
      <c r="A951" s="110"/>
      <c r="B951" s="110"/>
      <c r="C951" s="110"/>
      <c r="D951" s="110"/>
      <c r="E951" s="110"/>
      <c r="F951" s="108"/>
      <c r="G951" s="109"/>
      <c r="H951" s="110"/>
      <c r="I951" s="110"/>
      <c r="J951" s="110"/>
      <c r="K951" s="110"/>
      <c r="L951" s="89"/>
      <c r="M951" s="89"/>
      <c r="N951" s="89"/>
      <c r="O951" s="90"/>
    </row>
    <row r="952" spans="1:15" s="91" customFormat="1" ht="12.75" x14ac:dyDescent="0.2">
      <c r="A952" s="110"/>
      <c r="B952" s="110"/>
      <c r="C952" s="110"/>
      <c r="D952" s="110"/>
      <c r="E952" s="110"/>
      <c r="F952" s="108"/>
      <c r="G952" s="109"/>
      <c r="H952" s="110"/>
      <c r="I952" s="110"/>
      <c r="J952" s="110"/>
      <c r="K952" s="110"/>
      <c r="L952" s="89"/>
      <c r="M952" s="89"/>
      <c r="N952" s="89"/>
      <c r="O952" s="90"/>
    </row>
    <row r="953" spans="1:15" s="91" customFormat="1" ht="12.75" x14ac:dyDescent="0.2">
      <c r="A953" s="110"/>
      <c r="B953" s="110"/>
      <c r="C953" s="110"/>
      <c r="D953" s="110"/>
      <c r="E953" s="110"/>
      <c r="F953" s="108"/>
      <c r="G953" s="109"/>
      <c r="H953" s="110"/>
      <c r="I953" s="110"/>
      <c r="J953" s="110"/>
      <c r="K953" s="110"/>
      <c r="L953" s="89"/>
      <c r="M953" s="89"/>
      <c r="N953" s="89"/>
      <c r="O953" s="90"/>
    </row>
    <row r="954" spans="1:15" s="91" customFormat="1" ht="12.75" x14ac:dyDescent="0.2">
      <c r="A954" s="110"/>
      <c r="B954" s="110"/>
      <c r="C954" s="110"/>
      <c r="D954" s="110"/>
      <c r="E954" s="110"/>
      <c r="F954" s="108"/>
      <c r="G954" s="109"/>
      <c r="H954" s="110"/>
      <c r="I954" s="110"/>
      <c r="J954" s="110"/>
      <c r="K954" s="110"/>
      <c r="L954" s="89"/>
      <c r="M954" s="89"/>
      <c r="N954" s="89"/>
      <c r="O954" s="90"/>
    </row>
    <row r="955" spans="1:15" s="91" customFormat="1" ht="12.75" x14ac:dyDescent="0.2">
      <c r="A955" s="110"/>
      <c r="B955" s="110"/>
      <c r="C955" s="110"/>
      <c r="D955" s="110"/>
      <c r="E955" s="110"/>
      <c r="F955" s="108"/>
      <c r="G955" s="109"/>
      <c r="H955" s="110"/>
      <c r="I955" s="110"/>
      <c r="J955" s="110"/>
      <c r="K955" s="110"/>
      <c r="L955" s="89"/>
      <c r="M955" s="89"/>
      <c r="N955" s="89"/>
      <c r="O955" s="90"/>
    </row>
    <row r="956" spans="1:15" s="91" customFormat="1" ht="12.75" x14ac:dyDescent="0.2">
      <c r="A956" s="110"/>
      <c r="B956" s="110"/>
      <c r="C956" s="110"/>
      <c r="D956" s="110"/>
      <c r="E956" s="110"/>
      <c r="F956" s="108"/>
      <c r="G956" s="109"/>
      <c r="H956" s="110"/>
      <c r="I956" s="110"/>
      <c r="J956" s="110"/>
      <c r="K956" s="110"/>
      <c r="L956" s="89"/>
      <c r="M956" s="89"/>
      <c r="N956" s="89"/>
      <c r="O956" s="90"/>
    </row>
    <row r="957" spans="1:15" s="91" customFormat="1" ht="12.75" x14ac:dyDescent="0.2">
      <c r="A957" s="110"/>
      <c r="B957" s="110"/>
      <c r="C957" s="110"/>
      <c r="D957" s="110"/>
      <c r="E957" s="110"/>
      <c r="F957" s="108"/>
      <c r="G957" s="109"/>
      <c r="H957" s="110"/>
      <c r="I957" s="110"/>
      <c r="J957" s="110"/>
      <c r="K957" s="110"/>
      <c r="L957" s="89"/>
      <c r="M957" s="89"/>
      <c r="N957" s="89"/>
      <c r="O957" s="90"/>
    </row>
    <row r="958" spans="1:15" s="91" customFormat="1" ht="12.75" x14ac:dyDescent="0.2">
      <c r="A958" s="110"/>
      <c r="B958" s="110"/>
      <c r="C958" s="110"/>
      <c r="D958" s="110"/>
      <c r="E958" s="110"/>
      <c r="F958" s="108"/>
      <c r="G958" s="109"/>
      <c r="H958" s="110"/>
      <c r="I958" s="110"/>
      <c r="J958" s="110"/>
      <c r="K958" s="110"/>
      <c r="L958" s="89"/>
      <c r="M958" s="89"/>
      <c r="N958" s="89"/>
      <c r="O958" s="90"/>
    </row>
    <row r="959" spans="1:15" s="91" customFormat="1" ht="12.75" x14ac:dyDescent="0.2">
      <c r="A959" s="110"/>
      <c r="B959" s="110"/>
      <c r="C959" s="110"/>
      <c r="D959" s="110"/>
      <c r="E959" s="110"/>
      <c r="F959" s="108"/>
      <c r="G959" s="109"/>
      <c r="H959" s="110"/>
      <c r="I959" s="110"/>
      <c r="J959" s="110"/>
      <c r="K959" s="110"/>
      <c r="L959" s="89"/>
      <c r="M959" s="89"/>
      <c r="N959" s="89"/>
      <c r="O959" s="90"/>
    </row>
    <row r="960" spans="1:15" s="91" customFormat="1" ht="12.75" x14ac:dyDescent="0.2">
      <c r="A960" s="110"/>
      <c r="B960" s="110"/>
      <c r="C960" s="110"/>
      <c r="D960" s="110"/>
      <c r="E960" s="110"/>
      <c r="F960" s="108"/>
      <c r="G960" s="109"/>
      <c r="H960" s="110"/>
      <c r="I960" s="110"/>
      <c r="J960" s="110"/>
      <c r="K960" s="110"/>
      <c r="L960" s="89"/>
      <c r="M960" s="89"/>
      <c r="N960" s="89"/>
      <c r="O960" s="90"/>
    </row>
    <row r="961" spans="1:15" s="91" customFormat="1" ht="12.75" x14ac:dyDescent="0.2">
      <c r="A961" s="110"/>
      <c r="B961" s="110"/>
      <c r="C961" s="110"/>
      <c r="D961" s="110"/>
      <c r="E961" s="110"/>
      <c r="F961" s="108"/>
      <c r="G961" s="109"/>
      <c r="H961" s="110"/>
      <c r="I961" s="110"/>
      <c r="J961" s="110"/>
      <c r="K961" s="110"/>
      <c r="L961" s="89"/>
      <c r="M961" s="89"/>
      <c r="N961" s="89"/>
      <c r="O961" s="90"/>
    </row>
    <row r="962" spans="1:15" s="91" customFormat="1" ht="12.75" x14ac:dyDescent="0.2">
      <c r="A962" s="110"/>
      <c r="B962" s="110"/>
      <c r="C962" s="110"/>
      <c r="D962" s="110"/>
      <c r="E962" s="110"/>
      <c r="F962" s="108"/>
      <c r="G962" s="109"/>
      <c r="H962" s="110"/>
      <c r="I962" s="110"/>
      <c r="J962" s="110"/>
      <c r="K962" s="110"/>
      <c r="L962" s="89"/>
      <c r="M962" s="89"/>
      <c r="N962" s="89"/>
      <c r="O962" s="90"/>
    </row>
    <row r="963" spans="1:15" s="91" customFormat="1" ht="12.75" x14ac:dyDescent="0.2">
      <c r="A963" s="110"/>
      <c r="B963" s="110"/>
      <c r="C963" s="110"/>
      <c r="D963" s="110"/>
      <c r="E963" s="110"/>
      <c r="F963" s="108"/>
      <c r="G963" s="109"/>
      <c r="H963" s="110"/>
      <c r="I963" s="110"/>
      <c r="J963" s="110"/>
      <c r="K963" s="110"/>
      <c r="L963" s="89"/>
      <c r="M963" s="89"/>
      <c r="N963" s="89"/>
      <c r="O963" s="90"/>
    </row>
    <row r="964" spans="1:15" s="91" customFormat="1" ht="12.75" x14ac:dyDescent="0.2">
      <c r="A964" s="110"/>
      <c r="B964" s="110"/>
      <c r="C964" s="110"/>
      <c r="D964" s="110"/>
      <c r="E964" s="110"/>
      <c r="F964" s="108"/>
      <c r="G964" s="109"/>
      <c r="H964" s="110"/>
      <c r="I964" s="110"/>
      <c r="J964" s="110"/>
      <c r="K964" s="110"/>
      <c r="L964" s="89"/>
      <c r="M964" s="89"/>
      <c r="N964" s="89"/>
      <c r="O964" s="90"/>
    </row>
    <row r="965" spans="1:15" s="91" customFormat="1" ht="12.75" x14ac:dyDescent="0.2">
      <c r="A965" s="110"/>
      <c r="B965" s="110"/>
      <c r="C965" s="110"/>
      <c r="D965" s="110"/>
      <c r="E965" s="110"/>
      <c r="F965" s="108"/>
      <c r="G965" s="109"/>
      <c r="H965" s="110"/>
      <c r="I965" s="110"/>
      <c r="J965" s="110"/>
      <c r="K965" s="110"/>
      <c r="L965" s="89"/>
      <c r="M965" s="89"/>
      <c r="N965" s="89"/>
      <c r="O965" s="90"/>
    </row>
    <row r="966" spans="1:15" s="91" customFormat="1" ht="12.75" x14ac:dyDescent="0.2">
      <c r="A966" s="110"/>
      <c r="B966" s="110"/>
      <c r="C966" s="110"/>
      <c r="D966" s="110"/>
      <c r="E966" s="110"/>
      <c r="F966" s="108"/>
      <c r="G966" s="109"/>
      <c r="H966" s="110"/>
      <c r="I966" s="110"/>
      <c r="J966" s="110"/>
      <c r="K966" s="110"/>
      <c r="L966" s="89"/>
      <c r="M966" s="89"/>
      <c r="N966" s="89"/>
      <c r="O966" s="90"/>
    </row>
    <row r="967" spans="1:15" s="91" customFormat="1" ht="12.75" x14ac:dyDescent="0.2">
      <c r="A967" s="110"/>
      <c r="B967" s="110"/>
      <c r="C967" s="110"/>
      <c r="D967" s="110"/>
      <c r="E967" s="110"/>
      <c r="F967" s="108"/>
      <c r="G967" s="109"/>
      <c r="H967" s="110"/>
      <c r="I967" s="110"/>
      <c r="J967" s="110"/>
      <c r="K967" s="110"/>
      <c r="L967" s="89"/>
      <c r="M967" s="89"/>
      <c r="N967" s="89"/>
      <c r="O967" s="90"/>
    </row>
    <row r="968" spans="1:15" s="91" customFormat="1" ht="12.75" x14ac:dyDescent="0.2">
      <c r="A968" s="110"/>
      <c r="B968" s="110"/>
      <c r="C968" s="110"/>
      <c r="D968" s="110"/>
      <c r="E968" s="110"/>
      <c r="F968" s="108"/>
      <c r="G968" s="109"/>
      <c r="H968" s="110"/>
      <c r="I968" s="110"/>
      <c r="J968" s="110"/>
      <c r="K968" s="110"/>
      <c r="L968" s="89"/>
      <c r="M968" s="89"/>
      <c r="N968" s="89"/>
      <c r="O968" s="90"/>
    </row>
    <row r="969" spans="1:15" s="91" customFormat="1" ht="12.75" x14ac:dyDescent="0.2">
      <c r="A969" s="110"/>
      <c r="B969" s="110"/>
      <c r="C969" s="110"/>
      <c r="D969" s="110"/>
      <c r="E969" s="110"/>
      <c r="F969" s="108"/>
      <c r="G969" s="109"/>
      <c r="H969" s="110"/>
      <c r="I969" s="110"/>
      <c r="J969" s="110"/>
      <c r="K969" s="110"/>
      <c r="L969" s="89"/>
      <c r="M969" s="89"/>
      <c r="N969" s="89"/>
      <c r="O969" s="90"/>
    </row>
    <row r="970" spans="1:15" s="91" customFormat="1" ht="12.75" x14ac:dyDescent="0.2">
      <c r="A970" s="110"/>
      <c r="B970" s="110"/>
      <c r="C970" s="110"/>
      <c r="D970" s="110"/>
      <c r="E970" s="110"/>
      <c r="F970" s="108"/>
      <c r="G970" s="109"/>
      <c r="H970" s="110"/>
      <c r="I970" s="110"/>
      <c r="J970" s="110"/>
      <c r="K970" s="110"/>
      <c r="L970" s="89"/>
      <c r="M970" s="89"/>
      <c r="N970" s="89"/>
      <c r="O970" s="90"/>
    </row>
    <row r="971" spans="1:15" s="91" customFormat="1" ht="12.75" x14ac:dyDescent="0.2">
      <c r="A971" s="110"/>
      <c r="B971" s="110"/>
      <c r="C971" s="110"/>
      <c r="D971" s="110"/>
      <c r="E971" s="110"/>
      <c r="F971" s="108"/>
      <c r="G971" s="109"/>
      <c r="H971" s="110"/>
      <c r="I971" s="110"/>
      <c r="J971" s="110"/>
      <c r="K971" s="110"/>
      <c r="L971" s="89"/>
      <c r="M971" s="89"/>
      <c r="N971" s="89"/>
      <c r="O971" s="90"/>
    </row>
    <row r="972" spans="1:15" s="91" customFormat="1" ht="12.75" x14ac:dyDescent="0.2">
      <c r="A972" s="110"/>
      <c r="B972" s="110"/>
      <c r="C972" s="110"/>
      <c r="D972" s="110"/>
      <c r="E972" s="110"/>
      <c r="F972" s="108"/>
      <c r="G972" s="109"/>
      <c r="H972" s="110"/>
      <c r="I972" s="110"/>
      <c r="J972" s="110"/>
      <c r="K972" s="110"/>
      <c r="L972" s="89"/>
      <c r="M972" s="89"/>
      <c r="N972" s="89"/>
      <c r="O972" s="90"/>
    </row>
    <row r="973" spans="1:15" s="91" customFormat="1" ht="12.75" x14ac:dyDescent="0.2">
      <c r="A973" s="110"/>
      <c r="B973" s="110"/>
      <c r="C973" s="110"/>
      <c r="D973" s="110"/>
      <c r="E973" s="110"/>
      <c r="F973" s="108"/>
      <c r="G973" s="109"/>
      <c r="H973" s="110"/>
      <c r="I973" s="110"/>
      <c r="J973" s="110"/>
      <c r="K973" s="110"/>
      <c r="L973" s="89"/>
      <c r="M973" s="89"/>
      <c r="N973" s="89"/>
      <c r="O973" s="90"/>
    </row>
    <row r="974" spans="1:15" s="91" customFormat="1" ht="12.75" x14ac:dyDescent="0.2">
      <c r="A974" s="110"/>
      <c r="B974" s="110"/>
      <c r="C974" s="110"/>
      <c r="D974" s="110"/>
      <c r="E974" s="110"/>
      <c r="F974" s="108"/>
      <c r="G974" s="109"/>
      <c r="H974" s="110"/>
      <c r="I974" s="110"/>
      <c r="J974" s="110"/>
      <c r="K974" s="110"/>
      <c r="L974" s="89"/>
      <c r="M974" s="89"/>
      <c r="N974" s="89"/>
      <c r="O974" s="90"/>
    </row>
    <row r="975" spans="1:15" s="91" customFormat="1" ht="12.75" x14ac:dyDescent="0.2">
      <c r="A975" s="110"/>
      <c r="B975" s="110"/>
      <c r="C975" s="110"/>
      <c r="D975" s="110"/>
      <c r="E975" s="110"/>
      <c r="F975" s="108"/>
      <c r="G975" s="109"/>
      <c r="H975" s="110"/>
      <c r="I975" s="110"/>
      <c r="J975" s="110"/>
      <c r="K975" s="110"/>
      <c r="L975" s="89"/>
      <c r="M975" s="89"/>
      <c r="N975" s="89"/>
      <c r="O975" s="90"/>
    </row>
    <row r="976" spans="1:15" s="91" customFormat="1" ht="12.75" x14ac:dyDescent="0.2">
      <c r="A976" s="110"/>
      <c r="B976" s="110"/>
      <c r="C976" s="110"/>
      <c r="D976" s="110"/>
      <c r="E976" s="110"/>
      <c r="F976" s="108"/>
      <c r="G976" s="109"/>
      <c r="H976" s="110"/>
      <c r="I976" s="110"/>
      <c r="J976" s="110"/>
      <c r="K976" s="110"/>
      <c r="L976" s="89"/>
      <c r="M976" s="89"/>
      <c r="N976" s="89"/>
      <c r="O976" s="90"/>
    </row>
    <row r="977" spans="1:15" s="91" customFormat="1" ht="12.75" x14ac:dyDescent="0.2">
      <c r="A977" s="110"/>
      <c r="B977" s="110"/>
      <c r="C977" s="110"/>
      <c r="D977" s="110"/>
      <c r="E977" s="110"/>
      <c r="F977" s="108"/>
      <c r="G977" s="109"/>
      <c r="H977" s="110"/>
      <c r="I977" s="110"/>
      <c r="J977" s="110"/>
      <c r="K977" s="110"/>
      <c r="L977" s="89"/>
      <c r="M977" s="89"/>
      <c r="N977" s="89"/>
      <c r="O977" s="90"/>
    </row>
    <row r="978" spans="1:15" s="91" customFormat="1" ht="12.75" x14ac:dyDescent="0.2">
      <c r="A978" s="110"/>
      <c r="B978" s="110"/>
      <c r="C978" s="110"/>
      <c r="D978" s="110"/>
      <c r="E978" s="110"/>
      <c r="F978" s="108"/>
      <c r="G978" s="109"/>
      <c r="H978" s="110"/>
      <c r="I978" s="110"/>
      <c r="J978" s="110"/>
      <c r="K978" s="110"/>
      <c r="L978" s="89"/>
      <c r="M978" s="89"/>
      <c r="N978" s="89"/>
      <c r="O978" s="90"/>
    </row>
    <row r="979" spans="1:15" s="91" customFormat="1" ht="12.75" x14ac:dyDescent="0.2">
      <c r="A979" s="110"/>
      <c r="B979" s="110"/>
      <c r="C979" s="110"/>
      <c r="D979" s="110"/>
      <c r="E979" s="110"/>
      <c r="F979" s="108"/>
      <c r="G979" s="109"/>
      <c r="H979" s="110"/>
      <c r="I979" s="110"/>
      <c r="J979" s="110"/>
      <c r="K979" s="110"/>
      <c r="L979" s="89"/>
      <c r="M979" s="89"/>
      <c r="N979" s="89"/>
      <c r="O979" s="90"/>
    </row>
    <row r="980" spans="1:15" s="91" customFormat="1" ht="12.75" x14ac:dyDescent="0.2">
      <c r="A980" s="110"/>
      <c r="B980" s="110"/>
      <c r="C980" s="110"/>
      <c r="D980" s="110"/>
      <c r="E980" s="110"/>
      <c r="F980" s="108"/>
      <c r="G980" s="109"/>
      <c r="H980" s="110"/>
      <c r="I980" s="110"/>
      <c r="J980" s="110"/>
      <c r="K980" s="110"/>
      <c r="L980" s="89"/>
      <c r="M980" s="89"/>
      <c r="N980" s="89"/>
      <c r="O980" s="90"/>
    </row>
    <row r="981" spans="1:15" s="91" customFormat="1" ht="12.75" x14ac:dyDescent="0.2">
      <c r="A981" s="110"/>
      <c r="B981" s="110"/>
      <c r="C981" s="110"/>
      <c r="D981" s="110"/>
      <c r="E981" s="110"/>
      <c r="F981" s="108"/>
      <c r="G981" s="109"/>
      <c r="H981" s="110"/>
      <c r="I981" s="110"/>
      <c r="J981" s="110"/>
      <c r="K981" s="110"/>
      <c r="L981" s="89"/>
      <c r="M981" s="89"/>
      <c r="N981" s="89"/>
      <c r="O981" s="90"/>
    </row>
    <row r="982" spans="1:15" s="91" customFormat="1" ht="12.75" x14ac:dyDescent="0.2">
      <c r="A982" s="110"/>
      <c r="B982" s="110"/>
      <c r="C982" s="110"/>
      <c r="D982" s="110"/>
      <c r="E982" s="110"/>
      <c r="F982" s="108"/>
      <c r="G982" s="109"/>
      <c r="H982" s="110"/>
      <c r="I982" s="110"/>
      <c r="J982" s="110"/>
      <c r="K982" s="110"/>
      <c r="L982" s="89"/>
      <c r="M982" s="89"/>
      <c r="N982" s="89"/>
      <c r="O982" s="90"/>
    </row>
    <row r="983" spans="1:15" s="91" customFormat="1" ht="12.75" x14ac:dyDescent="0.2">
      <c r="A983" s="110"/>
      <c r="B983" s="110"/>
      <c r="C983" s="110"/>
      <c r="D983" s="110"/>
      <c r="E983" s="110"/>
      <c r="F983" s="108"/>
      <c r="G983" s="109"/>
      <c r="H983" s="110"/>
      <c r="I983" s="110"/>
      <c r="J983" s="110"/>
      <c r="K983" s="110"/>
      <c r="L983" s="89"/>
      <c r="M983" s="89"/>
      <c r="N983" s="89"/>
      <c r="O983" s="90"/>
    </row>
    <row r="984" spans="1:15" s="91" customFormat="1" ht="12.75" x14ac:dyDescent="0.2">
      <c r="A984" s="110"/>
      <c r="B984" s="110"/>
      <c r="C984" s="110"/>
      <c r="D984" s="110"/>
      <c r="E984" s="110"/>
      <c r="F984" s="108"/>
      <c r="G984" s="109"/>
      <c r="H984" s="110"/>
      <c r="I984" s="110"/>
      <c r="J984" s="110"/>
      <c r="K984" s="110"/>
      <c r="L984" s="89"/>
      <c r="M984" s="89"/>
      <c r="N984" s="89"/>
      <c r="O984" s="90"/>
    </row>
    <row r="985" spans="1:15" s="91" customFormat="1" ht="12.75" x14ac:dyDescent="0.2">
      <c r="A985" s="110"/>
      <c r="B985" s="110"/>
      <c r="C985" s="110"/>
      <c r="D985" s="110"/>
      <c r="E985" s="110"/>
      <c r="F985" s="108"/>
      <c r="G985" s="109"/>
      <c r="H985" s="110"/>
      <c r="I985" s="110"/>
      <c r="J985" s="110"/>
      <c r="K985" s="110"/>
      <c r="L985" s="89"/>
      <c r="M985" s="89"/>
      <c r="N985" s="89"/>
      <c r="O985" s="90"/>
    </row>
    <row r="986" spans="1:15" s="91" customFormat="1" ht="12.75" x14ac:dyDescent="0.2">
      <c r="A986" s="110"/>
      <c r="B986" s="110"/>
      <c r="C986" s="110"/>
      <c r="D986" s="110"/>
      <c r="E986" s="110"/>
      <c r="F986" s="108"/>
      <c r="G986" s="109"/>
      <c r="H986" s="110"/>
      <c r="I986" s="110"/>
      <c r="J986" s="110"/>
      <c r="K986" s="110"/>
      <c r="L986" s="89"/>
      <c r="M986" s="89"/>
      <c r="N986" s="89"/>
      <c r="O986" s="90"/>
    </row>
    <row r="987" spans="1:15" s="91" customFormat="1" ht="12.75" x14ac:dyDescent="0.2">
      <c r="A987" s="110"/>
      <c r="B987" s="110"/>
      <c r="C987" s="110"/>
      <c r="D987" s="110"/>
      <c r="E987" s="110"/>
      <c r="F987" s="108"/>
      <c r="G987" s="109"/>
      <c r="H987" s="110"/>
      <c r="I987" s="110"/>
      <c r="J987" s="110"/>
      <c r="K987" s="110"/>
      <c r="L987" s="89"/>
      <c r="M987" s="89"/>
      <c r="N987" s="89"/>
      <c r="O987" s="90"/>
    </row>
    <row r="988" spans="1:15" s="91" customFormat="1" ht="12.75" x14ac:dyDescent="0.2">
      <c r="A988" s="110"/>
      <c r="B988" s="110"/>
      <c r="C988" s="110"/>
      <c r="D988" s="110"/>
      <c r="E988" s="110"/>
      <c r="F988" s="108"/>
      <c r="G988" s="109"/>
      <c r="H988" s="110"/>
      <c r="I988" s="110"/>
      <c r="J988" s="110"/>
      <c r="K988" s="110"/>
      <c r="L988" s="89"/>
      <c r="M988" s="89"/>
      <c r="N988" s="89"/>
      <c r="O988" s="90"/>
    </row>
    <row r="989" spans="1:15" s="91" customFormat="1" ht="12.75" x14ac:dyDescent="0.2">
      <c r="A989" s="110"/>
      <c r="B989" s="110"/>
      <c r="C989" s="110"/>
      <c r="D989" s="110"/>
      <c r="E989" s="110"/>
      <c r="F989" s="108"/>
      <c r="G989" s="109"/>
      <c r="H989" s="110"/>
      <c r="I989" s="110"/>
      <c r="J989" s="110"/>
      <c r="K989" s="110"/>
      <c r="L989" s="89"/>
      <c r="M989" s="89"/>
      <c r="N989" s="89"/>
      <c r="O989" s="90"/>
    </row>
    <row r="990" spans="1:15" s="91" customFormat="1" ht="12.75" x14ac:dyDescent="0.2">
      <c r="A990" s="110"/>
      <c r="B990" s="110"/>
      <c r="C990" s="110"/>
      <c r="D990" s="110"/>
      <c r="E990" s="110"/>
      <c r="F990" s="108"/>
      <c r="G990" s="109"/>
      <c r="H990" s="110"/>
      <c r="I990" s="110"/>
      <c r="J990" s="110"/>
      <c r="K990" s="110"/>
      <c r="L990" s="89"/>
      <c r="M990" s="89"/>
      <c r="N990" s="89"/>
      <c r="O990" s="90"/>
    </row>
    <row r="991" spans="1:15" s="91" customFormat="1" ht="12.75" x14ac:dyDescent="0.2">
      <c r="A991" s="110"/>
      <c r="B991" s="110"/>
      <c r="C991" s="110"/>
      <c r="D991" s="110"/>
      <c r="E991" s="110"/>
      <c r="F991" s="108"/>
      <c r="G991" s="109"/>
      <c r="H991" s="110"/>
      <c r="I991" s="110"/>
      <c r="J991" s="110"/>
      <c r="K991" s="110"/>
      <c r="L991" s="89"/>
      <c r="M991" s="89"/>
      <c r="N991" s="89"/>
      <c r="O991" s="90"/>
    </row>
    <row r="992" spans="1:15" s="91" customFormat="1" ht="12.75" x14ac:dyDescent="0.2">
      <c r="A992" s="110"/>
      <c r="B992" s="110"/>
      <c r="C992" s="110"/>
      <c r="D992" s="110"/>
      <c r="E992" s="110"/>
      <c r="F992" s="108"/>
      <c r="G992" s="109"/>
      <c r="H992" s="110"/>
      <c r="I992" s="110"/>
      <c r="J992" s="110"/>
      <c r="K992" s="110"/>
      <c r="L992" s="89"/>
      <c r="M992" s="89"/>
      <c r="N992" s="89"/>
      <c r="O992" s="90"/>
    </row>
    <row r="993" spans="1:15" s="91" customFormat="1" ht="12.75" x14ac:dyDescent="0.2">
      <c r="A993" s="110"/>
      <c r="B993" s="110"/>
      <c r="C993" s="110"/>
      <c r="D993" s="110"/>
      <c r="E993" s="110"/>
      <c r="F993" s="108"/>
      <c r="G993" s="109"/>
      <c r="H993" s="110"/>
      <c r="I993" s="110"/>
      <c r="J993" s="110"/>
      <c r="K993" s="110"/>
      <c r="L993" s="89"/>
      <c r="M993" s="89"/>
      <c r="N993" s="89"/>
      <c r="O993" s="90"/>
    </row>
    <row r="994" spans="1:15" s="91" customFormat="1" ht="12.75" x14ac:dyDescent="0.2">
      <c r="A994" s="110"/>
      <c r="B994" s="110"/>
      <c r="C994" s="110"/>
      <c r="D994" s="110"/>
      <c r="E994" s="110"/>
      <c r="F994" s="108"/>
      <c r="G994" s="109"/>
      <c r="H994" s="110"/>
      <c r="I994" s="110"/>
      <c r="J994" s="110"/>
      <c r="K994" s="110"/>
      <c r="L994" s="89"/>
      <c r="M994" s="89"/>
      <c r="N994" s="89"/>
      <c r="O994" s="90"/>
    </row>
    <row r="995" spans="1:15" s="91" customFormat="1" ht="12.75" x14ac:dyDescent="0.2">
      <c r="A995" s="110"/>
      <c r="B995" s="110"/>
      <c r="C995" s="110"/>
      <c r="D995" s="110"/>
      <c r="E995" s="110"/>
      <c r="F995" s="108"/>
      <c r="G995" s="109"/>
      <c r="H995" s="110"/>
      <c r="I995" s="110"/>
      <c r="J995" s="110"/>
      <c r="K995" s="110"/>
      <c r="L995" s="89"/>
      <c r="M995" s="89"/>
      <c r="N995" s="89"/>
      <c r="O995" s="90"/>
    </row>
    <row r="996" spans="1:15" s="91" customFormat="1" ht="12.75" x14ac:dyDescent="0.2">
      <c r="A996" s="110"/>
      <c r="B996" s="110"/>
      <c r="C996" s="110"/>
      <c r="D996" s="110"/>
      <c r="E996" s="110"/>
      <c r="F996" s="108"/>
      <c r="G996" s="109"/>
      <c r="H996" s="110"/>
      <c r="I996" s="110"/>
      <c r="J996" s="110"/>
      <c r="K996" s="110"/>
      <c r="L996" s="89"/>
      <c r="M996" s="89"/>
      <c r="N996" s="89"/>
      <c r="O996" s="90"/>
    </row>
    <row r="997" spans="1:15" s="91" customFormat="1" ht="12.75" x14ac:dyDescent="0.2">
      <c r="A997" s="110"/>
      <c r="B997" s="110"/>
      <c r="C997" s="110"/>
      <c r="D997" s="110"/>
      <c r="E997" s="110"/>
      <c r="F997" s="108"/>
      <c r="G997" s="109"/>
      <c r="H997" s="110"/>
      <c r="I997" s="110"/>
      <c r="J997" s="110"/>
      <c r="K997" s="110"/>
      <c r="L997" s="89"/>
      <c r="M997" s="89"/>
      <c r="N997" s="89"/>
      <c r="O997" s="90"/>
    </row>
    <row r="998" spans="1:15" s="91" customFormat="1" ht="12.75" x14ac:dyDescent="0.2">
      <c r="A998" s="110"/>
      <c r="B998" s="110"/>
      <c r="C998" s="110"/>
      <c r="D998" s="110"/>
      <c r="E998" s="110"/>
      <c r="F998" s="108"/>
      <c r="G998" s="109"/>
      <c r="H998" s="110"/>
      <c r="I998" s="110"/>
      <c r="J998" s="110"/>
      <c r="K998" s="110"/>
      <c r="L998" s="89"/>
      <c r="M998" s="89"/>
      <c r="N998" s="89"/>
      <c r="O998" s="90"/>
    </row>
    <row r="999" spans="1:15" s="91" customFormat="1" ht="12.75" x14ac:dyDescent="0.2">
      <c r="A999" s="110"/>
      <c r="B999" s="110"/>
      <c r="C999" s="110"/>
      <c r="D999" s="110"/>
      <c r="E999" s="110"/>
      <c r="F999" s="108"/>
      <c r="G999" s="109"/>
      <c r="H999" s="110"/>
      <c r="I999" s="110"/>
      <c r="J999" s="110"/>
      <c r="K999" s="110"/>
      <c r="L999" s="89"/>
      <c r="M999" s="89"/>
      <c r="N999" s="89"/>
      <c r="O999" s="90"/>
    </row>
    <row r="1000" spans="1:15" s="91" customFormat="1" ht="12.75" x14ac:dyDescent="0.2">
      <c r="A1000" s="110"/>
      <c r="B1000" s="110"/>
      <c r="C1000" s="110"/>
      <c r="D1000" s="110"/>
      <c r="E1000" s="110"/>
      <c r="F1000" s="108"/>
      <c r="G1000" s="109"/>
      <c r="H1000" s="110"/>
      <c r="I1000" s="110"/>
      <c r="J1000" s="110"/>
      <c r="K1000" s="110"/>
      <c r="L1000" s="89"/>
      <c r="M1000" s="89"/>
      <c r="N1000" s="89"/>
      <c r="O1000" s="90"/>
    </row>
    <row r="1001" spans="1:15" s="91" customFormat="1" ht="12.75" x14ac:dyDescent="0.2">
      <c r="A1001" s="110"/>
      <c r="B1001" s="110"/>
      <c r="C1001" s="110"/>
      <c r="D1001" s="110"/>
      <c r="E1001" s="110"/>
      <c r="F1001" s="108"/>
      <c r="G1001" s="109"/>
      <c r="H1001" s="110"/>
      <c r="I1001" s="110"/>
      <c r="J1001" s="110"/>
      <c r="K1001" s="110"/>
      <c r="L1001" s="89"/>
      <c r="M1001" s="89"/>
      <c r="N1001" s="89"/>
      <c r="O1001" s="90"/>
    </row>
    <row r="1002" spans="1:15" s="91" customFormat="1" ht="12.75" x14ac:dyDescent="0.2">
      <c r="A1002" s="110"/>
      <c r="B1002" s="110"/>
      <c r="C1002" s="110"/>
      <c r="D1002" s="110"/>
      <c r="E1002" s="110"/>
      <c r="F1002" s="108"/>
      <c r="G1002" s="109"/>
      <c r="H1002" s="110"/>
      <c r="I1002" s="110"/>
      <c r="J1002" s="110"/>
      <c r="K1002" s="110"/>
      <c r="L1002" s="89"/>
      <c r="M1002" s="89"/>
      <c r="N1002" s="89"/>
      <c r="O1002" s="90"/>
    </row>
    <row r="1003" spans="1:15" s="91" customFormat="1" ht="12.75" x14ac:dyDescent="0.2">
      <c r="A1003" s="110"/>
      <c r="B1003" s="110"/>
      <c r="C1003" s="110"/>
      <c r="D1003" s="110"/>
      <c r="E1003" s="110"/>
      <c r="F1003" s="108"/>
      <c r="G1003" s="109"/>
      <c r="H1003" s="110"/>
      <c r="I1003" s="110"/>
      <c r="J1003" s="110"/>
      <c r="K1003" s="110"/>
      <c r="L1003" s="89"/>
      <c r="M1003" s="89"/>
      <c r="N1003" s="89"/>
      <c r="O1003" s="90"/>
    </row>
    <row r="1004" spans="1:15" s="91" customFormat="1" ht="12.75" x14ac:dyDescent="0.2">
      <c r="A1004" s="110"/>
      <c r="B1004" s="110"/>
      <c r="C1004" s="110"/>
      <c r="D1004" s="110"/>
      <c r="E1004" s="110"/>
      <c r="F1004" s="108"/>
      <c r="G1004" s="109"/>
      <c r="H1004" s="110"/>
      <c r="I1004" s="110"/>
      <c r="J1004" s="110"/>
      <c r="K1004" s="110"/>
      <c r="L1004" s="89"/>
      <c r="M1004" s="89"/>
      <c r="N1004" s="89"/>
      <c r="O1004" s="90"/>
    </row>
    <row r="1005" spans="1:15" s="91" customFormat="1" ht="12.75" x14ac:dyDescent="0.2">
      <c r="A1005" s="110"/>
      <c r="B1005" s="110"/>
      <c r="C1005" s="110"/>
      <c r="D1005" s="110"/>
      <c r="E1005" s="110"/>
      <c r="F1005" s="108"/>
      <c r="G1005" s="109"/>
      <c r="H1005" s="110"/>
      <c r="I1005" s="110"/>
      <c r="J1005" s="110"/>
      <c r="K1005" s="110"/>
      <c r="L1005" s="89"/>
      <c r="M1005" s="89"/>
      <c r="N1005" s="89"/>
      <c r="O1005" s="90"/>
    </row>
    <row r="1006" spans="1:15" s="91" customFormat="1" ht="12.75" x14ac:dyDescent="0.2">
      <c r="A1006" s="110"/>
      <c r="B1006" s="110"/>
      <c r="C1006" s="110"/>
      <c r="D1006" s="110"/>
      <c r="E1006" s="110"/>
      <c r="F1006" s="108"/>
      <c r="G1006" s="109"/>
      <c r="H1006" s="110"/>
      <c r="I1006" s="110"/>
      <c r="J1006" s="110"/>
      <c r="K1006" s="110"/>
      <c r="L1006" s="89"/>
      <c r="M1006" s="89"/>
      <c r="N1006" s="89"/>
      <c r="O1006" s="90"/>
    </row>
    <row r="1007" spans="1:15" s="91" customFormat="1" ht="12.75" x14ac:dyDescent="0.2">
      <c r="A1007" s="110"/>
      <c r="B1007" s="110"/>
      <c r="C1007" s="110"/>
      <c r="D1007" s="110"/>
      <c r="E1007" s="110"/>
      <c r="F1007" s="108"/>
      <c r="G1007" s="109"/>
      <c r="H1007" s="110"/>
      <c r="I1007" s="110"/>
      <c r="J1007" s="110"/>
      <c r="K1007" s="110"/>
      <c r="L1007" s="89"/>
      <c r="M1007" s="89"/>
      <c r="N1007" s="89"/>
      <c r="O1007" s="90"/>
    </row>
    <row r="1008" spans="1:15" s="91" customFormat="1" ht="12.75" x14ac:dyDescent="0.2">
      <c r="A1008" s="110"/>
      <c r="B1008" s="110"/>
      <c r="C1008" s="110"/>
      <c r="D1008" s="110"/>
      <c r="E1008" s="110"/>
      <c r="F1008" s="108"/>
      <c r="G1008" s="109"/>
      <c r="H1008" s="110"/>
      <c r="I1008" s="110"/>
      <c r="J1008" s="110"/>
      <c r="K1008" s="110"/>
      <c r="L1008" s="89"/>
      <c r="M1008" s="89"/>
      <c r="N1008" s="89"/>
      <c r="O1008" s="90"/>
    </row>
    <row r="1009" spans="1:15" s="91" customFormat="1" ht="12.75" x14ac:dyDescent="0.2">
      <c r="A1009" s="110"/>
      <c r="B1009" s="110"/>
      <c r="C1009" s="110"/>
      <c r="D1009" s="110"/>
      <c r="E1009" s="110"/>
      <c r="F1009" s="108"/>
      <c r="G1009" s="109"/>
      <c r="H1009" s="110"/>
      <c r="I1009" s="110"/>
      <c r="J1009" s="110"/>
      <c r="K1009" s="110"/>
      <c r="L1009" s="89"/>
      <c r="M1009" s="89"/>
      <c r="N1009" s="89"/>
      <c r="O1009" s="90"/>
    </row>
    <row r="1010" spans="1:15" s="91" customFormat="1" ht="12.75" x14ac:dyDescent="0.2">
      <c r="A1010" s="110"/>
      <c r="B1010" s="110"/>
      <c r="C1010" s="110"/>
      <c r="D1010" s="110"/>
      <c r="E1010" s="110"/>
      <c r="F1010" s="108"/>
      <c r="G1010" s="109"/>
      <c r="H1010" s="110"/>
      <c r="I1010" s="110"/>
      <c r="J1010" s="110"/>
      <c r="K1010" s="110"/>
      <c r="L1010" s="89"/>
      <c r="M1010" s="89"/>
      <c r="N1010" s="89"/>
      <c r="O1010" s="90"/>
    </row>
    <row r="1011" spans="1:15" s="91" customFormat="1" ht="12.75" x14ac:dyDescent="0.2">
      <c r="A1011" s="110"/>
      <c r="B1011" s="110"/>
      <c r="C1011" s="110"/>
      <c r="D1011" s="110"/>
      <c r="E1011" s="110"/>
      <c r="F1011" s="108"/>
      <c r="G1011" s="109"/>
      <c r="H1011" s="110"/>
      <c r="I1011" s="110"/>
      <c r="J1011" s="110"/>
      <c r="K1011" s="110"/>
      <c r="L1011" s="89"/>
      <c r="M1011" s="89"/>
      <c r="N1011" s="89"/>
      <c r="O1011" s="90"/>
    </row>
    <row r="1012" spans="1:15" s="91" customFormat="1" ht="12.75" x14ac:dyDescent="0.2">
      <c r="A1012" s="110"/>
      <c r="B1012" s="110"/>
      <c r="C1012" s="110"/>
      <c r="D1012" s="110"/>
      <c r="E1012" s="110"/>
      <c r="F1012" s="108"/>
      <c r="G1012" s="109"/>
      <c r="H1012" s="110"/>
      <c r="I1012" s="110"/>
      <c r="J1012" s="110"/>
      <c r="K1012" s="110"/>
      <c r="L1012" s="89"/>
      <c r="M1012" s="89"/>
      <c r="N1012" s="89"/>
      <c r="O1012" s="90"/>
    </row>
    <row r="1013" spans="1:15" s="91" customFormat="1" ht="12.75" x14ac:dyDescent="0.2">
      <c r="A1013" s="110"/>
      <c r="B1013" s="110"/>
      <c r="C1013" s="110"/>
      <c r="D1013" s="110"/>
      <c r="E1013" s="110"/>
      <c r="F1013" s="108"/>
      <c r="G1013" s="109"/>
      <c r="H1013" s="110"/>
      <c r="I1013" s="110"/>
      <c r="J1013" s="110"/>
      <c r="K1013" s="110"/>
      <c r="L1013" s="89"/>
      <c r="M1013" s="89"/>
      <c r="N1013" s="89"/>
      <c r="O1013" s="90"/>
    </row>
    <row r="1014" spans="1:15" s="91" customFormat="1" ht="12.75" x14ac:dyDescent="0.2">
      <c r="A1014" s="110"/>
      <c r="B1014" s="110"/>
      <c r="C1014" s="110"/>
      <c r="D1014" s="110"/>
      <c r="E1014" s="110"/>
      <c r="F1014" s="108"/>
      <c r="G1014" s="109"/>
      <c r="H1014" s="110"/>
      <c r="I1014" s="110"/>
      <c r="J1014" s="110"/>
      <c r="K1014" s="110"/>
      <c r="L1014" s="89"/>
      <c r="M1014" s="89"/>
      <c r="N1014" s="89"/>
      <c r="O1014" s="90"/>
    </row>
    <row r="1015" spans="1:15" s="91" customFormat="1" ht="12.75" x14ac:dyDescent="0.2">
      <c r="A1015" s="110"/>
      <c r="B1015" s="110"/>
      <c r="C1015" s="110"/>
      <c r="D1015" s="110"/>
      <c r="E1015" s="110"/>
      <c r="F1015" s="108"/>
      <c r="G1015" s="109"/>
      <c r="H1015" s="110"/>
      <c r="I1015" s="110"/>
      <c r="J1015" s="110"/>
      <c r="K1015" s="110"/>
      <c r="L1015" s="89"/>
      <c r="M1015" s="89"/>
      <c r="N1015" s="89"/>
      <c r="O1015" s="90"/>
    </row>
    <row r="1016" spans="1:15" s="91" customFormat="1" ht="12.75" x14ac:dyDescent="0.2">
      <c r="A1016" s="110"/>
      <c r="B1016" s="110"/>
      <c r="C1016" s="110"/>
      <c r="D1016" s="110"/>
      <c r="E1016" s="110"/>
      <c r="F1016" s="108"/>
      <c r="G1016" s="109"/>
      <c r="H1016" s="110"/>
      <c r="I1016" s="110"/>
      <c r="J1016" s="110"/>
      <c r="K1016" s="110"/>
      <c r="L1016" s="89"/>
      <c r="M1016" s="89"/>
      <c r="N1016" s="89"/>
      <c r="O1016" s="90"/>
    </row>
    <row r="1017" spans="1:15" s="91" customFormat="1" ht="12.75" x14ac:dyDescent="0.2">
      <c r="A1017" s="110"/>
      <c r="B1017" s="110"/>
      <c r="C1017" s="110"/>
      <c r="D1017" s="110"/>
      <c r="E1017" s="110"/>
      <c r="F1017" s="108"/>
      <c r="G1017" s="109"/>
      <c r="H1017" s="110"/>
      <c r="I1017" s="110"/>
      <c r="J1017" s="110"/>
      <c r="K1017" s="110"/>
      <c r="L1017" s="89"/>
      <c r="M1017" s="89"/>
      <c r="N1017" s="89"/>
      <c r="O1017" s="90"/>
    </row>
    <row r="1018" spans="1:15" s="91" customFormat="1" ht="12.75" x14ac:dyDescent="0.2">
      <c r="A1018" s="110"/>
      <c r="B1018" s="110"/>
      <c r="C1018" s="110"/>
      <c r="D1018" s="110"/>
      <c r="E1018" s="110"/>
      <c r="F1018" s="108"/>
      <c r="G1018" s="109"/>
      <c r="H1018" s="110"/>
      <c r="I1018" s="110"/>
      <c r="J1018" s="110"/>
      <c r="K1018" s="110"/>
      <c r="L1018" s="89"/>
      <c r="M1018" s="89"/>
      <c r="N1018" s="89"/>
      <c r="O1018" s="90"/>
    </row>
    <row r="1019" spans="1:15" s="91" customFormat="1" ht="12.75" x14ac:dyDescent="0.2">
      <c r="A1019" s="110"/>
      <c r="B1019" s="110"/>
      <c r="C1019" s="110"/>
      <c r="D1019" s="110"/>
      <c r="E1019" s="110"/>
      <c r="F1019" s="108"/>
      <c r="G1019" s="109"/>
      <c r="H1019" s="110"/>
      <c r="I1019" s="110"/>
      <c r="J1019" s="110"/>
      <c r="K1019" s="110"/>
      <c r="L1019" s="89"/>
      <c r="M1019" s="89"/>
      <c r="N1019" s="89"/>
      <c r="O1019" s="90"/>
    </row>
    <row r="1020" spans="1:15" s="91" customFormat="1" ht="12.75" x14ac:dyDescent="0.2">
      <c r="A1020" s="110"/>
      <c r="B1020" s="110"/>
      <c r="C1020" s="110"/>
      <c r="D1020" s="110"/>
      <c r="E1020" s="110"/>
      <c r="F1020" s="108"/>
      <c r="G1020" s="109"/>
      <c r="H1020" s="110"/>
      <c r="I1020" s="110"/>
      <c r="J1020" s="110"/>
      <c r="K1020" s="110"/>
      <c r="L1020" s="89"/>
      <c r="M1020" s="89"/>
      <c r="N1020" s="89"/>
      <c r="O1020" s="90"/>
    </row>
    <row r="1021" spans="1:15" s="91" customFormat="1" ht="12.75" x14ac:dyDescent="0.2">
      <c r="A1021" s="110"/>
      <c r="B1021" s="110"/>
      <c r="C1021" s="110"/>
      <c r="D1021" s="110"/>
      <c r="E1021" s="110"/>
      <c r="F1021" s="108"/>
      <c r="G1021" s="109"/>
      <c r="H1021" s="110"/>
      <c r="I1021" s="110"/>
      <c r="J1021" s="110"/>
      <c r="K1021" s="110"/>
      <c r="L1021" s="89"/>
      <c r="M1021" s="89"/>
      <c r="N1021" s="89"/>
      <c r="O1021" s="90"/>
    </row>
    <row r="1022" spans="1:15" s="91" customFormat="1" ht="12.75" x14ac:dyDescent="0.2">
      <c r="A1022" s="110"/>
      <c r="B1022" s="110"/>
      <c r="C1022" s="110"/>
      <c r="D1022" s="110"/>
      <c r="E1022" s="110"/>
      <c r="F1022" s="108"/>
      <c r="G1022" s="109"/>
      <c r="H1022" s="110"/>
      <c r="I1022" s="110"/>
      <c r="J1022" s="110"/>
      <c r="K1022" s="110"/>
      <c r="L1022" s="89"/>
      <c r="M1022" s="89"/>
      <c r="N1022" s="89"/>
      <c r="O1022" s="90"/>
    </row>
    <row r="1023" spans="1:15" s="91" customFormat="1" ht="12.75" x14ac:dyDescent="0.2">
      <c r="A1023" s="110"/>
      <c r="B1023" s="110"/>
      <c r="C1023" s="110"/>
      <c r="D1023" s="110"/>
      <c r="E1023" s="110"/>
      <c r="F1023" s="108"/>
      <c r="G1023" s="109"/>
      <c r="H1023" s="110"/>
      <c r="I1023" s="110"/>
      <c r="J1023" s="110"/>
      <c r="K1023" s="110"/>
      <c r="L1023" s="89"/>
      <c r="M1023" s="89"/>
      <c r="N1023" s="89"/>
      <c r="O1023" s="90"/>
    </row>
    <row r="1024" spans="1:15" s="91" customFormat="1" ht="12.75" x14ac:dyDescent="0.2">
      <c r="A1024" s="110"/>
      <c r="B1024" s="110"/>
      <c r="C1024" s="110"/>
      <c r="D1024" s="110"/>
      <c r="E1024" s="110"/>
      <c r="F1024" s="108"/>
      <c r="G1024" s="109"/>
      <c r="H1024" s="110"/>
      <c r="I1024" s="110"/>
      <c r="J1024" s="110"/>
      <c r="K1024" s="110"/>
      <c r="L1024" s="89"/>
      <c r="M1024" s="89"/>
      <c r="N1024" s="89"/>
      <c r="O1024" s="90"/>
    </row>
    <row r="1025" spans="1:15" s="91" customFormat="1" ht="12.75" x14ac:dyDescent="0.2">
      <c r="A1025" s="110"/>
      <c r="B1025" s="110"/>
      <c r="C1025" s="110"/>
      <c r="D1025" s="110"/>
      <c r="E1025" s="110"/>
      <c r="F1025" s="108"/>
      <c r="G1025" s="109"/>
      <c r="H1025" s="110"/>
      <c r="I1025" s="110"/>
      <c r="J1025" s="110"/>
      <c r="K1025" s="110"/>
      <c r="L1025" s="89"/>
      <c r="M1025" s="89"/>
      <c r="N1025" s="89"/>
      <c r="O1025" s="90"/>
    </row>
    <row r="1026" spans="1:15" s="91" customFormat="1" ht="12.75" x14ac:dyDescent="0.2">
      <c r="A1026" s="110"/>
      <c r="B1026" s="110"/>
      <c r="C1026" s="110"/>
      <c r="D1026" s="110"/>
      <c r="E1026" s="110"/>
      <c r="F1026" s="108"/>
      <c r="G1026" s="109"/>
      <c r="H1026" s="110"/>
      <c r="I1026" s="110"/>
      <c r="J1026" s="110"/>
      <c r="K1026" s="110"/>
      <c r="L1026" s="89"/>
      <c r="M1026" s="89"/>
      <c r="N1026" s="89"/>
      <c r="O1026" s="90"/>
    </row>
    <row r="1027" spans="1:15" s="91" customFormat="1" ht="12.75" x14ac:dyDescent="0.2">
      <c r="A1027" s="110"/>
      <c r="B1027" s="110"/>
      <c r="C1027" s="110"/>
      <c r="D1027" s="110"/>
      <c r="E1027" s="110"/>
      <c r="F1027" s="108"/>
      <c r="G1027" s="109"/>
      <c r="H1027" s="110"/>
      <c r="I1027" s="110"/>
      <c r="J1027" s="110"/>
      <c r="K1027" s="110"/>
      <c r="L1027" s="89"/>
      <c r="M1027" s="89"/>
      <c r="N1027" s="89"/>
      <c r="O1027" s="90"/>
    </row>
    <row r="1028" spans="1:15" s="91" customFormat="1" ht="12.75" x14ac:dyDescent="0.2">
      <c r="A1028" s="110"/>
      <c r="B1028" s="110"/>
      <c r="C1028" s="110"/>
      <c r="D1028" s="110"/>
      <c r="E1028" s="110"/>
      <c r="F1028" s="108"/>
      <c r="G1028" s="109"/>
      <c r="H1028" s="110"/>
      <c r="I1028" s="110"/>
      <c r="J1028" s="110"/>
      <c r="K1028" s="110"/>
      <c r="L1028" s="89"/>
      <c r="M1028" s="89"/>
      <c r="N1028" s="89"/>
      <c r="O1028" s="90"/>
    </row>
    <row r="1029" spans="1:15" s="91" customFormat="1" ht="12.75" x14ac:dyDescent="0.2">
      <c r="A1029" s="110"/>
      <c r="B1029" s="110"/>
      <c r="C1029" s="110"/>
      <c r="D1029" s="110"/>
      <c r="E1029" s="110"/>
      <c r="F1029" s="108"/>
      <c r="G1029" s="109"/>
      <c r="H1029" s="110"/>
      <c r="I1029" s="110"/>
      <c r="J1029" s="110"/>
      <c r="K1029" s="110"/>
      <c r="L1029" s="89"/>
      <c r="M1029" s="89"/>
      <c r="N1029" s="89"/>
      <c r="O1029" s="90"/>
    </row>
    <row r="1030" spans="1:15" s="91" customFormat="1" ht="12.75" x14ac:dyDescent="0.2">
      <c r="A1030" s="110"/>
      <c r="B1030" s="110"/>
      <c r="C1030" s="110"/>
      <c r="D1030" s="110"/>
      <c r="E1030" s="110"/>
      <c r="F1030" s="108"/>
      <c r="G1030" s="109"/>
      <c r="H1030" s="110"/>
      <c r="I1030" s="110"/>
      <c r="J1030" s="110"/>
      <c r="K1030" s="110"/>
      <c r="L1030" s="89"/>
      <c r="M1030" s="89"/>
      <c r="N1030" s="89"/>
      <c r="O1030" s="90"/>
    </row>
    <row r="1031" spans="1:15" s="91" customFormat="1" ht="12.75" x14ac:dyDescent="0.2">
      <c r="A1031" s="110"/>
      <c r="B1031" s="110"/>
      <c r="C1031" s="110"/>
      <c r="D1031" s="110"/>
      <c r="E1031" s="110"/>
      <c r="F1031" s="108"/>
      <c r="G1031" s="109"/>
      <c r="H1031" s="110"/>
      <c r="I1031" s="110"/>
      <c r="J1031" s="110"/>
      <c r="K1031" s="110"/>
      <c r="L1031" s="89"/>
      <c r="M1031" s="89"/>
      <c r="N1031" s="89"/>
      <c r="O1031" s="90"/>
    </row>
    <row r="1032" spans="1:15" s="91" customFormat="1" ht="12.75" x14ac:dyDescent="0.2">
      <c r="A1032" s="110"/>
      <c r="B1032" s="110"/>
      <c r="C1032" s="110"/>
      <c r="D1032" s="110"/>
      <c r="E1032" s="110"/>
      <c r="F1032" s="108"/>
      <c r="G1032" s="109"/>
      <c r="H1032" s="110"/>
      <c r="I1032" s="110"/>
      <c r="J1032" s="110"/>
      <c r="K1032" s="110"/>
      <c r="L1032" s="89"/>
      <c r="M1032" s="89"/>
      <c r="N1032" s="89"/>
      <c r="O1032" s="90"/>
    </row>
    <row r="1033" spans="1:15" s="91" customFormat="1" ht="12.75" x14ac:dyDescent="0.2">
      <c r="A1033" s="110"/>
      <c r="B1033" s="110"/>
      <c r="C1033" s="110"/>
      <c r="D1033" s="110"/>
      <c r="E1033" s="110"/>
      <c r="F1033" s="108"/>
      <c r="G1033" s="109"/>
      <c r="H1033" s="110"/>
      <c r="I1033" s="110"/>
      <c r="J1033" s="110"/>
      <c r="K1033" s="110"/>
      <c r="L1033" s="89"/>
      <c r="M1033" s="89"/>
      <c r="N1033" s="89"/>
      <c r="O1033" s="90"/>
    </row>
    <row r="1034" spans="1:15" s="91" customFormat="1" ht="12.75" x14ac:dyDescent="0.2">
      <c r="A1034" s="110"/>
      <c r="B1034" s="110"/>
      <c r="C1034" s="110"/>
      <c r="D1034" s="110"/>
      <c r="E1034" s="110"/>
      <c r="F1034" s="108"/>
      <c r="G1034" s="109"/>
      <c r="H1034" s="110"/>
      <c r="I1034" s="110"/>
      <c r="J1034" s="110"/>
      <c r="K1034" s="110"/>
      <c r="L1034" s="89"/>
      <c r="M1034" s="89"/>
      <c r="N1034" s="89"/>
      <c r="O1034" s="90"/>
    </row>
    <row r="1035" spans="1:15" s="91" customFormat="1" ht="12.75" x14ac:dyDescent="0.2">
      <c r="A1035" s="110"/>
      <c r="B1035" s="110"/>
      <c r="C1035" s="110"/>
      <c r="D1035" s="110"/>
      <c r="E1035" s="110"/>
      <c r="F1035" s="108"/>
      <c r="G1035" s="109"/>
      <c r="H1035" s="110"/>
      <c r="I1035" s="110"/>
      <c r="J1035" s="110"/>
      <c r="K1035" s="110"/>
      <c r="L1035" s="89"/>
      <c r="M1035" s="89"/>
      <c r="N1035" s="89"/>
      <c r="O1035" s="90"/>
    </row>
    <row r="1036" spans="1:15" s="91" customFormat="1" ht="12.75" x14ac:dyDescent="0.2">
      <c r="A1036" s="110"/>
      <c r="B1036" s="110"/>
      <c r="C1036" s="110"/>
      <c r="D1036" s="110"/>
      <c r="E1036" s="110"/>
      <c r="F1036" s="108"/>
      <c r="G1036" s="109"/>
      <c r="H1036" s="110"/>
      <c r="I1036" s="110"/>
      <c r="J1036" s="110"/>
      <c r="K1036" s="110"/>
      <c r="L1036" s="89"/>
      <c r="M1036" s="89"/>
      <c r="N1036" s="89"/>
      <c r="O1036" s="90"/>
    </row>
    <row r="1037" spans="1:15" s="91" customFormat="1" ht="12.75" x14ac:dyDescent="0.2">
      <c r="A1037" s="110"/>
      <c r="B1037" s="110"/>
      <c r="C1037" s="110"/>
      <c r="D1037" s="110"/>
      <c r="E1037" s="110"/>
      <c r="F1037" s="108"/>
      <c r="G1037" s="109"/>
      <c r="H1037" s="110"/>
      <c r="I1037" s="110"/>
      <c r="J1037" s="110"/>
      <c r="K1037" s="110"/>
      <c r="L1037" s="89"/>
      <c r="M1037" s="89"/>
      <c r="N1037" s="89"/>
      <c r="O1037" s="90"/>
    </row>
    <row r="1038" spans="1:15" s="91" customFormat="1" ht="12.75" x14ac:dyDescent="0.2">
      <c r="A1038" s="110"/>
      <c r="B1038" s="110"/>
      <c r="C1038" s="110"/>
      <c r="D1038" s="110"/>
      <c r="E1038" s="110"/>
      <c r="F1038" s="108"/>
      <c r="G1038" s="109"/>
      <c r="H1038" s="110"/>
      <c r="I1038" s="110"/>
      <c r="J1038" s="110"/>
      <c r="K1038" s="110"/>
      <c r="L1038" s="89"/>
      <c r="M1038" s="89"/>
      <c r="N1038" s="89"/>
      <c r="O1038" s="90"/>
    </row>
    <row r="1039" spans="1:15" s="91" customFormat="1" ht="12.75" x14ac:dyDescent="0.2">
      <c r="A1039" s="110"/>
      <c r="B1039" s="110"/>
      <c r="C1039" s="110"/>
      <c r="D1039" s="110"/>
      <c r="E1039" s="110"/>
      <c r="F1039" s="108"/>
      <c r="G1039" s="109"/>
      <c r="H1039" s="110"/>
      <c r="I1039" s="110"/>
      <c r="J1039" s="110"/>
      <c r="K1039" s="110"/>
      <c r="L1039" s="89"/>
      <c r="M1039" s="89"/>
      <c r="N1039" s="89"/>
      <c r="O1039" s="90"/>
    </row>
    <row r="1040" spans="1:15" s="91" customFormat="1" ht="12.75" x14ac:dyDescent="0.2">
      <c r="A1040" s="110"/>
      <c r="B1040" s="110"/>
      <c r="C1040" s="110"/>
      <c r="D1040" s="110"/>
      <c r="E1040" s="110"/>
      <c r="F1040" s="108"/>
      <c r="G1040" s="109"/>
      <c r="H1040" s="110"/>
      <c r="I1040" s="110"/>
      <c r="J1040" s="110"/>
      <c r="K1040" s="110"/>
      <c r="L1040" s="89"/>
      <c r="M1040" s="89"/>
      <c r="N1040" s="89"/>
      <c r="O1040" s="90"/>
    </row>
    <row r="1041" spans="1:15" s="91" customFormat="1" ht="12.75" x14ac:dyDescent="0.2">
      <c r="A1041" s="110"/>
      <c r="B1041" s="110"/>
      <c r="C1041" s="110"/>
      <c r="D1041" s="110"/>
      <c r="E1041" s="110"/>
      <c r="F1041" s="108"/>
      <c r="G1041" s="109"/>
      <c r="H1041" s="110"/>
      <c r="I1041" s="110"/>
      <c r="J1041" s="110"/>
      <c r="K1041" s="110"/>
      <c r="L1041" s="89"/>
      <c r="M1041" s="89"/>
      <c r="N1041" s="89"/>
      <c r="O1041" s="90"/>
    </row>
    <row r="1042" spans="1:15" s="91" customFormat="1" ht="12.75" x14ac:dyDescent="0.2">
      <c r="A1042" s="110"/>
      <c r="B1042" s="110"/>
      <c r="C1042" s="110"/>
      <c r="D1042" s="110"/>
      <c r="E1042" s="110"/>
      <c r="F1042" s="108"/>
      <c r="G1042" s="109"/>
      <c r="H1042" s="110"/>
      <c r="I1042" s="110"/>
      <c r="J1042" s="110"/>
      <c r="K1042" s="110"/>
      <c r="L1042" s="89"/>
      <c r="M1042" s="89"/>
      <c r="N1042" s="89"/>
      <c r="O1042" s="90"/>
    </row>
    <row r="1043" spans="1:15" s="91" customFormat="1" ht="12.75" x14ac:dyDescent="0.2">
      <c r="A1043" s="110"/>
      <c r="B1043" s="110"/>
      <c r="C1043" s="110"/>
      <c r="D1043" s="110"/>
      <c r="E1043" s="110"/>
      <c r="F1043" s="108"/>
      <c r="G1043" s="109"/>
      <c r="H1043" s="110"/>
      <c r="I1043" s="110"/>
      <c r="J1043" s="110"/>
      <c r="K1043" s="110"/>
      <c r="L1043" s="89"/>
      <c r="M1043" s="89"/>
      <c r="N1043" s="89"/>
      <c r="O1043" s="90"/>
    </row>
    <row r="1044" spans="1:15" s="91" customFormat="1" ht="12.75" x14ac:dyDescent="0.2">
      <c r="A1044" s="110"/>
      <c r="B1044" s="110"/>
      <c r="C1044" s="110"/>
      <c r="D1044" s="110"/>
      <c r="E1044" s="110"/>
      <c r="F1044" s="108"/>
      <c r="G1044" s="109"/>
      <c r="H1044" s="110"/>
      <c r="I1044" s="110"/>
      <c r="J1044" s="110"/>
      <c r="K1044" s="110"/>
      <c r="L1044" s="89"/>
      <c r="M1044" s="89"/>
      <c r="N1044" s="89"/>
      <c r="O1044" s="90"/>
    </row>
    <row r="1045" spans="1:15" s="91" customFormat="1" ht="12.75" x14ac:dyDescent="0.2">
      <c r="A1045" s="110"/>
      <c r="B1045" s="110"/>
      <c r="C1045" s="110"/>
      <c r="D1045" s="110"/>
      <c r="E1045" s="110"/>
      <c r="F1045" s="108"/>
      <c r="G1045" s="109"/>
      <c r="H1045" s="110"/>
      <c r="I1045" s="110"/>
      <c r="J1045" s="110"/>
      <c r="K1045" s="110"/>
      <c r="L1045" s="89"/>
      <c r="M1045" s="89"/>
      <c r="N1045" s="89"/>
      <c r="O1045" s="90"/>
    </row>
    <row r="1046" spans="1:15" s="91" customFormat="1" ht="12.75" x14ac:dyDescent="0.2">
      <c r="A1046" s="110"/>
      <c r="B1046" s="110"/>
      <c r="C1046" s="110"/>
      <c r="D1046" s="110"/>
      <c r="E1046" s="110"/>
      <c r="F1046" s="108"/>
      <c r="G1046" s="109"/>
      <c r="H1046" s="110"/>
      <c r="I1046" s="110"/>
      <c r="J1046" s="110"/>
      <c r="K1046" s="110"/>
      <c r="L1046" s="89"/>
      <c r="M1046" s="89"/>
      <c r="N1046" s="89"/>
      <c r="O1046" s="90"/>
    </row>
    <row r="1047" spans="1:15" s="91" customFormat="1" ht="12.75" x14ac:dyDescent="0.2">
      <c r="A1047" s="110"/>
      <c r="B1047" s="110"/>
      <c r="C1047" s="110"/>
      <c r="D1047" s="110"/>
      <c r="E1047" s="110"/>
      <c r="F1047" s="108"/>
      <c r="G1047" s="109"/>
      <c r="H1047" s="110"/>
      <c r="I1047" s="110"/>
      <c r="J1047" s="110"/>
      <c r="K1047" s="110"/>
      <c r="L1047" s="89"/>
      <c r="M1047" s="89"/>
      <c r="N1047" s="89"/>
      <c r="O1047" s="90"/>
    </row>
    <row r="1048" spans="1:15" s="91" customFormat="1" ht="12.75" x14ac:dyDescent="0.2">
      <c r="A1048" s="110"/>
      <c r="B1048" s="110"/>
      <c r="C1048" s="110"/>
      <c r="D1048" s="110"/>
      <c r="E1048" s="110"/>
      <c r="F1048" s="108"/>
      <c r="G1048" s="109"/>
      <c r="H1048" s="110"/>
      <c r="I1048" s="110"/>
      <c r="J1048" s="110"/>
      <c r="K1048" s="110"/>
      <c r="L1048" s="89"/>
      <c r="M1048" s="89"/>
      <c r="N1048" s="89"/>
      <c r="O1048" s="90"/>
    </row>
    <row r="1049" spans="1:15" s="91" customFormat="1" ht="12.75" x14ac:dyDescent="0.2">
      <c r="A1049" s="110"/>
      <c r="B1049" s="110"/>
      <c r="C1049" s="110"/>
      <c r="D1049" s="110"/>
      <c r="E1049" s="110"/>
      <c r="F1049" s="108"/>
      <c r="G1049" s="109"/>
      <c r="H1049" s="110"/>
      <c r="I1049" s="110"/>
      <c r="J1049" s="110"/>
      <c r="K1049" s="110"/>
      <c r="L1049" s="89"/>
      <c r="M1049" s="89"/>
      <c r="N1049" s="89"/>
      <c r="O1049" s="90"/>
    </row>
    <row r="1050" spans="1:15" s="91" customFormat="1" ht="12.75" x14ac:dyDescent="0.2">
      <c r="A1050" s="110"/>
      <c r="B1050" s="110"/>
      <c r="C1050" s="110"/>
      <c r="D1050" s="110"/>
      <c r="E1050" s="110"/>
      <c r="F1050" s="108"/>
      <c r="G1050" s="109"/>
      <c r="H1050" s="110"/>
      <c r="I1050" s="110"/>
      <c r="J1050" s="110"/>
      <c r="K1050" s="110"/>
      <c r="L1050" s="89"/>
      <c r="M1050" s="89"/>
      <c r="N1050" s="89"/>
      <c r="O1050" s="90"/>
    </row>
    <row r="1051" spans="1:15" s="91" customFormat="1" ht="12.75" x14ac:dyDescent="0.2">
      <c r="A1051" s="110"/>
      <c r="B1051" s="110"/>
      <c r="C1051" s="110"/>
      <c r="D1051" s="110"/>
      <c r="E1051" s="110"/>
      <c r="F1051" s="108"/>
      <c r="G1051" s="109"/>
      <c r="H1051" s="110"/>
      <c r="I1051" s="110"/>
      <c r="J1051" s="110"/>
      <c r="K1051" s="110"/>
      <c r="L1051" s="89"/>
      <c r="M1051" s="89"/>
      <c r="N1051" s="89"/>
      <c r="O1051" s="90"/>
    </row>
    <row r="1052" spans="1:15" s="91" customFormat="1" ht="12.75" x14ac:dyDescent="0.2">
      <c r="A1052" s="110"/>
      <c r="B1052" s="110"/>
      <c r="C1052" s="110"/>
      <c r="D1052" s="110"/>
      <c r="E1052" s="110"/>
      <c r="F1052" s="108"/>
      <c r="G1052" s="109"/>
      <c r="H1052" s="110"/>
      <c r="I1052" s="110"/>
      <c r="J1052" s="110"/>
      <c r="K1052" s="110"/>
      <c r="L1052" s="89"/>
      <c r="M1052" s="89"/>
      <c r="N1052" s="89"/>
      <c r="O1052" s="90"/>
    </row>
    <row r="1053" spans="1:15" s="91" customFormat="1" ht="12.75" x14ac:dyDescent="0.2">
      <c r="A1053" s="110"/>
      <c r="B1053" s="110"/>
      <c r="C1053" s="110"/>
      <c r="D1053" s="110"/>
      <c r="E1053" s="110"/>
      <c r="F1053" s="108"/>
      <c r="G1053" s="109"/>
      <c r="H1053" s="110"/>
      <c r="I1053" s="110"/>
      <c r="J1053" s="110"/>
      <c r="K1053" s="110"/>
      <c r="L1053" s="89"/>
      <c r="M1053" s="89"/>
      <c r="N1053" s="89"/>
      <c r="O1053" s="90"/>
    </row>
    <row r="1054" spans="1:15" s="91" customFormat="1" ht="12.75" x14ac:dyDescent="0.2">
      <c r="A1054" s="110"/>
      <c r="B1054" s="110"/>
      <c r="C1054" s="110"/>
      <c r="D1054" s="110"/>
      <c r="E1054" s="110"/>
      <c r="F1054" s="108"/>
      <c r="G1054" s="109"/>
      <c r="H1054" s="110"/>
      <c r="I1054" s="110"/>
      <c r="J1054" s="110"/>
      <c r="K1054" s="110"/>
      <c r="L1054" s="89"/>
      <c r="M1054" s="89"/>
      <c r="N1054" s="89"/>
      <c r="O1054" s="90"/>
    </row>
    <row r="1055" spans="1:15" s="91" customFormat="1" ht="12.75" x14ac:dyDescent="0.2">
      <c r="A1055" s="110"/>
      <c r="B1055" s="110"/>
      <c r="C1055" s="110"/>
      <c r="D1055" s="110"/>
      <c r="E1055" s="110"/>
      <c r="F1055" s="108"/>
      <c r="G1055" s="109"/>
      <c r="H1055" s="110"/>
      <c r="I1055" s="110"/>
      <c r="J1055" s="110"/>
      <c r="K1055" s="110"/>
      <c r="L1055" s="89"/>
      <c r="M1055" s="89"/>
      <c r="N1055" s="89"/>
      <c r="O1055" s="90"/>
    </row>
    <row r="1056" spans="1:15" s="91" customFormat="1" ht="12.75" x14ac:dyDescent="0.2">
      <c r="A1056" s="110"/>
      <c r="B1056" s="110"/>
      <c r="C1056" s="110"/>
      <c r="D1056" s="110"/>
      <c r="E1056" s="110"/>
      <c r="F1056" s="108"/>
      <c r="G1056" s="109"/>
      <c r="H1056" s="110"/>
      <c r="I1056" s="110"/>
      <c r="J1056" s="110"/>
      <c r="K1056" s="110"/>
      <c r="L1056" s="89"/>
      <c r="M1056" s="89"/>
      <c r="N1056" s="89"/>
      <c r="O1056" s="90"/>
    </row>
    <row r="1057" spans="1:15" s="91" customFormat="1" ht="12.75" x14ac:dyDescent="0.2">
      <c r="A1057" s="110"/>
      <c r="B1057" s="110"/>
      <c r="C1057" s="110"/>
      <c r="D1057" s="110"/>
      <c r="E1057" s="110"/>
      <c r="F1057" s="108"/>
      <c r="G1057" s="109"/>
      <c r="H1057" s="110"/>
      <c r="I1057" s="110"/>
      <c r="J1057" s="110"/>
      <c r="K1057" s="110"/>
      <c r="L1057" s="89"/>
      <c r="M1057" s="89"/>
      <c r="N1057" s="89"/>
      <c r="O1057" s="90"/>
    </row>
    <row r="1058" spans="1:15" s="91" customFormat="1" ht="12.75" x14ac:dyDescent="0.2">
      <c r="A1058" s="110"/>
      <c r="B1058" s="110"/>
      <c r="C1058" s="110"/>
      <c r="D1058" s="110"/>
      <c r="E1058" s="110"/>
      <c r="F1058" s="108"/>
      <c r="G1058" s="109"/>
      <c r="H1058" s="110"/>
      <c r="I1058" s="110"/>
      <c r="J1058" s="110"/>
      <c r="K1058" s="110"/>
      <c r="L1058" s="89"/>
      <c r="M1058" s="89"/>
      <c r="N1058" s="89"/>
      <c r="O1058" s="90"/>
    </row>
    <row r="1059" spans="1:15" s="91" customFormat="1" ht="12.75" x14ac:dyDescent="0.2">
      <c r="A1059" s="110"/>
      <c r="B1059" s="110"/>
      <c r="C1059" s="110"/>
      <c r="D1059" s="110"/>
      <c r="E1059" s="110"/>
      <c r="F1059" s="108"/>
      <c r="G1059" s="109"/>
      <c r="H1059" s="110"/>
      <c r="I1059" s="110"/>
      <c r="J1059" s="110"/>
      <c r="K1059" s="110"/>
      <c r="L1059" s="89"/>
      <c r="M1059" s="89"/>
      <c r="N1059" s="89"/>
      <c r="O1059" s="90"/>
    </row>
    <row r="1060" spans="1:15" s="91" customFormat="1" ht="12.75" x14ac:dyDescent="0.2">
      <c r="A1060" s="110"/>
      <c r="B1060" s="110"/>
      <c r="C1060" s="110"/>
      <c r="D1060" s="110"/>
      <c r="E1060" s="110"/>
      <c r="F1060" s="108"/>
      <c r="G1060" s="109"/>
      <c r="H1060" s="110"/>
      <c r="I1060" s="110"/>
      <c r="J1060" s="110"/>
      <c r="K1060" s="110"/>
      <c r="L1060" s="89"/>
      <c r="M1060" s="89"/>
      <c r="N1060" s="89"/>
      <c r="O1060" s="90"/>
    </row>
    <row r="1061" spans="1:15" s="91" customFormat="1" ht="12.75" x14ac:dyDescent="0.2">
      <c r="A1061" s="110"/>
      <c r="B1061" s="110"/>
      <c r="C1061" s="110"/>
      <c r="D1061" s="110"/>
      <c r="E1061" s="110"/>
      <c r="F1061" s="108"/>
      <c r="G1061" s="109"/>
      <c r="H1061" s="110"/>
      <c r="I1061" s="110"/>
      <c r="J1061" s="110"/>
      <c r="K1061" s="110"/>
      <c r="L1061" s="89"/>
      <c r="M1061" s="89"/>
      <c r="N1061" s="89"/>
      <c r="O1061" s="90"/>
    </row>
    <row r="1062" spans="1:15" s="91" customFormat="1" ht="12.75" x14ac:dyDescent="0.2">
      <c r="A1062" s="110"/>
      <c r="B1062" s="110"/>
      <c r="C1062" s="110"/>
      <c r="D1062" s="110"/>
      <c r="E1062" s="110"/>
      <c r="F1062" s="108"/>
      <c r="G1062" s="109"/>
      <c r="H1062" s="110"/>
      <c r="I1062" s="110"/>
      <c r="J1062" s="110"/>
      <c r="K1062" s="110"/>
      <c r="L1062" s="89"/>
      <c r="M1062" s="89"/>
      <c r="N1062" s="89"/>
      <c r="O1062" s="90"/>
    </row>
    <row r="1063" spans="1:15" s="91" customFormat="1" ht="12.75" x14ac:dyDescent="0.2">
      <c r="A1063" s="110"/>
      <c r="B1063" s="110"/>
      <c r="C1063" s="110"/>
      <c r="D1063" s="110"/>
      <c r="E1063" s="110"/>
      <c r="F1063" s="108"/>
      <c r="G1063" s="109"/>
      <c r="H1063" s="110"/>
      <c r="I1063" s="110"/>
      <c r="J1063" s="110"/>
      <c r="K1063" s="110"/>
      <c r="L1063" s="89"/>
      <c r="M1063" s="89"/>
      <c r="N1063" s="89"/>
      <c r="O1063" s="90"/>
    </row>
    <row r="1064" spans="1:15" s="91" customFormat="1" ht="12.75" x14ac:dyDescent="0.2">
      <c r="A1064" s="110"/>
      <c r="B1064" s="110"/>
      <c r="C1064" s="110"/>
      <c r="D1064" s="110"/>
      <c r="E1064" s="110"/>
      <c r="F1064" s="108"/>
      <c r="G1064" s="109"/>
      <c r="H1064" s="110"/>
      <c r="I1064" s="110"/>
      <c r="J1064" s="110"/>
      <c r="K1064" s="110"/>
      <c r="L1064" s="89"/>
      <c r="M1064" s="89"/>
      <c r="N1064" s="89"/>
      <c r="O1064" s="90"/>
    </row>
    <row r="1065" spans="1:15" s="91" customFormat="1" ht="12.75" x14ac:dyDescent="0.2">
      <c r="A1065" s="110"/>
      <c r="B1065" s="110"/>
      <c r="C1065" s="110"/>
      <c r="D1065" s="110"/>
      <c r="E1065" s="110"/>
      <c r="F1065" s="108"/>
      <c r="G1065" s="109"/>
      <c r="H1065" s="110"/>
      <c r="I1065" s="110"/>
      <c r="J1065" s="110"/>
      <c r="K1065" s="110"/>
      <c r="L1065" s="89"/>
      <c r="M1065" s="89"/>
      <c r="N1065" s="89"/>
      <c r="O1065" s="90"/>
    </row>
    <row r="1066" spans="1:15" s="91" customFormat="1" ht="12.75" x14ac:dyDescent="0.2">
      <c r="A1066" s="110"/>
      <c r="B1066" s="110"/>
      <c r="C1066" s="110"/>
      <c r="D1066" s="110"/>
      <c r="E1066" s="110"/>
      <c r="F1066" s="108"/>
      <c r="G1066" s="109"/>
      <c r="H1066" s="110"/>
      <c r="I1066" s="110"/>
      <c r="J1066" s="110"/>
      <c r="K1066" s="110"/>
      <c r="L1066" s="89"/>
      <c r="M1066" s="89"/>
      <c r="N1066" s="89"/>
      <c r="O1066" s="90"/>
    </row>
    <row r="1067" spans="1:15" s="91" customFormat="1" ht="12.75" x14ac:dyDescent="0.2">
      <c r="A1067" s="110"/>
      <c r="B1067" s="110"/>
      <c r="C1067" s="110"/>
      <c r="D1067" s="110"/>
      <c r="E1067" s="110"/>
      <c r="F1067" s="108"/>
      <c r="G1067" s="109"/>
      <c r="H1067" s="110"/>
      <c r="I1067" s="110"/>
      <c r="J1067" s="110"/>
      <c r="K1067" s="110"/>
      <c r="L1067" s="89"/>
      <c r="M1067" s="89"/>
      <c r="N1067" s="89"/>
      <c r="O1067" s="90"/>
    </row>
    <row r="1068" spans="1:15" s="91" customFormat="1" ht="12.75" x14ac:dyDescent="0.2">
      <c r="A1068" s="110"/>
      <c r="B1068" s="110"/>
      <c r="C1068" s="110"/>
      <c r="D1068" s="110"/>
      <c r="E1068" s="110"/>
      <c r="F1068" s="108"/>
      <c r="G1068" s="109"/>
      <c r="H1068" s="110"/>
      <c r="I1068" s="110"/>
      <c r="J1068" s="110"/>
      <c r="K1068" s="110"/>
      <c r="L1068" s="89"/>
      <c r="M1068" s="89"/>
      <c r="N1068" s="89"/>
      <c r="O1068" s="90"/>
    </row>
    <row r="1069" spans="1:15" s="91" customFormat="1" ht="12.75" x14ac:dyDescent="0.2">
      <c r="A1069" s="110"/>
      <c r="B1069" s="110"/>
      <c r="C1069" s="110"/>
      <c r="D1069" s="110"/>
      <c r="E1069" s="110"/>
      <c r="F1069" s="108"/>
      <c r="G1069" s="109"/>
      <c r="H1069" s="110"/>
      <c r="I1069" s="110"/>
      <c r="J1069" s="110"/>
      <c r="K1069" s="110"/>
      <c r="L1069" s="89"/>
      <c r="M1069" s="89"/>
      <c r="N1069" s="89"/>
      <c r="O1069" s="90"/>
    </row>
    <row r="1070" spans="1:15" s="91" customFormat="1" ht="12.75" x14ac:dyDescent="0.2">
      <c r="A1070" s="110"/>
      <c r="B1070" s="110"/>
      <c r="C1070" s="110"/>
      <c r="D1070" s="110"/>
      <c r="E1070" s="110"/>
      <c r="F1070" s="108"/>
      <c r="G1070" s="109"/>
      <c r="H1070" s="110"/>
      <c r="I1070" s="110"/>
      <c r="J1070" s="110"/>
      <c r="K1070" s="110"/>
      <c r="L1070" s="89"/>
      <c r="M1070" s="89"/>
      <c r="N1070" s="89"/>
      <c r="O1070" s="90"/>
    </row>
    <row r="1071" spans="1:15" s="91" customFormat="1" ht="12.75" x14ac:dyDescent="0.2">
      <c r="A1071" s="110"/>
      <c r="B1071" s="110"/>
      <c r="C1071" s="110"/>
      <c r="D1071" s="110"/>
      <c r="E1071" s="110"/>
      <c r="F1071" s="108"/>
      <c r="G1071" s="109"/>
      <c r="H1071" s="110"/>
      <c r="I1071" s="110"/>
      <c r="J1071" s="110"/>
      <c r="K1071" s="110"/>
      <c r="L1071" s="89"/>
      <c r="M1071" s="89"/>
      <c r="N1071" s="89"/>
      <c r="O1071" s="90"/>
    </row>
    <row r="1072" spans="1:15" s="91" customFormat="1" ht="12.75" x14ac:dyDescent="0.2">
      <c r="A1072" s="110"/>
      <c r="B1072" s="110"/>
      <c r="C1072" s="110"/>
      <c r="D1072" s="110"/>
      <c r="E1072" s="110"/>
      <c r="F1072" s="108"/>
      <c r="G1072" s="109"/>
      <c r="H1072" s="110"/>
      <c r="I1072" s="110"/>
      <c r="J1072" s="110"/>
      <c r="K1072" s="110"/>
      <c r="L1072" s="89"/>
      <c r="M1072" s="89"/>
      <c r="N1072" s="89"/>
      <c r="O1072" s="90"/>
    </row>
    <row r="1073" spans="1:15" s="91" customFormat="1" ht="12.75" x14ac:dyDescent="0.2">
      <c r="A1073" s="110"/>
      <c r="B1073" s="110"/>
      <c r="C1073" s="110"/>
      <c r="D1073" s="110"/>
      <c r="E1073" s="110"/>
      <c r="F1073" s="108"/>
      <c r="G1073" s="109"/>
      <c r="H1073" s="110"/>
      <c r="I1073" s="110"/>
      <c r="J1073" s="110"/>
      <c r="K1073" s="110"/>
      <c r="L1073" s="89"/>
      <c r="M1073" s="89"/>
      <c r="N1073" s="89"/>
      <c r="O1073" s="90"/>
    </row>
    <row r="1074" spans="1:15" s="91" customFormat="1" ht="12.75" x14ac:dyDescent="0.2">
      <c r="A1074" s="110"/>
      <c r="B1074" s="110"/>
      <c r="C1074" s="110"/>
      <c r="D1074" s="110"/>
      <c r="E1074" s="110"/>
      <c r="F1074" s="108"/>
      <c r="G1074" s="109"/>
      <c r="H1074" s="110"/>
      <c r="I1074" s="110"/>
      <c r="J1074" s="110"/>
      <c r="K1074" s="110"/>
      <c r="L1074" s="89"/>
      <c r="M1074" s="89"/>
      <c r="N1074" s="89"/>
      <c r="O1074" s="90"/>
    </row>
    <row r="1075" spans="1:15" s="91" customFormat="1" ht="12.75" x14ac:dyDescent="0.2">
      <c r="A1075" s="110"/>
      <c r="B1075" s="110"/>
      <c r="C1075" s="110"/>
      <c r="D1075" s="110"/>
      <c r="E1075" s="110"/>
      <c r="F1075" s="108"/>
      <c r="G1075" s="109"/>
      <c r="H1075" s="110"/>
      <c r="I1075" s="110"/>
      <c r="J1075" s="110"/>
      <c r="K1075" s="110"/>
      <c r="L1075" s="89"/>
      <c r="M1075" s="89"/>
      <c r="N1075" s="89"/>
      <c r="O1075" s="90"/>
    </row>
    <row r="1076" spans="1:15" s="91" customFormat="1" ht="12.75" x14ac:dyDescent="0.2">
      <c r="A1076" s="110"/>
      <c r="B1076" s="110"/>
      <c r="C1076" s="110"/>
      <c r="D1076" s="110"/>
      <c r="E1076" s="110"/>
      <c r="F1076" s="108"/>
      <c r="G1076" s="109"/>
      <c r="H1076" s="110"/>
      <c r="I1076" s="110"/>
      <c r="J1076" s="110"/>
      <c r="K1076" s="110"/>
      <c r="L1076" s="89"/>
      <c r="M1076" s="89"/>
      <c r="N1076" s="89"/>
      <c r="O1076" s="90"/>
    </row>
    <row r="1077" spans="1:15" s="91" customFormat="1" ht="12.75" x14ac:dyDescent="0.2">
      <c r="A1077" s="110"/>
      <c r="B1077" s="110"/>
      <c r="C1077" s="110"/>
      <c r="D1077" s="110"/>
      <c r="E1077" s="110"/>
      <c r="F1077" s="108"/>
      <c r="G1077" s="109"/>
      <c r="H1077" s="110"/>
      <c r="I1077" s="110"/>
      <c r="J1077" s="110"/>
      <c r="K1077" s="110"/>
      <c r="L1077" s="89"/>
      <c r="M1077" s="89"/>
      <c r="N1077" s="89"/>
      <c r="O1077" s="90"/>
    </row>
    <row r="1078" spans="1:15" s="91" customFormat="1" ht="12.75" x14ac:dyDescent="0.2">
      <c r="A1078" s="110"/>
      <c r="B1078" s="110"/>
      <c r="C1078" s="110"/>
      <c r="D1078" s="110"/>
      <c r="E1078" s="110"/>
      <c r="F1078" s="108"/>
      <c r="G1078" s="109"/>
      <c r="H1078" s="110"/>
      <c r="I1078" s="110"/>
      <c r="J1078" s="110"/>
      <c r="K1078" s="110"/>
      <c r="L1078" s="89"/>
      <c r="M1078" s="89"/>
      <c r="N1078" s="89"/>
      <c r="O1078" s="90"/>
    </row>
    <row r="1079" spans="1:15" s="91" customFormat="1" ht="12.75" x14ac:dyDescent="0.2">
      <c r="A1079" s="110"/>
      <c r="B1079" s="110"/>
      <c r="C1079" s="110"/>
      <c r="D1079" s="110"/>
      <c r="E1079" s="110"/>
      <c r="F1079" s="108"/>
      <c r="G1079" s="109"/>
      <c r="H1079" s="110"/>
      <c r="I1079" s="110"/>
      <c r="J1079" s="110"/>
      <c r="K1079" s="110"/>
      <c r="L1079" s="89"/>
      <c r="M1079" s="89"/>
      <c r="N1079" s="89"/>
      <c r="O1079" s="90"/>
    </row>
    <row r="1080" spans="1:15" s="91" customFormat="1" ht="12.75" x14ac:dyDescent="0.2">
      <c r="A1080" s="110"/>
      <c r="B1080" s="110"/>
      <c r="C1080" s="110"/>
      <c r="D1080" s="110"/>
      <c r="E1080" s="110"/>
      <c r="F1080" s="108"/>
      <c r="G1080" s="109"/>
      <c r="H1080" s="110"/>
      <c r="I1080" s="110"/>
      <c r="J1080" s="110"/>
      <c r="K1080" s="110"/>
      <c r="L1080" s="89"/>
      <c r="M1080" s="89"/>
      <c r="N1080" s="89"/>
      <c r="O1080" s="90"/>
    </row>
    <row r="1081" spans="1:15" s="91" customFormat="1" ht="12.75" x14ac:dyDescent="0.2">
      <c r="A1081" s="110"/>
      <c r="B1081" s="110"/>
      <c r="C1081" s="110"/>
      <c r="D1081" s="110"/>
      <c r="E1081" s="110"/>
      <c r="F1081" s="108"/>
      <c r="G1081" s="109"/>
      <c r="H1081" s="110"/>
      <c r="I1081" s="110"/>
      <c r="J1081" s="110"/>
      <c r="K1081" s="110"/>
      <c r="L1081" s="89"/>
      <c r="M1081" s="89"/>
      <c r="N1081" s="89"/>
      <c r="O1081" s="90"/>
    </row>
    <row r="1082" spans="1:15" s="91" customFormat="1" ht="12.75" x14ac:dyDescent="0.2">
      <c r="A1082" s="110"/>
      <c r="B1082" s="110"/>
      <c r="C1082" s="110"/>
      <c r="D1082" s="110"/>
      <c r="E1082" s="110"/>
      <c r="F1082" s="108"/>
      <c r="G1082" s="109"/>
      <c r="H1082" s="110"/>
      <c r="I1082" s="110"/>
      <c r="J1082" s="110"/>
      <c r="K1082" s="110"/>
      <c r="L1082" s="89"/>
      <c r="M1082" s="89"/>
      <c r="N1082" s="89"/>
      <c r="O1082" s="90"/>
    </row>
    <row r="1083" spans="1:15" s="91" customFormat="1" ht="12.75" x14ac:dyDescent="0.2">
      <c r="A1083" s="110"/>
      <c r="B1083" s="110"/>
      <c r="C1083" s="110"/>
      <c r="D1083" s="110"/>
      <c r="E1083" s="110"/>
      <c r="F1083" s="108"/>
      <c r="G1083" s="109"/>
      <c r="H1083" s="110"/>
      <c r="I1083" s="110"/>
      <c r="J1083" s="110"/>
      <c r="K1083" s="110"/>
      <c r="L1083" s="89"/>
      <c r="M1083" s="89"/>
      <c r="N1083" s="89"/>
      <c r="O1083" s="90"/>
    </row>
    <row r="1084" spans="1:15" s="91" customFormat="1" ht="12.75" x14ac:dyDescent="0.2">
      <c r="A1084" s="110"/>
      <c r="B1084" s="110"/>
      <c r="C1084" s="110"/>
      <c r="D1084" s="110"/>
      <c r="E1084" s="110"/>
      <c r="F1084" s="108"/>
      <c r="G1084" s="109"/>
      <c r="H1084" s="110"/>
      <c r="I1084" s="110"/>
      <c r="J1084" s="110"/>
      <c r="K1084" s="110"/>
      <c r="L1084" s="89"/>
      <c r="M1084" s="89"/>
      <c r="N1084" s="89"/>
      <c r="O1084" s="90"/>
    </row>
    <row r="1085" spans="1:15" s="91" customFormat="1" ht="12.75" x14ac:dyDescent="0.2">
      <c r="A1085" s="110"/>
      <c r="B1085" s="110"/>
      <c r="C1085" s="110"/>
      <c r="D1085" s="110"/>
      <c r="E1085" s="110"/>
      <c r="F1085" s="108"/>
      <c r="G1085" s="109"/>
      <c r="H1085" s="110"/>
      <c r="I1085" s="110"/>
      <c r="J1085" s="110"/>
      <c r="K1085" s="110"/>
      <c r="L1085" s="89"/>
      <c r="M1085" s="89"/>
      <c r="N1085" s="89"/>
      <c r="O1085" s="90"/>
    </row>
    <row r="1086" spans="1:15" s="91" customFormat="1" ht="12.75" x14ac:dyDescent="0.2">
      <c r="A1086" s="110"/>
      <c r="B1086" s="110"/>
      <c r="C1086" s="110"/>
      <c r="D1086" s="110"/>
      <c r="E1086" s="110"/>
      <c r="F1086" s="108"/>
      <c r="G1086" s="109"/>
      <c r="H1086" s="110"/>
      <c r="I1086" s="110"/>
      <c r="J1086" s="110"/>
      <c r="K1086" s="110"/>
      <c r="L1086" s="89"/>
      <c r="M1086" s="89"/>
      <c r="N1086" s="89"/>
      <c r="O1086" s="90"/>
    </row>
    <row r="1087" spans="1:15" s="91" customFormat="1" ht="12.75" x14ac:dyDescent="0.2">
      <c r="A1087" s="110"/>
      <c r="B1087" s="110"/>
      <c r="C1087" s="110"/>
      <c r="D1087" s="110"/>
      <c r="E1087" s="110"/>
      <c r="F1087" s="108"/>
      <c r="G1087" s="109"/>
      <c r="H1087" s="110"/>
      <c r="I1087" s="110"/>
      <c r="J1087" s="110"/>
      <c r="K1087" s="110"/>
      <c r="L1087" s="89"/>
      <c r="M1087" s="89"/>
      <c r="N1087" s="89"/>
      <c r="O1087" s="90"/>
    </row>
    <row r="1088" spans="1:15" s="91" customFormat="1" ht="12.75" x14ac:dyDescent="0.2">
      <c r="A1088" s="110"/>
      <c r="B1088" s="110"/>
      <c r="C1088" s="110"/>
      <c r="D1088" s="110"/>
      <c r="E1088" s="110"/>
      <c r="F1088" s="108"/>
      <c r="G1088" s="109"/>
      <c r="H1088" s="110"/>
      <c r="I1088" s="110"/>
      <c r="J1088" s="110"/>
      <c r="K1088" s="110"/>
      <c r="L1088" s="89"/>
      <c r="M1088" s="89"/>
      <c r="N1088" s="89"/>
      <c r="O1088" s="90"/>
    </row>
    <row r="1089" spans="1:15" s="91" customFormat="1" ht="12.75" x14ac:dyDescent="0.2">
      <c r="A1089" s="110"/>
      <c r="B1089" s="110"/>
      <c r="C1089" s="110"/>
      <c r="D1089" s="110"/>
      <c r="E1089" s="110"/>
      <c r="F1089" s="108"/>
      <c r="G1089" s="109"/>
      <c r="H1089" s="110"/>
      <c r="I1089" s="110"/>
      <c r="J1089" s="110"/>
      <c r="K1089" s="110"/>
      <c r="L1089" s="89"/>
      <c r="M1089" s="89"/>
      <c r="N1089" s="89"/>
      <c r="O1089" s="90"/>
    </row>
    <row r="1090" spans="1:15" s="91" customFormat="1" ht="12.75" x14ac:dyDescent="0.2">
      <c r="A1090" s="110"/>
      <c r="B1090" s="110"/>
      <c r="C1090" s="110"/>
      <c r="D1090" s="110"/>
      <c r="E1090" s="110"/>
      <c r="F1090" s="108"/>
      <c r="G1090" s="109"/>
      <c r="H1090" s="110"/>
      <c r="I1090" s="110"/>
      <c r="J1090" s="110"/>
      <c r="K1090" s="110"/>
      <c r="L1090" s="89"/>
      <c r="M1090" s="89"/>
      <c r="N1090" s="89"/>
      <c r="O1090" s="90"/>
    </row>
    <row r="1091" spans="1:15" s="91" customFormat="1" ht="12.75" x14ac:dyDescent="0.2">
      <c r="A1091" s="110"/>
      <c r="B1091" s="110"/>
      <c r="C1091" s="110"/>
      <c r="D1091" s="110"/>
      <c r="E1091" s="110"/>
      <c r="F1091" s="108"/>
      <c r="G1091" s="109"/>
      <c r="H1091" s="110"/>
      <c r="I1091" s="110"/>
      <c r="J1091" s="110"/>
      <c r="K1091" s="110"/>
      <c r="L1091" s="89"/>
      <c r="M1091" s="89"/>
      <c r="N1091" s="89"/>
      <c r="O1091" s="90"/>
    </row>
    <row r="1092" spans="1:15" s="91" customFormat="1" ht="12.75" x14ac:dyDescent="0.2">
      <c r="A1092" s="110"/>
      <c r="B1092" s="110"/>
      <c r="C1092" s="110"/>
      <c r="D1092" s="110"/>
      <c r="E1092" s="110"/>
      <c r="F1092" s="108"/>
      <c r="G1092" s="109"/>
      <c r="H1092" s="110"/>
      <c r="I1092" s="110"/>
      <c r="J1092" s="110"/>
      <c r="K1092" s="110"/>
      <c r="L1092" s="89"/>
      <c r="M1092" s="89"/>
      <c r="N1092" s="89"/>
      <c r="O1092" s="90"/>
    </row>
    <row r="1093" spans="1:15" s="91" customFormat="1" ht="12.75" x14ac:dyDescent="0.2">
      <c r="A1093" s="110"/>
      <c r="B1093" s="110"/>
      <c r="C1093" s="110"/>
      <c r="D1093" s="110"/>
      <c r="E1093" s="110"/>
      <c r="F1093" s="108"/>
      <c r="G1093" s="109"/>
      <c r="H1093" s="110"/>
      <c r="I1093" s="110"/>
      <c r="J1093" s="110"/>
      <c r="K1093" s="110"/>
      <c r="L1093" s="89"/>
      <c r="M1093" s="89"/>
      <c r="N1093" s="89"/>
      <c r="O1093" s="90"/>
    </row>
    <row r="1094" spans="1:15" s="91" customFormat="1" ht="12.75" x14ac:dyDescent="0.2">
      <c r="A1094" s="110"/>
      <c r="B1094" s="110"/>
      <c r="C1094" s="110"/>
      <c r="D1094" s="110"/>
      <c r="E1094" s="110"/>
      <c r="F1094" s="108"/>
      <c r="G1094" s="109"/>
      <c r="H1094" s="110"/>
      <c r="I1094" s="110"/>
      <c r="J1094" s="110"/>
      <c r="K1094" s="110"/>
      <c r="L1094" s="89"/>
      <c r="M1094" s="89"/>
      <c r="N1094" s="89"/>
      <c r="O1094" s="90"/>
    </row>
    <row r="1095" spans="1:15" s="91" customFormat="1" ht="12.75" x14ac:dyDescent="0.2">
      <c r="A1095" s="110"/>
      <c r="B1095" s="110"/>
      <c r="C1095" s="110"/>
      <c r="D1095" s="110"/>
      <c r="E1095" s="110"/>
      <c r="F1095" s="108"/>
      <c r="G1095" s="109"/>
      <c r="H1095" s="110"/>
      <c r="I1095" s="110"/>
      <c r="J1095" s="110"/>
      <c r="K1095" s="110"/>
      <c r="L1095" s="89"/>
      <c r="M1095" s="89"/>
      <c r="N1095" s="89"/>
      <c r="O1095" s="90"/>
    </row>
    <row r="1096" spans="1:15" s="91" customFormat="1" ht="12.75" x14ac:dyDescent="0.2">
      <c r="A1096" s="110"/>
      <c r="B1096" s="110"/>
      <c r="C1096" s="110"/>
      <c r="D1096" s="110"/>
      <c r="E1096" s="110"/>
      <c r="F1096" s="108"/>
      <c r="G1096" s="109"/>
      <c r="H1096" s="110"/>
      <c r="I1096" s="110"/>
      <c r="J1096" s="110"/>
      <c r="K1096" s="110"/>
      <c r="L1096" s="89"/>
      <c r="M1096" s="89"/>
      <c r="N1096" s="89"/>
      <c r="O1096" s="90"/>
    </row>
    <row r="1097" spans="1:15" s="91" customFormat="1" ht="12.75" x14ac:dyDescent="0.2">
      <c r="A1097" s="110"/>
      <c r="B1097" s="110"/>
      <c r="C1097" s="110"/>
      <c r="D1097" s="110"/>
      <c r="E1097" s="110"/>
      <c r="F1097" s="108"/>
      <c r="G1097" s="109"/>
      <c r="H1097" s="110"/>
      <c r="I1097" s="110"/>
      <c r="J1097" s="110"/>
      <c r="K1097" s="110"/>
      <c r="L1097" s="89"/>
      <c r="M1097" s="89"/>
      <c r="N1097" s="89"/>
      <c r="O1097" s="90"/>
    </row>
    <row r="1098" spans="1:15" s="91" customFormat="1" ht="12.75" x14ac:dyDescent="0.2">
      <c r="A1098" s="110"/>
      <c r="B1098" s="110"/>
      <c r="C1098" s="110"/>
      <c r="D1098" s="110"/>
      <c r="E1098" s="110"/>
      <c r="F1098" s="108"/>
      <c r="G1098" s="109"/>
      <c r="H1098" s="110"/>
      <c r="I1098" s="110"/>
      <c r="J1098" s="110"/>
      <c r="K1098" s="110"/>
      <c r="L1098" s="89"/>
      <c r="M1098" s="89"/>
      <c r="N1098" s="89"/>
      <c r="O1098" s="90"/>
    </row>
    <row r="1099" spans="1:15" s="91" customFormat="1" ht="12.75" x14ac:dyDescent="0.2">
      <c r="A1099" s="110"/>
      <c r="B1099" s="110"/>
      <c r="C1099" s="110"/>
      <c r="D1099" s="110"/>
      <c r="E1099" s="110"/>
      <c r="F1099" s="108"/>
      <c r="G1099" s="109"/>
      <c r="H1099" s="110"/>
      <c r="I1099" s="110"/>
      <c r="J1099" s="110"/>
      <c r="K1099" s="110"/>
      <c r="L1099" s="89"/>
      <c r="M1099" s="89"/>
      <c r="N1099" s="89"/>
      <c r="O1099" s="90"/>
    </row>
    <row r="1100" spans="1:15" s="91" customFormat="1" ht="12.75" x14ac:dyDescent="0.2">
      <c r="A1100" s="110"/>
      <c r="B1100" s="110"/>
      <c r="C1100" s="110"/>
      <c r="D1100" s="110"/>
      <c r="E1100" s="110"/>
      <c r="F1100" s="108"/>
      <c r="G1100" s="109"/>
      <c r="H1100" s="110"/>
      <c r="I1100" s="110"/>
      <c r="J1100" s="110"/>
      <c r="K1100" s="110"/>
      <c r="L1100" s="89"/>
      <c r="M1100" s="89"/>
      <c r="N1100" s="89"/>
      <c r="O1100" s="90"/>
    </row>
    <row r="1101" spans="1:15" s="91" customFormat="1" ht="12.75" x14ac:dyDescent="0.2">
      <c r="A1101" s="110"/>
      <c r="B1101" s="110"/>
      <c r="C1101" s="110"/>
      <c r="D1101" s="110"/>
      <c r="E1101" s="110"/>
      <c r="F1101" s="108"/>
      <c r="G1101" s="109"/>
      <c r="H1101" s="110"/>
      <c r="I1101" s="110"/>
      <c r="J1101" s="110"/>
      <c r="K1101" s="110"/>
      <c r="L1101" s="89"/>
      <c r="M1101" s="89"/>
      <c r="N1101" s="89"/>
      <c r="O1101" s="90"/>
    </row>
    <row r="1102" spans="1:15" s="91" customFormat="1" ht="12.75" x14ac:dyDescent="0.2">
      <c r="A1102" s="110"/>
      <c r="B1102" s="110"/>
      <c r="C1102" s="110"/>
      <c r="D1102" s="110"/>
      <c r="E1102" s="110"/>
      <c r="F1102" s="108"/>
      <c r="G1102" s="109"/>
      <c r="H1102" s="110"/>
      <c r="I1102" s="110"/>
      <c r="J1102" s="110"/>
      <c r="K1102" s="110"/>
      <c r="L1102" s="89"/>
      <c r="M1102" s="89"/>
      <c r="N1102" s="89"/>
      <c r="O1102" s="90"/>
    </row>
    <row r="1103" spans="1:15" s="91" customFormat="1" ht="12.75" x14ac:dyDescent="0.2">
      <c r="A1103" s="110"/>
      <c r="B1103" s="110"/>
      <c r="C1103" s="110"/>
      <c r="D1103" s="110"/>
      <c r="E1103" s="110"/>
      <c r="F1103" s="108"/>
      <c r="G1103" s="109"/>
      <c r="H1103" s="110"/>
      <c r="I1103" s="110"/>
      <c r="J1103" s="110"/>
      <c r="K1103" s="110"/>
      <c r="L1103" s="89"/>
      <c r="M1103" s="89"/>
      <c r="N1103" s="89"/>
      <c r="O1103" s="90"/>
    </row>
    <row r="1104" spans="1:15" s="91" customFormat="1" ht="12.75" x14ac:dyDescent="0.2">
      <c r="A1104" s="110"/>
      <c r="B1104" s="110"/>
      <c r="C1104" s="110"/>
      <c r="D1104" s="110"/>
      <c r="E1104" s="110"/>
      <c r="F1104" s="108"/>
      <c r="G1104" s="109"/>
      <c r="H1104" s="110"/>
      <c r="I1104" s="110"/>
      <c r="J1104" s="110"/>
      <c r="K1104" s="110"/>
      <c r="L1104" s="89"/>
      <c r="M1104" s="89"/>
      <c r="N1104" s="89"/>
      <c r="O1104" s="90"/>
    </row>
    <row r="1105" spans="1:15" s="91" customFormat="1" ht="12.75" x14ac:dyDescent="0.2">
      <c r="A1105" s="110"/>
      <c r="B1105" s="110"/>
      <c r="C1105" s="110"/>
      <c r="D1105" s="110"/>
      <c r="E1105" s="110"/>
      <c r="F1105" s="108"/>
      <c r="G1105" s="109"/>
      <c r="H1105" s="110"/>
      <c r="I1105" s="110"/>
      <c r="J1105" s="110"/>
      <c r="K1105" s="110"/>
      <c r="L1105" s="89"/>
      <c r="M1105" s="89"/>
      <c r="N1105" s="89"/>
      <c r="O1105" s="90"/>
    </row>
    <row r="1106" spans="1:15" s="91" customFormat="1" ht="12.75" x14ac:dyDescent="0.2">
      <c r="A1106" s="110"/>
      <c r="B1106" s="110"/>
      <c r="C1106" s="110"/>
      <c r="D1106" s="110"/>
      <c r="E1106" s="110"/>
      <c r="F1106" s="108"/>
      <c r="G1106" s="109"/>
      <c r="H1106" s="110"/>
      <c r="I1106" s="110"/>
      <c r="J1106" s="110"/>
      <c r="K1106" s="110"/>
      <c r="L1106" s="89"/>
      <c r="M1106" s="89"/>
      <c r="N1106" s="89"/>
      <c r="O1106" s="90"/>
    </row>
    <row r="1107" spans="1:15" s="91" customFormat="1" ht="12.75" x14ac:dyDescent="0.2">
      <c r="A1107" s="110"/>
      <c r="B1107" s="110"/>
      <c r="C1107" s="110"/>
      <c r="D1107" s="110"/>
      <c r="E1107" s="110"/>
      <c r="F1107" s="108"/>
      <c r="G1107" s="109"/>
      <c r="H1107" s="110"/>
      <c r="I1107" s="110"/>
      <c r="J1107" s="110"/>
      <c r="K1107" s="110"/>
      <c r="L1107" s="89"/>
      <c r="M1107" s="89"/>
      <c r="N1107" s="89"/>
      <c r="O1107" s="90"/>
    </row>
    <row r="1108" spans="1:15" s="91" customFormat="1" ht="12.75" x14ac:dyDescent="0.2">
      <c r="A1108" s="110"/>
      <c r="B1108" s="110"/>
      <c r="C1108" s="110"/>
      <c r="D1108" s="110"/>
      <c r="E1108" s="110"/>
      <c r="F1108" s="108"/>
      <c r="G1108" s="109"/>
      <c r="H1108" s="110"/>
      <c r="I1108" s="110"/>
      <c r="J1108" s="110"/>
      <c r="K1108" s="110"/>
      <c r="L1108" s="89"/>
      <c r="M1108" s="89"/>
      <c r="N1108" s="89"/>
      <c r="O1108" s="90"/>
    </row>
    <row r="1109" spans="1:15" s="91" customFormat="1" ht="12.75" x14ac:dyDescent="0.2">
      <c r="A1109" s="110"/>
      <c r="B1109" s="110"/>
      <c r="C1109" s="110"/>
      <c r="D1109" s="110"/>
      <c r="E1109" s="110"/>
      <c r="F1109" s="108"/>
      <c r="G1109" s="109"/>
      <c r="H1109" s="110"/>
      <c r="I1109" s="110"/>
      <c r="J1109" s="110"/>
      <c r="K1109" s="110"/>
      <c r="L1109" s="89"/>
      <c r="M1109" s="89"/>
      <c r="N1109" s="89"/>
      <c r="O1109" s="90"/>
    </row>
    <row r="1110" spans="1:15" s="91" customFormat="1" ht="12.75" x14ac:dyDescent="0.2">
      <c r="A1110" s="110"/>
      <c r="B1110" s="110"/>
      <c r="C1110" s="110"/>
      <c r="D1110" s="110"/>
      <c r="E1110" s="110"/>
      <c r="F1110" s="108"/>
      <c r="G1110" s="109"/>
      <c r="H1110" s="110"/>
      <c r="I1110" s="110"/>
      <c r="J1110" s="110"/>
      <c r="K1110" s="110"/>
      <c r="L1110" s="89"/>
      <c r="M1110" s="89"/>
      <c r="N1110" s="89"/>
      <c r="O1110" s="90"/>
    </row>
    <row r="1111" spans="1:15" s="91" customFormat="1" ht="12.75" x14ac:dyDescent="0.2">
      <c r="A1111" s="110"/>
      <c r="B1111" s="110"/>
      <c r="C1111" s="110"/>
      <c r="D1111" s="110"/>
      <c r="E1111" s="110"/>
      <c r="F1111" s="108"/>
      <c r="G1111" s="109"/>
      <c r="H1111" s="110"/>
      <c r="I1111" s="110"/>
      <c r="J1111" s="110"/>
      <c r="K1111" s="110"/>
      <c r="L1111" s="89"/>
      <c r="M1111" s="89"/>
      <c r="N1111" s="89"/>
      <c r="O1111" s="90"/>
    </row>
    <row r="1112" spans="1:15" s="91" customFormat="1" ht="12.75" x14ac:dyDescent="0.2">
      <c r="A1112" s="110"/>
      <c r="B1112" s="110"/>
      <c r="C1112" s="110"/>
      <c r="D1112" s="110"/>
      <c r="E1112" s="110"/>
      <c r="F1112" s="108"/>
      <c r="G1112" s="109"/>
      <c r="H1112" s="110"/>
      <c r="I1112" s="110"/>
      <c r="J1112" s="110"/>
      <c r="K1112" s="110"/>
      <c r="L1112" s="89"/>
      <c r="M1112" s="89"/>
      <c r="N1112" s="89"/>
      <c r="O1112" s="90"/>
    </row>
    <row r="1113" spans="1:15" s="91" customFormat="1" ht="12.75" x14ac:dyDescent="0.2">
      <c r="A1113" s="110"/>
      <c r="B1113" s="110"/>
      <c r="C1113" s="110"/>
      <c r="D1113" s="110"/>
      <c r="E1113" s="110"/>
      <c r="F1113" s="108"/>
      <c r="G1113" s="109"/>
      <c r="H1113" s="110"/>
      <c r="I1113" s="110"/>
      <c r="J1113" s="110"/>
      <c r="K1113" s="110"/>
      <c r="L1113" s="89"/>
      <c r="M1113" s="89"/>
      <c r="N1113" s="89"/>
      <c r="O1113" s="90"/>
    </row>
    <row r="1114" spans="1:15" s="91" customFormat="1" ht="12.75" x14ac:dyDescent="0.2">
      <c r="A1114" s="110"/>
      <c r="B1114" s="110"/>
      <c r="C1114" s="110"/>
      <c r="D1114" s="110"/>
      <c r="E1114" s="110"/>
      <c r="F1114" s="108"/>
      <c r="G1114" s="109"/>
      <c r="H1114" s="110"/>
      <c r="I1114" s="110"/>
      <c r="J1114" s="110"/>
      <c r="K1114" s="110"/>
      <c r="L1114" s="89"/>
      <c r="M1114" s="89"/>
      <c r="N1114" s="89"/>
      <c r="O1114" s="90"/>
    </row>
    <row r="1115" spans="1:15" s="91" customFormat="1" ht="12.75" x14ac:dyDescent="0.2">
      <c r="A1115" s="110"/>
      <c r="B1115" s="110"/>
      <c r="C1115" s="110"/>
      <c r="D1115" s="110"/>
      <c r="E1115" s="110"/>
      <c r="F1115" s="108"/>
      <c r="G1115" s="109"/>
      <c r="H1115" s="110"/>
      <c r="I1115" s="110"/>
      <c r="J1115" s="110"/>
      <c r="K1115" s="110"/>
      <c r="L1115" s="89"/>
      <c r="M1115" s="89"/>
      <c r="N1115" s="89"/>
      <c r="O1115" s="90"/>
    </row>
    <row r="1116" spans="1:15" s="91" customFormat="1" ht="12.75" x14ac:dyDescent="0.2">
      <c r="A1116" s="110"/>
      <c r="B1116" s="110"/>
      <c r="C1116" s="110"/>
      <c r="D1116" s="110"/>
      <c r="E1116" s="110"/>
      <c r="F1116" s="108"/>
      <c r="G1116" s="109"/>
      <c r="H1116" s="110"/>
      <c r="I1116" s="110"/>
      <c r="J1116" s="110"/>
      <c r="K1116" s="110"/>
      <c r="L1116" s="89"/>
      <c r="M1116" s="89"/>
      <c r="N1116" s="89"/>
      <c r="O1116" s="90"/>
    </row>
    <row r="1117" spans="1:15" s="91" customFormat="1" ht="12.75" x14ac:dyDescent="0.2">
      <c r="A1117" s="110"/>
      <c r="B1117" s="110"/>
      <c r="C1117" s="110"/>
      <c r="D1117" s="110"/>
      <c r="E1117" s="110"/>
      <c r="F1117" s="108"/>
      <c r="G1117" s="109"/>
      <c r="H1117" s="110"/>
      <c r="I1117" s="110"/>
      <c r="J1117" s="110"/>
      <c r="K1117" s="110"/>
      <c r="L1117" s="89"/>
      <c r="M1117" s="89"/>
      <c r="N1117" s="89"/>
      <c r="O1117" s="90"/>
    </row>
    <row r="1118" spans="1:15" s="91" customFormat="1" ht="12.75" x14ac:dyDescent="0.2">
      <c r="A1118" s="110"/>
      <c r="B1118" s="110"/>
      <c r="C1118" s="110"/>
      <c r="D1118" s="110"/>
      <c r="E1118" s="110"/>
      <c r="F1118" s="108"/>
      <c r="G1118" s="109"/>
      <c r="H1118" s="110"/>
      <c r="I1118" s="110"/>
      <c r="J1118" s="110"/>
      <c r="K1118" s="110"/>
      <c r="L1118" s="89"/>
      <c r="M1118" s="89"/>
      <c r="N1118" s="89"/>
      <c r="O1118" s="90"/>
    </row>
    <row r="1119" spans="1:15" s="91" customFormat="1" ht="12.75" x14ac:dyDescent="0.2">
      <c r="A1119" s="110"/>
      <c r="B1119" s="110"/>
      <c r="C1119" s="110"/>
      <c r="D1119" s="110"/>
      <c r="E1119" s="110"/>
      <c r="F1119" s="108"/>
      <c r="G1119" s="109"/>
      <c r="H1119" s="110"/>
      <c r="I1119" s="110"/>
      <c r="J1119" s="110"/>
      <c r="K1119" s="110"/>
      <c r="L1119" s="89"/>
      <c r="M1119" s="89"/>
      <c r="N1119" s="89"/>
      <c r="O1119" s="90"/>
    </row>
    <row r="1120" spans="1:15" s="91" customFormat="1" ht="12.75" x14ac:dyDescent="0.2">
      <c r="A1120" s="110"/>
      <c r="B1120" s="110"/>
      <c r="C1120" s="110"/>
      <c r="D1120" s="110"/>
      <c r="E1120" s="110"/>
      <c r="F1120" s="108"/>
      <c r="G1120" s="109"/>
      <c r="H1120" s="110"/>
      <c r="I1120" s="110"/>
      <c r="J1120" s="110"/>
      <c r="K1120" s="110"/>
      <c r="L1120" s="89"/>
      <c r="M1120" s="89"/>
      <c r="N1120" s="89"/>
      <c r="O1120" s="90"/>
    </row>
    <row r="1121" spans="1:15" s="91" customFormat="1" ht="12.75" x14ac:dyDescent="0.2">
      <c r="A1121" s="110"/>
      <c r="B1121" s="110"/>
      <c r="C1121" s="110"/>
      <c r="D1121" s="110"/>
      <c r="E1121" s="110"/>
      <c r="F1121" s="108"/>
      <c r="G1121" s="109"/>
      <c r="H1121" s="110"/>
      <c r="I1121" s="110"/>
      <c r="J1121" s="110"/>
      <c r="K1121" s="110"/>
      <c r="L1121" s="89"/>
      <c r="M1121" s="89"/>
      <c r="N1121" s="89"/>
      <c r="O1121" s="90"/>
    </row>
    <row r="1122" spans="1:15" s="91" customFormat="1" ht="12.75" x14ac:dyDescent="0.2">
      <c r="A1122" s="110"/>
      <c r="B1122" s="110"/>
      <c r="C1122" s="110"/>
      <c r="D1122" s="110"/>
      <c r="E1122" s="110"/>
      <c r="F1122" s="108"/>
      <c r="G1122" s="109"/>
      <c r="H1122" s="110"/>
      <c r="I1122" s="110"/>
      <c r="J1122" s="110"/>
      <c r="K1122" s="110"/>
      <c r="L1122" s="89"/>
      <c r="M1122" s="89"/>
      <c r="N1122" s="89"/>
      <c r="O1122" s="90"/>
    </row>
    <row r="1123" spans="1:15" s="91" customFormat="1" ht="12.75" x14ac:dyDescent="0.2">
      <c r="A1123" s="110"/>
      <c r="B1123" s="110"/>
      <c r="C1123" s="110"/>
      <c r="D1123" s="110"/>
      <c r="E1123" s="110"/>
      <c r="F1123" s="108"/>
      <c r="G1123" s="109"/>
      <c r="H1123" s="110"/>
      <c r="I1123" s="110"/>
      <c r="J1123" s="110"/>
      <c r="K1123" s="110"/>
      <c r="L1123" s="89"/>
      <c r="M1123" s="89"/>
      <c r="N1123" s="89"/>
      <c r="O1123" s="90"/>
    </row>
    <row r="1124" spans="1:15" s="91" customFormat="1" ht="12.75" x14ac:dyDescent="0.2">
      <c r="A1124" s="110"/>
      <c r="B1124" s="110"/>
      <c r="C1124" s="110"/>
      <c r="D1124" s="110"/>
      <c r="E1124" s="110"/>
      <c r="F1124" s="108"/>
      <c r="G1124" s="109"/>
      <c r="H1124" s="110"/>
      <c r="I1124" s="110"/>
      <c r="J1124" s="110"/>
      <c r="K1124" s="110"/>
      <c r="L1124" s="89"/>
      <c r="M1124" s="89"/>
      <c r="N1124" s="89"/>
      <c r="O1124" s="90"/>
    </row>
    <row r="1125" spans="1:15" s="91" customFormat="1" ht="12.75" x14ac:dyDescent="0.2">
      <c r="A1125" s="110"/>
      <c r="B1125" s="110"/>
      <c r="C1125" s="110"/>
      <c r="D1125" s="110"/>
      <c r="E1125" s="110"/>
      <c r="F1125" s="108"/>
      <c r="G1125" s="109"/>
      <c r="H1125" s="110"/>
      <c r="I1125" s="110"/>
      <c r="J1125" s="110"/>
      <c r="K1125" s="110"/>
      <c r="L1125" s="89"/>
      <c r="M1125" s="89"/>
      <c r="N1125" s="89"/>
      <c r="O1125" s="90"/>
    </row>
    <row r="1126" spans="1:15" s="91" customFormat="1" ht="12.75" x14ac:dyDescent="0.2">
      <c r="A1126" s="110"/>
      <c r="B1126" s="110"/>
      <c r="C1126" s="110"/>
      <c r="D1126" s="110"/>
      <c r="E1126" s="110"/>
      <c r="F1126" s="108"/>
      <c r="G1126" s="109"/>
      <c r="H1126" s="110"/>
      <c r="I1126" s="110"/>
      <c r="J1126" s="110"/>
      <c r="K1126" s="110"/>
      <c r="L1126" s="89"/>
      <c r="M1126" s="89"/>
      <c r="N1126" s="89"/>
      <c r="O1126" s="90"/>
    </row>
    <row r="1127" spans="1:15" s="91" customFormat="1" ht="12.75" x14ac:dyDescent="0.2">
      <c r="A1127" s="110"/>
      <c r="B1127" s="110"/>
      <c r="C1127" s="110"/>
      <c r="D1127" s="110"/>
      <c r="E1127" s="110"/>
      <c r="F1127" s="108"/>
      <c r="G1127" s="109"/>
      <c r="H1127" s="110"/>
      <c r="I1127" s="110"/>
      <c r="J1127" s="110"/>
      <c r="K1127" s="110"/>
      <c r="L1127" s="89"/>
      <c r="M1127" s="89"/>
      <c r="N1127" s="89"/>
      <c r="O1127" s="90"/>
    </row>
    <row r="1128" spans="1:15" s="91" customFormat="1" ht="12.75" x14ac:dyDescent="0.2">
      <c r="A1128" s="110"/>
      <c r="B1128" s="110"/>
      <c r="C1128" s="110"/>
      <c r="D1128" s="110"/>
      <c r="E1128" s="110"/>
      <c r="F1128" s="108"/>
      <c r="G1128" s="109"/>
      <c r="H1128" s="110"/>
      <c r="I1128" s="110"/>
      <c r="J1128" s="110"/>
      <c r="K1128" s="110"/>
      <c r="L1128" s="89"/>
      <c r="M1128" s="89"/>
      <c r="N1128" s="89"/>
      <c r="O1128" s="90"/>
    </row>
    <row r="1129" spans="1:15" s="91" customFormat="1" ht="12.75" x14ac:dyDescent="0.2">
      <c r="A1129" s="110"/>
      <c r="B1129" s="110"/>
      <c r="C1129" s="110"/>
      <c r="D1129" s="110"/>
      <c r="E1129" s="110"/>
      <c r="F1129" s="108"/>
      <c r="G1129" s="109"/>
      <c r="H1129" s="110"/>
      <c r="I1129" s="110"/>
      <c r="J1129" s="110"/>
      <c r="K1129" s="110"/>
      <c r="L1129" s="89"/>
      <c r="M1129" s="89"/>
      <c r="N1129" s="89"/>
      <c r="O1129" s="90"/>
    </row>
    <row r="1130" spans="1:15" s="91" customFormat="1" ht="12.75" x14ac:dyDescent="0.2">
      <c r="A1130" s="110"/>
      <c r="B1130" s="110"/>
      <c r="C1130" s="110"/>
      <c r="D1130" s="110"/>
      <c r="E1130" s="110"/>
      <c r="F1130" s="108"/>
      <c r="G1130" s="109"/>
      <c r="H1130" s="110"/>
      <c r="I1130" s="110"/>
      <c r="J1130" s="110"/>
      <c r="K1130" s="110"/>
      <c r="L1130" s="89"/>
      <c r="M1130" s="89"/>
      <c r="N1130" s="89"/>
      <c r="O1130" s="90"/>
    </row>
    <row r="1131" spans="1:15" s="91" customFormat="1" ht="12.75" x14ac:dyDescent="0.2">
      <c r="A1131" s="110"/>
      <c r="B1131" s="110"/>
      <c r="C1131" s="110"/>
      <c r="D1131" s="110"/>
      <c r="E1131" s="110"/>
      <c r="F1131" s="108"/>
      <c r="G1131" s="109"/>
      <c r="H1131" s="110"/>
      <c r="I1131" s="110"/>
      <c r="J1131" s="110"/>
      <c r="K1131" s="110"/>
      <c r="L1131" s="89"/>
      <c r="M1131" s="89"/>
      <c r="N1131" s="89"/>
      <c r="O1131" s="90"/>
    </row>
    <row r="1132" spans="1:15" s="91" customFormat="1" ht="12.75" x14ac:dyDescent="0.2">
      <c r="A1132" s="110"/>
      <c r="B1132" s="110"/>
      <c r="C1132" s="110"/>
      <c r="D1132" s="110"/>
      <c r="E1132" s="110"/>
      <c r="F1132" s="108"/>
      <c r="G1132" s="109"/>
      <c r="H1132" s="110"/>
      <c r="I1132" s="110"/>
      <c r="J1132" s="110"/>
      <c r="K1132" s="110"/>
      <c r="L1132" s="89"/>
      <c r="M1132" s="89"/>
      <c r="N1132" s="89"/>
      <c r="O1132" s="90"/>
    </row>
    <row r="1133" spans="1:15" s="91" customFormat="1" ht="12.75" x14ac:dyDescent="0.2">
      <c r="A1133" s="110"/>
      <c r="B1133" s="110"/>
      <c r="C1133" s="110"/>
      <c r="D1133" s="110"/>
      <c r="E1133" s="110"/>
      <c r="F1133" s="108"/>
      <c r="G1133" s="109"/>
      <c r="H1133" s="110"/>
      <c r="I1133" s="110"/>
      <c r="J1133" s="110"/>
      <c r="K1133" s="110"/>
      <c r="L1133" s="89"/>
      <c r="M1133" s="89"/>
      <c r="N1133" s="89"/>
      <c r="O1133" s="90"/>
    </row>
    <row r="1134" spans="1:15" s="91" customFormat="1" ht="12.75" x14ac:dyDescent="0.2">
      <c r="A1134" s="110"/>
      <c r="B1134" s="110"/>
      <c r="C1134" s="110"/>
      <c r="D1134" s="110"/>
      <c r="E1134" s="110"/>
      <c r="F1134" s="108"/>
      <c r="G1134" s="109"/>
      <c r="H1134" s="110"/>
      <c r="I1134" s="110"/>
      <c r="J1134" s="110"/>
      <c r="K1134" s="110"/>
      <c r="L1134" s="89"/>
      <c r="M1134" s="89"/>
      <c r="N1134" s="89"/>
      <c r="O1134" s="90"/>
    </row>
    <row r="1135" spans="1:15" s="91" customFormat="1" ht="12.75" x14ac:dyDescent="0.2">
      <c r="A1135" s="110"/>
      <c r="B1135" s="110"/>
      <c r="C1135" s="110"/>
      <c r="D1135" s="110"/>
      <c r="E1135" s="110"/>
      <c r="F1135" s="108"/>
      <c r="G1135" s="109"/>
      <c r="H1135" s="110"/>
      <c r="I1135" s="110"/>
      <c r="J1135" s="110"/>
      <c r="K1135" s="110"/>
      <c r="L1135" s="89"/>
      <c r="M1135" s="89"/>
      <c r="N1135" s="89"/>
      <c r="O1135" s="90"/>
    </row>
    <row r="1136" spans="1:15" s="91" customFormat="1" ht="12.75" x14ac:dyDescent="0.2">
      <c r="A1136" s="110"/>
      <c r="B1136" s="110"/>
      <c r="C1136" s="110"/>
      <c r="D1136" s="110"/>
      <c r="E1136" s="110"/>
      <c r="F1136" s="108"/>
      <c r="G1136" s="109"/>
      <c r="H1136" s="110"/>
      <c r="I1136" s="110"/>
      <c r="J1136" s="110"/>
      <c r="K1136" s="110"/>
      <c r="L1136" s="89"/>
      <c r="M1136" s="89"/>
      <c r="N1136" s="89"/>
      <c r="O1136" s="90"/>
    </row>
    <row r="1137" spans="1:15" s="91" customFormat="1" ht="12.75" x14ac:dyDescent="0.2">
      <c r="A1137" s="110"/>
      <c r="B1137" s="110"/>
      <c r="C1137" s="110"/>
      <c r="D1137" s="110"/>
      <c r="E1137" s="110"/>
      <c r="F1137" s="108"/>
      <c r="G1137" s="109"/>
      <c r="H1137" s="110"/>
      <c r="I1137" s="110"/>
      <c r="J1137" s="110"/>
      <c r="K1137" s="110"/>
      <c r="L1137" s="89"/>
      <c r="M1137" s="89"/>
      <c r="N1137" s="89"/>
      <c r="O1137" s="90"/>
    </row>
    <row r="1138" spans="1:15" s="91" customFormat="1" ht="12.75" x14ac:dyDescent="0.2">
      <c r="A1138" s="110"/>
      <c r="B1138" s="110"/>
      <c r="C1138" s="110"/>
      <c r="D1138" s="110"/>
      <c r="E1138" s="110"/>
      <c r="F1138" s="108"/>
      <c r="G1138" s="109"/>
      <c r="H1138" s="110"/>
      <c r="I1138" s="110"/>
      <c r="J1138" s="110"/>
      <c r="K1138" s="110"/>
      <c r="L1138" s="89"/>
      <c r="M1138" s="89"/>
      <c r="N1138" s="89"/>
      <c r="O1138" s="90"/>
    </row>
    <row r="1139" spans="1:15" s="91" customFormat="1" ht="12.75" x14ac:dyDescent="0.2">
      <c r="A1139" s="110"/>
      <c r="B1139" s="110"/>
      <c r="C1139" s="110"/>
      <c r="D1139" s="110"/>
      <c r="E1139" s="110"/>
      <c r="F1139" s="108"/>
      <c r="G1139" s="109"/>
      <c r="H1139" s="110"/>
      <c r="I1139" s="110"/>
      <c r="J1139" s="110"/>
      <c r="K1139" s="110"/>
      <c r="L1139" s="89"/>
      <c r="M1139" s="89"/>
      <c r="N1139" s="89"/>
      <c r="O1139" s="90"/>
    </row>
    <row r="1140" spans="1:15" s="91" customFormat="1" ht="12.75" x14ac:dyDescent="0.2">
      <c r="A1140" s="110"/>
      <c r="B1140" s="110"/>
      <c r="C1140" s="110"/>
      <c r="D1140" s="110"/>
      <c r="E1140" s="110"/>
      <c r="F1140" s="108"/>
      <c r="G1140" s="109"/>
      <c r="H1140" s="110"/>
      <c r="I1140" s="110"/>
      <c r="J1140" s="110"/>
      <c r="K1140" s="110"/>
      <c r="L1140" s="89"/>
      <c r="M1140" s="89"/>
      <c r="N1140" s="89"/>
      <c r="O1140" s="90"/>
    </row>
    <row r="1141" spans="1:15" s="91" customFormat="1" ht="12.75" x14ac:dyDescent="0.2">
      <c r="A1141" s="110"/>
      <c r="B1141" s="110"/>
      <c r="C1141" s="110"/>
      <c r="D1141" s="110"/>
      <c r="E1141" s="110"/>
      <c r="F1141" s="108"/>
      <c r="G1141" s="109"/>
      <c r="H1141" s="110"/>
      <c r="I1141" s="110"/>
      <c r="J1141" s="110"/>
      <c r="K1141" s="110"/>
      <c r="L1141" s="89"/>
      <c r="M1141" s="89"/>
      <c r="N1141" s="89"/>
      <c r="O1141" s="90"/>
    </row>
    <row r="1142" spans="1:15" s="91" customFormat="1" ht="12.75" x14ac:dyDescent="0.2">
      <c r="A1142" s="110"/>
      <c r="B1142" s="110"/>
      <c r="C1142" s="110"/>
      <c r="D1142" s="110"/>
      <c r="E1142" s="110"/>
      <c r="F1142" s="108"/>
      <c r="G1142" s="109"/>
      <c r="H1142" s="110"/>
      <c r="I1142" s="110"/>
      <c r="J1142" s="110"/>
      <c r="K1142" s="110"/>
      <c r="L1142" s="89"/>
      <c r="M1142" s="89"/>
      <c r="N1142" s="89"/>
      <c r="O1142" s="90"/>
    </row>
    <row r="1143" spans="1:15" s="91" customFormat="1" ht="12.75" x14ac:dyDescent="0.2">
      <c r="A1143" s="110"/>
      <c r="B1143" s="110"/>
      <c r="C1143" s="110"/>
      <c r="D1143" s="110"/>
      <c r="E1143" s="110"/>
      <c r="F1143" s="108"/>
      <c r="G1143" s="109"/>
      <c r="H1143" s="110"/>
      <c r="I1143" s="110"/>
      <c r="J1143" s="110"/>
      <c r="K1143" s="110"/>
      <c r="L1143" s="89"/>
      <c r="M1143" s="89"/>
      <c r="N1143" s="89"/>
      <c r="O1143" s="90"/>
    </row>
    <row r="1144" spans="1:15" s="91" customFormat="1" ht="12.75" x14ac:dyDescent="0.2">
      <c r="A1144" s="110"/>
      <c r="B1144" s="110"/>
      <c r="C1144" s="110"/>
      <c r="D1144" s="110"/>
      <c r="E1144" s="110"/>
      <c r="F1144" s="108"/>
      <c r="G1144" s="109"/>
      <c r="H1144" s="110"/>
      <c r="I1144" s="110"/>
      <c r="J1144" s="110"/>
      <c r="K1144" s="110"/>
      <c r="L1144" s="89"/>
      <c r="M1144" s="89"/>
      <c r="N1144" s="89"/>
      <c r="O1144" s="90"/>
    </row>
    <row r="1145" spans="1:15" s="91" customFormat="1" ht="12.75" x14ac:dyDescent="0.2">
      <c r="A1145" s="110"/>
      <c r="B1145" s="110"/>
      <c r="C1145" s="110"/>
      <c r="D1145" s="110"/>
      <c r="E1145" s="110"/>
      <c r="F1145" s="108"/>
      <c r="G1145" s="109"/>
      <c r="H1145" s="110"/>
      <c r="I1145" s="110"/>
      <c r="J1145" s="110"/>
      <c r="K1145" s="110"/>
      <c r="L1145" s="89"/>
      <c r="M1145" s="89"/>
      <c r="N1145" s="89"/>
      <c r="O1145" s="90"/>
    </row>
    <row r="1146" spans="1:15" s="91" customFormat="1" ht="12.75" x14ac:dyDescent="0.2">
      <c r="A1146" s="110"/>
      <c r="B1146" s="110"/>
      <c r="C1146" s="110"/>
      <c r="D1146" s="110"/>
      <c r="E1146" s="110"/>
      <c r="F1146" s="108"/>
      <c r="G1146" s="109"/>
      <c r="H1146" s="110"/>
      <c r="I1146" s="110"/>
      <c r="J1146" s="110"/>
      <c r="K1146" s="110"/>
      <c r="L1146" s="89"/>
      <c r="M1146" s="89"/>
      <c r="N1146" s="89"/>
      <c r="O1146" s="90"/>
    </row>
    <row r="1147" spans="1:15" s="91" customFormat="1" ht="12.75" x14ac:dyDescent="0.2">
      <c r="A1147" s="110"/>
      <c r="B1147" s="110"/>
      <c r="C1147" s="110"/>
      <c r="D1147" s="110"/>
      <c r="E1147" s="110"/>
      <c r="F1147" s="108"/>
      <c r="G1147" s="109"/>
      <c r="H1147" s="110"/>
      <c r="I1147" s="110"/>
      <c r="J1147" s="110"/>
      <c r="K1147" s="110"/>
      <c r="L1147" s="89"/>
      <c r="M1147" s="89"/>
      <c r="N1147" s="89"/>
      <c r="O1147" s="90"/>
    </row>
    <row r="1148" spans="1:15" s="91" customFormat="1" ht="12.75" x14ac:dyDescent="0.2">
      <c r="A1148" s="110"/>
      <c r="B1148" s="110"/>
      <c r="C1148" s="110"/>
      <c r="D1148" s="110"/>
      <c r="E1148" s="110"/>
      <c r="F1148" s="108"/>
      <c r="G1148" s="109"/>
      <c r="H1148" s="110"/>
      <c r="I1148" s="110"/>
      <c r="J1148" s="110"/>
      <c r="K1148" s="110"/>
      <c r="L1148" s="89"/>
      <c r="M1148" s="89"/>
      <c r="N1148" s="89"/>
      <c r="O1148" s="90"/>
    </row>
    <row r="1149" spans="1:15" s="91" customFormat="1" ht="12.75" x14ac:dyDescent="0.2">
      <c r="A1149" s="110"/>
      <c r="B1149" s="110"/>
      <c r="C1149" s="110"/>
      <c r="D1149" s="110"/>
      <c r="E1149" s="110"/>
      <c r="F1149" s="108"/>
      <c r="G1149" s="109"/>
      <c r="H1149" s="110"/>
      <c r="I1149" s="110"/>
      <c r="J1149" s="110"/>
      <c r="K1149" s="110"/>
      <c r="L1149" s="89"/>
      <c r="M1149" s="89"/>
      <c r="N1149" s="89"/>
      <c r="O1149" s="90"/>
    </row>
    <row r="1150" spans="1:15" s="91" customFormat="1" ht="12.75" x14ac:dyDescent="0.2">
      <c r="A1150" s="110"/>
      <c r="B1150" s="110"/>
      <c r="C1150" s="110"/>
      <c r="D1150" s="110"/>
      <c r="E1150" s="110"/>
      <c r="F1150" s="108"/>
      <c r="G1150" s="109"/>
      <c r="H1150" s="110"/>
      <c r="I1150" s="110"/>
      <c r="J1150" s="110"/>
      <c r="K1150" s="110"/>
      <c r="L1150" s="89"/>
      <c r="M1150" s="89"/>
      <c r="N1150" s="89"/>
      <c r="O1150" s="90"/>
    </row>
    <row r="1151" spans="1:15" s="91" customFormat="1" ht="12.75" x14ac:dyDescent="0.2">
      <c r="A1151" s="110"/>
      <c r="B1151" s="110"/>
      <c r="C1151" s="110"/>
      <c r="D1151" s="110"/>
      <c r="E1151" s="110"/>
      <c r="F1151" s="108"/>
      <c r="G1151" s="109"/>
      <c r="H1151" s="110"/>
      <c r="I1151" s="110"/>
      <c r="J1151" s="110"/>
      <c r="K1151" s="110"/>
      <c r="L1151" s="89"/>
      <c r="M1151" s="89"/>
      <c r="N1151" s="89"/>
      <c r="O1151" s="90"/>
    </row>
    <row r="1152" spans="1:15" s="91" customFormat="1" ht="12.75" x14ac:dyDescent="0.2">
      <c r="A1152" s="110"/>
      <c r="B1152" s="110"/>
      <c r="C1152" s="110"/>
      <c r="D1152" s="110"/>
      <c r="E1152" s="110"/>
      <c r="F1152" s="108"/>
      <c r="G1152" s="109"/>
      <c r="H1152" s="110"/>
      <c r="I1152" s="110"/>
      <c r="J1152" s="110"/>
      <c r="K1152" s="110"/>
      <c r="L1152" s="89"/>
      <c r="M1152" s="89"/>
      <c r="N1152" s="89"/>
      <c r="O1152" s="90"/>
    </row>
    <row r="1153" spans="1:15" s="91" customFormat="1" ht="12.75" x14ac:dyDescent="0.2">
      <c r="A1153" s="110"/>
      <c r="B1153" s="110"/>
      <c r="C1153" s="110"/>
      <c r="D1153" s="110"/>
      <c r="E1153" s="110"/>
      <c r="F1153" s="108"/>
      <c r="G1153" s="109"/>
      <c r="H1153" s="110"/>
      <c r="I1153" s="110"/>
      <c r="J1153" s="110"/>
      <c r="K1153" s="110"/>
      <c r="L1153" s="89"/>
      <c r="M1153" s="89"/>
      <c r="N1153" s="89"/>
      <c r="O1153" s="90"/>
    </row>
    <row r="1154" spans="1:15" s="91" customFormat="1" ht="12.75" x14ac:dyDescent="0.2">
      <c r="A1154" s="110"/>
      <c r="B1154" s="110"/>
      <c r="C1154" s="110"/>
      <c r="D1154" s="110"/>
      <c r="E1154" s="110"/>
      <c r="F1154" s="108"/>
      <c r="G1154" s="109"/>
      <c r="H1154" s="110"/>
      <c r="I1154" s="110"/>
      <c r="J1154" s="110"/>
      <c r="K1154" s="110"/>
      <c r="L1154" s="89"/>
      <c r="M1154" s="89"/>
      <c r="N1154" s="89"/>
      <c r="O1154" s="90"/>
    </row>
    <row r="1155" spans="1:15" s="91" customFormat="1" ht="12.75" x14ac:dyDescent="0.2">
      <c r="A1155" s="110"/>
      <c r="B1155" s="110"/>
      <c r="C1155" s="110"/>
      <c r="D1155" s="110"/>
      <c r="E1155" s="110"/>
      <c r="F1155" s="108"/>
      <c r="G1155" s="109"/>
      <c r="H1155" s="110"/>
      <c r="I1155" s="110"/>
      <c r="J1155" s="110"/>
      <c r="K1155" s="110"/>
      <c r="L1155" s="89"/>
      <c r="M1155" s="89"/>
      <c r="N1155" s="89"/>
      <c r="O1155" s="90"/>
    </row>
    <row r="1156" spans="1:15" s="91" customFormat="1" ht="12.75" x14ac:dyDescent="0.2">
      <c r="A1156" s="110"/>
      <c r="B1156" s="110"/>
      <c r="C1156" s="110"/>
      <c r="D1156" s="110"/>
      <c r="E1156" s="110"/>
      <c r="F1156" s="108"/>
      <c r="G1156" s="109"/>
      <c r="H1156" s="110"/>
      <c r="I1156" s="110"/>
      <c r="J1156" s="110"/>
      <c r="K1156" s="110"/>
      <c r="L1156" s="89"/>
      <c r="M1156" s="89"/>
      <c r="N1156" s="89"/>
      <c r="O1156" s="90"/>
    </row>
    <row r="1157" spans="1:15" s="91" customFormat="1" ht="12.75" x14ac:dyDescent="0.2">
      <c r="A1157" s="110"/>
      <c r="B1157" s="110"/>
      <c r="C1157" s="110"/>
      <c r="D1157" s="110"/>
      <c r="E1157" s="110"/>
      <c r="F1157" s="108"/>
      <c r="G1157" s="109"/>
      <c r="H1157" s="110"/>
      <c r="I1157" s="110"/>
      <c r="J1157" s="110"/>
      <c r="K1157" s="110"/>
      <c r="L1157" s="89"/>
      <c r="M1157" s="89"/>
      <c r="N1157" s="89"/>
      <c r="O1157" s="90"/>
    </row>
    <row r="1158" spans="1:15" s="91" customFormat="1" ht="12.75" x14ac:dyDescent="0.2">
      <c r="A1158" s="110"/>
      <c r="B1158" s="110"/>
      <c r="C1158" s="110"/>
      <c r="D1158" s="110"/>
      <c r="E1158" s="110"/>
      <c r="F1158" s="108"/>
      <c r="G1158" s="109"/>
      <c r="H1158" s="110"/>
      <c r="I1158" s="110"/>
      <c r="J1158" s="110"/>
      <c r="K1158" s="110"/>
      <c r="L1158" s="89"/>
      <c r="M1158" s="89"/>
      <c r="N1158" s="89"/>
      <c r="O1158" s="90"/>
    </row>
    <row r="1159" spans="1:15" s="91" customFormat="1" ht="12.75" x14ac:dyDescent="0.2">
      <c r="A1159" s="110"/>
      <c r="B1159" s="110"/>
      <c r="C1159" s="110"/>
      <c r="D1159" s="110"/>
      <c r="E1159" s="110"/>
      <c r="F1159" s="108"/>
      <c r="G1159" s="109"/>
      <c r="H1159" s="110"/>
      <c r="I1159" s="110"/>
      <c r="J1159" s="110"/>
      <c r="K1159" s="110"/>
      <c r="L1159" s="89"/>
      <c r="M1159" s="89"/>
      <c r="N1159" s="89"/>
      <c r="O1159" s="90"/>
    </row>
    <row r="1160" spans="1:15" s="91" customFormat="1" ht="12.75" x14ac:dyDescent="0.2">
      <c r="A1160" s="110"/>
      <c r="B1160" s="110"/>
      <c r="C1160" s="110"/>
      <c r="D1160" s="110"/>
      <c r="E1160" s="110"/>
      <c r="F1160" s="108"/>
      <c r="G1160" s="109"/>
      <c r="H1160" s="110"/>
      <c r="I1160" s="110"/>
      <c r="J1160" s="110"/>
      <c r="K1160" s="110"/>
      <c r="L1160" s="89"/>
      <c r="M1160" s="89"/>
      <c r="N1160" s="89"/>
      <c r="O1160" s="90"/>
    </row>
    <row r="1161" spans="1:15" s="91" customFormat="1" ht="12.75" x14ac:dyDescent="0.2">
      <c r="A1161" s="110"/>
      <c r="B1161" s="110"/>
      <c r="C1161" s="110"/>
      <c r="D1161" s="110"/>
      <c r="E1161" s="110"/>
      <c r="F1161" s="108"/>
      <c r="G1161" s="109"/>
      <c r="H1161" s="110"/>
      <c r="I1161" s="110"/>
      <c r="J1161" s="110"/>
      <c r="K1161" s="110"/>
      <c r="L1161" s="89"/>
      <c r="M1161" s="89"/>
      <c r="N1161" s="89"/>
      <c r="O1161" s="90"/>
    </row>
    <row r="1162" spans="1:15" s="91" customFormat="1" ht="12.75" x14ac:dyDescent="0.2">
      <c r="A1162" s="110"/>
      <c r="B1162" s="110"/>
      <c r="C1162" s="110"/>
      <c r="D1162" s="110"/>
      <c r="E1162" s="110"/>
      <c r="F1162" s="108"/>
      <c r="G1162" s="109"/>
      <c r="H1162" s="110"/>
      <c r="I1162" s="110"/>
      <c r="J1162" s="110"/>
      <c r="K1162" s="110"/>
      <c r="L1162" s="89"/>
      <c r="M1162" s="89"/>
      <c r="N1162" s="89"/>
      <c r="O1162" s="90"/>
    </row>
    <row r="1163" spans="1:15" s="91" customFormat="1" ht="12.75" x14ac:dyDescent="0.2">
      <c r="A1163" s="110"/>
      <c r="B1163" s="110"/>
      <c r="C1163" s="110"/>
      <c r="D1163" s="110"/>
      <c r="E1163" s="110"/>
      <c r="F1163" s="108"/>
      <c r="G1163" s="109"/>
      <c r="H1163" s="110"/>
      <c r="I1163" s="110"/>
      <c r="J1163" s="110"/>
      <c r="K1163" s="110"/>
      <c r="L1163" s="89"/>
      <c r="M1163" s="89"/>
      <c r="N1163" s="89"/>
      <c r="O1163" s="90"/>
    </row>
    <row r="1164" spans="1:15" s="91" customFormat="1" ht="12.75" x14ac:dyDescent="0.2">
      <c r="A1164" s="110"/>
      <c r="B1164" s="110"/>
      <c r="C1164" s="110"/>
      <c r="D1164" s="110"/>
      <c r="E1164" s="110"/>
      <c r="F1164" s="108"/>
      <c r="G1164" s="109"/>
      <c r="H1164" s="110"/>
      <c r="I1164" s="110"/>
      <c r="J1164" s="110"/>
      <c r="K1164" s="110"/>
      <c r="L1164" s="89"/>
      <c r="M1164" s="89"/>
      <c r="N1164" s="89"/>
      <c r="O1164" s="90"/>
    </row>
    <row r="1165" spans="1:15" s="91" customFormat="1" ht="12.75" x14ac:dyDescent="0.2">
      <c r="A1165" s="110"/>
      <c r="B1165" s="110"/>
      <c r="C1165" s="110"/>
      <c r="D1165" s="110"/>
      <c r="E1165" s="110"/>
      <c r="F1165" s="108"/>
      <c r="G1165" s="109"/>
      <c r="H1165" s="110"/>
      <c r="I1165" s="110"/>
      <c r="J1165" s="110"/>
      <c r="K1165" s="110"/>
      <c r="L1165" s="89"/>
      <c r="M1165" s="89"/>
      <c r="N1165" s="89"/>
      <c r="O1165" s="90"/>
    </row>
    <row r="1166" spans="1:15" s="91" customFormat="1" ht="12.75" x14ac:dyDescent="0.2">
      <c r="A1166" s="110"/>
      <c r="B1166" s="110"/>
      <c r="C1166" s="110"/>
      <c r="D1166" s="110"/>
      <c r="E1166" s="110"/>
      <c r="F1166" s="108"/>
      <c r="G1166" s="109"/>
      <c r="H1166" s="110"/>
      <c r="I1166" s="110"/>
      <c r="J1166" s="110"/>
      <c r="K1166" s="110"/>
      <c r="L1166" s="89"/>
      <c r="M1166" s="89"/>
      <c r="N1166" s="89"/>
      <c r="O1166" s="90"/>
    </row>
    <row r="1167" spans="1:15" s="91" customFormat="1" ht="12.75" x14ac:dyDescent="0.2">
      <c r="A1167" s="110"/>
      <c r="B1167" s="110"/>
      <c r="C1167" s="110"/>
      <c r="D1167" s="110"/>
      <c r="E1167" s="110"/>
      <c r="F1167" s="108"/>
      <c r="G1167" s="109"/>
      <c r="H1167" s="110"/>
      <c r="I1167" s="110"/>
      <c r="J1167" s="110"/>
      <c r="K1167" s="110"/>
      <c r="L1167" s="89"/>
      <c r="M1167" s="89"/>
      <c r="N1167" s="89"/>
      <c r="O1167" s="90"/>
    </row>
    <row r="1168" spans="1:15" s="91" customFormat="1" ht="12.75" x14ac:dyDescent="0.2">
      <c r="A1168" s="110"/>
      <c r="B1168" s="110"/>
      <c r="C1168" s="110"/>
      <c r="D1168" s="110"/>
      <c r="E1168" s="110"/>
      <c r="F1168" s="108"/>
      <c r="G1168" s="109"/>
      <c r="H1168" s="110"/>
      <c r="I1168" s="110"/>
      <c r="J1168" s="110"/>
      <c r="K1168" s="110"/>
      <c r="L1168" s="89"/>
      <c r="M1168" s="89"/>
      <c r="N1168" s="89"/>
      <c r="O1168" s="90"/>
    </row>
    <row r="1169" spans="1:15" s="91" customFormat="1" ht="12.75" x14ac:dyDescent="0.2">
      <c r="A1169" s="110"/>
      <c r="B1169" s="110"/>
      <c r="C1169" s="110"/>
      <c r="D1169" s="110"/>
      <c r="E1169" s="110"/>
      <c r="F1169" s="108"/>
      <c r="G1169" s="109"/>
      <c r="H1169" s="110"/>
      <c r="I1169" s="110"/>
      <c r="J1169" s="110"/>
      <c r="K1169" s="110"/>
      <c r="L1169" s="89"/>
      <c r="M1169" s="89"/>
      <c r="N1169" s="89"/>
      <c r="O1169" s="90"/>
    </row>
    <row r="1170" spans="1:15" s="91" customFormat="1" ht="12.75" x14ac:dyDescent="0.2">
      <c r="A1170" s="110"/>
      <c r="B1170" s="110"/>
      <c r="C1170" s="110"/>
      <c r="D1170" s="110"/>
      <c r="E1170" s="110"/>
      <c r="F1170" s="108"/>
      <c r="G1170" s="109"/>
      <c r="H1170" s="110"/>
      <c r="I1170" s="110"/>
      <c r="J1170" s="110"/>
      <c r="K1170" s="110"/>
      <c r="L1170" s="89"/>
      <c r="M1170" s="89"/>
      <c r="N1170" s="89"/>
      <c r="O1170" s="90"/>
    </row>
    <row r="1171" spans="1:15" s="91" customFormat="1" x14ac:dyDescent="0.15">
      <c r="A1171" s="87"/>
      <c r="B1171" s="87"/>
      <c r="C1171" s="88"/>
      <c r="D1171" s="89"/>
      <c r="E1171" s="89"/>
      <c r="F1171" s="90"/>
      <c r="G1171" s="89"/>
      <c r="H1171" s="89"/>
      <c r="I1171" s="89"/>
      <c r="J1171" s="89"/>
      <c r="K1171" s="89"/>
      <c r="L1171" s="89"/>
      <c r="M1171" s="89"/>
      <c r="N1171" s="89"/>
      <c r="O1171" s="90"/>
    </row>
    <row r="1172" spans="1:15" s="91" customFormat="1" x14ac:dyDescent="0.15">
      <c r="A1172" s="87"/>
      <c r="B1172" s="87"/>
      <c r="C1172" s="88"/>
      <c r="D1172" s="89"/>
      <c r="E1172" s="89"/>
      <c r="F1172" s="90"/>
      <c r="G1172" s="89"/>
      <c r="H1172" s="89"/>
      <c r="I1172" s="89"/>
      <c r="J1172" s="89"/>
      <c r="K1172" s="89"/>
      <c r="L1172" s="89"/>
      <c r="M1172" s="89"/>
      <c r="N1172" s="89"/>
      <c r="O1172" s="90"/>
    </row>
    <row r="1173" spans="1:15" s="91" customFormat="1" x14ac:dyDescent="0.15">
      <c r="A1173" s="87"/>
      <c r="B1173" s="87"/>
      <c r="C1173" s="88"/>
      <c r="D1173" s="89"/>
      <c r="E1173" s="89"/>
      <c r="F1173" s="90"/>
      <c r="G1173" s="89"/>
      <c r="H1173" s="89"/>
      <c r="I1173" s="89"/>
      <c r="J1173" s="89"/>
      <c r="K1173" s="89"/>
      <c r="L1173" s="89"/>
      <c r="M1173" s="89"/>
      <c r="N1173" s="89"/>
      <c r="O1173" s="90"/>
    </row>
    <row r="1174" spans="1:15" s="91" customFormat="1" x14ac:dyDescent="0.15">
      <c r="A1174" s="87"/>
      <c r="B1174" s="87"/>
      <c r="C1174" s="88"/>
      <c r="D1174" s="89"/>
      <c r="E1174" s="89"/>
      <c r="F1174" s="90"/>
      <c r="G1174" s="89"/>
      <c r="H1174" s="89"/>
      <c r="I1174" s="89"/>
      <c r="J1174" s="89"/>
      <c r="K1174" s="89"/>
      <c r="L1174" s="89"/>
      <c r="M1174" s="89"/>
      <c r="N1174" s="89"/>
      <c r="O1174" s="90"/>
    </row>
    <row r="1175" spans="1:15" s="91" customFormat="1" x14ac:dyDescent="0.15">
      <c r="A1175" s="87"/>
      <c r="B1175" s="87"/>
      <c r="C1175" s="88"/>
      <c r="D1175" s="89"/>
      <c r="E1175" s="89"/>
      <c r="F1175" s="90"/>
      <c r="G1175" s="89"/>
      <c r="H1175" s="89"/>
      <c r="I1175" s="89"/>
      <c r="J1175" s="89"/>
      <c r="K1175" s="89"/>
      <c r="L1175" s="89"/>
      <c r="M1175" s="89"/>
      <c r="N1175" s="89"/>
      <c r="O1175" s="90"/>
    </row>
    <row r="1176" spans="1:15" s="91" customFormat="1" x14ac:dyDescent="0.15">
      <c r="A1176" s="87"/>
      <c r="B1176" s="87"/>
      <c r="C1176" s="88"/>
      <c r="D1176" s="89"/>
      <c r="E1176" s="89"/>
      <c r="F1176" s="90"/>
      <c r="G1176" s="89"/>
      <c r="H1176" s="89"/>
      <c r="I1176" s="89"/>
      <c r="J1176" s="89"/>
      <c r="K1176" s="89"/>
      <c r="L1176" s="89"/>
      <c r="M1176" s="89"/>
      <c r="N1176" s="89"/>
      <c r="O1176" s="90"/>
    </row>
    <row r="1177" spans="1:15" s="91" customFormat="1" x14ac:dyDescent="0.15">
      <c r="A1177" s="87"/>
      <c r="B1177" s="87"/>
      <c r="C1177" s="88"/>
      <c r="D1177" s="89"/>
      <c r="E1177" s="89"/>
      <c r="F1177" s="90"/>
      <c r="G1177" s="89"/>
      <c r="H1177" s="89"/>
      <c r="I1177" s="89"/>
      <c r="J1177" s="89"/>
      <c r="K1177" s="89"/>
      <c r="L1177" s="89"/>
      <c r="M1177" s="89"/>
      <c r="N1177" s="89"/>
      <c r="O1177" s="90"/>
    </row>
    <row r="1178" spans="1:15" s="91" customFormat="1" x14ac:dyDescent="0.15">
      <c r="A1178" s="87"/>
      <c r="B1178" s="87"/>
      <c r="C1178" s="88"/>
      <c r="D1178" s="89"/>
      <c r="E1178" s="89"/>
      <c r="F1178" s="90"/>
      <c r="G1178" s="89"/>
      <c r="H1178" s="89"/>
      <c r="I1178" s="89"/>
      <c r="J1178" s="89"/>
      <c r="K1178" s="89"/>
      <c r="L1178" s="89"/>
      <c r="M1178" s="89"/>
      <c r="N1178" s="89"/>
      <c r="O1178" s="90"/>
    </row>
    <row r="1179" spans="1:15" s="91" customFormat="1" x14ac:dyDescent="0.15">
      <c r="A1179" s="87"/>
      <c r="B1179" s="87"/>
      <c r="C1179" s="88"/>
      <c r="D1179" s="89"/>
      <c r="E1179" s="89"/>
      <c r="F1179" s="90"/>
      <c r="G1179" s="89"/>
      <c r="H1179" s="89"/>
      <c r="I1179" s="89"/>
      <c r="J1179" s="89"/>
      <c r="K1179" s="89"/>
      <c r="L1179" s="89"/>
      <c r="M1179" s="89"/>
      <c r="N1179" s="89"/>
      <c r="O1179" s="90"/>
    </row>
    <row r="1180" spans="1:15" s="91" customFormat="1" x14ac:dyDescent="0.15">
      <c r="A1180" s="87"/>
      <c r="B1180" s="87"/>
      <c r="C1180" s="88"/>
      <c r="D1180" s="89"/>
      <c r="E1180" s="89"/>
      <c r="F1180" s="90"/>
      <c r="G1180" s="89"/>
      <c r="H1180" s="89"/>
      <c r="I1180" s="89"/>
      <c r="J1180" s="89"/>
      <c r="K1180" s="89"/>
      <c r="L1180" s="89"/>
      <c r="M1180" s="89"/>
      <c r="N1180" s="89"/>
      <c r="O1180" s="90"/>
    </row>
    <row r="1181" spans="1:15" s="91" customFormat="1" x14ac:dyDescent="0.15">
      <c r="A1181" s="87"/>
      <c r="B1181" s="87"/>
      <c r="C1181" s="88"/>
      <c r="D1181" s="89"/>
      <c r="E1181" s="89"/>
      <c r="F1181" s="90"/>
      <c r="G1181" s="89"/>
      <c r="H1181" s="89"/>
      <c r="I1181" s="89"/>
      <c r="J1181" s="89"/>
      <c r="K1181" s="89"/>
      <c r="L1181" s="89"/>
      <c r="M1181" s="89"/>
      <c r="N1181" s="89"/>
      <c r="O1181" s="90"/>
    </row>
    <row r="1182" spans="1:15" s="91" customFormat="1" x14ac:dyDescent="0.15">
      <c r="A1182" s="87"/>
      <c r="B1182" s="87"/>
      <c r="C1182" s="88"/>
      <c r="D1182" s="89"/>
      <c r="E1182" s="89"/>
      <c r="F1182" s="90"/>
      <c r="G1182" s="89"/>
      <c r="H1182" s="89"/>
      <c r="I1182" s="89"/>
      <c r="J1182" s="89"/>
      <c r="K1182" s="89"/>
      <c r="L1182" s="89"/>
      <c r="M1182" s="89"/>
      <c r="N1182" s="89"/>
      <c r="O1182" s="90"/>
    </row>
    <row r="1183" spans="1:15" s="91" customFormat="1" x14ac:dyDescent="0.15">
      <c r="A1183" s="87"/>
      <c r="B1183" s="87"/>
      <c r="C1183" s="88"/>
      <c r="D1183" s="89"/>
      <c r="E1183" s="89"/>
      <c r="F1183" s="90"/>
      <c r="G1183" s="89"/>
      <c r="H1183" s="89"/>
      <c r="I1183" s="89"/>
      <c r="J1183" s="89"/>
      <c r="K1183" s="89"/>
      <c r="L1183" s="89"/>
      <c r="M1183" s="89"/>
      <c r="N1183" s="89"/>
      <c r="O1183" s="90"/>
    </row>
    <row r="1184" spans="1:15" s="91" customFormat="1" x14ac:dyDescent="0.15">
      <c r="A1184" s="87"/>
      <c r="B1184" s="87"/>
      <c r="C1184" s="88"/>
      <c r="D1184" s="89"/>
      <c r="E1184" s="89"/>
      <c r="F1184" s="90"/>
      <c r="G1184" s="89"/>
      <c r="H1184" s="89"/>
      <c r="I1184" s="89"/>
      <c r="J1184" s="89"/>
      <c r="K1184" s="89"/>
      <c r="L1184" s="89"/>
      <c r="M1184" s="89"/>
      <c r="N1184" s="89"/>
      <c r="O1184" s="90"/>
    </row>
    <row r="1185" spans="1:15" s="91" customFormat="1" x14ac:dyDescent="0.15">
      <c r="A1185" s="87"/>
      <c r="B1185" s="87"/>
      <c r="C1185" s="88"/>
      <c r="D1185" s="89"/>
      <c r="E1185" s="89"/>
      <c r="F1185" s="90"/>
      <c r="G1185" s="89"/>
      <c r="H1185" s="89"/>
      <c r="I1185" s="89"/>
      <c r="J1185" s="89"/>
      <c r="K1185" s="89"/>
      <c r="L1185" s="89"/>
      <c r="M1185" s="89"/>
      <c r="N1185" s="89"/>
      <c r="O1185" s="90"/>
    </row>
    <row r="1186" spans="1:15" s="91" customFormat="1" x14ac:dyDescent="0.15">
      <c r="A1186" s="87"/>
      <c r="B1186" s="87"/>
      <c r="C1186" s="88"/>
      <c r="D1186" s="89"/>
      <c r="E1186" s="89"/>
      <c r="F1186" s="90"/>
      <c r="G1186" s="89"/>
      <c r="H1186" s="89"/>
      <c r="I1186" s="89"/>
      <c r="J1186" s="89"/>
      <c r="K1186" s="89"/>
      <c r="L1186" s="89"/>
      <c r="M1186" s="89"/>
      <c r="N1186" s="89"/>
      <c r="O1186" s="90"/>
    </row>
    <row r="1187" spans="1:15" s="91" customFormat="1" x14ac:dyDescent="0.15">
      <c r="A1187" s="87"/>
      <c r="B1187" s="87"/>
      <c r="C1187" s="88"/>
      <c r="D1187" s="89"/>
      <c r="E1187" s="89"/>
      <c r="F1187" s="90"/>
      <c r="G1187" s="89"/>
      <c r="H1187" s="89"/>
      <c r="I1187" s="89"/>
      <c r="J1187" s="89"/>
      <c r="K1187" s="89"/>
      <c r="L1187" s="89"/>
      <c r="M1187" s="89"/>
      <c r="N1187" s="89"/>
      <c r="O1187" s="90"/>
    </row>
    <row r="1188" spans="1:15" s="91" customFormat="1" x14ac:dyDescent="0.15">
      <c r="A1188" s="87"/>
      <c r="B1188" s="87"/>
      <c r="C1188" s="88"/>
      <c r="D1188" s="89"/>
      <c r="E1188" s="89"/>
      <c r="F1188" s="90"/>
      <c r="G1188" s="89"/>
      <c r="H1188" s="89"/>
      <c r="I1188" s="89"/>
      <c r="J1188" s="89"/>
      <c r="K1188" s="89"/>
      <c r="L1188" s="89"/>
      <c r="M1188" s="89"/>
      <c r="N1188" s="89"/>
      <c r="O1188" s="90"/>
    </row>
    <row r="1189" spans="1:15" s="91" customFormat="1" x14ac:dyDescent="0.15">
      <c r="A1189" s="87"/>
      <c r="B1189" s="87"/>
      <c r="C1189" s="88"/>
      <c r="D1189" s="89"/>
      <c r="E1189" s="89"/>
      <c r="F1189" s="90"/>
      <c r="G1189" s="89"/>
      <c r="H1189" s="89"/>
      <c r="I1189" s="89"/>
      <c r="J1189" s="89"/>
      <c r="K1189" s="89"/>
      <c r="L1189" s="89"/>
      <c r="M1189" s="89"/>
      <c r="N1189" s="89"/>
      <c r="O1189" s="90"/>
    </row>
    <row r="1190" spans="1:15" s="91" customFormat="1" x14ac:dyDescent="0.15">
      <c r="A1190" s="87"/>
      <c r="B1190" s="87"/>
      <c r="C1190" s="88"/>
      <c r="D1190" s="89"/>
      <c r="E1190" s="89"/>
      <c r="F1190" s="90"/>
      <c r="G1190" s="89"/>
      <c r="H1190" s="89"/>
      <c r="I1190" s="89"/>
      <c r="J1190" s="89"/>
      <c r="K1190" s="89"/>
      <c r="L1190" s="89"/>
      <c r="M1190" s="89"/>
      <c r="N1190" s="89"/>
      <c r="O1190" s="90"/>
    </row>
    <row r="1191" spans="1:15" s="91" customFormat="1" x14ac:dyDescent="0.15">
      <c r="A1191" s="87"/>
      <c r="B1191" s="87"/>
      <c r="C1191" s="88"/>
      <c r="D1191" s="89"/>
      <c r="E1191" s="89"/>
      <c r="F1191" s="90"/>
      <c r="G1191" s="89"/>
      <c r="H1191" s="89"/>
      <c r="I1191" s="89"/>
      <c r="J1191" s="89"/>
      <c r="K1191" s="89"/>
      <c r="L1191" s="89"/>
      <c r="M1191" s="89"/>
      <c r="N1191" s="89"/>
      <c r="O1191" s="90"/>
    </row>
    <row r="1192" spans="1:15" s="91" customFormat="1" x14ac:dyDescent="0.15">
      <c r="A1192" s="87"/>
      <c r="B1192" s="87"/>
      <c r="C1192" s="88"/>
      <c r="D1192" s="89"/>
      <c r="E1192" s="89"/>
      <c r="F1192" s="90"/>
      <c r="G1192" s="89"/>
      <c r="H1192" s="89"/>
      <c r="I1192" s="89"/>
      <c r="J1192" s="89"/>
      <c r="K1192" s="89"/>
      <c r="L1192" s="89"/>
      <c r="M1192" s="89"/>
      <c r="N1192" s="89"/>
      <c r="O1192" s="90"/>
    </row>
    <row r="1193" spans="1:15" s="91" customFormat="1" x14ac:dyDescent="0.15">
      <c r="A1193" s="87"/>
      <c r="B1193" s="87"/>
      <c r="C1193" s="88"/>
      <c r="D1193" s="89"/>
      <c r="E1193" s="89"/>
      <c r="F1193" s="90"/>
      <c r="G1193" s="89"/>
      <c r="H1193" s="89"/>
      <c r="I1193" s="89"/>
      <c r="J1193" s="89"/>
      <c r="K1193" s="89"/>
      <c r="L1193" s="89"/>
      <c r="M1193" s="89"/>
      <c r="N1193" s="89"/>
      <c r="O1193" s="90"/>
    </row>
    <row r="1194" spans="1:15" s="91" customFormat="1" x14ac:dyDescent="0.15">
      <c r="A1194" s="87"/>
      <c r="B1194" s="87"/>
      <c r="C1194" s="88"/>
      <c r="D1194" s="89"/>
      <c r="E1194" s="89"/>
      <c r="F1194" s="90"/>
      <c r="G1194" s="89"/>
      <c r="H1194" s="89"/>
      <c r="I1194" s="89"/>
      <c r="J1194" s="89"/>
      <c r="K1194" s="89"/>
      <c r="L1194" s="89"/>
      <c r="M1194" s="89"/>
      <c r="N1194" s="89"/>
      <c r="O1194" s="90"/>
    </row>
    <row r="1195" spans="1:15" s="91" customFormat="1" x14ac:dyDescent="0.15">
      <c r="A1195" s="87"/>
      <c r="B1195" s="87"/>
      <c r="C1195" s="88"/>
      <c r="D1195" s="89"/>
      <c r="E1195" s="89"/>
      <c r="F1195" s="90"/>
      <c r="G1195" s="89"/>
      <c r="H1195" s="89"/>
      <c r="I1195" s="89"/>
      <c r="J1195" s="89"/>
      <c r="K1195" s="89"/>
      <c r="L1195" s="89"/>
      <c r="M1195" s="89"/>
      <c r="N1195" s="89"/>
      <c r="O1195" s="90"/>
    </row>
    <row r="1196" spans="1:15" s="91" customFormat="1" x14ac:dyDescent="0.15">
      <c r="A1196" s="87"/>
      <c r="B1196" s="87"/>
      <c r="C1196" s="88"/>
      <c r="D1196" s="89"/>
      <c r="E1196" s="89"/>
      <c r="F1196" s="90"/>
      <c r="G1196" s="89"/>
      <c r="H1196" s="89"/>
      <c r="I1196" s="89"/>
      <c r="J1196" s="89"/>
      <c r="K1196" s="89"/>
      <c r="L1196" s="89"/>
      <c r="M1196" s="89"/>
      <c r="N1196" s="89"/>
      <c r="O1196" s="90"/>
    </row>
    <row r="1197" spans="1:15" s="91" customFormat="1" x14ac:dyDescent="0.15">
      <c r="A1197" s="87"/>
      <c r="B1197" s="87"/>
      <c r="C1197" s="88"/>
      <c r="D1197" s="89"/>
      <c r="E1197" s="89"/>
      <c r="F1197" s="90"/>
      <c r="G1197" s="89"/>
      <c r="H1197" s="89"/>
      <c r="I1197" s="89"/>
      <c r="J1197" s="89"/>
      <c r="K1197" s="89"/>
      <c r="L1197" s="89"/>
      <c r="M1197" s="89"/>
      <c r="N1197" s="89"/>
      <c r="O1197" s="90"/>
    </row>
    <row r="1198" spans="1:15" s="91" customFormat="1" x14ac:dyDescent="0.15">
      <c r="A1198" s="87"/>
      <c r="B1198" s="87"/>
      <c r="C1198" s="88"/>
      <c r="D1198" s="89"/>
      <c r="E1198" s="89"/>
      <c r="F1198" s="90"/>
      <c r="G1198" s="89"/>
      <c r="H1198" s="89"/>
      <c r="I1198" s="89"/>
      <c r="J1198" s="89"/>
      <c r="K1198" s="89"/>
      <c r="L1198" s="89"/>
      <c r="M1198" s="89"/>
      <c r="N1198" s="89"/>
      <c r="O1198" s="90"/>
    </row>
    <row r="1199" spans="1:15" s="91" customFormat="1" x14ac:dyDescent="0.15">
      <c r="A1199" s="87"/>
      <c r="B1199" s="87"/>
      <c r="C1199" s="88"/>
      <c r="D1199" s="89"/>
      <c r="E1199" s="89"/>
      <c r="F1199" s="90"/>
      <c r="G1199" s="89"/>
      <c r="H1199" s="89"/>
      <c r="I1199" s="89"/>
      <c r="J1199" s="89"/>
      <c r="K1199" s="89"/>
      <c r="L1199" s="89"/>
      <c r="M1199" s="89"/>
      <c r="N1199" s="89"/>
      <c r="O1199" s="90"/>
    </row>
    <row r="1200" spans="1:15" s="91" customFormat="1" x14ac:dyDescent="0.15">
      <c r="A1200" s="87"/>
      <c r="B1200" s="87"/>
      <c r="C1200" s="88"/>
      <c r="D1200" s="89"/>
      <c r="E1200" s="89"/>
      <c r="F1200" s="90"/>
      <c r="G1200" s="89"/>
      <c r="H1200" s="89"/>
      <c r="I1200" s="89"/>
      <c r="J1200" s="89"/>
      <c r="K1200" s="89"/>
      <c r="L1200" s="89"/>
      <c r="M1200" s="89"/>
      <c r="N1200" s="89"/>
      <c r="O1200" s="90"/>
    </row>
    <row r="1201" spans="1:15" s="91" customFormat="1" x14ac:dyDescent="0.15">
      <c r="A1201" s="87"/>
      <c r="B1201" s="87"/>
      <c r="C1201" s="88"/>
      <c r="D1201" s="89"/>
      <c r="E1201" s="89"/>
      <c r="F1201" s="90"/>
      <c r="G1201" s="89"/>
      <c r="H1201" s="89"/>
      <c r="I1201" s="89"/>
      <c r="J1201" s="89"/>
      <c r="K1201" s="89"/>
      <c r="L1201" s="89"/>
      <c r="M1201" s="89"/>
      <c r="N1201" s="89"/>
      <c r="O1201" s="90"/>
    </row>
    <row r="1202" spans="1:15" s="91" customFormat="1" x14ac:dyDescent="0.15">
      <c r="A1202" s="87"/>
      <c r="B1202" s="87"/>
      <c r="C1202" s="88"/>
      <c r="D1202" s="89"/>
      <c r="E1202" s="89"/>
      <c r="F1202" s="90"/>
      <c r="G1202" s="89"/>
      <c r="H1202" s="89"/>
      <c r="I1202" s="89"/>
      <c r="J1202" s="89"/>
      <c r="K1202" s="89"/>
      <c r="L1202" s="89"/>
      <c r="M1202" s="89"/>
      <c r="N1202" s="89"/>
      <c r="O1202" s="90"/>
    </row>
    <row r="1203" spans="1:15" s="91" customFormat="1" x14ac:dyDescent="0.15">
      <c r="A1203" s="87"/>
      <c r="B1203" s="87"/>
      <c r="C1203" s="88"/>
      <c r="D1203" s="89"/>
      <c r="E1203" s="89"/>
      <c r="F1203" s="90"/>
      <c r="G1203" s="89"/>
      <c r="H1203" s="89"/>
      <c r="I1203" s="89"/>
      <c r="J1203" s="89"/>
      <c r="K1203" s="89"/>
      <c r="L1203" s="89"/>
      <c r="M1203" s="89"/>
      <c r="N1203" s="89"/>
      <c r="O1203" s="90"/>
    </row>
    <row r="1204" spans="1:15" s="91" customFormat="1" x14ac:dyDescent="0.15">
      <c r="A1204" s="87"/>
      <c r="B1204" s="87"/>
      <c r="C1204" s="88"/>
      <c r="D1204" s="89"/>
      <c r="E1204" s="89"/>
      <c r="F1204" s="90"/>
      <c r="G1204" s="89"/>
      <c r="H1204" s="89"/>
      <c r="I1204" s="89"/>
      <c r="J1204" s="89"/>
      <c r="K1204" s="89"/>
      <c r="L1204" s="89"/>
      <c r="M1204" s="89"/>
      <c r="N1204" s="89"/>
      <c r="O1204" s="90"/>
    </row>
    <row r="1205" spans="1:15" s="91" customFormat="1" x14ac:dyDescent="0.15">
      <c r="A1205" s="87"/>
      <c r="B1205" s="87"/>
      <c r="C1205" s="88"/>
      <c r="D1205" s="89"/>
      <c r="E1205" s="89"/>
      <c r="F1205" s="90"/>
      <c r="G1205" s="89"/>
      <c r="H1205" s="89"/>
      <c r="I1205" s="89"/>
      <c r="J1205" s="89"/>
      <c r="K1205" s="89"/>
      <c r="L1205" s="89"/>
      <c r="M1205" s="89"/>
      <c r="N1205" s="89"/>
      <c r="O1205" s="90"/>
    </row>
    <row r="1206" spans="1:15" s="91" customFormat="1" x14ac:dyDescent="0.15">
      <c r="A1206" s="87"/>
      <c r="B1206" s="87"/>
      <c r="C1206" s="88"/>
      <c r="D1206" s="89"/>
      <c r="E1206" s="89"/>
      <c r="F1206" s="90"/>
      <c r="G1206" s="89"/>
      <c r="H1206" s="89"/>
      <c r="I1206" s="89"/>
      <c r="J1206" s="89"/>
      <c r="K1206" s="89"/>
      <c r="L1206" s="89"/>
      <c r="M1206" s="89"/>
      <c r="N1206" s="89"/>
      <c r="O1206" s="90"/>
    </row>
    <row r="1207" spans="1:15" s="91" customFormat="1" x14ac:dyDescent="0.15">
      <c r="A1207" s="87"/>
      <c r="B1207" s="87"/>
      <c r="C1207" s="88"/>
      <c r="D1207" s="89"/>
      <c r="E1207" s="89"/>
      <c r="F1207" s="90"/>
      <c r="G1207" s="89"/>
      <c r="H1207" s="89"/>
      <c r="I1207" s="89"/>
      <c r="J1207" s="89"/>
      <c r="K1207" s="89"/>
      <c r="L1207" s="89"/>
      <c r="M1207" s="89"/>
      <c r="N1207" s="89"/>
      <c r="O1207" s="90"/>
    </row>
    <row r="1208" spans="1:15" s="91" customFormat="1" x14ac:dyDescent="0.15">
      <c r="A1208" s="87"/>
      <c r="B1208" s="87"/>
      <c r="C1208" s="88"/>
      <c r="D1208" s="89"/>
      <c r="E1208" s="89"/>
      <c r="F1208" s="90"/>
      <c r="G1208" s="89"/>
      <c r="H1208" s="89"/>
      <c r="I1208" s="89"/>
      <c r="J1208" s="89"/>
      <c r="K1208" s="89"/>
      <c r="L1208" s="89"/>
      <c r="M1208" s="89"/>
      <c r="N1208" s="89"/>
      <c r="O1208" s="90"/>
    </row>
    <row r="1209" spans="1:15" s="91" customFormat="1" x14ac:dyDescent="0.15">
      <c r="A1209" s="87"/>
      <c r="B1209" s="87"/>
      <c r="C1209" s="88"/>
      <c r="D1209" s="89"/>
      <c r="E1209" s="89"/>
      <c r="F1209" s="90"/>
      <c r="G1209" s="89"/>
      <c r="H1209" s="89"/>
      <c r="I1209" s="89"/>
      <c r="J1209" s="89"/>
      <c r="K1209" s="89"/>
      <c r="L1209" s="89"/>
      <c r="M1209" s="89"/>
      <c r="N1209" s="89"/>
      <c r="O1209" s="90"/>
    </row>
    <row r="1210" spans="1:15" s="91" customFormat="1" x14ac:dyDescent="0.15">
      <c r="A1210" s="87"/>
      <c r="B1210" s="87"/>
      <c r="C1210" s="88"/>
      <c r="D1210" s="89"/>
      <c r="E1210" s="89"/>
      <c r="F1210" s="90"/>
      <c r="G1210" s="89"/>
      <c r="H1210" s="89"/>
      <c r="I1210" s="89"/>
      <c r="J1210" s="89"/>
      <c r="K1210" s="89"/>
      <c r="L1210" s="89"/>
      <c r="M1210" s="89"/>
      <c r="N1210" s="89"/>
      <c r="O1210" s="90"/>
    </row>
    <row r="1211" spans="1:15" s="91" customFormat="1" x14ac:dyDescent="0.15">
      <c r="A1211" s="87"/>
      <c r="B1211" s="87"/>
      <c r="C1211" s="88"/>
      <c r="D1211" s="89"/>
      <c r="E1211" s="89"/>
      <c r="F1211" s="90"/>
      <c r="G1211" s="89"/>
      <c r="H1211" s="89"/>
      <c r="I1211" s="89"/>
      <c r="J1211" s="89"/>
      <c r="K1211" s="89"/>
      <c r="L1211" s="89"/>
      <c r="M1211" s="89"/>
      <c r="N1211" s="89"/>
      <c r="O1211" s="90"/>
    </row>
    <row r="1212" spans="1:15" s="91" customFormat="1" x14ac:dyDescent="0.15">
      <c r="A1212" s="87"/>
      <c r="B1212" s="87"/>
      <c r="C1212" s="88"/>
      <c r="D1212" s="89"/>
      <c r="E1212" s="89"/>
      <c r="F1212" s="90"/>
      <c r="G1212" s="89"/>
      <c r="H1212" s="89"/>
      <c r="I1212" s="89"/>
      <c r="J1212" s="89"/>
      <c r="K1212" s="89"/>
      <c r="L1212" s="89"/>
      <c r="M1212" s="89"/>
      <c r="N1212" s="89"/>
      <c r="O1212" s="90"/>
    </row>
    <row r="1213" spans="1:15" s="91" customFormat="1" x14ac:dyDescent="0.15">
      <c r="A1213" s="87"/>
      <c r="B1213" s="87"/>
      <c r="C1213" s="88"/>
      <c r="D1213" s="89"/>
      <c r="E1213" s="89"/>
      <c r="F1213" s="90"/>
      <c r="G1213" s="89"/>
      <c r="H1213" s="89"/>
      <c r="I1213" s="89"/>
      <c r="J1213" s="89"/>
      <c r="K1213" s="89"/>
      <c r="L1213" s="89"/>
      <c r="M1213" s="89"/>
      <c r="N1213" s="89"/>
      <c r="O1213" s="90"/>
    </row>
    <row r="1214" spans="1:15" s="91" customFormat="1" x14ac:dyDescent="0.15">
      <c r="A1214" s="87"/>
      <c r="B1214" s="87"/>
      <c r="C1214" s="88"/>
      <c r="D1214" s="89"/>
      <c r="E1214" s="89"/>
      <c r="F1214" s="90"/>
      <c r="G1214" s="89"/>
      <c r="H1214" s="89"/>
      <c r="I1214" s="89"/>
      <c r="J1214" s="89"/>
      <c r="K1214" s="89"/>
      <c r="L1214" s="89"/>
      <c r="M1214" s="89"/>
      <c r="N1214" s="89"/>
      <c r="O1214" s="90"/>
    </row>
    <row r="1215" spans="1:15" s="91" customFormat="1" x14ac:dyDescent="0.15">
      <c r="A1215" s="87"/>
      <c r="B1215" s="87"/>
      <c r="C1215" s="88"/>
      <c r="D1215" s="89"/>
      <c r="E1215" s="89"/>
      <c r="F1215" s="90"/>
      <c r="G1215" s="89"/>
      <c r="H1215" s="89"/>
      <c r="I1215" s="89"/>
      <c r="J1215" s="89"/>
      <c r="K1215" s="89"/>
      <c r="L1215" s="89"/>
      <c r="M1215" s="89"/>
      <c r="N1215" s="89"/>
      <c r="O1215" s="90"/>
    </row>
    <row r="1216" spans="1:15" s="91" customFormat="1" x14ac:dyDescent="0.15">
      <c r="A1216" s="87"/>
      <c r="B1216" s="87"/>
      <c r="C1216" s="88"/>
      <c r="D1216" s="89"/>
      <c r="E1216" s="89"/>
      <c r="F1216" s="90"/>
      <c r="G1216" s="89"/>
      <c r="H1216" s="89"/>
      <c r="I1216" s="89"/>
      <c r="J1216" s="89"/>
      <c r="K1216" s="89"/>
      <c r="L1216" s="89"/>
      <c r="M1216" s="89"/>
      <c r="N1216" s="89"/>
      <c r="O1216" s="90"/>
    </row>
    <row r="1217" spans="1:15" s="91" customFormat="1" x14ac:dyDescent="0.15">
      <c r="A1217" s="87"/>
      <c r="B1217" s="87"/>
      <c r="C1217" s="88"/>
      <c r="D1217" s="89"/>
      <c r="E1217" s="89"/>
      <c r="F1217" s="90"/>
      <c r="G1217" s="89"/>
      <c r="H1217" s="89"/>
      <c r="I1217" s="89"/>
      <c r="J1217" s="89"/>
      <c r="K1217" s="89"/>
      <c r="L1217" s="89"/>
      <c r="M1217" s="89"/>
      <c r="N1217" s="89"/>
      <c r="O1217" s="90"/>
    </row>
    <row r="1218" spans="1:15" s="91" customFormat="1" x14ac:dyDescent="0.15">
      <c r="A1218" s="87"/>
      <c r="B1218" s="87"/>
      <c r="C1218" s="88"/>
      <c r="D1218" s="89"/>
      <c r="E1218" s="89"/>
      <c r="F1218" s="90"/>
      <c r="G1218" s="89"/>
      <c r="H1218" s="89"/>
      <c r="I1218" s="89"/>
      <c r="J1218" s="89"/>
      <c r="K1218" s="89"/>
      <c r="L1218" s="89"/>
      <c r="M1218" s="89"/>
      <c r="N1218" s="89"/>
      <c r="O1218" s="90"/>
    </row>
    <row r="1219" spans="1:15" s="91" customFormat="1" x14ac:dyDescent="0.15">
      <c r="A1219" s="87"/>
      <c r="B1219" s="87"/>
      <c r="C1219" s="88"/>
      <c r="D1219" s="89"/>
      <c r="E1219" s="89"/>
      <c r="F1219" s="90"/>
      <c r="G1219" s="89"/>
      <c r="H1219" s="89"/>
      <c r="I1219" s="89"/>
      <c r="J1219" s="89"/>
      <c r="K1219" s="89"/>
      <c r="L1219" s="89"/>
      <c r="M1219" s="89"/>
      <c r="N1219" s="89"/>
      <c r="O1219" s="90"/>
    </row>
    <row r="1220" spans="1:15" s="91" customFormat="1" x14ac:dyDescent="0.15">
      <c r="A1220" s="87"/>
      <c r="B1220" s="87"/>
      <c r="C1220" s="88"/>
      <c r="D1220" s="89"/>
      <c r="E1220" s="89"/>
      <c r="F1220" s="90"/>
      <c r="G1220" s="89"/>
      <c r="H1220" s="89"/>
      <c r="I1220" s="89"/>
      <c r="J1220" s="89"/>
      <c r="K1220" s="89"/>
      <c r="L1220" s="89"/>
      <c r="M1220" s="89"/>
      <c r="N1220" s="89"/>
      <c r="O1220" s="90"/>
    </row>
    <row r="1221" spans="1:15" s="91" customFormat="1" x14ac:dyDescent="0.15">
      <c r="A1221" s="87"/>
      <c r="B1221" s="87"/>
      <c r="C1221" s="88"/>
      <c r="D1221" s="89"/>
      <c r="E1221" s="89"/>
      <c r="F1221" s="90"/>
      <c r="G1221" s="89"/>
      <c r="H1221" s="89"/>
      <c r="I1221" s="89"/>
      <c r="J1221" s="89"/>
      <c r="K1221" s="89"/>
      <c r="L1221" s="89"/>
      <c r="M1221" s="89"/>
      <c r="N1221" s="89"/>
      <c r="O1221" s="90"/>
    </row>
    <row r="1222" spans="1:15" s="91" customFormat="1" x14ac:dyDescent="0.15">
      <c r="A1222" s="87"/>
      <c r="B1222" s="87"/>
      <c r="C1222" s="88"/>
      <c r="D1222" s="89"/>
      <c r="E1222" s="89"/>
      <c r="F1222" s="90"/>
      <c r="G1222" s="89"/>
      <c r="H1222" s="89"/>
      <c r="I1222" s="89"/>
      <c r="J1222" s="89"/>
      <c r="K1222" s="89"/>
      <c r="L1222" s="89"/>
      <c r="M1222" s="89"/>
      <c r="N1222" s="89"/>
      <c r="O1222" s="90"/>
    </row>
    <row r="1223" spans="1:15" s="91" customFormat="1" x14ac:dyDescent="0.15">
      <c r="A1223" s="87"/>
      <c r="B1223" s="87"/>
      <c r="C1223" s="88"/>
      <c r="D1223" s="89"/>
      <c r="E1223" s="89"/>
      <c r="F1223" s="90"/>
      <c r="G1223" s="89"/>
      <c r="H1223" s="89"/>
      <c r="I1223" s="89"/>
      <c r="J1223" s="89"/>
      <c r="K1223" s="89"/>
      <c r="L1223" s="89"/>
      <c r="M1223" s="89"/>
      <c r="N1223" s="89"/>
      <c r="O1223" s="90"/>
    </row>
    <row r="1224" spans="1:15" s="91" customFormat="1" x14ac:dyDescent="0.15">
      <c r="A1224" s="87"/>
      <c r="B1224" s="87"/>
      <c r="C1224" s="88"/>
      <c r="D1224" s="89"/>
      <c r="E1224" s="89"/>
      <c r="F1224" s="90"/>
      <c r="G1224" s="89"/>
      <c r="H1224" s="89"/>
      <c r="I1224" s="89"/>
      <c r="J1224" s="89"/>
      <c r="K1224" s="89"/>
      <c r="L1224" s="89"/>
      <c r="M1224" s="89"/>
      <c r="N1224" s="89"/>
      <c r="O1224" s="90"/>
    </row>
    <row r="1225" spans="1:15" s="91" customFormat="1" x14ac:dyDescent="0.15">
      <c r="A1225" s="87"/>
      <c r="B1225" s="87"/>
      <c r="C1225" s="88"/>
      <c r="D1225" s="89"/>
      <c r="E1225" s="89"/>
      <c r="F1225" s="90"/>
      <c r="G1225" s="89"/>
      <c r="H1225" s="89"/>
      <c r="I1225" s="89"/>
      <c r="J1225" s="89"/>
      <c r="K1225" s="89"/>
      <c r="L1225" s="89"/>
      <c r="M1225" s="89"/>
      <c r="N1225" s="89"/>
      <c r="O1225" s="90"/>
    </row>
    <row r="1226" spans="1:15" s="91" customFormat="1" x14ac:dyDescent="0.15">
      <c r="A1226" s="87"/>
      <c r="B1226" s="87"/>
      <c r="C1226" s="88"/>
      <c r="D1226" s="89"/>
      <c r="E1226" s="89"/>
      <c r="F1226" s="90"/>
      <c r="G1226" s="89"/>
      <c r="H1226" s="89"/>
      <c r="I1226" s="89"/>
      <c r="J1226" s="89"/>
      <c r="K1226" s="89"/>
      <c r="L1226" s="89"/>
      <c r="M1226" s="89"/>
      <c r="N1226" s="89"/>
      <c r="O1226" s="90"/>
    </row>
    <row r="1227" spans="1:15" s="91" customFormat="1" x14ac:dyDescent="0.15">
      <c r="A1227" s="87"/>
      <c r="B1227" s="87"/>
      <c r="C1227" s="88"/>
      <c r="D1227" s="89"/>
      <c r="E1227" s="89"/>
      <c r="F1227" s="90"/>
      <c r="G1227" s="89"/>
      <c r="H1227" s="89"/>
      <c r="I1227" s="89"/>
      <c r="J1227" s="89"/>
      <c r="K1227" s="89"/>
      <c r="L1227" s="89"/>
      <c r="M1227" s="89"/>
      <c r="N1227" s="89"/>
      <c r="O1227" s="90"/>
    </row>
    <row r="1228" spans="1:15" s="91" customFormat="1" x14ac:dyDescent="0.15">
      <c r="A1228" s="87"/>
      <c r="B1228" s="87"/>
      <c r="C1228" s="88"/>
      <c r="D1228" s="89"/>
      <c r="E1228" s="89"/>
      <c r="F1228" s="90"/>
      <c r="G1228" s="89"/>
      <c r="H1228" s="89"/>
      <c r="I1228" s="89"/>
      <c r="J1228" s="89"/>
      <c r="K1228" s="89"/>
      <c r="L1228" s="89"/>
      <c r="M1228" s="89"/>
      <c r="N1228" s="89"/>
      <c r="O1228" s="90"/>
    </row>
    <row r="1229" spans="1:15" s="91" customFormat="1" x14ac:dyDescent="0.15">
      <c r="A1229" s="87"/>
      <c r="B1229" s="87"/>
      <c r="C1229" s="88"/>
      <c r="D1229" s="89"/>
      <c r="E1229" s="89"/>
      <c r="F1229" s="90"/>
      <c r="G1229" s="89"/>
      <c r="H1229" s="89"/>
      <c r="I1229" s="89"/>
      <c r="J1229" s="89"/>
      <c r="K1229" s="89"/>
      <c r="L1229" s="89"/>
      <c r="M1229" s="89"/>
      <c r="N1229" s="89"/>
      <c r="O1229" s="90"/>
    </row>
    <row r="1230" spans="1:15" s="91" customFormat="1" x14ac:dyDescent="0.15">
      <c r="A1230" s="87"/>
      <c r="B1230" s="87"/>
      <c r="C1230" s="88"/>
      <c r="D1230" s="89"/>
      <c r="E1230" s="89"/>
      <c r="F1230" s="90"/>
      <c r="G1230" s="89"/>
      <c r="H1230" s="89"/>
      <c r="I1230" s="89"/>
      <c r="J1230" s="89"/>
      <c r="K1230" s="89"/>
      <c r="L1230" s="89"/>
      <c r="M1230" s="89"/>
      <c r="N1230" s="89"/>
      <c r="O1230" s="90"/>
    </row>
    <row r="1231" spans="1:15" s="91" customFormat="1" x14ac:dyDescent="0.15">
      <c r="A1231" s="87"/>
      <c r="B1231" s="87"/>
      <c r="C1231" s="88"/>
      <c r="D1231" s="89"/>
      <c r="E1231" s="89"/>
      <c r="F1231" s="90"/>
      <c r="G1231" s="89"/>
      <c r="H1231" s="89"/>
      <c r="I1231" s="89"/>
      <c r="J1231" s="89"/>
      <c r="K1231" s="89"/>
      <c r="L1231" s="89"/>
      <c r="M1231" s="89"/>
      <c r="N1231" s="89"/>
      <c r="O1231" s="90"/>
    </row>
    <row r="1232" spans="1:15" s="91" customFormat="1" x14ac:dyDescent="0.15">
      <c r="A1232" s="87"/>
      <c r="B1232" s="87"/>
      <c r="C1232" s="88"/>
      <c r="D1232" s="89"/>
      <c r="E1232" s="89"/>
      <c r="F1232" s="90"/>
      <c r="G1232" s="89"/>
      <c r="H1232" s="89"/>
      <c r="I1232" s="89"/>
      <c r="J1232" s="89"/>
      <c r="K1232" s="89"/>
      <c r="L1232" s="89"/>
      <c r="M1232" s="89"/>
      <c r="N1232" s="89"/>
      <c r="O1232" s="90"/>
    </row>
    <row r="1233" spans="1:15" s="91" customFormat="1" x14ac:dyDescent="0.15">
      <c r="A1233" s="87"/>
      <c r="B1233" s="87"/>
      <c r="C1233" s="88"/>
      <c r="D1233" s="89"/>
      <c r="E1233" s="89"/>
      <c r="F1233" s="90"/>
      <c r="G1233" s="89"/>
      <c r="H1233" s="89"/>
      <c r="I1233" s="89"/>
      <c r="J1233" s="89"/>
      <c r="K1233" s="89"/>
      <c r="L1233" s="89"/>
      <c r="M1233" s="89"/>
      <c r="N1233" s="89"/>
      <c r="O1233" s="90"/>
    </row>
    <row r="1234" spans="1:15" s="91" customFormat="1" x14ac:dyDescent="0.15">
      <c r="A1234" s="87"/>
      <c r="B1234" s="87"/>
      <c r="C1234" s="88"/>
      <c r="D1234" s="89"/>
      <c r="E1234" s="89"/>
      <c r="F1234" s="90"/>
      <c r="G1234" s="89"/>
      <c r="H1234" s="89"/>
      <c r="I1234" s="89"/>
      <c r="J1234" s="89"/>
      <c r="K1234" s="89"/>
      <c r="L1234" s="89"/>
      <c r="M1234" s="89"/>
      <c r="N1234" s="89"/>
      <c r="O1234" s="90"/>
    </row>
    <row r="1235" spans="1:15" s="91" customFormat="1" x14ac:dyDescent="0.15">
      <c r="A1235" s="87"/>
      <c r="B1235" s="87"/>
      <c r="C1235" s="88"/>
      <c r="D1235" s="89"/>
      <c r="E1235" s="89"/>
      <c r="F1235" s="90"/>
      <c r="G1235" s="89"/>
      <c r="H1235" s="89"/>
      <c r="I1235" s="89"/>
      <c r="J1235" s="89"/>
      <c r="K1235" s="89"/>
      <c r="L1235" s="89"/>
      <c r="M1235" s="89"/>
      <c r="N1235" s="89"/>
      <c r="O1235" s="90"/>
    </row>
    <row r="1236" spans="1:15" s="91" customFormat="1" x14ac:dyDescent="0.15">
      <c r="A1236" s="87"/>
      <c r="B1236" s="87"/>
      <c r="C1236" s="88"/>
      <c r="D1236" s="89"/>
      <c r="E1236" s="89"/>
      <c r="F1236" s="90"/>
      <c r="G1236" s="89"/>
      <c r="H1236" s="89"/>
      <c r="I1236" s="89"/>
      <c r="J1236" s="89"/>
      <c r="K1236" s="89"/>
      <c r="L1236" s="89"/>
      <c r="M1236" s="89"/>
      <c r="N1236" s="89"/>
      <c r="O1236" s="90"/>
    </row>
    <row r="1237" spans="1:15" s="91" customFormat="1" x14ac:dyDescent="0.15">
      <c r="A1237" s="87"/>
      <c r="B1237" s="87"/>
      <c r="C1237" s="88"/>
      <c r="D1237" s="89"/>
      <c r="E1237" s="89"/>
      <c r="F1237" s="90"/>
      <c r="G1237" s="89"/>
      <c r="H1237" s="89"/>
      <c r="I1237" s="89"/>
      <c r="J1237" s="89"/>
      <c r="K1237" s="89"/>
      <c r="L1237" s="89"/>
      <c r="M1237" s="89"/>
      <c r="N1237" s="89"/>
      <c r="O1237" s="90"/>
    </row>
    <row r="1238" spans="1:15" s="91" customFormat="1" x14ac:dyDescent="0.15">
      <c r="A1238" s="87"/>
      <c r="B1238" s="87"/>
      <c r="C1238" s="88"/>
      <c r="D1238" s="89"/>
      <c r="E1238" s="89"/>
      <c r="F1238" s="90"/>
      <c r="G1238" s="89"/>
      <c r="H1238" s="89"/>
      <c r="I1238" s="89"/>
      <c r="J1238" s="89"/>
      <c r="K1238" s="89"/>
      <c r="L1238" s="89"/>
      <c r="M1238" s="89"/>
      <c r="N1238" s="89"/>
      <c r="O1238" s="90"/>
    </row>
    <row r="1239" spans="1:15" s="91" customFormat="1" x14ac:dyDescent="0.15">
      <c r="A1239" s="87"/>
      <c r="B1239" s="87"/>
      <c r="C1239" s="88"/>
      <c r="D1239" s="89"/>
      <c r="E1239" s="89"/>
      <c r="F1239" s="90"/>
      <c r="G1239" s="89"/>
      <c r="H1239" s="89"/>
      <c r="I1239" s="89"/>
      <c r="J1239" s="89"/>
      <c r="K1239" s="89"/>
      <c r="L1239" s="89"/>
      <c r="M1239" s="89"/>
      <c r="N1239" s="89"/>
      <c r="O1239" s="90"/>
    </row>
    <row r="1240" spans="1:15" s="91" customFormat="1" x14ac:dyDescent="0.15">
      <c r="A1240" s="87"/>
      <c r="B1240" s="87"/>
      <c r="C1240" s="88"/>
      <c r="D1240" s="89"/>
      <c r="E1240" s="89"/>
      <c r="F1240" s="90"/>
      <c r="G1240" s="89"/>
      <c r="H1240" s="89"/>
      <c r="I1240" s="89"/>
      <c r="J1240" s="89"/>
      <c r="K1240" s="89"/>
      <c r="L1240" s="89"/>
      <c r="M1240" s="89"/>
      <c r="N1240" s="89"/>
      <c r="O1240" s="90"/>
    </row>
    <row r="1241" spans="1:15" s="91" customFormat="1" x14ac:dyDescent="0.15">
      <c r="A1241" s="87"/>
      <c r="B1241" s="87"/>
      <c r="C1241" s="88"/>
      <c r="D1241" s="89"/>
      <c r="E1241" s="89"/>
      <c r="F1241" s="90"/>
      <c r="G1241" s="89"/>
      <c r="H1241" s="89"/>
      <c r="I1241" s="89"/>
      <c r="J1241" s="89"/>
      <c r="K1241" s="89"/>
      <c r="L1241" s="89"/>
      <c r="M1241" s="89"/>
      <c r="N1241" s="89"/>
      <c r="O1241" s="90"/>
    </row>
    <row r="1242" spans="1:15" s="91" customFormat="1" x14ac:dyDescent="0.15">
      <c r="A1242" s="87"/>
      <c r="B1242" s="87"/>
      <c r="C1242" s="88"/>
      <c r="D1242" s="89"/>
      <c r="E1242" s="89"/>
      <c r="F1242" s="90"/>
      <c r="G1242" s="89"/>
      <c r="H1242" s="89"/>
      <c r="I1242" s="89"/>
      <c r="J1242" s="89"/>
      <c r="K1242" s="89"/>
      <c r="L1242" s="89"/>
      <c r="M1242" s="89"/>
      <c r="N1242" s="89"/>
      <c r="O1242" s="90"/>
    </row>
    <row r="1243" spans="1:15" s="91" customFormat="1" x14ac:dyDescent="0.15">
      <c r="A1243" s="87"/>
      <c r="B1243" s="87"/>
      <c r="C1243" s="88"/>
      <c r="D1243" s="89"/>
      <c r="E1243" s="89"/>
      <c r="F1243" s="90"/>
      <c r="G1243" s="89"/>
      <c r="H1243" s="89"/>
      <c r="I1243" s="89"/>
      <c r="J1243" s="89"/>
      <c r="K1243" s="89"/>
      <c r="L1243" s="89"/>
      <c r="M1243" s="89"/>
      <c r="N1243" s="89"/>
      <c r="O1243" s="90"/>
    </row>
    <row r="1244" spans="1:15" s="91" customFormat="1" x14ac:dyDescent="0.15">
      <c r="A1244" s="87"/>
      <c r="B1244" s="87"/>
      <c r="C1244" s="88"/>
      <c r="D1244" s="89"/>
      <c r="E1244" s="89"/>
      <c r="F1244" s="90"/>
      <c r="G1244" s="89"/>
      <c r="H1244" s="89"/>
      <c r="I1244" s="89"/>
      <c r="J1244" s="89"/>
      <c r="K1244" s="89"/>
      <c r="L1244" s="89"/>
      <c r="M1244" s="89"/>
      <c r="N1244" s="89"/>
      <c r="O1244" s="90"/>
    </row>
    <row r="1245" spans="1:15" s="91" customFormat="1" x14ac:dyDescent="0.15">
      <c r="A1245" s="87"/>
      <c r="B1245" s="87"/>
      <c r="C1245" s="88"/>
      <c r="D1245" s="89"/>
      <c r="E1245" s="89"/>
      <c r="F1245" s="90"/>
      <c r="G1245" s="89"/>
      <c r="H1245" s="89"/>
      <c r="I1245" s="89"/>
      <c r="J1245" s="89"/>
      <c r="K1245" s="89"/>
      <c r="L1245" s="89"/>
      <c r="M1245" s="89"/>
      <c r="N1245" s="89"/>
      <c r="O1245" s="90"/>
    </row>
    <row r="1246" spans="1:15" s="91" customFormat="1" x14ac:dyDescent="0.15">
      <c r="A1246" s="87"/>
      <c r="B1246" s="87"/>
      <c r="C1246" s="88"/>
      <c r="D1246" s="89"/>
      <c r="E1246" s="89"/>
      <c r="F1246" s="90"/>
      <c r="G1246" s="89"/>
      <c r="H1246" s="89"/>
      <c r="I1246" s="89"/>
      <c r="J1246" s="89"/>
      <c r="K1246" s="89"/>
      <c r="L1246" s="89"/>
      <c r="M1246" s="89"/>
      <c r="N1246" s="89"/>
      <c r="O1246" s="90"/>
    </row>
    <row r="1247" spans="1:15" s="91" customFormat="1" x14ac:dyDescent="0.15">
      <c r="A1247" s="87"/>
      <c r="B1247" s="87"/>
      <c r="C1247" s="88"/>
      <c r="D1247" s="89"/>
      <c r="E1247" s="89"/>
      <c r="F1247" s="90"/>
      <c r="G1247" s="89"/>
      <c r="H1247" s="89"/>
      <c r="I1247" s="89"/>
      <c r="J1247" s="89"/>
      <c r="K1247" s="89"/>
      <c r="L1247" s="89"/>
      <c r="M1247" s="89"/>
      <c r="N1247" s="89"/>
      <c r="O1247" s="90"/>
    </row>
    <row r="1248" spans="1:15" s="91" customFormat="1" x14ac:dyDescent="0.15">
      <c r="A1248" s="87"/>
      <c r="B1248" s="87"/>
      <c r="C1248" s="88"/>
      <c r="D1248" s="89"/>
      <c r="E1248" s="89"/>
      <c r="F1248" s="90"/>
      <c r="G1248" s="89"/>
      <c r="H1248" s="89"/>
      <c r="I1248" s="89"/>
      <c r="J1248" s="89"/>
      <c r="K1248" s="89"/>
      <c r="L1248" s="89"/>
      <c r="M1248" s="89"/>
      <c r="N1248" s="89"/>
      <c r="O1248" s="90"/>
    </row>
    <row r="1249" spans="1:15" s="91" customFormat="1" x14ac:dyDescent="0.15">
      <c r="A1249" s="87"/>
      <c r="B1249" s="87"/>
      <c r="C1249" s="88"/>
      <c r="D1249" s="89"/>
      <c r="E1249" s="89"/>
      <c r="F1249" s="90"/>
      <c r="G1249" s="89"/>
      <c r="H1249" s="89"/>
      <c r="I1249" s="89"/>
      <c r="J1249" s="89"/>
      <c r="K1249" s="89"/>
      <c r="L1249" s="89"/>
      <c r="M1249" s="89"/>
      <c r="N1249" s="89"/>
      <c r="O1249" s="90"/>
    </row>
    <row r="1250" spans="1:15" s="91" customFormat="1" x14ac:dyDescent="0.15">
      <c r="A1250" s="87"/>
      <c r="B1250" s="87"/>
      <c r="C1250" s="88"/>
      <c r="D1250" s="89"/>
      <c r="E1250" s="89"/>
      <c r="F1250" s="90"/>
      <c r="G1250" s="89"/>
      <c r="H1250" s="89"/>
      <c r="I1250" s="89"/>
      <c r="J1250" s="89"/>
      <c r="K1250" s="89"/>
      <c r="L1250" s="89"/>
      <c r="M1250" s="89"/>
      <c r="N1250" s="89"/>
      <c r="O1250" s="90"/>
    </row>
    <row r="1251" spans="1:15" s="91" customFormat="1" x14ac:dyDescent="0.15">
      <c r="A1251" s="87"/>
      <c r="B1251" s="87"/>
      <c r="C1251" s="88"/>
      <c r="D1251" s="89"/>
      <c r="E1251" s="89"/>
      <c r="F1251" s="90"/>
      <c r="G1251" s="89"/>
      <c r="H1251" s="89"/>
      <c r="I1251" s="89"/>
      <c r="J1251" s="89"/>
      <c r="K1251" s="89"/>
      <c r="L1251" s="89"/>
      <c r="M1251" s="89"/>
      <c r="N1251" s="89"/>
      <c r="O1251" s="90"/>
    </row>
    <row r="1252" spans="1:15" s="91" customFormat="1" x14ac:dyDescent="0.15">
      <c r="A1252" s="87"/>
      <c r="B1252" s="87"/>
      <c r="C1252" s="88"/>
      <c r="D1252" s="89"/>
      <c r="E1252" s="89"/>
      <c r="F1252" s="90"/>
      <c r="G1252" s="89"/>
      <c r="H1252" s="89"/>
      <c r="I1252" s="89"/>
      <c r="J1252" s="89"/>
      <c r="K1252" s="89"/>
      <c r="L1252" s="89"/>
      <c r="M1252" s="89"/>
      <c r="N1252" s="89"/>
      <c r="O1252" s="90"/>
    </row>
    <row r="1253" spans="1:15" s="91" customFormat="1" x14ac:dyDescent="0.15">
      <c r="A1253" s="87"/>
      <c r="B1253" s="87"/>
      <c r="C1253" s="88"/>
      <c r="D1253" s="89"/>
      <c r="E1253" s="89"/>
      <c r="F1253" s="90"/>
      <c r="G1253" s="89"/>
      <c r="H1253" s="89"/>
      <c r="I1253" s="89"/>
      <c r="J1253" s="89"/>
      <c r="K1253" s="89"/>
      <c r="L1253" s="89"/>
      <c r="M1253" s="89"/>
      <c r="N1253" s="89"/>
      <c r="O1253" s="90"/>
    </row>
    <row r="1254" spans="1:15" s="91" customFormat="1" x14ac:dyDescent="0.15">
      <c r="A1254" s="87"/>
      <c r="B1254" s="87"/>
      <c r="C1254" s="88"/>
      <c r="D1254" s="89"/>
      <c r="E1254" s="89"/>
      <c r="F1254" s="90"/>
      <c r="G1254" s="89"/>
      <c r="H1254" s="89"/>
      <c r="I1254" s="89"/>
      <c r="J1254" s="89"/>
      <c r="K1254" s="89"/>
      <c r="L1254" s="89"/>
      <c r="M1254" s="89"/>
      <c r="N1254" s="89"/>
      <c r="O1254" s="90"/>
    </row>
    <row r="1255" spans="1:15" s="91" customFormat="1" x14ac:dyDescent="0.15">
      <c r="A1255" s="87"/>
      <c r="B1255" s="87"/>
      <c r="C1255" s="88"/>
      <c r="D1255" s="89"/>
      <c r="E1255" s="89"/>
      <c r="F1255" s="90"/>
      <c r="G1255" s="89"/>
      <c r="H1255" s="89"/>
      <c r="I1255" s="89"/>
      <c r="J1255" s="89"/>
      <c r="K1255" s="89"/>
      <c r="L1255" s="89"/>
      <c r="M1255" s="89"/>
      <c r="N1255" s="89"/>
      <c r="O1255" s="90"/>
    </row>
    <row r="1256" spans="1:15" s="91" customFormat="1" x14ac:dyDescent="0.15">
      <c r="A1256" s="87"/>
      <c r="B1256" s="87"/>
      <c r="C1256" s="88"/>
      <c r="D1256" s="89"/>
      <c r="E1256" s="89"/>
      <c r="F1256" s="90"/>
      <c r="G1256" s="89"/>
      <c r="H1256" s="89"/>
      <c r="I1256" s="89"/>
      <c r="J1256" s="89"/>
      <c r="K1256" s="89"/>
      <c r="L1256" s="89"/>
      <c r="M1256" s="89"/>
      <c r="N1256" s="89"/>
      <c r="O1256" s="90"/>
    </row>
    <row r="1257" spans="1:15" s="91" customFormat="1" x14ac:dyDescent="0.15">
      <c r="A1257" s="87"/>
      <c r="B1257" s="87"/>
      <c r="C1257" s="88"/>
      <c r="D1257" s="89"/>
      <c r="E1257" s="89"/>
      <c r="F1257" s="90"/>
      <c r="G1257" s="89"/>
      <c r="H1257" s="89"/>
      <c r="I1257" s="89"/>
      <c r="J1257" s="89"/>
      <c r="K1257" s="89"/>
      <c r="L1257" s="89"/>
      <c r="M1257" s="89"/>
      <c r="N1257" s="89"/>
      <c r="O1257" s="90"/>
    </row>
    <row r="1258" spans="1:15" s="91" customFormat="1" x14ac:dyDescent="0.15">
      <c r="A1258" s="87"/>
      <c r="B1258" s="87"/>
      <c r="C1258" s="88"/>
      <c r="D1258" s="89"/>
      <c r="E1258" s="89"/>
      <c r="F1258" s="90"/>
      <c r="G1258" s="89"/>
      <c r="H1258" s="89"/>
      <c r="I1258" s="89"/>
      <c r="J1258" s="89"/>
      <c r="K1258" s="89"/>
      <c r="L1258" s="89"/>
      <c r="M1258" s="89"/>
      <c r="N1258" s="89"/>
      <c r="O1258" s="90"/>
    </row>
    <row r="1259" spans="1:15" s="91" customFormat="1" x14ac:dyDescent="0.15">
      <c r="A1259" s="87"/>
      <c r="B1259" s="87"/>
      <c r="C1259" s="88"/>
      <c r="D1259" s="89"/>
      <c r="E1259" s="89"/>
      <c r="F1259" s="90"/>
      <c r="G1259" s="89"/>
      <c r="H1259" s="89"/>
      <c r="I1259" s="89"/>
      <c r="J1259" s="89"/>
      <c r="K1259" s="89"/>
      <c r="L1259" s="89"/>
      <c r="M1259" s="89"/>
      <c r="N1259" s="89"/>
      <c r="O1259" s="90"/>
    </row>
    <row r="1260" spans="1:15" s="91" customFormat="1" x14ac:dyDescent="0.15">
      <c r="A1260" s="87"/>
      <c r="B1260" s="87"/>
      <c r="C1260" s="88"/>
      <c r="D1260" s="89"/>
      <c r="E1260" s="89"/>
      <c r="F1260" s="90"/>
      <c r="G1260" s="89"/>
      <c r="H1260" s="89"/>
      <c r="I1260" s="89"/>
      <c r="J1260" s="89"/>
      <c r="K1260" s="89"/>
      <c r="L1260" s="89"/>
      <c r="M1260" s="89"/>
      <c r="N1260" s="89"/>
      <c r="O1260" s="90"/>
    </row>
    <row r="1261" spans="1:15" s="91" customFormat="1" x14ac:dyDescent="0.15">
      <c r="A1261" s="87"/>
      <c r="B1261" s="87"/>
      <c r="C1261" s="88"/>
      <c r="D1261" s="89"/>
      <c r="E1261" s="89"/>
      <c r="F1261" s="90"/>
      <c r="G1261" s="89"/>
      <c r="H1261" s="89"/>
      <c r="I1261" s="89"/>
      <c r="J1261" s="89"/>
      <c r="K1261" s="89"/>
      <c r="L1261" s="89"/>
      <c r="M1261" s="89"/>
      <c r="N1261" s="89"/>
      <c r="O1261" s="90"/>
    </row>
    <row r="1262" spans="1:15" s="91" customFormat="1" x14ac:dyDescent="0.15">
      <c r="A1262" s="87"/>
      <c r="B1262" s="87"/>
      <c r="C1262" s="88"/>
      <c r="D1262" s="89"/>
      <c r="E1262" s="89"/>
      <c r="F1262" s="90"/>
      <c r="G1262" s="89"/>
      <c r="H1262" s="89"/>
      <c r="I1262" s="89"/>
      <c r="J1262" s="89"/>
      <c r="K1262" s="89"/>
      <c r="L1262" s="89"/>
      <c r="M1262" s="89"/>
      <c r="N1262" s="89"/>
      <c r="O1262" s="90"/>
    </row>
    <row r="1263" spans="1:15" s="91" customFormat="1" x14ac:dyDescent="0.15">
      <c r="A1263" s="87"/>
      <c r="B1263" s="87"/>
      <c r="C1263" s="88"/>
      <c r="D1263" s="89"/>
      <c r="E1263" s="89"/>
      <c r="F1263" s="90"/>
      <c r="G1263" s="89"/>
      <c r="H1263" s="89"/>
      <c r="I1263" s="89"/>
      <c r="J1263" s="89"/>
      <c r="K1263" s="89"/>
      <c r="L1263" s="89"/>
      <c r="M1263" s="89"/>
      <c r="N1263" s="89"/>
      <c r="O1263" s="90"/>
    </row>
    <row r="1264" spans="1:15" s="91" customFormat="1" x14ac:dyDescent="0.15">
      <c r="A1264" s="87"/>
      <c r="B1264" s="87"/>
      <c r="C1264" s="88"/>
      <c r="D1264" s="89"/>
      <c r="E1264" s="89"/>
      <c r="F1264" s="90"/>
      <c r="G1264" s="89"/>
      <c r="H1264" s="89"/>
      <c r="I1264" s="89"/>
      <c r="J1264" s="89"/>
      <c r="K1264" s="89"/>
      <c r="L1264" s="89"/>
      <c r="M1264" s="89"/>
      <c r="N1264" s="89"/>
      <c r="O1264" s="90"/>
    </row>
    <row r="1265" spans="1:15" s="91" customFormat="1" x14ac:dyDescent="0.15">
      <c r="A1265" s="87"/>
      <c r="B1265" s="87"/>
      <c r="C1265" s="88"/>
      <c r="D1265" s="89"/>
      <c r="E1265" s="89"/>
      <c r="F1265" s="90"/>
      <c r="G1265" s="89"/>
      <c r="H1265" s="89"/>
      <c r="I1265" s="89"/>
      <c r="J1265" s="89"/>
      <c r="K1265" s="89"/>
      <c r="L1265" s="89"/>
      <c r="M1265" s="89"/>
      <c r="N1265" s="89"/>
      <c r="O1265" s="90"/>
    </row>
    <row r="1266" spans="1:15" s="91" customFormat="1" x14ac:dyDescent="0.15">
      <c r="A1266" s="87"/>
      <c r="B1266" s="87"/>
      <c r="C1266" s="88"/>
      <c r="D1266" s="89"/>
      <c r="E1266" s="89"/>
      <c r="F1266" s="90"/>
      <c r="G1266" s="89"/>
      <c r="H1266" s="89"/>
      <c r="I1266" s="89"/>
      <c r="J1266" s="89"/>
      <c r="K1266" s="89"/>
      <c r="L1266" s="89"/>
      <c r="M1266" s="89"/>
      <c r="N1266" s="89"/>
      <c r="O1266" s="90"/>
    </row>
    <row r="1267" spans="1:15" s="91" customFormat="1" x14ac:dyDescent="0.15">
      <c r="A1267" s="87"/>
      <c r="B1267" s="87"/>
      <c r="C1267" s="88"/>
      <c r="D1267" s="89"/>
      <c r="E1267" s="89"/>
      <c r="F1267" s="90"/>
      <c r="G1267" s="89"/>
      <c r="H1267" s="89"/>
      <c r="I1267" s="89"/>
      <c r="J1267" s="89"/>
      <c r="K1267" s="89"/>
      <c r="L1267" s="89"/>
      <c r="M1267" s="89"/>
      <c r="N1267" s="89"/>
      <c r="O1267" s="90"/>
    </row>
    <row r="1268" spans="1:15" s="91" customFormat="1" x14ac:dyDescent="0.15">
      <c r="A1268" s="87"/>
      <c r="B1268" s="87"/>
      <c r="C1268" s="88"/>
      <c r="D1268" s="89"/>
      <c r="E1268" s="89"/>
      <c r="F1268" s="90"/>
      <c r="G1268" s="89"/>
      <c r="H1268" s="89"/>
      <c r="I1268" s="89"/>
      <c r="J1268" s="89"/>
      <c r="K1268" s="89"/>
      <c r="L1268" s="89"/>
      <c r="M1268" s="89"/>
      <c r="N1268" s="89"/>
      <c r="O1268" s="90"/>
    </row>
    <row r="1269" spans="1:15" s="91" customFormat="1" x14ac:dyDescent="0.15">
      <c r="A1269" s="87"/>
      <c r="B1269" s="87"/>
      <c r="C1269" s="88"/>
      <c r="D1269" s="89"/>
      <c r="E1269" s="89"/>
      <c r="F1269" s="90"/>
      <c r="G1269" s="89"/>
      <c r="H1269" s="89"/>
      <c r="I1269" s="89"/>
      <c r="J1269" s="89"/>
      <c r="K1269" s="89"/>
      <c r="L1269" s="89"/>
      <c r="M1269" s="89"/>
      <c r="N1269" s="89"/>
      <c r="O1269" s="90"/>
    </row>
    <row r="1270" spans="1:15" s="91" customFormat="1" x14ac:dyDescent="0.15">
      <c r="A1270" s="87"/>
      <c r="B1270" s="87"/>
      <c r="C1270" s="88"/>
      <c r="D1270" s="89"/>
      <c r="E1270" s="89"/>
      <c r="F1270" s="90"/>
      <c r="G1270" s="89"/>
      <c r="H1270" s="89"/>
      <c r="I1270" s="89"/>
      <c r="J1270" s="89"/>
      <c r="K1270" s="89"/>
      <c r="L1270" s="89"/>
      <c r="M1270" s="89"/>
      <c r="N1270" s="89"/>
      <c r="O1270" s="90"/>
    </row>
    <row r="1271" spans="1:15" s="91" customFormat="1" x14ac:dyDescent="0.15">
      <c r="A1271" s="87"/>
      <c r="B1271" s="87"/>
      <c r="C1271" s="88"/>
      <c r="D1271" s="89"/>
      <c r="E1271" s="89"/>
      <c r="F1271" s="90"/>
      <c r="G1271" s="89"/>
      <c r="H1271" s="89"/>
      <c r="I1271" s="89"/>
      <c r="J1271" s="89"/>
      <c r="K1271" s="89"/>
      <c r="L1271" s="89"/>
      <c r="M1271" s="89"/>
      <c r="N1271" s="89"/>
      <c r="O1271" s="90"/>
    </row>
    <row r="1272" spans="1:15" s="91" customFormat="1" x14ac:dyDescent="0.15">
      <c r="A1272" s="87"/>
      <c r="B1272" s="87"/>
      <c r="C1272" s="88"/>
      <c r="D1272" s="89"/>
      <c r="E1272" s="89"/>
      <c r="F1272" s="90"/>
      <c r="G1272" s="89"/>
      <c r="H1272" s="89"/>
      <c r="I1272" s="89"/>
      <c r="J1272" s="89"/>
      <c r="K1272" s="89"/>
      <c r="L1272" s="89"/>
      <c r="M1272" s="89"/>
      <c r="N1272" s="89"/>
      <c r="O1272" s="90"/>
    </row>
    <row r="1273" spans="1:15" s="91" customFormat="1" x14ac:dyDescent="0.15">
      <c r="A1273" s="87"/>
      <c r="B1273" s="87"/>
      <c r="C1273" s="88"/>
      <c r="D1273" s="89"/>
      <c r="E1273" s="89"/>
      <c r="F1273" s="90"/>
      <c r="G1273" s="89"/>
      <c r="H1273" s="89"/>
      <c r="I1273" s="89"/>
      <c r="J1273" s="89"/>
      <c r="K1273" s="89"/>
      <c r="L1273" s="89"/>
      <c r="M1273" s="89"/>
      <c r="N1273" s="89"/>
      <c r="O1273" s="90"/>
    </row>
    <row r="1274" spans="1:15" s="91" customFormat="1" x14ac:dyDescent="0.15">
      <c r="A1274" s="87"/>
      <c r="B1274" s="87"/>
      <c r="C1274" s="88"/>
      <c r="D1274" s="89"/>
      <c r="E1274" s="89"/>
      <c r="F1274" s="90"/>
      <c r="G1274" s="89"/>
      <c r="H1274" s="89"/>
      <c r="I1274" s="89"/>
      <c r="J1274" s="89"/>
      <c r="K1274" s="89"/>
      <c r="L1274" s="89"/>
      <c r="M1274" s="89"/>
      <c r="N1274" s="89"/>
      <c r="O1274" s="90"/>
    </row>
    <row r="1275" spans="1:15" s="91" customFormat="1" x14ac:dyDescent="0.15">
      <c r="A1275" s="87"/>
      <c r="B1275" s="87"/>
      <c r="C1275" s="88"/>
      <c r="D1275" s="89"/>
      <c r="E1275" s="89"/>
      <c r="F1275" s="90"/>
      <c r="G1275" s="89"/>
      <c r="H1275" s="89"/>
      <c r="I1275" s="89"/>
      <c r="J1275" s="89"/>
      <c r="K1275" s="89"/>
      <c r="L1275" s="89"/>
      <c r="M1275" s="89"/>
      <c r="N1275" s="89"/>
      <c r="O1275" s="90"/>
    </row>
    <row r="1276" spans="1:15" s="91" customFormat="1" x14ac:dyDescent="0.15">
      <c r="A1276" s="87"/>
      <c r="B1276" s="87"/>
      <c r="C1276" s="88"/>
      <c r="D1276" s="89"/>
      <c r="E1276" s="89"/>
      <c r="F1276" s="90"/>
      <c r="G1276" s="89"/>
      <c r="H1276" s="89"/>
      <c r="I1276" s="89"/>
      <c r="J1276" s="89"/>
      <c r="K1276" s="89"/>
      <c r="L1276" s="89"/>
      <c r="M1276" s="89"/>
      <c r="N1276" s="89"/>
      <c r="O1276" s="90"/>
    </row>
    <row r="1277" spans="1:15" s="91" customFormat="1" x14ac:dyDescent="0.15">
      <c r="A1277" s="87"/>
      <c r="B1277" s="87"/>
      <c r="C1277" s="88"/>
      <c r="D1277" s="89"/>
      <c r="E1277" s="89"/>
      <c r="F1277" s="90"/>
      <c r="G1277" s="89"/>
      <c r="H1277" s="89"/>
      <c r="I1277" s="89"/>
      <c r="J1277" s="89"/>
      <c r="K1277" s="89"/>
      <c r="L1277" s="89"/>
      <c r="M1277" s="89"/>
      <c r="N1277" s="89"/>
      <c r="O1277" s="90"/>
    </row>
    <row r="1278" spans="1:15" s="91" customFormat="1" x14ac:dyDescent="0.15">
      <c r="A1278" s="87"/>
      <c r="B1278" s="87"/>
      <c r="C1278" s="88"/>
      <c r="D1278" s="89"/>
      <c r="E1278" s="89"/>
      <c r="F1278" s="90"/>
      <c r="G1278" s="89"/>
      <c r="H1278" s="89"/>
      <c r="I1278" s="89"/>
      <c r="J1278" s="89"/>
      <c r="K1278" s="89"/>
      <c r="L1278" s="89"/>
      <c r="M1278" s="89"/>
      <c r="N1278" s="89"/>
      <c r="O1278" s="90"/>
    </row>
    <row r="1279" spans="1:15" s="91" customFormat="1" x14ac:dyDescent="0.15">
      <c r="A1279" s="87"/>
      <c r="B1279" s="87"/>
      <c r="C1279" s="88"/>
      <c r="D1279" s="89"/>
      <c r="E1279" s="89"/>
      <c r="F1279" s="90"/>
      <c r="G1279" s="89"/>
      <c r="H1279" s="89"/>
      <c r="I1279" s="89"/>
      <c r="J1279" s="89"/>
      <c r="K1279" s="89"/>
      <c r="L1279" s="89"/>
      <c r="M1279" s="89"/>
      <c r="N1279" s="89"/>
      <c r="O1279" s="90"/>
    </row>
    <row r="1280" spans="1:15" s="91" customFormat="1" x14ac:dyDescent="0.15">
      <c r="A1280" s="87"/>
      <c r="B1280" s="87"/>
      <c r="C1280" s="88"/>
      <c r="D1280" s="89"/>
      <c r="E1280" s="89"/>
      <c r="F1280" s="90"/>
      <c r="G1280" s="89"/>
      <c r="H1280" s="89"/>
      <c r="I1280" s="89"/>
      <c r="J1280" s="89"/>
      <c r="K1280" s="89"/>
      <c r="L1280" s="89"/>
      <c r="M1280" s="89"/>
      <c r="N1280" s="89"/>
      <c r="O1280" s="90"/>
    </row>
    <row r="1281" spans="1:15" s="91" customFormat="1" x14ac:dyDescent="0.15">
      <c r="A1281" s="87"/>
      <c r="B1281" s="87"/>
      <c r="C1281" s="88"/>
      <c r="D1281" s="89"/>
      <c r="E1281" s="89"/>
      <c r="F1281" s="90"/>
      <c r="G1281" s="89"/>
      <c r="H1281" s="89"/>
      <c r="I1281" s="89"/>
      <c r="J1281" s="89"/>
      <c r="K1281" s="89"/>
      <c r="L1281" s="89"/>
      <c r="M1281" s="89"/>
      <c r="N1281" s="89"/>
      <c r="O1281" s="90"/>
    </row>
    <row r="1282" spans="1:15" s="91" customFormat="1" x14ac:dyDescent="0.15">
      <c r="A1282" s="87"/>
      <c r="B1282" s="87"/>
      <c r="C1282" s="88"/>
      <c r="D1282" s="89"/>
      <c r="E1282" s="89"/>
      <c r="F1282" s="90"/>
      <c r="G1282" s="89"/>
      <c r="H1282" s="89"/>
      <c r="I1282" s="89"/>
      <c r="J1282" s="89"/>
      <c r="K1282" s="89"/>
      <c r="L1282" s="89"/>
      <c r="M1282" s="89"/>
      <c r="N1282" s="89"/>
      <c r="O1282" s="90"/>
    </row>
    <row r="1283" spans="1:15" s="91" customFormat="1" x14ac:dyDescent="0.15">
      <c r="A1283" s="87"/>
      <c r="B1283" s="87"/>
      <c r="C1283" s="88"/>
      <c r="D1283" s="89"/>
      <c r="E1283" s="89"/>
      <c r="F1283" s="90"/>
      <c r="G1283" s="89"/>
      <c r="H1283" s="89"/>
      <c r="I1283" s="89"/>
      <c r="J1283" s="89"/>
      <c r="K1283" s="89"/>
      <c r="L1283" s="89"/>
      <c r="M1283" s="89"/>
      <c r="N1283" s="89"/>
      <c r="O1283" s="90"/>
    </row>
    <row r="1284" spans="1:15" s="91" customFormat="1" x14ac:dyDescent="0.15">
      <c r="A1284" s="87"/>
      <c r="B1284" s="87"/>
      <c r="C1284" s="88"/>
      <c r="D1284" s="89"/>
      <c r="E1284" s="89"/>
      <c r="F1284" s="90"/>
      <c r="G1284" s="89"/>
      <c r="H1284" s="89"/>
      <c r="I1284" s="89"/>
      <c r="J1284" s="89"/>
      <c r="K1284" s="89"/>
      <c r="L1284" s="89"/>
      <c r="M1284" s="89"/>
      <c r="N1284" s="89"/>
      <c r="O1284" s="90"/>
    </row>
    <row r="1285" spans="1:15" s="91" customFormat="1" x14ac:dyDescent="0.15">
      <c r="A1285" s="87"/>
      <c r="B1285" s="87"/>
      <c r="C1285" s="88"/>
      <c r="D1285" s="89"/>
      <c r="E1285" s="89"/>
      <c r="F1285" s="90"/>
      <c r="G1285" s="89"/>
      <c r="H1285" s="89"/>
      <c r="I1285" s="89"/>
      <c r="J1285" s="89"/>
      <c r="K1285" s="89"/>
      <c r="L1285" s="89"/>
      <c r="M1285" s="89"/>
      <c r="N1285" s="89"/>
      <c r="O1285" s="90"/>
    </row>
    <row r="1286" spans="1:15" s="91" customFormat="1" x14ac:dyDescent="0.15">
      <c r="A1286" s="87"/>
      <c r="B1286" s="87"/>
      <c r="C1286" s="88"/>
      <c r="D1286" s="89"/>
      <c r="E1286" s="89"/>
      <c r="F1286" s="90"/>
      <c r="G1286" s="89"/>
      <c r="H1286" s="89"/>
      <c r="I1286" s="89"/>
      <c r="J1286" s="89"/>
      <c r="K1286" s="89"/>
      <c r="L1286" s="89"/>
      <c r="M1286" s="89"/>
      <c r="N1286" s="89"/>
      <c r="O1286" s="90"/>
    </row>
    <row r="1287" spans="1:15" s="91" customFormat="1" x14ac:dyDescent="0.15">
      <c r="A1287" s="87"/>
      <c r="B1287" s="87"/>
      <c r="C1287" s="88"/>
      <c r="D1287" s="89"/>
      <c r="E1287" s="89"/>
      <c r="F1287" s="90"/>
      <c r="G1287" s="89"/>
      <c r="H1287" s="89"/>
      <c r="I1287" s="89"/>
      <c r="J1287" s="89"/>
      <c r="K1287" s="89"/>
      <c r="L1287" s="89"/>
      <c r="M1287" s="89"/>
      <c r="N1287" s="89"/>
      <c r="O1287" s="90"/>
    </row>
    <row r="1288" spans="1:15" s="91" customFormat="1" x14ac:dyDescent="0.15">
      <c r="A1288" s="87"/>
      <c r="B1288" s="87"/>
      <c r="C1288" s="88"/>
      <c r="D1288" s="89"/>
      <c r="E1288" s="89"/>
      <c r="F1288" s="90"/>
      <c r="G1288" s="89"/>
      <c r="H1288" s="89"/>
      <c r="I1288" s="89"/>
      <c r="J1288" s="89"/>
      <c r="K1288" s="89"/>
      <c r="L1288" s="89"/>
      <c r="M1288" s="89"/>
      <c r="N1288" s="89"/>
      <c r="O1288" s="90"/>
    </row>
    <row r="1289" spans="1:15" s="91" customFormat="1" x14ac:dyDescent="0.15">
      <c r="A1289" s="87"/>
      <c r="B1289" s="87"/>
      <c r="C1289" s="88"/>
      <c r="D1289" s="89"/>
      <c r="E1289" s="89"/>
      <c r="F1289" s="90"/>
      <c r="G1289" s="89"/>
      <c r="H1289" s="89"/>
      <c r="I1289" s="89"/>
      <c r="J1289" s="89"/>
      <c r="K1289" s="89"/>
      <c r="L1289" s="89"/>
      <c r="M1289" s="89"/>
      <c r="N1289" s="89"/>
      <c r="O1289" s="90"/>
    </row>
    <row r="1290" spans="1:15" s="91" customFormat="1" x14ac:dyDescent="0.15">
      <c r="A1290" s="87"/>
      <c r="B1290" s="87"/>
      <c r="C1290" s="88"/>
      <c r="D1290" s="89"/>
      <c r="E1290" s="89"/>
      <c r="F1290" s="90"/>
      <c r="G1290" s="89"/>
      <c r="H1290" s="89"/>
      <c r="I1290" s="89"/>
      <c r="J1290" s="89"/>
      <c r="K1290" s="89"/>
      <c r="L1290" s="89"/>
      <c r="M1290" s="89"/>
      <c r="N1290" s="89"/>
      <c r="O1290" s="90"/>
    </row>
    <row r="1291" spans="1:15" s="91" customFormat="1" x14ac:dyDescent="0.15">
      <c r="A1291" s="87"/>
      <c r="B1291" s="87"/>
      <c r="C1291" s="88"/>
      <c r="D1291" s="89"/>
      <c r="E1291" s="89"/>
      <c r="F1291" s="90"/>
      <c r="G1291" s="89"/>
      <c r="H1291" s="89"/>
      <c r="I1291" s="89"/>
      <c r="J1291" s="89"/>
      <c r="K1291" s="89"/>
      <c r="L1291" s="89"/>
      <c r="M1291" s="89"/>
      <c r="N1291" s="89"/>
      <c r="O1291" s="90"/>
    </row>
    <row r="1292" spans="1:15" s="91" customFormat="1" x14ac:dyDescent="0.15">
      <c r="A1292" s="87"/>
      <c r="B1292" s="87"/>
      <c r="C1292" s="88"/>
      <c r="D1292" s="89"/>
      <c r="E1292" s="89"/>
      <c r="F1292" s="90"/>
      <c r="G1292" s="89"/>
      <c r="H1292" s="89"/>
      <c r="I1292" s="89"/>
      <c r="J1292" s="89"/>
      <c r="K1292" s="89"/>
      <c r="L1292" s="89"/>
      <c r="M1292" s="89"/>
      <c r="N1292" s="89"/>
      <c r="O1292" s="90"/>
    </row>
    <row r="1293" spans="1:15" s="91" customFormat="1" x14ac:dyDescent="0.15">
      <c r="A1293" s="87"/>
      <c r="B1293" s="87"/>
      <c r="C1293" s="88"/>
      <c r="D1293" s="89"/>
      <c r="E1293" s="89"/>
      <c r="F1293" s="90"/>
      <c r="G1293" s="89"/>
      <c r="H1293" s="89"/>
      <c r="I1293" s="89"/>
      <c r="J1293" s="89"/>
      <c r="K1293" s="89"/>
      <c r="L1293" s="89"/>
      <c r="M1293" s="89"/>
      <c r="N1293" s="89"/>
      <c r="O1293" s="90"/>
    </row>
    <row r="1294" spans="1:15" s="91" customFormat="1" x14ac:dyDescent="0.15">
      <c r="A1294" s="87"/>
      <c r="B1294" s="87"/>
      <c r="C1294" s="88"/>
      <c r="D1294" s="89"/>
      <c r="E1294" s="89"/>
      <c r="F1294" s="90"/>
      <c r="G1294" s="89"/>
      <c r="H1294" s="89"/>
      <c r="I1294" s="89"/>
      <c r="J1294" s="89"/>
      <c r="K1294" s="89"/>
      <c r="L1294" s="89"/>
      <c r="M1294" s="89"/>
      <c r="N1294" s="89"/>
      <c r="O1294" s="90"/>
    </row>
    <row r="1295" spans="1:15" s="91" customFormat="1" x14ac:dyDescent="0.15">
      <c r="A1295" s="87"/>
      <c r="B1295" s="87"/>
      <c r="C1295" s="88"/>
      <c r="D1295" s="89"/>
      <c r="E1295" s="89"/>
      <c r="F1295" s="90"/>
      <c r="G1295" s="89"/>
      <c r="H1295" s="89"/>
      <c r="I1295" s="89"/>
      <c r="J1295" s="89"/>
      <c r="K1295" s="89"/>
      <c r="L1295" s="89"/>
      <c r="M1295" s="89"/>
      <c r="N1295" s="89"/>
      <c r="O1295" s="90"/>
    </row>
    <row r="1296" spans="1:15" s="91" customFormat="1" x14ac:dyDescent="0.15">
      <c r="A1296" s="87"/>
      <c r="B1296" s="87"/>
      <c r="C1296" s="88"/>
      <c r="D1296" s="89"/>
      <c r="E1296" s="89"/>
      <c r="F1296" s="90"/>
      <c r="G1296" s="89"/>
      <c r="H1296" s="89"/>
      <c r="I1296" s="89"/>
      <c r="J1296" s="89"/>
      <c r="K1296" s="89"/>
      <c r="L1296" s="89"/>
      <c r="M1296" s="89"/>
      <c r="N1296" s="89"/>
      <c r="O1296" s="90"/>
    </row>
    <row r="1297" spans="1:15" s="91" customFormat="1" x14ac:dyDescent="0.15">
      <c r="A1297" s="87"/>
      <c r="B1297" s="87"/>
      <c r="C1297" s="88"/>
      <c r="D1297" s="89"/>
      <c r="E1297" s="89"/>
      <c r="F1297" s="90"/>
      <c r="G1297" s="89"/>
      <c r="H1297" s="89"/>
      <c r="I1297" s="89"/>
      <c r="J1297" s="89"/>
      <c r="K1297" s="89"/>
      <c r="L1297" s="89"/>
      <c r="M1297" s="89"/>
      <c r="N1297" s="89"/>
      <c r="O1297" s="90"/>
    </row>
    <row r="1298" spans="1:15" s="91" customFormat="1" x14ac:dyDescent="0.15">
      <c r="A1298" s="87"/>
      <c r="B1298" s="87"/>
      <c r="C1298" s="88"/>
      <c r="D1298" s="89"/>
      <c r="E1298" s="89"/>
      <c r="F1298" s="90"/>
      <c r="G1298" s="89"/>
      <c r="H1298" s="89"/>
      <c r="I1298" s="89"/>
      <c r="J1298" s="89"/>
      <c r="K1298" s="89"/>
      <c r="L1298" s="89"/>
      <c r="M1298" s="89"/>
      <c r="N1298" s="89"/>
      <c r="O1298" s="90"/>
    </row>
    <row r="1299" spans="1:15" s="91" customFormat="1" x14ac:dyDescent="0.15">
      <c r="A1299" s="87"/>
      <c r="B1299" s="87"/>
      <c r="C1299" s="88"/>
      <c r="D1299" s="89"/>
      <c r="E1299" s="89"/>
      <c r="F1299" s="90"/>
      <c r="G1299" s="89"/>
      <c r="H1299" s="89"/>
      <c r="I1299" s="89"/>
      <c r="J1299" s="89"/>
      <c r="K1299" s="89"/>
      <c r="L1299" s="89"/>
      <c r="M1299" s="89"/>
      <c r="N1299" s="89"/>
      <c r="O1299" s="90"/>
    </row>
    <row r="1300" spans="1:15" s="91" customFormat="1" x14ac:dyDescent="0.15">
      <c r="A1300" s="87"/>
      <c r="B1300" s="87"/>
      <c r="C1300" s="88"/>
      <c r="D1300" s="89"/>
      <c r="E1300" s="89"/>
      <c r="F1300" s="90"/>
      <c r="G1300" s="89"/>
      <c r="H1300" s="89"/>
      <c r="I1300" s="89"/>
      <c r="J1300" s="89"/>
      <c r="K1300" s="89"/>
      <c r="L1300" s="89"/>
      <c r="M1300" s="89"/>
      <c r="N1300" s="89"/>
      <c r="O1300" s="90"/>
    </row>
    <row r="1301" spans="1:15" s="91" customFormat="1" x14ac:dyDescent="0.15">
      <c r="A1301" s="87"/>
      <c r="B1301" s="87"/>
      <c r="C1301" s="88"/>
      <c r="D1301" s="89"/>
      <c r="E1301" s="89"/>
      <c r="F1301" s="90"/>
      <c r="G1301" s="89"/>
      <c r="H1301" s="89"/>
      <c r="I1301" s="89"/>
      <c r="J1301" s="89"/>
      <c r="K1301" s="89"/>
      <c r="L1301" s="89"/>
      <c r="M1301" s="89"/>
      <c r="N1301" s="89"/>
      <c r="O1301" s="90"/>
    </row>
    <row r="1302" spans="1:15" s="91" customFormat="1" x14ac:dyDescent="0.15">
      <c r="A1302" s="87"/>
      <c r="B1302" s="87"/>
      <c r="C1302" s="88"/>
      <c r="D1302" s="89"/>
      <c r="E1302" s="89"/>
      <c r="F1302" s="90"/>
      <c r="G1302" s="89"/>
      <c r="H1302" s="89"/>
      <c r="I1302" s="89"/>
      <c r="J1302" s="89"/>
      <c r="K1302" s="89"/>
      <c r="L1302" s="89"/>
      <c r="M1302" s="89"/>
      <c r="N1302" s="89"/>
      <c r="O1302" s="90"/>
    </row>
    <row r="1303" spans="1:15" s="91" customFormat="1" x14ac:dyDescent="0.15">
      <c r="A1303" s="87"/>
      <c r="B1303" s="87"/>
      <c r="C1303" s="88"/>
      <c r="D1303" s="89"/>
      <c r="E1303" s="89"/>
      <c r="F1303" s="90"/>
      <c r="G1303" s="89"/>
      <c r="H1303" s="89"/>
      <c r="I1303" s="89"/>
      <c r="J1303" s="89"/>
      <c r="K1303" s="89"/>
      <c r="L1303" s="89"/>
      <c r="M1303" s="89"/>
      <c r="N1303" s="89"/>
      <c r="O1303" s="90"/>
    </row>
    <row r="1304" spans="1:15" s="91" customFormat="1" x14ac:dyDescent="0.15">
      <c r="A1304" s="87"/>
      <c r="B1304" s="87"/>
      <c r="C1304" s="88"/>
      <c r="D1304" s="89"/>
      <c r="E1304" s="89"/>
      <c r="F1304" s="90"/>
      <c r="G1304" s="89"/>
      <c r="H1304" s="89"/>
      <c r="I1304" s="89"/>
      <c r="J1304" s="89"/>
      <c r="K1304" s="89"/>
      <c r="L1304" s="89"/>
      <c r="M1304" s="89"/>
      <c r="N1304" s="89"/>
      <c r="O1304" s="90"/>
    </row>
    <row r="1305" spans="1:15" s="91" customFormat="1" x14ac:dyDescent="0.15">
      <c r="A1305" s="87"/>
      <c r="B1305" s="87"/>
      <c r="C1305" s="88"/>
      <c r="D1305" s="89"/>
      <c r="E1305" s="89"/>
      <c r="F1305" s="90"/>
      <c r="G1305" s="89"/>
      <c r="H1305" s="89"/>
      <c r="I1305" s="89"/>
      <c r="J1305" s="89"/>
      <c r="K1305" s="89"/>
      <c r="L1305" s="89"/>
      <c r="M1305" s="89"/>
      <c r="N1305" s="89"/>
      <c r="O1305" s="90"/>
    </row>
    <row r="1306" spans="1:15" s="91" customFormat="1" x14ac:dyDescent="0.15">
      <c r="A1306" s="87"/>
      <c r="B1306" s="87"/>
      <c r="C1306" s="88"/>
      <c r="D1306" s="89"/>
      <c r="E1306" s="89"/>
      <c r="F1306" s="90"/>
      <c r="G1306" s="89"/>
      <c r="H1306" s="89"/>
      <c r="I1306" s="89"/>
      <c r="J1306" s="89"/>
      <c r="K1306" s="89"/>
      <c r="L1306" s="89"/>
      <c r="M1306" s="89"/>
      <c r="N1306" s="89"/>
      <c r="O1306" s="90"/>
    </row>
    <row r="1307" spans="1:15" s="91" customFormat="1" x14ac:dyDescent="0.15">
      <c r="A1307" s="87"/>
      <c r="B1307" s="87"/>
      <c r="C1307" s="88"/>
      <c r="D1307" s="89"/>
      <c r="E1307" s="89"/>
      <c r="F1307" s="90"/>
      <c r="G1307" s="89"/>
      <c r="H1307" s="89"/>
      <c r="I1307" s="89"/>
      <c r="J1307" s="89"/>
      <c r="K1307" s="89"/>
      <c r="L1307" s="89"/>
      <c r="M1307" s="89"/>
      <c r="N1307" s="89"/>
      <c r="O1307" s="90"/>
    </row>
    <row r="1308" spans="1:15" s="91" customFormat="1" x14ac:dyDescent="0.15">
      <c r="A1308" s="87"/>
      <c r="B1308" s="87"/>
      <c r="C1308" s="88"/>
      <c r="D1308" s="89"/>
      <c r="E1308" s="89"/>
      <c r="F1308" s="90"/>
      <c r="G1308" s="89"/>
      <c r="H1308" s="89"/>
      <c r="I1308" s="89"/>
      <c r="J1308" s="89"/>
      <c r="K1308" s="89"/>
      <c r="L1308" s="89"/>
      <c r="M1308" s="89"/>
      <c r="N1308" s="89"/>
      <c r="O1308" s="90"/>
    </row>
    <row r="1309" spans="1:15" s="91" customFormat="1" x14ac:dyDescent="0.15">
      <c r="A1309" s="87"/>
      <c r="B1309" s="87"/>
      <c r="C1309" s="88"/>
      <c r="D1309" s="89"/>
      <c r="E1309" s="89"/>
      <c r="F1309" s="90"/>
      <c r="G1309" s="89"/>
      <c r="H1309" s="89"/>
      <c r="I1309" s="89"/>
      <c r="J1309" s="89"/>
      <c r="K1309" s="89"/>
      <c r="L1309" s="89"/>
      <c r="M1309" s="89"/>
      <c r="N1309" s="89"/>
      <c r="O1309" s="90"/>
    </row>
    <row r="1310" spans="1:15" s="91" customFormat="1" x14ac:dyDescent="0.15">
      <c r="A1310" s="87"/>
      <c r="B1310" s="87"/>
      <c r="C1310" s="88"/>
      <c r="D1310" s="89"/>
      <c r="E1310" s="89"/>
      <c r="F1310" s="90"/>
      <c r="G1310" s="89"/>
      <c r="H1310" s="89"/>
      <c r="I1310" s="89"/>
      <c r="J1310" s="89"/>
      <c r="K1310" s="89"/>
      <c r="L1310" s="89"/>
      <c r="M1310" s="89"/>
      <c r="N1310" s="89"/>
      <c r="O1310" s="90"/>
    </row>
    <row r="1311" spans="1:15" s="91" customFormat="1" x14ac:dyDescent="0.15">
      <c r="A1311" s="87"/>
      <c r="B1311" s="87"/>
      <c r="C1311" s="88"/>
      <c r="D1311" s="89"/>
      <c r="E1311" s="89"/>
      <c r="F1311" s="90"/>
      <c r="G1311" s="89"/>
      <c r="H1311" s="89"/>
      <c r="I1311" s="89"/>
      <c r="J1311" s="89"/>
      <c r="K1311" s="89"/>
      <c r="L1311" s="89"/>
      <c r="M1311" s="89"/>
      <c r="N1311" s="89"/>
      <c r="O1311" s="90"/>
    </row>
    <row r="1312" spans="1:15" s="91" customFormat="1" x14ac:dyDescent="0.15">
      <c r="A1312" s="87"/>
      <c r="B1312" s="87"/>
      <c r="C1312" s="88"/>
      <c r="D1312" s="89"/>
      <c r="E1312" s="89"/>
      <c r="F1312" s="90"/>
      <c r="G1312" s="89"/>
      <c r="H1312" s="89"/>
      <c r="I1312" s="89"/>
      <c r="J1312" s="89"/>
      <c r="K1312" s="89"/>
      <c r="L1312" s="89"/>
      <c r="M1312" s="89"/>
      <c r="N1312" s="89"/>
      <c r="O1312" s="90"/>
    </row>
    <row r="1313" spans="1:15" s="91" customFormat="1" x14ac:dyDescent="0.15">
      <c r="A1313" s="87"/>
      <c r="B1313" s="87"/>
      <c r="C1313" s="88"/>
      <c r="D1313" s="89"/>
      <c r="E1313" s="89"/>
      <c r="F1313" s="90"/>
      <c r="G1313" s="89"/>
      <c r="H1313" s="89"/>
      <c r="I1313" s="89"/>
      <c r="J1313" s="89"/>
      <c r="K1313" s="89"/>
      <c r="L1313" s="89"/>
      <c r="M1313" s="89"/>
      <c r="N1313" s="89"/>
      <c r="O1313" s="90"/>
    </row>
    <row r="1314" spans="1:15" s="91" customFormat="1" x14ac:dyDescent="0.15">
      <c r="A1314" s="87"/>
      <c r="B1314" s="87"/>
      <c r="C1314" s="88"/>
      <c r="D1314" s="89"/>
      <c r="E1314" s="89"/>
      <c r="F1314" s="90"/>
      <c r="G1314" s="89"/>
      <c r="H1314" s="89"/>
      <c r="I1314" s="89"/>
      <c r="J1314" s="89"/>
      <c r="K1314" s="89"/>
      <c r="L1314" s="89"/>
      <c r="M1314" s="89"/>
      <c r="N1314" s="89"/>
      <c r="O1314" s="90"/>
    </row>
    <row r="1315" spans="1:15" s="91" customFormat="1" x14ac:dyDescent="0.15">
      <c r="A1315" s="87"/>
      <c r="B1315" s="87"/>
      <c r="C1315" s="88"/>
      <c r="D1315" s="89"/>
      <c r="E1315" s="89"/>
      <c r="F1315" s="90"/>
      <c r="G1315" s="89"/>
      <c r="H1315" s="89"/>
      <c r="I1315" s="89"/>
      <c r="J1315" s="89"/>
      <c r="K1315" s="89"/>
      <c r="L1315" s="89"/>
      <c r="M1315" s="89"/>
      <c r="N1315" s="89"/>
      <c r="O1315" s="90"/>
    </row>
    <row r="1316" spans="1:15" s="91" customFormat="1" x14ac:dyDescent="0.15">
      <c r="A1316" s="87"/>
      <c r="B1316" s="87"/>
      <c r="C1316" s="88"/>
      <c r="D1316" s="89"/>
      <c r="E1316" s="89"/>
      <c r="F1316" s="90"/>
      <c r="G1316" s="89"/>
      <c r="H1316" s="89"/>
      <c r="I1316" s="89"/>
      <c r="J1316" s="89"/>
      <c r="K1316" s="89"/>
      <c r="L1316" s="89"/>
      <c r="M1316" s="89"/>
      <c r="N1316" s="89"/>
      <c r="O1316" s="90"/>
    </row>
    <row r="1317" spans="1:15" s="91" customFormat="1" x14ac:dyDescent="0.15">
      <c r="A1317" s="87"/>
      <c r="B1317" s="87"/>
      <c r="C1317" s="88"/>
      <c r="D1317" s="89"/>
      <c r="E1317" s="89"/>
      <c r="F1317" s="90"/>
      <c r="G1317" s="89"/>
      <c r="H1317" s="89"/>
      <c r="I1317" s="89"/>
      <c r="J1317" s="89"/>
      <c r="K1317" s="89"/>
      <c r="L1317" s="89"/>
      <c r="M1317" s="89"/>
      <c r="N1317" s="89"/>
      <c r="O1317" s="90"/>
    </row>
    <row r="1318" spans="1:15" s="91" customFormat="1" x14ac:dyDescent="0.15">
      <c r="A1318" s="87"/>
      <c r="B1318" s="87"/>
      <c r="C1318" s="88"/>
      <c r="D1318" s="89"/>
      <c r="E1318" s="89"/>
      <c r="F1318" s="90"/>
      <c r="G1318" s="89"/>
      <c r="H1318" s="89"/>
      <c r="I1318" s="89"/>
      <c r="J1318" s="89"/>
      <c r="K1318" s="89"/>
      <c r="L1318" s="89"/>
      <c r="M1318" s="89"/>
      <c r="N1318" s="89"/>
      <c r="O1318" s="90"/>
    </row>
    <row r="1319" spans="1:15" s="91" customFormat="1" x14ac:dyDescent="0.15">
      <c r="A1319" s="87"/>
      <c r="B1319" s="87"/>
      <c r="C1319" s="88"/>
      <c r="D1319" s="89"/>
      <c r="E1319" s="89"/>
      <c r="F1319" s="90"/>
      <c r="G1319" s="89"/>
      <c r="H1319" s="89"/>
      <c r="I1319" s="89"/>
      <c r="J1319" s="89"/>
      <c r="K1319" s="89"/>
      <c r="L1319" s="89"/>
      <c r="M1319" s="89"/>
      <c r="N1319" s="89"/>
      <c r="O1319" s="90"/>
    </row>
    <row r="1320" spans="1:15" s="91" customFormat="1" x14ac:dyDescent="0.15">
      <c r="A1320" s="87"/>
      <c r="B1320" s="87"/>
      <c r="C1320" s="88"/>
      <c r="D1320" s="89"/>
      <c r="E1320" s="89"/>
      <c r="F1320" s="90"/>
      <c r="G1320" s="89"/>
      <c r="H1320" s="89"/>
      <c r="I1320" s="89"/>
      <c r="J1320" s="89"/>
      <c r="K1320" s="89"/>
      <c r="L1320" s="89"/>
      <c r="M1320" s="89"/>
      <c r="N1320" s="89"/>
      <c r="O1320" s="90"/>
    </row>
    <row r="1321" spans="1:15" s="91" customFormat="1" x14ac:dyDescent="0.15">
      <c r="A1321" s="87"/>
      <c r="B1321" s="87"/>
      <c r="C1321" s="88"/>
      <c r="D1321" s="89"/>
      <c r="E1321" s="89"/>
      <c r="F1321" s="90"/>
      <c r="G1321" s="89"/>
      <c r="H1321" s="89"/>
      <c r="I1321" s="89"/>
      <c r="J1321" s="89"/>
      <c r="K1321" s="89"/>
      <c r="L1321" s="89"/>
      <c r="M1321" s="89"/>
      <c r="N1321" s="89"/>
      <c r="O1321" s="90"/>
    </row>
    <row r="1322" spans="1:15" s="91" customFormat="1" x14ac:dyDescent="0.15">
      <c r="A1322" s="87"/>
      <c r="B1322" s="87"/>
      <c r="C1322" s="88"/>
      <c r="D1322" s="89"/>
      <c r="E1322" s="89"/>
      <c r="F1322" s="90"/>
      <c r="G1322" s="89"/>
      <c r="H1322" s="89"/>
      <c r="I1322" s="89"/>
      <c r="J1322" s="89"/>
      <c r="K1322" s="89"/>
      <c r="L1322" s="89"/>
      <c r="M1322" s="89"/>
      <c r="N1322" s="89"/>
      <c r="O1322" s="90"/>
    </row>
    <row r="1323" spans="1:15" s="91" customFormat="1" x14ac:dyDescent="0.15">
      <c r="A1323" s="87"/>
      <c r="B1323" s="87"/>
      <c r="C1323" s="88"/>
      <c r="D1323" s="89"/>
      <c r="E1323" s="89"/>
      <c r="F1323" s="90"/>
      <c r="G1323" s="89"/>
      <c r="H1323" s="89"/>
      <c r="I1323" s="89"/>
      <c r="J1323" s="89"/>
      <c r="K1323" s="89"/>
      <c r="L1323" s="89"/>
      <c r="M1323" s="89"/>
      <c r="N1323" s="89"/>
      <c r="O1323" s="90"/>
    </row>
    <row r="1324" spans="1:15" s="91" customFormat="1" x14ac:dyDescent="0.15">
      <c r="A1324" s="87"/>
      <c r="B1324" s="87"/>
      <c r="C1324" s="88"/>
      <c r="D1324" s="89"/>
      <c r="E1324" s="89"/>
      <c r="F1324" s="90"/>
      <c r="G1324" s="89"/>
      <c r="H1324" s="89"/>
      <c r="I1324" s="89"/>
      <c r="J1324" s="89"/>
      <c r="K1324" s="89"/>
      <c r="L1324" s="89"/>
      <c r="M1324" s="89"/>
      <c r="N1324" s="89"/>
      <c r="O1324" s="90"/>
    </row>
    <row r="1325" spans="1:15" s="91" customFormat="1" x14ac:dyDescent="0.15">
      <c r="A1325" s="87"/>
      <c r="B1325" s="87"/>
      <c r="C1325" s="88"/>
      <c r="D1325" s="89"/>
      <c r="E1325" s="89"/>
      <c r="F1325" s="90"/>
      <c r="G1325" s="89"/>
      <c r="H1325" s="89"/>
      <c r="I1325" s="89"/>
      <c r="J1325" s="89"/>
      <c r="K1325" s="89"/>
      <c r="L1325" s="89"/>
      <c r="M1325" s="89"/>
      <c r="N1325" s="89"/>
      <c r="O1325" s="90"/>
    </row>
    <row r="1326" spans="1:15" s="91" customFormat="1" x14ac:dyDescent="0.15">
      <c r="A1326" s="87"/>
      <c r="B1326" s="87"/>
      <c r="C1326" s="88"/>
      <c r="D1326" s="89"/>
      <c r="E1326" s="89"/>
      <c r="F1326" s="90"/>
      <c r="G1326" s="89"/>
      <c r="H1326" s="89"/>
      <c r="I1326" s="89"/>
      <c r="J1326" s="89"/>
      <c r="K1326" s="89"/>
      <c r="L1326" s="89"/>
      <c r="M1326" s="89"/>
      <c r="N1326" s="89"/>
      <c r="O1326" s="90"/>
    </row>
    <row r="1327" spans="1:15" s="91" customFormat="1" x14ac:dyDescent="0.15">
      <c r="A1327" s="87"/>
      <c r="B1327" s="87"/>
      <c r="C1327" s="88"/>
      <c r="D1327" s="89"/>
      <c r="E1327" s="89"/>
      <c r="F1327" s="90"/>
      <c r="G1327" s="89"/>
      <c r="H1327" s="89"/>
      <c r="I1327" s="89"/>
      <c r="J1327" s="89"/>
      <c r="K1327" s="89"/>
      <c r="L1327" s="89"/>
      <c r="M1327" s="89"/>
      <c r="N1327" s="89"/>
      <c r="O1327" s="90"/>
    </row>
    <row r="1328" spans="1:15" s="91" customFormat="1" x14ac:dyDescent="0.15">
      <c r="A1328" s="87"/>
      <c r="B1328" s="87"/>
      <c r="C1328" s="88"/>
      <c r="D1328" s="89"/>
      <c r="E1328" s="89"/>
      <c r="F1328" s="90"/>
      <c r="G1328" s="89"/>
      <c r="H1328" s="89"/>
      <c r="I1328" s="89"/>
      <c r="J1328" s="89"/>
      <c r="K1328" s="89"/>
      <c r="L1328" s="89"/>
      <c r="M1328" s="89"/>
      <c r="N1328" s="89"/>
      <c r="O1328" s="90"/>
    </row>
    <row r="1329" spans="1:15" s="91" customFormat="1" x14ac:dyDescent="0.15">
      <c r="A1329" s="87"/>
      <c r="B1329" s="87"/>
      <c r="C1329" s="88"/>
      <c r="D1329" s="89"/>
      <c r="E1329" s="89"/>
      <c r="F1329" s="90"/>
      <c r="G1329" s="89"/>
      <c r="H1329" s="89"/>
      <c r="I1329" s="89"/>
      <c r="J1329" s="89"/>
      <c r="K1329" s="89"/>
      <c r="L1329" s="89"/>
      <c r="M1329" s="89"/>
      <c r="N1329" s="89"/>
      <c r="O1329" s="90"/>
    </row>
    <row r="1330" spans="1:15" s="91" customFormat="1" x14ac:dyDescent="0.15">
      <c r="A1330" s="87"/>
      <c r="B1330" s="87"/>
      <c r="C1330" s="88"/>
      <c r="D1330" s="89"/>
      <c r="E1330" s="89"/>
      <c r="F1330" s="90"/>
      <c r="G1330" s="89"/>
      <c r="H1330" s="89"/>
      <c r="I1330" s="89"/>
      <c r="J1330" s="89"/>
      <c r="K1330" s="89"/>
      <c r="L1330" s="89"/>
      <c r="M1330" s="89"/>
      <c r="N1330" s="89"/>
      <c r="O1330" s="90"/>
    </row>
    <row r="1331" spans="1:15" s="91" customFormat="1" x14ac:dyDescent="0.15">
      <c r="A1331" s="87"/>
      <c r="B1331" s="87"/>
      <c r="C1331" s="88"/>
      <c r="D1331" s="89"/>
      <c r="E1331" s="89"/>
      <c r="F1331" s="90"/>
      <c r="G1331" s="89"/>
      <c r="H1331" s="89"/>
      <c r="I1331" s="89"/>
      <c r="J1331" s="89"/>
      <c r="K1331" s="89"/>
      <c r="L1331" s="89"/>
      <c r="M1331" s="89"/>
      <c r="N1331" s="89"/>
      <c r="O1331" s="90"/>
    </row>
    <row r="1332" spans="1:15" s="91" customFormat="1" x14ac:dyDescent="0.15">
      <c r="A1332" s="87"/>
      <c r="B1332" s="87"/>
      <c r="C1332" s="88"/>
      <c r="D1332" s="89"/>
      <c r="E1332" s="89"/>
      <c r="F1332" s="90"/>
      <c r="G1332" s="89"/>
      <c r="H1332" s="89"/>
      <c r="I1332" s="89"/>
      <c r="J1332" s="89"/>
      <c r="K1332" s="89"/>
      <c r="L1332" s="89"/>
      <c r="M1332" s="89"/>
      <c r="N1332" s="89"/>
      <c r="O1332" s="90"/>
    </row>
    <row r="1333" spans="1:15" s="91" customFormat="1" x14ac:dyDescent="0.15">
      <c r="A1333" s="87"/>
      <c r="B1333" s="87"/>
      <c r="C1333" s="88"/>
      <c r="D1333" s="89"/>
      <c r="E1333" s="89"/>
      <c r="F1333" s="90"/>
      <c r="G1333" s="89"/>
      <c r="H1333" s="89"/>
      <c r="I1333" s="89"/>
      <c r="J1333" s="89"/>
      <c r="K1333" s="89"/>
      <c r="L1333" s="89"/>
      <c r="M1333" s="89"/>
      <c r="N1333" s="89"/>
      <c r="O1333" s="90"/>
    </row>
    <row r="1334" spans="1:15" s="91" customFormat="1" x14ac:dyDescent="0.15">
      <c r="A1334" s="87"/>
      <c r="B1334" s="87"/>
      <c r="C1334" s="88"/>
      <c r="D1334" s="89"/>
      <c r="E1334" s="89"/>
      <c r="F1334" s="90"/>
      <c r="G1334" s="89"/>
      <c r="H1334" s="89"/>
      <c r="I1334" s="89"/>
      <c r="J1334" s="89"/>
      <c r="K1334" s="89"/>
      <c r="L1334" s="89"/>
      <c r="M1334" s="89"/>
      <c r="N1334" s="89"/>
      <c r="O1334" s="90"/>
    </row>
    <row r="1335" spans="1:15" s="91" customFormat="1" x14ac:dyDescent="0.15">
      <c r="A1335" s="87"/>
      <c r="B1335" s="87"/>
      <c r="C1335" s="88"/>
      <c r="D1335" s="89"/>
      <c r="E1335" s="89"/>
      <c r="F1335" s="90"/>
      <c r="G1335" s="89"/>
      <c r="H1335" s="89"/>
      <c r="I1335" s="89"/>
      <c r="J1335" s="89"/>
      <c r="K1335" s="89"/>
      <c r="L1335" s="89"/>
      <c r="M1335" s="89"/>
      <c r="N1335" s="89"/>
      <c r="O1335" s="90"/>
    </row>
    <row r="1336" spans="1:15" s="91" customFormat="1" x14ac:dyDescent="0.15">
      <c r="A1336" s="87"/>
      <c r="B1336" s="87"/>
      <c r="C1336" s="88"/>
      <c r="D1336" s="89"/>
      <c r="E1336" s="89"/>
      <c r="F1336" s="90"/>
      <c r="G1336" s="89"/>
      <c r="H1336" s="89"/>
      <c r="I1336" s="89"/>
      <c r="J1336" s="89"/>
      <c r="K1336" s="89"/>
      <c r="L1336" s="89"/>
      <c r="M1336" s="89"/>
      <c r="N1336" s="89"/>
      <c r="O1336" s="90"/>
    </row>
    <row r="1337" spans="1:15" s="91" customFormat="1" x14ac:dyDescent="0.15">
      <c r="A1337" s="87"/>
      <c r="B1337" s="87"/>
      <c r="C1337" s="88"/>
      <c r="D1337" s="89"/>
      <c r="E1337" s="89"/>
      <c r="F1337" s="90"/>
      <c r="G1337" s="89"/>
      <c r="H1337" s="89"/>
      <c r="I1337" s="89"/>
      <c r="J1337" s="89"/>
      <c r="K1337" s="89"/>
      <c r="L1337" s="89"/>
      <c r="M1337" s="89"/>
      <c r="N1337" s="89"/>
      <c r="O1337" s="90"/>
    </row>
    <row r="1338" spans="1:15" s="91" customFormat="1" x14ac:dyDescent="0.15">
      <c r="A1338" s="87"/>
      <c r="B1338" s="87"/>
      <c r="C1338" s="88"/>
      <c r="D1338" s="89"/>
      <c r="E1338" s="89"/>
      <c r="F1338" s="90"/>
      <c r="G1338" s="89"/>
      <c r="H1338" s="89"/>
      <c r="I1338" s="89"/>
      <c r="J1338" s="89"/>
      <c r="K1338" s="89"/>
      <c r="L1338" s="89"/>
      <c r="M1338" s="89"/>
      <c r="N1338" s="89"/>
      <c r="O1338" s="90"/>
    </row>
    <row r="1339" spans="1:15" s="91" customFormat="1" x14ac:dyDescent="0.15">
      <c r="A1339" s="87"/>
      <c r="B1339" s="87"/>
      <c r="C1339" s="88"/>
      <c r="D1339" s="89"/>
      <c r="E1339" s="89"/>
      <c r="F1339" s="90"/>
      <c r="G1339" s="89"/>
      <c r="H1339" s="89"/>
      <c r="I1339" s="89"/>
      <c r="J1339" s="89"/>
      <c r="K1339" s="89"/>
      <c r="L1339" s="89"/>
      <c r="M1339" s="89"/>
      <c r="N1339" s="89"/>
      <c r="O1339" s="90"/>
    </row>
    <row r="1340" spans="1:15" s="91" customFormat="1" x14ac:dyDescent="0.15">
      <c r="A1340" s="87"/>
      <c r="B1340" s="87"/>
      <c r="C1340" s="88"/>
      <c r="D1340" s="89"/>
      <c r="E1340" s="89"/>
      <c r="F1340" s="90"/>
      <c r="G1340" s="89"/>
      <c r="H1340" s="89"/>
      <c r="I1340" s="89"/>
      <c r="J1340" s="89"/>
      <c r="K1340" s="89"/>
      <c r="L1340" s="89"/>
      <c r="M1340" s="89"/>
      <c r="N1340" s="89"/>
      <c r="O1340" s="90"/>
    </row>
    <row r="1341" spans="1:15" s="91" customFormat="1" x14ac:dyDescent="0.15">
      <c r="A1341" s="87"/>
      <c r="B1341" s="87"/>
      <c r="C1341" s="88"/>
      <c r="D1341" s="89"/>
      <c r="E1341" s="89"/>
      <c r="F1341" s="90"/>
      <c r="G1341" s="89"/>
      <c r="H1341" s="89"/>
      <c r="I1341" s="89"/>
      <c r="J1341" s="89"/>
      <c r="K1341" s="89"/>
      <c r="L1341" s="89"/>
      <c r="M1341" s="89"/>
      <c r="N1341" s="89"/>
      <c r="O1341" s="90"/>
    </row>
    <row r="1342" spans="1:15" s="91" customFormat="1" x14ac:dyDescent="0.15">
      <c r="A1342" s="87"/>
      <c r="B1342" s="87"/>
      <c r="C1342" s="88"/>
      <c r="D1342" s="89"/>
      <c r="E1342" s="89"/>
      <c r="F1342" s="90"/>
      <c r="G1342" s="89"/>
      <c r="H1342" s="89"/>
      <c r="I1342" s="89"/>
      <c r="J1342" s="89"/>
      <c r="K1342" s="89"/>
      <c r="L1342" s="89"/>
      <c r="M1342" s="89"/>
      <c r="N1342" s="89"/>
      <c r="O1342" s="90"/>
    </row>
    <row r="1343" spans="1:15" s="91" customFormat="1" x14ac:dyDescent="0.15">
      <c r="A1343" s="87"/>
      <c r="B1343" s="87"/>
      <c r="C1343" s="88"/>
      <c r="D1343" s="89"/>
      <c r="E1343" s="89"/>
      <c r="F1343" s="90"/>
      <c r="G1343" s="89"/>
      <c r="H1343" s="89"/>
      <c r="I1343" s="89"/>
      <c r="J1343" s="89"/>
      <c r="K1343" s="89"/>
      <c r="L1343" s="89"/>
      <c r="M1343" s="89"/>
      <c r="N1343" s="89"/>
      <c r="O1343" s="90"/>
    </row>
    <row r="1344" spans="1:15" s="91" customFormat="1" x14ac:dyDescent="0.15">
      <c r="A1344" s="87"/>
      <c r="B1344" s="87"/>
      <c r="C1344" s="88"/>
      <c r="D1344" s="89"/>
      <c r="E1344" s="89"/>
      <c r="F1344" s="90"/>
      <c r="G1344" s="89"/>
      <c r="H1344" s="89"/>
      <c r="I1344" s="89"/>
      <c r="J1344" s="89"/>
      <c r="K1344" s="89"/>
      <c r="L1344" s="89"/>
      <c r="M1344" s="89"/>
      <c r="N1344" s="89"/>
      <c r="O1344" s="90"/>
    </row>
    <row r="1345" spans="1:15" s="91" customFormat="1" x14ac:dyDescent="0.15">
      <c r="A1345" s="87"/>
      <c r="B1345" s="87"/>
      <c r="C1345" s="88"/>
      <c r="D1345" s="89"/>
      <c r="E1345" s="89"/>
      <c r="F1345" s="90"/>
      <c r="G1345" s="89"/>
      <c r="H1345" s="89"/>
      <c r="I1345" s="89"/>
      <c r="J1345" s="89"/>
      <c r="K1345" s="89"/>
      <c r="L1345" s="89"/>
      <c r="M1345" s="89"/>
      <c r="N1345" s="89"/>
      <c r="O1345" s="90"/>
    </row>
    <row r="1346" spans="1:15" s="91" customFormat="1" x14ac:dyDescent="0.15">
      <c r="A1346" s="87"/>
      <c r="B1346" s="87"/>
      <c r="C1346" s="88"/>
      <c r="D1346" s="89"/>
      <c r="E1346" s="89"/>
      <c r="F1346" s="90"/>
      <c r="G1346" s="89"/>
      <c r="H1346" s="89"/>
      <c r="I1346" s="89"/>
      <c r="J1346" s="89"/>
      <c r="K1346" s="89"/>
      <c r="L1346" s="89"/>
      <c r="M1346" s="89"/>
      <c r="N1346" s="89"/>
      <c r="O1346" s="90"/>
    </row>
    <row r="1347" spans="1:15" s="91" customFormat="1" x14ac:dyDescent="0.15">
      <c r="A1347" s="87"/>
      <c r="B1347" s="87"/>
      <c r="C1347" s="88"/>
      <c r="D1347" s="89"/>
      <c r="E1347" s="89"/>
      <c r="F1347" s="90"/>
      <c r="G1347" s="89"/>
      <c r="H1347" s="89"/>
      <c r="I1347" s="89"/>
      <c r="J1347" s="89"/>
      <c r="K1347" s="89"/>
      <c r="L1347" s="89"/>
      <c r="M1347" s="89"/>
      <c r="N1347" s="89"/>
      <c r="O1347" s="90"/>
    </row>
    <row r="1348" spans="1:15" s="91" customFormat="1" x14ac:dyDescent="0.15">
      <c r="A1348" s="87"/>
      <c r="B1348" s="87"/>
      <c r="C1348" s="88"/>
      <c r="D1348" s="89"/>
      <c r="E1348" s="89"/>
      <c r="F1348" s="90"/>
      <c r="G1348" s="89"/>
      <c r="H1348" s="89"/>
      <c r="I1348" s="89"/>
      <c r="J1348" s="89"/>
      <c r="K1348" s="89"/>
      <c r="L1348" s="89"/>
      <c r="M1348" s="89"/>
      <c r="N1348" s="89"/>
      <c r="O1348" s="90"/>
    </row>
    <row r="1349" spans="1:15" s="91" customFormat="1" x14ac:dyDescent="0.15">
      <c r="A1349" s="87"/>
      <c r="B1349" s="87"/>
      <c r="C1349" s="88"/>
      <c r="D1349" s="89"/>
      <c r="E1349" s="89"/>
      <c r="F1349" s="90"/>
      <c r="G1349" s="89"/>
      <c r="H1349" s="89"/>
      <c r="I1349" s="89"/>
      <c r="J1349" s="89"/>
      <c r="K1349" s="89"/>
      <c r="L1349" s="89"/>
      <c r="M1349" s="89"/>
      <c r="N1349" s="89"/>
      <c r="O1349" s="90"/>
    </row>
    <row r="1350" spans="1:15" s="91" customFormat="1" x14ac:dyDescent="0.15">
      <c r="A1350" s="87"/>
      <c r="B1350" s="87"/>
      <c r="C1350" s="88"/>
      <c r="D1350" s="89"/>
      <c r="E1350" s="89"/>
      <c r="F1350" s="90"/>
      <c r="G1350" s="89"/>
      <c r="H1350" s="89"/>
      <c r="I1350" s="89"/>
      <c r="J1350" s="89"/>
      <c r="K1350" s="89"/>
      <c r="L1350" s="89"/>
      <c r="M1350" s="89"/>
      <c r="N1350" s="89"/>
      <c r="O1350" s="90"/>
    </row>
    <row r="1351" spans="1:15" s="91" customFormat="1" x14ac:dyDescent="0.15">
      <c r="A1351" s="87"/>
      <c r="B1351" s="87"/>
      <c r="C1351" s="88"/>
      <c r="D1351" s="89"/>
      <c r="E1351" s="89"/>
      <c r="F1351" s="90"/>
      <c r="G1351" s="89"/>
      <c r="H1351" s="89"/>
      <c r="I1351" s="89"/>
      <c r="J1351" s="89"/>
      <c r="K1351" s="89"/>
      <c r="L1351" s="89"/>
      <c r="M1351" s="89"/>
      <c r="N1351" s="89"/>
      <c r="O1351" s="90"/>
    </row>
    <row r="1352" spans="1:15" s="91" customFormat="1" x14ac:dyDescent="0.15">
      <c r="A1352" s="87"/>
      <c r="B1352" s="87"/>
      <c r="C1352" s="88"/>
      <c r="D1352" s="89"/>
      <c r="E1352" s="89"/>
      <c r="F1352" s="90"/>
      <c r="G1352" s="89"/>
      <c r="H1352" s="89"/>
      <c r="I1352" s="89"/>
      <c r="J1352" s="89"/>
      <c r="K1352" s="89"/>
      <c r="L1352" s="89"/>
      <c r="M1352" s="89"/>
      <c r="N1352" s="89"/>
      <c r="O1352" s="90"/>
    </row>
    <row r="1353" spans="1:15" s="91" customFormat="1" x14ac:dyDescent="0.15">
      <c r="A1353" s="87"/>
      <c r="B1353" s="87"/>
      <c r="C1353" s="88"/>
      <c r="D1353" s="89"/>
      <c r="E1353" s="89"/>
      <c r="F1353" s="90"/>
      <c r="G1353" s="89"/>
      <c r="H1353" s="89"/>
      <c r="I1353" s="89"/>
      <c r="J1353" s="89"/>
      <c r="K1353" s="89"/>
      <c r="L1353" s="89"/>
      <c r="M1353" s="89"/>
      <c r="N1353" s="89"/>
      <c r="O1353" s="90"/>
    </row>
    <row r="1354" spans="1:15" s="91" customFormat="1" x14ac:dyDescent="0.15">
      <c r="A1354" s="87"/>
      <c r="B1354" s="87"/>
      <c r="C1354" s="88"/>
      <c r="D1354" s="89"/>
      <c r="E1354" s="89"/>
      <c r="F1354" s="90"/>
      <c r="G1354" s="89"/>
      <c r="H1354" s="89"/>
      <c r="I1354" s="89"/>
      <c r="J1354" s="89"/>
      <c r="K1354" s="89"/>
      <c r="L1354" s="89"/>
      <c r="M1354" s="89"/>
      <c r="N1354" s="89"/>
      <c r="O1354" s="90"/>
    </row>
    <row r="1355" spans="1:15" s="91" customFormat="1" x14ac:dyDescent="0.15">
      <c r="A1355" s="87"/>
      <c r="B1355" s="87"/>
      <c r="C1355" s="88"/>
      <c r="D1355" s="89"/>
      <c r="E1355" s="89"/>
      <c r="F1355" s="90"/>
      <c r="G1355" s="89"/>
      <c r="H1355" s="89"/>
      <c r="I1355" s="89"/>
      <c r="J1355" s="89"/>
      <c r="K1355" s="89"/>
      <c r="L1355" s="89"/>
      <c r="M1355" s="89"/>
      <c r="N1355" s="89"/>
      <c r="O1355" s="90"/>
    </row>
    <row r="1356" spans="1:15" s="91" customFormat="1" x14ac:dyDescent="0.15">
      <c r="A1356" s="87"/>
      <c r="B1356" s="87"/>
      <c r="C1356" s="88"/>
      <c r="D1356" s="89"/>
      <c r="E1356" s="89"/>
      <c r="F1356" s="90"/>
      <c r="G1356" s="89"/>
      <c r="H1356" s="89"/>
      <c r="I1356" s="89"/>
      <c r="J1356" s="89"/>
      <c r="K1356" s="89"/>
      <c r="L1356" s="89"/>
      <c r="M1356" s="89"/>
      <c r="N1356" s="89"/>
      <c r="O1356" s="90"/>
    </row>
    <row r="1357" spans="1:15" s="91" customFormat="1" x14ac:dyDescent="0.15">
      <c r="A1357" s="87"/>
      <c r="B1357" s="87"/>
      <c r="C1357" s="88"/>
      <c r="D1357" s="89"/>
      <c r="E1357" s="89"/>
      <c r="F1357" s="90"/>
      <c r="G1357" s="89"/>
      <c r="H1357" s="89"/>
      <c r="I1357" s="89"/>
      <c r="J1357" s="89"/>
      <c r="K1357" s="89"/>
      <c r="L1357" s="89"/>
      <c r="M1357" s="89"/>
      <c r="N1357" s="89"/>
      <c r="O1357" s="90"/>
    </row>
    <row r="1358" spans="1:15" s="91" customFormat="1" x14ac:dyDescent="0.15">
      <c r="A1358" s="87"/>
      <c r="B1358" s="87"/>
      <c r="C1358" s="88"/>
      <c r="D1358" s="89"/>
      <c r="E1358" s="89"/>
      <c r="F1358" s="90"/>
      <c r="G1358" s="89"/>
      <c r="H1358" s="89"/>
      <c r="I1358" s="89"/>
      <c r="J1358" s="89"/>
      <c r="K1358" s="89"/>
      <c r="L1358" s="89"/>
      <c r="M1358" s="89"/>
      <c r="N1358" s="89"/>
      <c r="O1358" s="90"/>
    </row>
    <row r="1359" spans="1:15" s="91" customFormat="1" x14ac:dyDescent="0.15">
      <c r="A1359" s="87"/>
      <c r="B1359" s="87"/>
      <c r="C1359" s="88"/>
      <c r="D1359" s="89"/>
      <c r="E1359" s="89"/>
      <c r="F1359" s="90"/>
      <c r="G1359" s="89"/>
      <c r="H1359" s="89"/>
      <c r="I1359" s="89"/>
      <c r="J1359" s="89"/>
      <c r="K1359" s="89"/>
      <c r="L1359" s="89"/>
      <c r="M1359" s="89"/>
      <c r="N1359" s="89"/>
      <c r="O1359" s="90"/>
    </row>
    <row r="1360" spans="1:15" s="91" customFormat="1" x14ac:dyDescent="0.15">
      <c r="A1360" s="87"/>
      <c r="B1360" s="87"/>
      <c r="C1360" s="88"/>
      <c r="D1360" s="89"/>
      <c r="E1360" s="89"/>
      <c r="F1360" s="90"/>
      <c r="G1360" s="89"/>
      <c r="H1360" s="89"/>
      <c r="I1360" s="89"/>
      <c r="J1360" s="89"/>
      <c r="K1360" s="89"/>
      <c r="L1360" s="89"/>
      <c r="M1360" s="89"/>
      <c r="N1360" s="89"/>
      <c r="O1360" s="90"/>
    </row>
    <row r="1361" spans="1:15" s="91" customFormat="1" x14ac:dyDescent="0.15">
      <c r="A1361" s="87"/>
      <c r="B1361" s="87"/>
      <c r="C1361" s="88"/>
      <c r="D1361" s="89"/>
      <c r="E1361" s="89"/>
      <c r="F1361" s="90"/>
      <c r="G1361" s="89"/>
      <c r="H1361" s="89"/>
      <c r="I1361" s="89"/>
      <c r="J1361" s="89"/>
      <c r="K1361" s="89"/>
      <c r="L1361" s="89"/>
      <c r="M1361" s="89"/>
      <c r="N1361" s="89"/>
      <c r="O1361" s="90"/>
    </row>
    <row r="1362" spans="1:15" s="91" customFormat="1" x14ac:dyDescent="0.15">
      <c r="A1362" s="87"/>
      <c r="B1362" s="87"/>
      <c r="C1362" s="88"/>
      <c r="D1362" s="89"/>
      <c r="E1362" s="89"/>
      <c r="F1362" s="90"/>
      <c r="G1362" s="89"/>
      <c r="H1362" s="89"/>
      <c r="I1362" s="89"/>
      <c r="J1362" s="89"/>
      <c r="K1362" s="89"/>
      <c r="L1362" s="89"/>
      <c r="M1362" s="89"/>
      <c r="N1362" s="89"/>
      <c r="O1362" s="90"/>
    </row>
    <row r="1363" spans="1:15" s="91" customFormat="1" x14ac:dyDescent="0.15">
      <c r="A1363" s="87"/>
      <c r="B1363" s="87"/>
      <c r="C1363" s="88"/>
      <c r="D1363" s="89"/>
      <c r="E1363" s="89"/>
      <c r="F1363" s="90"/>
      <c r="G1363" s="89"/>
      <c r="H1363" s="89"/>
      <c r="I1363" s="89"/>
      <c r="J1363" s="89"/>
      <c r="K1363" s="89"/>
      <c r="L1363" s="89"/>
      <c r="M1363" s="89"/>
      <c r="N1363" s="89"/>
      <c r="O1363" s="90"/>
    </row>
    <row r="1364" spans="1:15" s="91" customFormat="1" x14ac:dyDescent="0.15">
      <c r="A1364" s="87"/>
      <c r="B1364" s="87"/>
      <c r="C1364" s="88"/>
      <c r="D1364" s="89"/>
      <c r="E1364" s="89"/>
      <c r="F1364" s="90"/>
      <c r="G1364" s="89"/>
      <c r="H1364" s="89"/>
      <c r="I1364" s="89"/>
      <c r="J1364" s="89"/>
      <c r="K1364" s="89"/>
      <c r="L1364" s="89"/>
      <c r="M1364" s="89"/>
      <c r="N1364" s="89"/>
      <c r="O1364" s="90"/>
    </row>
    <row r="1365" spans="1:15" s="91" customFormat="1" x14ac:dyDescent="0.15">
      <c r="A1365" s="87"/>
      <c r="B1365" s="87"/>
      <c r="C1365" s="88"/>
      <c r="D1365" s="89"/>
      <c r="E1365" s="89"/>
      <c r="F1365" s="90"/>
      <c r="G1365" s="89"/>
      <c r="H1365" s="89"/>
      <c r="I1365" s="89"/>
      <c r="J1365" s="89"/>
      <c r="K1365" s="89"/>
      <c r="L1365" s="89"/>
      <c r="M1365" s="89"/>
      <c r="N1365" s="89"/>
      <c r="O1365" s="90"/>
    </row>
    <row r="1366" spans="1:15" s="91" customFormat="1" x14ac:dyDescent="0.15">
      <c r="A1366" s="87"/>
      <c r="B1366" s="87"/>
      <c r="C1366" s="88"/>
      <c r="D1366" s="89"/>
      <c r="E1366" s="89"/>
      <c r="F1366" s="90"/>
      <c r="G1366" s="89"/>
      <c r="H1366" s="89"/>
      <c r="I1366" s="89"/>
      <c r="J1366" s="89"/>
      <c r="K1366" s="89"/>
      <c r="L1366" s="89"/>
      <c r="M1366" s="89"/>
      <c r="N1366" s="89"/>
      <c r="O1366" s="90"/>
    </row>
    <row r="1367" spans="1:15" s="91" customFormat="1" x14ac:dyDescent="0.15">
      <c r="A1367" s="87"/>
      <c r="B1367" s="87"/>
      <c r="C1367" s="88"/>
      <c r="D1367" s="89"/>
      <c r="E1367" s="89"/>
      <c r="F1367" s="90"/>
      <c r="G1367" s="89"/>
      <c r="H1367" s="89"/>
      <c r="I1367" s="89"/>
      <c r="J1367" s="89"/>
      <c r="K1367" s="89"/>
      <c r="L1367" s="89"/>
      <c r="M1367" s="89"/>
      <c r="N1367" s="89"/>
      <c r="O1367" s="90"/>
    </row>
    <row r="1368" spans="1:15" s="91" customFormat="1" x14ac:dyDescent="0.15">
      <c r="A1368" s="87"/>
      <c r="B1368" s="87"/>
      <c r="C1368" s="88"/>
      <c r="D1368" s="89"/>
      <c r="E1368" s="89"/>
      <c r="F1368" s="90"/>
      <c r="G1368" s="89"/>
      <c r="H1368" s="89"/>
      <c r="I1368" s="89"/>
      <c r="J1368" s="89"/>
      <c r="K1368" s="89"/>
      <c r="L1368" s="89"/>
      <c r="M1368" s="89"/>
      <c r="N1368" s="89"/>
      <c r="O1368" s="90"/>
    </row>
    <row r="1369" spans="1:15" s="91" customFormat="1" x14ac:dyDescent="0.15">
      <c r="A1369" s="87"/>
      <c r="B1369" s="87"/>
      <c r="C1369" s="88"/>
      <c r="D1369" s="89"/>
      <c r="E1369" s="89"/>
      <c r="F1369" s="90"/>
      <c r="G1369" s="89"/>
      <c r="H1369" s="89"/>
      <c r="I1369" s="89"/>
      <c r="J1369" s="89"/>
      <c r="K1369" s="89"/>
      <c r="L1369" s="89"/>
      <c r="M1369" s="89"/>
      <c r="N1369" s="89"/>
      <c r="O1369" s="90"/>
    </row>
    <row r="1370" spans="1:15" s="91" customFormat="1" x14ac:dyDescent="0.15">
      <c r="A1370" s="87"/>
      <c r="B1370" s="87"/>
      <c r="C1370" s="88"/>
      <c r="D1370" s="89"/>
      <c r="E1370" s="89"/>
      <c r="F1370" s="90"/>
      <c r="G1370" s="89"/>
      <c r="H1370" s="89"/>
      <c r="I1370" s="89"/>
      <c r="J1370" s="89"/>
      <c r="K1370" s="89"/>
      <c r="L1370" s="89"/>
      <c r="M1370" s="89"/>
      <c r="N1370" s="89"/>
      <c r="O1370" s="90"/>
    </row>
    <row r="1371" spans="1:15" s="91" customFormat="1" x14ac:dyDescent="0.15">
      <c r="A1371" s="87"/>
      <c r="B1371" s="87"/>
      <c r="C1371" s="88"/>
      <c r="D1371" s="89"/>
      <c r="E1371" s="89"/>
      <c r="F1371" s="90"/>
      <c r="G1371" s="89"/>
      <c r="H1371" s="89"/>
      <c r="I1371" s="89"/>
      <c r="J1371" s="89"/>
      <c r="K1371" s="89"/>
      <c r="L1371" s="89"/>
      <c r="M1371" s="89"/>
      <c r="N1371" s="89"/>
      <c r="O1371" s="90"/>
    </row>
    <row r="1372" spans="1:15" s="91" customFormat="1" x14ac:dyDescent="0.15">
      <c r="A1372" s="87"/>
      <c r="B1372" s="87"/>
      <c r="C1372" s="88"/>
      <c r="D1372" s="89"/>
      <c r="E1372" s="89"/>
      <c r="F1372" s="90"/>
      <c r="G1372" s="89"/>
      <c r="H1372" s="89"/>
      <c r="I1372" s="89"/>
      <c r="J1372" s="89"/>
      <c r="K1372" s="89"/>
      <c r="L1372" s="89"/>
      <c r="M1372" s="89"/>
      <c r="N1372" s="89"/>
      <c r="O1372" s="90"/>
    </row>
    <row r="1373" spans="1:15" s="91" customFormat="1" x14ac:dyDescent="0.15">
      <c r="A1373" s="87"/>
      <c r="B1373" s="87"/>
      <c r="C1373" s="88"/>
      <c r="D1373" s="89"/>
      <c r="E1373" s="89"/>
      <c r="F1373" s="90"/>
      <c r="G1373" s="89"/>
      <c r="H1373" s="89"/>
      <c r="I1373" s="89"/>
      <c r="J1373" s="89"/>
      <c r="K1373" s="89"/>
      <c r="L1373" s="89"/>
      <c r="M1373" s="89"/>
      <c r="N1373" s="89"/>
      <c r="O1373" s="90"/>
    </row>
    <row r="1374" spans="1:15" s="91" customFormat="1" x14ac:dyDescent="0.15">
      <c r="A1374" s="87"/>
      <c r="B1374" s="87"/>
      <c r="C1374" s="88"/>
      <c r="D1374" s="89"/>
      <c r="E1374" s="89"/>
      <c r="F1374" s="90"/>
      <c r="G1374" s="89"/>
      <c r="H1374" s="89"/>
      <c r="I1374" s="89"/>
      <c r="J1374" s="89"/>
      <c r="K1374" s="89"/>
      <c r="L1374" s="89"/>
      <c r="M1374" s="89"/>
      <c r="N1374" s="89"/>
      <c r="O1374" s="90"/>
    </row>
    <row r="1375" spans="1:15" s="91" customFormat="1" x14ac:dyDescent="0.15">
      <c r="A1375" s="87"/>
      <c r="B1375" s="87"/>
      <c r="C1375" s="88"/>
      <c r="D1375" s="89"/>
      <c r="E1375" s="89"/>
      <c r="F1375" s="90"/>
      <c r="G1375" s="89"/>
      <c r="H1375" s="89"/>
      <c r="I1375" s="89"/>
      <c r="J1375" s="89"/>
      <c r="K1375" s="89"/>
      <c r="L1375" s="89"/>
      <c r="M1375" s="89"/>
      <c r="N1375" s="89"/>
      <c r="O1375" s="90"/>
    </row>
    <row r="1376" spans="1:15" s="91" customFormat="1" x14ac:dyDescent="0.15">
      <c r="A1376" s="87"/>
      <c r="B1376" s="87"/>
      <c r="C1376" s="88"/>
      <c r="D1376" s="89"/>
      <c r="E1376" s="89"/>
      <c r="F1376" s="90"/>
      <c r="G1376" s="89"/>
      <c r="H1376" s="89"/>
      <c r="I1376" s="89"/>
      <c r="J1376" s="89"/>
      <c r="K1376" s="89"/>
      <c r="L1376" s="89"/>
      <c r="M1376" s="89"/>
      <c r="N1376" s="89"/>
      <c r="O1376" s="90"/>
    </row>
    <row r="1377" spans="1:15" s="91" customFormat="1" x14ac:dyDescent="0.15">
      <c r="A1377" s="87"/>
      <c r="B1377" s="87"/>
      <c r="C1377" s="88"/>
      <c r="D1377" s="89"/>
      <c r="E1377" s="89"/>
      <c r="F1377" s="90"/>
      <c r="G1377" s="89"/>
      <c r="H1377" s="89"/>
      <c r="I1377" s="89"/>
      <c r="J1377" s="89"/>
      <c r="K1377" s="89"/>
      <c r="L1377" s="89"/>
      <c r="M1377" s="89"/>
      <c r="N1377" s="89"/>
      <c r="O1377" s="90"/>
    </row>
    <row r="1378" spans="1:15" s="91" customFormat="1" x14ac:dyDescent="0.15">
      <c r="A1378" s="87"/>
      <c r="B1378" s="87"/>
      <c r="C1378" s="88"/>
      <c r="D1378" s="89"/>
      <c r="E1378" s="89"/>
      <c r="F1378" s="90"/>
      <c r="G1378" s="89"/>
      <c r="H1378" s="89"/>
      <c r="I1378" s="89"/>
      <c r="J1378" s="89"/>
      <c r="K1378" s="89"/>
      <c r="L1378" s="89"/>
      <c r="M1378" s="89"/>
      <c r="N1378" s="89"/>
      <c r="O1378" s="90"/>
    </row>
    <row r="1379" spans="1:15" s="91" customFormat="1" x14ac:dyDescent="0.15">
      <c r="A1379" s="87"/>
      <c r="B1379" s="87"/>
      <c r="C1379" s="88"/>
      <c r="D1379" s="89"/>
      <c r="E1379" s="89"/>
      <c r="F1379" s="90"/>
      <c r="G1379" s="89"/>
      <c r="H1379" s="89"/>
      <c r="I1379" s="89"/>
      <c r="J1379" s="89"/>
      <c r="K1379" s="89"/>
      <c r="L1379" s="89"/>
      <c r="M1379" s="89"/>
      <c r="N1379" s="89"/>
      <c r="O1379" s="90"/>
    </row>
    <row r="1380" spans="1:15" s="91" customFormat="1" x14ac:dyDescent="0.15">
      <c r="A1380" s="87"/>
      <c r="B1380" s="87"/>
      <c r="C1380" s="88"/>
      <c r="D1380" s="89"/>
      <c r="E1380" s="89"/>
      <c r="F1380" s="90"/>
      <c r="G1380" s="89"/>
      <c r="H1380" s="89"/>
      <c r="I1380" s="89"/>
      <c r="J1380" s="89"/>
      <c r="K1380" s="89"/>
      <c r="L1380" s="89"/>
      <c r="M1380" s="89"/>
      <c r="N1380" s="89"/>
      <c r="O1380" s="90"/>
    </row>
    <row r="1381" spans="1:15" s="91" customFormat="1" x14ac:dyDescent="0.15">
      <c r="A1381" s="87"/>
      <c r="B1381" s="87"/>
      <c r="C1381" s="88"/>
      <c r="D1381" s="89"/>
      <c r="E1381" s="89"/>
      <c r="F1381" s="90"/>
      <c r="G1381" s="89"/>
      <c r="H1381" s="89"/>
      <c r="I1381" s="89"/>
      <c r="J1381" s="89"/>
      <c r="K1381" s="89"/>
      <c r="L1381" s="89"/>
      <c r="M1381" s="89"/>
      <c r="N1381" s="89"/>
      <c r="O1381" s="90"/>
    </row>
    <row r="1382" spans="1:15" s="91" customFormat="1" x14ac:dyDescent="0.15">
      <c r="A1382" s="87"/>
      <c r="B1382" s="87"/>
      <c r="C1382" s="88"/>
      <c r="D1382" s="89"/>
      <c r="E1382" s="89"/>
      <c r="F1382" s="90"/>
      <c r="G1382" s="89"/>
      <c r="H1382" s="89"/>
      <c r="I1382" s="89"/>
      <c r="J1382" s="89"/>
      <c r="K1382" s="89"/>
      <c r="L1382" s="89"/>
      <c r="M1382" s="89"/>
      <c r="N1382" s="89"/>
      <c r="O1382" s="90"/>
    </row>
    <row r="1383" spans="1:15" s="91" customFormat="1" x14ac:dyDescent="0.15">
      <c r="A1383" s="87"/>
      <c r="B1383" s="87"/>
      <c r="C1383" s="88"/>
      <c r="D1383" s="89"/>
      <c r="E1383" s="89"/>
      <c r="F1383" s="90"/>
      <c r="G1383" s="89"/>
      <c r="H1383" s="89"/>
      <c r="I1383" s="89"/>
      <c r="J1383" s="89"/>
      <c r="K1383" s="89"/>
      <c r="L1383" s="89"/>
      <c r="M1383" s="89"/>
      <c r="N1383" s="89"/>
      <c r="O1383" s="90"/>
    </row>
    <row r="1384" spans="1:15" s="91" customFormat="1" x14ac:dyDescent="0.15">
      <c r="A1384" s="87"/>
      <c r="B1384" s="87"/>
      <c r="C1384" s="88"/>
      <c r="D1384" s="89"/>
      <c r="E1384" s="89"/>
      <c r="F1384" s="90"/>
      <c r="G1384" s="89"/>
      <c r="H1384" s="89"/>
      <c r="I1384" s="89"/>
      <c r="J1384" s="89"/>
      <c r="K1384" s="89"/>
      <c r="L1384" s="89"/>
      <c r="M1384" s="89"/>
      <c r="N1384" s="89"/>
      <c r="O1384" s="90"/>
    </row>
    <row r="1385" spans="1:15" s="91" customFormat="1" x14ac:dyDescent="0.15">
      <c r="A1385" s="87"/>
      <c r="B1385" s="87"/>
      <c r="C1385" s="88"/>
      <c r="D1385" s="89"/>
      <c r="E1385" s="89"/>
      <c r="F1385" s="90"/>
      <c r="G1385" s="89"/>
      <c r="H1385" s="89"/>
      <c r="I1385" s="89"/>
      <c r="J1385" s="89"/>
      <c r="K1385" s="89"/>
      <c r="L1385" s="89"/>
      <c r="M1385" s="89"/>
      <c r="N1385" s="89"/>
      <c r="O1385" s="90"/>
    </row>
    <row r="1386" spans="1:15" s="91" customFormat="1" x14ac:dyDescent="0.15">
      <c r="A1386" s="87"/>
      <c r="B1386" s="87"/>
      <c r="C1386" s="88"/>
      <c r="D1386" s="89"/>
      <c r="E1386" s="89"/>
      <c r="F1386" s="90"/>
      <c r="G1386" s="89"/>
      <c r="H1386" s="89"/>
      <c r="I1386" s="89"/>
      <c r="J1386" s="89"/>
      <c r="K1386" s="89"/>
      <c r="L1386" s="89"/>
      <c r="M1386" s="89"/>
      <c r="N1386" s="89"/>
      <c r="O1386" s="90"/>
    </row>
    <row r="1387" spans="1:15" s="91" customFormat="1" x14ac:dyDescent="0.15">
      <c r="A1387" s="87"/>
      <c r="B1387" s="87"/>
      <c r="C1387" s="88"/>
      <c r="D1387" s="89"/>
      <c r="E1387" s="89"/>
      <c r="F1387" s="90"/>
      <c r="G1387" s="89"/>
      <c r="H1387" s="89"/>
      <c r="I1387" s="89"/>
      <c r="J1387" s="89"/>
      <c r="K1387" s="89"/>
      <c r="L1387" s="89"/>
      <c r="M1387" s="89"/>
      <c r="N1387" s="89"/>
      <c r="O1387" s="90"/>
    </row>
    <row r="1388" spans="1:15" s="91" customFormat="1" x14ac:dyDescent="0.15">
      <c r="A1388" s="87"/>
      <c r="B1388" s="87"/>
      <c r="C1388" s="88"/>
      <c r="D1388" s="89"/>
      <c r="E1388" s="89"/>
      <c r="F1388" s="90"/>
      <c r="G1388" s="89"/>
      <c r="H1388" s="89"/>
      <c r="I1388" s="89"/>
      <c r="J1388" s="89"/>
      <c r="K1388" s="89"/>
      <c r="L1388" s="89"/>
      <c r="M1388" s="89"/>
      <c r="N1388" s="89"/>
      <c r="O1388" s="90"/>
    </row>
    <row r="1389" spans="1:15" s="91" customFormat="1" x14ac:dyDescent="0.15">
      <c r="A1389" s="87"/>
      <c r="B1389" s="87"/>
      <c r="C1389" s="88"/>
      <c r="D1389" s="89"/>
      <c r="E1389" s="89"/>
      <c r="F1389" s="90"/>
      <c r="G1389" s="89"/>
      <c r="H1389" s="89"/>
      <c r="I1389" s="89"/>
      <c r="J1389" s="89"/>
      <c r="K1389" s="89"/>
      <c r="L1389" s="89"/>
      <c r="M1389" s="89"/>
      <c r="N1389" s="89"/>
      <c r="O1389" s="90"/>
    </row>
    <row r="1390" spans="1:15" s="91" customFormat="1" x14ac:dyDescent="0.15">
      <c r="A1390" s="87"/>
      <c r="B1390" s="87"/>
      <c r="C1390" s="88"/>
      <c r="D1390" s="89"/>
      <c r="E1390" s="89"/>
      <c r="F1390" s="90"/>
      <c r="G1390" s="89"/>
      <c r="H1390" s="89"/>
      <c r="I1390" s="89"/>
      <c r="J1390" s="89"/>
      <c r="K1390" s="89"/>
      <c r="L1390" s="89"/>
      <c r="M1390" s="89"/>
      <c r="N1390" s="89"/>
      <c r="O1390" s="90"/>
    </row>
    <row r="1391" spans="1:15" s="91" customFormat="1" x14ac:dyDescent="0.15">
      <c r="A1391" s="87"/>
      <c r="B1391" s="87"/>
      <c r="C1391" s="88"/>
      <c r="D1391" s="89"/>
      <c r="E1391" s="89"/>
      <c r="F1391" s="90"/>
      <c r="G1391" s="89"/>
      <c r="H1391" s="89"/>
      <c r="I1391" s="89"/>
      <c r="J1391" s="89"/>
      <c r="K1391" s="89"/>
      <c r="L1391" s="89"/>
      <c r="M1391" s="89"/>
      <c r="N1391" s="89"/>
      <c r="O1391" s="90"/>
    </row>
    <row r="1392" spans="1:15" s="91" customFormat="1" x14ac:dyDescent="0.15">
      <c r="A1392" s="87"/>
      <c r="B1392" s="87"/>
      <c r="C1392" s="88"/>
      <c r="D1392" s="89"/>
      <c r="E1392" s="89"/>
      <c r="F1392" s="90"/>
      <c r="G1392" s="89"/>
      <c r="H1392" s="89"/>
      <c r="I1392" s="89"/>
      <c r="J1392" s="89"/>
      <c r="K1392" s="89"/>
      <c r="L1392" s="89"/>
      <c r="M1392" s="89"/>
      <c r="N1392" s="89"/>
      <c r="O1392" s="90"/>
    </row>
    <row r="1393" spans="1:15" s="91" customFormat="1" x14ac:dyDescent="0.15">
      <c r="A1393" s="87"/>
      <c r="B1393" s="87"/>
      <c r="C1393" s="88"/>
      <c r="D1393" s="89"/>
      <c r="E1393" s="89"/>
      <c r="F1393" s="90"/>
      <c r="G1393" s="89"/>
      <c r="H1393" s="89"/>
      <c r="I1393" s="89"/>
      <c r="J1393" s="89"/>
      <c r="K1393" s="89"/>
      <c r="L1393" s="89"/>
      <c r="M1393" s="89"/>
      <c r="N1393" s="89"/>
      <c r="O1393" s="90"/>
    </row>
    <row r="1394" spans="1:15" s="91" customFormat="1" x14ac:dyDescent="0.15">
      <c r="A1394" s="87"/>
      <c r="B1394" s="87"/>
      <c r="C1394" s="88"/>
      <c r="D1394" s="89"/>
      <c r="E1394" s="89"/>
      <c r="F1394" s="90"/>
      <c r="G1394" s="89"/>
      <c r="H1394" s="89"/>
      <c r="I1394" s="89"/>
      <c r="J1394" s="89"/>
      <c r="K1394" s="89"/>
      <c r="L1394" s="89"/>
      <c r="M1394" s="89"/>
      <c r="N1394" s="89"/>
      <c r="O1394" s="90"/>
    </row>
    <row r="1395" spans="1:15" s="91" customFormat="1" x14ac:dyDescent="0.15">
      <c r="A1395" s="87"/>
      <c r="B1395" s="87"/>
      <c r="C1395" s="88"/>
      <c r="D1395" s="89"/>
      <c r="E1395" s="89"/>
      <c r="F1395" s="90"/>
      <c r="G1395" s="89"/>
      <c r="H1395" s="89"/>
      <c r="I1395" s="89"/>
      <c r="J1395" s="89"/>
      <c r="K1395" s="89"/>
      <c r="L1395" s="89"/>
      <c r="M1395" s="89"/>
      <c r="N1395" s="89"/>
      <c r="O1395" s="90"/>
    </row>
    <row r="1396" spans="1:15" s="91" customFormat="1" x14ac:dyDescent="0.15">
      <c r="A1396" s="87"/>
      <c r="B1396" s="87"/>
      <c r="C1396" s="88"/>
      <c r="D1396" s="89"/>
      <c r="E1396" s="89"/>
      <c r="F1396" s="90"/>
      <c r="G1396" s="89"/>
      <c r="H1396" s="89"/>
      <c r="I1396" s="89"/>
      <c r="J1396" s="89"/>
      <c r="K1396" s="89"/>
      <c r="L1396" s="89"/>
      <c r="M1396" s="89"/>
      <c r="N1396" s="89"/>
      <c r="O1396" s="90"/>
    </row>
    <row r="1397" spans="1:15" s="91" customFormat="1" x14ac:dyDescent="0.15">
      <c r="A1397" s="87"/>
      <c r="B1397" s="87"/>
      <c r="C1397" s="88"/>
      <c r="D1397" s="89"/>
      <c r="E1397" s="89"/>
      <c r="F1397" s="90"/>
      <c r="G1397" s="89"/>
      <c r="H1397" s="89"/>
      <c r="I1397" s="89"/>
      <c r="J1397" s="89"/>
      <c r="K1397" s="89"/>
      <c r="L1397" s="89"/>
      <c r="M1397" s="89"/>
      <c r="N1397" s="89"/>
      <c r="O1397" s="90"/>
    </row>
    <row r="1398" spans="1:15" s="91" customFormat="1" x14ac:dyDescent="0.15">
      <c r="A1398" s="87"/>
      <c r="B1398" s="87"/>
      <c r="C1398" s="88"/>
      <c r="D1398" s="89"/>
      <c r="E1398" s="89"/>
      <c r="F1398" s="90"/>
      <c r="G1398" s="89"/>
      <c r="H1398" s="89"/>
      <c r="I1398" s="89"/>
      <c r="J1398" s="89"/>
      <c r="K1398" s="89"/>
      <c r="L1398" s="89"/>
      <c r="M1398" s="89"/>
      <c r="N1398" s="89"/>
      <c r="O1398" s="90"/>
    </row>
    <row r="1399" spans="1:15" s="91" customFormat="1" x14ac:dyDescent="0.15">
      <c r="A1399" s="87"/>
      <c r="B1399" s="87"/>
      <c r="C1399" s="88"/>
      <c r="D1399" s="89"/>
      <c r="E1399" s="89"/>
      <c r="F1399" s="90"/>
      <c r="G1399" s="89"/>
      <c r="H1399" s="89"/>
      <c r="I1399" s="89"/>
      <c r="J1399" s="89"/>
      <c r="K1399" s="89"/>
      <c r="L1399" s="89"/>
      <c r="M1399" s="89"/>
      <c r="N1399" s="89"/>
      <c r="O1399" s="90"/>
    </row>
    <row r="1400" spans="1:15" s="91" customFormat="1" x14ac:dyDescent="0.15">
      <c r="A1400" s="87"/>
      <c r="B1400" s="87"/>
      <c r="C1400" s="88"/>
      <c r="D1400" s="89"/>
      <c r="E1400" s="89"/>
      <c r="F1400" s="90"/>
      <c r="G1400" s="89"/>
      <c r="H1400" s="89"/>
      <c r="I1400" s="89"/>
      <c r="J1400" s="89"/>
      <c r="K1400" s="89"/>
      <c r="L1400" s="89"/>
      <c r="M1400" s="89"/>
      <c r="N1400" s="89"/>
      <c r="O1400" s="90"/>
    </row>
    <row r="1401" spans="1:15" s="91" customFormat="1" x14ac:dyDescent="0.15">
      <c r="A1401" s="87"/>
      <c r="B1401" s="87"/>
      <c r="C1401" s="88"/>
      <c r="D1401" s="89"/>
      <c r="E1401" s="89"/>
      <c r="F1401" s="90"/>
      <c r="G1401" s="89"/>
      <c r="H1401" s="89"/>
      <c r="I1401" s="89"/>
      <c r="J1401" s="89"/>
      <c r="K1401" s="89"/>
      <c r="L1401" s="89"/>
      <c r="M1401" s="89"/>
      <c r="N1401" s="89"/>
      <c r="O1401" s="90"/>
    </row>
    <row r="1402" spans="1:15" s="91" customFormat="1" x14ac:dyDescent="0.15">
      <c r="A1402" s="87"/>
      <c r="B1402" s="87"/>
      <c r="C1402" s="88"/>
      <c r="D1402" s="89"/>
      <c r="E1402" s="89"/>
      <c r="F1402" s="90"/>
      <c r="G1402" s="89"/>
      <c r="H1402" s="89"/>
      <c r="I1402" s="89"/>
      <c r="J1402" s="89"/>
      <c r="K1402" s="89"/>
      <c r="L1402" s="89"/>
      <c r="M1402" s="89"/>
      <c r="N1402" s="89"/>
      <c r="O1402" s="90"/>
    </row>
    <row r="1403" spans="1:15" s="91" customFormat="1" x14ac:dyDescent="0.15">
      <c r="A1403" s="87"/>
      <c r="B1403" s="87"/>
      <c r="C1403" s="88"/>
      <c r="D1403" s="89"/>
      <c r="E1403" s="89"/>
      <c r="F1403" s="90"/>
      <c r="G1403" s="89"/>
      <c r="H1403" s="89"/>
      <c r="I1403" s="89"/>
      <c r="J1403" s="89"/>
      <c r="K1403" s="89"/>
      <c r="L1403" s="89"/>
      <c r="M1403" s="89"/>
      <c r="N1403" s="89"/>
      <c r="O1403" s="90"/>
    </row>
    <row r="1404" spans="1:15" s="91" customFormat="1" x14ac:dyDescent="0.15">
      <c r="A1404" s="87"/>
      <c r="B1404" s="87"/>
      <c r="C1404" s="88"/>
      <c r="D1404" s="89"/>
      <c r="E1404" s="89"/>
      <c r="F1404" s="90"/>
      <c r="G1404" s="89"/>
      <c r="H1404" s="89"/>
      <c r="I1404" s="89"/>
      <c r="J1404" s="89"/>
      <c r="K1404" s="89"/>
      <c r="L1404" s="89"/>
      <c r="M1404" s="89"/>
      <c r="N1404" s="89"/>
      <c r="O1404" s="90"/>
    </row>
    <row r="1405" spans="1:15" s="91" customFormat="1" x14ac:dyDescent="0.15">
      <c r="A1405" s="87"/>
      <c r="B1405" s="87"/>
      <c r="C1405" s="88"/>
      <c r="D1405" s="89"/>
      <c r="E1405" s="89"/>
      <c r="F1405" s="90"/>
      <c r="G1405" s="89"/>
      <c r="H1405" s="89"/>
      <c r="I1405" s="89"/>
      <c r="J1405" s="89"/>
      <c r="K1405" s="89"/>
      <c r="L1405" s="89"/>
      <c r="M1405" s="89"/>
      <c r="N1405" s="89"/>
      <c r="O1405" s="90"/>
    </row>
    <row r="1406" spans="1:15" s="91" customFormat="1" x14ac:dyDescent="0.15">
      <c r="A1406" s="87"/>
      <c r="B1406" s="87"/>
      <c r="C1406" s="88"/>
      <c r="D1406" s="89"/>
      <c r="E1406" s="89"/>
      <c r="F1406" s="90"/>
      <c r="G1406" s="89"/>
      <c r="H1406" s="89"/>
      <c r="I1406" s="89"/>
      <c r="J1406" s="89"/>
      <c r="K1406" s="89"/>
      <c r="L1406" s="89"/>
      <c r="M1406" s="89"/>
      <c r="N1406" s="89"/>
      <c r="O1406" s="90"/>
    </row>
    <row r="1407" spans="1:15" s="91" customFormat="1" x14ac:dyDescent="0.15">
      <c r="A1407" s="87"/>
      <c r="B1407" s="87"/>
      <c r="C1407" s="88"/>
      <c r="D1407" s="89"/>
      <c r="E1407" s="89"/>
      <c r="F1407" s="90"/>
      <c r="G1407" s="89"/>
      <c r="H1407" s="89"/>
      <c r="I1407" s="89"/>
      <c r="J1407" s="89"/>
      <c r="K1407" s="89"/>
      <c r="L1407" s="89"/>
      <c r="M1407" s="89"/>
      <c r="N1407" s="89"/>
      <c r="O1407" s="90"/>
    </row>
    <row r="1408" spans="1:15" s="91" customFormat="1" x14ac:dyDescent="0.15">
      <c r="A1408" s="87"/>
      <c r="B1408" s="87"/>
      <c r="C1408" s="88"/>
      <c r="D1408" s="89"/>
      <c r="E1408" s="89"/>
      <c r="F1408" s="90"/>
      <c r="G1408" s="89"/>
      <c r="H1408" s="89"/>
      <c r="I1408" s="89"/>
      <c r="J1408" s="89"/>
      <c r="K1408" s="89"/>
      <c r="L1408" s="89"/>
      <c r="M1408" s="89"/>
      <c r="N1408" s="89"/>
      <c r="O1408" s="90"/>
    </row>
    <row r="1409" spans="1:15" s="91" customFormat="1" x14ac:dyDescent="0.15">
      <c r="A1409" s="87"/>
      <c r="B1409" s="87"/>
      <c r="C1409" s="88"/>
      <c r="D1409" s="89"/>
      <c r="E1409" s="89"/>
      <c r="F1409" s="90"/>
      <c r="G1409" s="89"/>
      <c r="H1409" s="89"/>
      <c r="I1409" s="89"/>
      <c r="J1409" s="89"/>
      <c r="K1409" s="89"/>
      <c r="L1409" s="89"/>
      <c r="M1409" s="89"/>
      <c r="N1409" s="89"/>
      <c r="O1409" s="90"/>
    </row>
    <row r="1410" spans="1:15" s="91" customFormat="1" x14ac:dyDescent="0.15">
      <c r="A1410" s="87"/>
      <c r="B1410" s="87"/>
      <c r="C1410" s="88"/>
      <c r="D1410" s="89"/>
      <c r="E1410" s="89"/>
      <c r="F1410" s="90"/>
      <c r="G1410" s="89"/>
      <c r="H1410" s="89"/>
      <c r="I1410" s="89"/>
      <c r="J1410" s="89"/>
      <c r="K1410" s="89"/>
      <c r="L1410" s="89"/>
      <c r="M1410" s="89"/>
      <c r="N1410" s="89"/>
      <c r="O1410" s="90"/>
    </row>
    <row r="1411" spans="1:15" s="91" customFormat="1" x14ac:dyDescent="0.15">
      <c r="A1411" s="87"/>
      <c r="B1411" s="87"/>
      <c r="C1411" s="88"/>
      <c r="D1411" s="89"/>
      <c r="E1411" s="89"/>
      <c r="F1411" s="90"/>
      <c r="G1411" s="89"/>
      <c r="H1411" s="89"/>
      <c r="I1411" s="89"/>
      <c r="J1411" s="89"/>
      <c r="K1411" s="89"/>
      <c r="L1411" s="89"/>
      <c r="M1411" s="89"/>
      <c r="N1411" s="89"/>
      <c r="O1411" s="90"/>
    </row>
    <row r="1412" spans="1:15" s="91" customFormat="1" x14ac:dyDescent="0.15">
      <c r="A1412" s="87"/>
      <c r="B1412" s="87"/>
      <c r="C1412" s="88"/>
      <c r="D1412" s="89"/>
      <c r="E1412" s="89"/>
      <c r="F1412" s="90"/>
      <c r="G1412" s="89"/>
      <c r="H1412" s="89"/>
      <c r="I1412" s="89"/>
      <c r="J1412" s="89"/>
      <c r="K1412" s="89"/>
      <c r="L1412" s="89"/>
      <c r="M1412" s="89"/>
      <c r="N1412" s="89"/>
      <c r="O1412" s="90"/>
    </row>
    <row r="1413" spans="1:15" s="91" customFormat="1" x14ac:dyDescent="0.15">
      <c r="A1413" s="87"/>
      <c r="B1413" s="87"/>
      <c r="C1413" s="88"/>
      <c r="D1413" s="89"/>
      <c r="E1413" s="89"/>
      <c r="F1413" s="90"/>
      <c r="G1413" s="89"/>
      <c r="H1413" s="89"/>
      <c r="I1413" s="89"/>
      <c r="J1413" s="89"/>
      <c r="K1413" s="89"/>
      <c r="L1413" s="89"/>
      <c r="M1413" s="89"/>
      <c r="N1413" s="89"/>
      <c r="O1413" s="90"/>
    </row>
    <row r="1414" spans="1:15" s="91" customFormat="1" x14ac:dyDescent="0.15">
      <c r="A1414" s="87"/>
      <c r="B1414" s="87"/>
      <c r="C1414" s="88"/>
      <c r="D1414" s="89"/>
      <c r="E1414" s="89"/>
      <c r="F1414" s="90"/>
      <c r="G1414" s="89"/>
      <c r="H1414" s="89"/>
      <c r="I1414" s="89"/>
      <c r="J1414" s="89"/>
      <c r="K1414" s="89"/>
      <c r="L1414" s="89"/>
      <c r="M1414" s="89"/>
      <c r="N1414" s="89"/>
      <c r="O1414" s="90"/>
    </row>
    <row r="1415" spans="1:15" s="91" customFormat="1" x14ac:dyDescent="0.15">
      <c r="A1415" s="87"/>
      <c r="B1415" s="87"/>
      <c r="C1415" s="88"/>
      <c r="D1415" s="89"/>
      <c r="E1415" s="89"/>
      <c r="F1415" s="90"/>
      <c r="G1415" s="89"/>
      <c r="H1415" s="89"/>
      <c r="I1415" s="89"/>
      <c r="J1415" s="89"/>
      <c r="K1415" s="89"/>
      <c r="L1415" s="89"/>
      <c r="M1415" s="89"/>
      <c r="N1415" s="89"/>
      <c r="O1415" s="90"/>
    </row>
    <row r="1416" spans="1:15" s="91" customFormat="1" x14ac:dyDescent="0.15">
      <c r="A1416" s="87"/>
      <c r="B1416" s="87"/>
      <c r="C1416" s="88"/>
      <c r="D1416" s="89"/>
      <c r="E1416" s="89"/>
      <c r="F1416" s="90"/>
      <c r="G1416" s="89"/>
      <c r="H1416" s="89"/>
      <c r="I1416" s="89"/>
      <c r="J1416" s="89"/>
      <c r="K1416" s="89"/>
      <c r="L1416" s="89"/>
      <c r="M1416" s="89"/>
      <c r="N1416" s="89"/>
      <c r="O1416" s="90"/>
    </row>
    <row r="1417" spans="1:15" s="91" customFormat="1" x14ac:dyDescent="0.15">
      <c r="A1417" s="87"/>
      <c r="B1417" s="87"/>
      <c r="C1417" s="88"/>
      <c r="D1417" s="89"/>
      <c r="E1417" s="89"/>
      <c r="F1417" s="90"/>
      <c r="G1417" s="89"/>
      <c r="H1417" s="89"/>
      <c r="I1417" s="89"/>
      <c r="J1417" s="89"/>
      <c r="K1417" s="89"/>
      <c r="L1417" s="89"/>
      <c r="M1417" s="89"/>
      <c r="N1417" s="89"/>
      <c r="O1417" s="90"/>
    </row>
    <row r="1418" spans="1:15" s="91" customFormat="1" x14ac:dyDescent="0.15">
      <c r="A1418" s="87"/>
      <c r="B1418" s="87"/>
      <c r="C1418" s="88"/>
      <c r="D1418" s="89"/>
      <c r="E1418" s="89"/>
      <c r="F1418" s="90"/>
      <c r="G1418" s="89"/>
      <c r="H1418" s="89"/>
      <c r="I1418" s="89"/>
      <c r="J1418" s="89"/>
      <c r="K1418" s="89"/>
      <c r="L1418" s="89"/>
      <c r="M1418" s="89"/>
      <c r="N1418" s="89"/>
      <c r="O1418" s="90"/>
    </row>
    <row r="1419" spans="1:15" s="91" customFormat="1" x14ac:dyDescent="0.15">
      <c r="A1419" s="87"/>
      <c r="B1419" s="87"/>
      <c r="C1419" s="88"/>
      <c r="D1419" s="89"/>
      <c r="E1419" s="89"/>
      <c r="F1419" s="90"/>
      <c r="G1419" s="89"/>
      <c r="H1419" s="89"/>
      <c r="I1419" s="89"/>
      <c r="J1419" s="89"/>
      <c r="K1419" s="89"/>
      <c r="L1419" s="89"/>
      <c r="M1419" s="89"/>
      <c r="N1419" s="89"/>
      <c r="O1419" s="90"/>
    </row>
    <row r="1420" spans="1:15" s="91" customFormat="1" x14ac:dyDescent="0.15">
      <c r="A1420" s="87"/>
      <c r="B1420" s="87"/>
      <c r="C1420" s="88"/>
      <c r="D1420" s="89"/>
      <c r="E1420" s="89"/>
      <c r="F1420" s="90"/>
      <c r="G1420" s="89"/>
      <c r="H1420" s="89"/>
      <c r="I1420" s="89"/>
      <c r="J1420" s="89"/>
      <c r="K1420" s="89"/>
      <c r="L1420" s="89"/>
      <c r="M1420" s="89"/>
      <c r="N1420" s="89"/>
      <c r="O1420" s="90"/>
    </row>
    <row r="1421" spans="1:15" s="91" customFormat="1" x14ac:dyDescent="0.15">
      <c r="A1421" s="87"/>
      <c r="B1421" s="87"/>
      <c r="C1421" s="88"/>
      <c r="D1421" s="89"/>
      <c r="E1421" s="89"/>
      <c r="F1421" s="90"/>
      <c r="G1421" s="89"/>
      <c r="H1421" s="89"/>
      <c r="I1421" s="89"/>
      <c r="J1421" s="89"/>
      <c r="K1421" s="89"/>
      <c r="L1421" s="89"/>
      <c r="M1421" s="89"/>
      <c r="N1421" s="89"/>
      <c r="O1421" s="90"/>
    </row>
    <row r="1422" spans="1:15" s="91" customFormat="1" x14ac:dyDescent="0.15">
      <c r="A1422" s="87"/>
      <c r="B1422" s="87"/>
      <c r="C1422" s="88"/>
      <c r="D1422" s="89"/>
      <c r="E1422" s="89"/>
      <c r="F1422" s="90"/>
      <c r="G1422" s="89"/>
      <c r="H1422" s="89"/>
      <c r="I1422" s="89"/>
      <c r="J1422" s="89"/>
      <c r="K1422" s="89"/>
      <c r="L1422" s="89"/>
      <c r="M1422" s="89"/>
      <c r="N1422" s="89"/>
      <c r="O1422" s="90"/>
    </row>
    <row r="1423" spans="1:15" s="91" customFormat="1" x14ac:dyDescent="0.15">
      <c r="A1423" s="87"/>
      <c r="B1423" s="87"/>
      <c r="C1423" s="88"/>
      <c r="D1423" s="89"/>
      <c r="E1423" s="89"/>
      <c r="F1423" s="90"/>
      <c r="G1423" s="89"/>
      <c r="H1423" s="89"/>
      <c r="I1423" s="89"/>
      <c r="J1423" s="89"/>
      <c r="K1423" s="89"/>
      <c r="L1423" s="89"/>
      <c r="M1423" s="89"/>
      <c r="N1423" s="89"/>
      <c r="O1423" s="90"/>
    </row>
    <row r="1424" spans="1:15" s="91" customFormat="1" x14ac:dyDescent="0.15">
      <c r="A1424" s="87"/>
      <c r="B1424" s="87"/>
      <c r="C1424" s="88"/>
      <c r="D1424" s="89"/>
      <c r="E1424" s="89"/>
      <c r="F1424" s="90"/>
      <c r="G1424" s="89"/>
      <c r="H1424" s="89"/>
      <c r="I1424" s="89"/>
      <c r="J1424" s="89"/>
      <c r="K1424" s="89"/>
      <c r="L1424" s="89"/>
      <c r="M1424" s="89"/>
      <c r="N1424" s="89"/>
      <c r="O1424" s="90"/>
    </row>
    <row r="1425" spans="1:15" s="91" customFormat="1" x14ac:dyDescent="0.15">
      <c r="A1425" s="87"/>
      <c r="B1425" s="87"/>
      <c r="C1425" s="88"/>
      <c r="D1425" s="89"/>
      <c r="E1425" s="89"/>
      <c r="F1425" s="90"/>
      <c r="G1425" s="89"/>
      <c r="H1425" s="89"/>
      <c r="I1425" s="89"/>
      <c r="J1425" s="89"/>
      <c r="K1425" s="89"/>
      <c r="L1425" s="89"/>
      <c r="M1425" s="89"/>
      <c r="N1425" s="89"/>
      <c r="O1425" s="90"/>
    </row>
    <row r="1426" spans="1:15" s="91" customFormat="1" x14ac:dyDescent="0.15">
      <c r="A1426" s="87"/>
      <c r="B1426" s="87"/>
      <c r="C1426" s="88"/>
      <c r="D1426" s="89"/>
      <c r="E1426" s="89"/>
      <c r="F1426" s="90"/>
      <c r="G1426" s="89"/>
      <c r="H1426" s="89"/>
      <c r="I1426" s="89"/>
      <c r="J1426" s="89"/>
      <c r="K1426" s="89"/>
      <c r="L1426" s="89"/>
      <c r="M1426" s="89"/>
      <c r="N1426" s="89"/>
      <c r="O1426" s="90"/>
    </row>
    <row r="1427" spans="1:15" s="91" customFormat="1" x14ac:dyDescent="0.15">
      <c r="A1427" s="87"/>
      <c r="B1427" s="87"/>
      <c r="C1427" s="88"/>
      <c r="D1427" s="89"/>
      <c r="E1427" s="89"/>
      <c r="F1427" s="90"/>
      <c r="G1427" s="89"/>
      <c r="H1427" s="89"/>
      <c r="I1427" s="89"/>
      <c r="J1427" s="89"/>
      <c r="K1427" s="89"/>
      <c r="L1427" s="89"/>
      <c r="M1427" s="89"/>
      <c r="N1427" s="89"/>
      <c r="O1427" s="90"/>
    </row>
    <row r="1428" spans="1:15" s="91" customFormat="1" x14ac:dyDescent="0.15">
      <c r="A1428" s="87"/>
      <c r="B1428" s="87"/>
      <c r="C1428" s="88"/>
      <c r="D1428" s="89"/>
      <c r="E1428" s="89"/>
      <c r="F1428" s="90"/>
      <c r="G1428" s="89"/>
      <c r="H1428" s="89"/>
      <c r="I1428" s="89"/>
      <c r="J1428" s="89"/>
      <c r="K1428" s="89"/>
      <c r="L1428" s="89"/>
      <c r="M1428" s="89"/>
      <c r="N1428" s="89"/>
      <c r="O1428" s="90"/>
    </row>
    <row r="1429" spans="1:15" s="91" customFormat="1" x14ac:dyDescent="0.15">
      <c r="A1429" s="87"/>
      <c r="B1429" s="87"/>
      <c r="C1429" s="88"/>
      <c r="D1429" s="89"/>
      <c r="E1429" s="89"/>
      <c r="F1429" s="90"/>
      <c r="G1429" s="89"/>
      <c r="H1429" s="89"/>
      <c r="I1429" s="89"/>
      <c r="J1429" s="89"/>
      <c r="K1429" s="89"/>
      <c r="L1429" s="89"/>
      <c r="M1429" s="89"/>
      <c r="N1429" s="89"/>
      <c r="O1429" s="90"/>
    </row>
    <row r="1430" spans="1:15" s="91" customFormat="1" x14ac:dyDescent="0.15">
      <c r="A1430" s="87"/>
      <c r="B1430" s="87"/>
      <c r="C1430" s="88"/>
      <c r="D1430" s="89"/>
      <c r="E1430" s="89"/>
      <c r="F1430" s="90"/>
      <c r="G1430" s="89"/>
      <c r="H1430" s="89"/>
      <c r="I1430" s="89"/>
      <c r="J1430" s="89"/>
      <c r="K1430" s="89"/>
      <c r="L1430" s="89"/>
      <c r="M1430" s="89"/>
      <c r="N1430" s="89"/>
      <c r="O1430" s="90"/>
    </row>
    <row r="1431" spans="1:15" s="91" customFormat="1" x14ac:dyDescent="0.15">
      <c r="A1431" s="87"/>
      <c r="B1431" s="87"/>
      <c r="C1431" s="88"/>
      <c r="D1431" s="89"/>
      <c r="E1431" s="89"/>
      <c r="F1431" s="90"/>
      <c r="G1431" s="89"/>
      <c r="H1431" s="89"/>
      <c r="I1431" s="89"/>
      <c r="J1431" s="89"/>
      <c r="K1431" s="89"/>
      <c r="L1431" s="89"/>
      <c r="M1431" s="89"/>
      <c r="N1431" s="89"/>
      <c r="O1431" s="90"/>
    </row>
    <row r="1432" spans="1:15" s="91" customFormat="1" x14ac:dyDescent="0.15">
      <c r="A1432" s="87"/>
      <c r="B1432" s="87"/>
      <c r="C1432" s="88"/>
      <c r="D1432" s="89"/>
      <c r="E1432" s="89"/>
      <c r="F1432" s="90"/>
      <c r="G1432" s="89"/>
      <c r="H1432" s="89"/>
      <c r="I1432" s="89"/>
      <c r="J1432" s="89"/>
      <c r="K1432" s="89"/>
      <c r="L1432" s="89"/>
      <c r="M1432" s="89"/>
      <c r="N1432" s="89"/>
      <c r="O1432" s="90"/>
    </row>
    <row r="1433" spans="1:15" s="91" customFormat="1" x14ac:dyDescent="0.15">
      <c r="A1433" s="87"/>
      <c r="B1433" s="87"/>
      <c r="C1433" s="88"/>
      <c r="D1433" s="89"/>
      <c r="E1433" s="89"/>
      <c r="F1433" s="90"/>
      <c r="G1433" s="89"/>
      <c r="H1433" s="89"/>
      <c r="I1433" s="89"/>
      <c r="J1433" s="89"/>
      <c r="K1433" s="89"/>
      <c r="L1433" s="89"/>
      <c r="M1433" s="89"/>
      <c r="N1433" s="89"/>
      <c r="O1433" s="90"/>
    </row>
  </sheetData>
  <mergeCells count="22">
    <mergeCell ref="A4:A7"/>
    <mergeCell ref="C4:E5"/>
    <mergeCell ref="F4:G7"/>
    <mergeCell ref="H4:J4"/>
    <mergeCell ref="K4:K7"/>
    <mergeCell ref="C6:C7"/>
    <mergeCell ref="D6:E7"/>
    <mergeCell ref="N4:N6"/>
    <mergeCell ref="O4:O7"/>
    <mergeCell ref="H5:H6"/>
    <mergeCell ref="I5:I6"/>
    <mergeCell ref="J5:J6"/>
    <mergeCell ref="L5:L6"/>
    <mergeCell ref="M5:M6"/>
    <mergeCell ref="L4:M4"/>
    <mergeCell ref="I729:J732"/>
    <mergeCell ref="B729:D730"/>
    <mergeCell ref="B732:C732"/>
    <mergeCell ref="A729:A732"/>
    <mergeCell ref="E729:F732"/>
    <mergeCell ref="G729:G731"/>
    <mergeCell ref="H729:H7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0"/>
  <sheetViews>
    <sheetView tabSelected="1" workbookViewId="0"/>
  </sheetViews>
  <sheetFormatPr baseColWidth="10" defaultColWidth="10.7109375" defaultRowHeight="12" x14ac:dyDescent="0.15"/>
  <cols>
    <col min="1" max="1" width="34" style="3" customWidth="1"/>
    <col min="2" max="2" width="30" style="3" bestFit="1" customWidth="1"/>
    <col min="3" max="3" width="10.7109375" style="4" customWidth="1"/>
    <col min="4" max="5" width="10.7109375" style="5" customWidth="1"/>
    <col min="6" max="6" width="10.7109375" style="6" customWidth="1"/>
    <col min="7" max="14" width="10.7109375" style="5" customWidth="1"/>
    <col min="15" max="15" width="14.140625" style="6" customWidth="1"/>
    <col min="16" max="256" width="10.7109375" style="7"/>
    <col min="257" max="257" width="34" style="7" customWidth="1"/>
    <col min="258" max="258" width="30" style="7" bestFit="1" customWidth="1"/>
    <col min="259" max="270" width="10.7109375" style="7" customWidth="1"/>
    <col min="271" max="271" width="14.140625" style="7" customWidth="1"/>
    <col min="272" max="512" width="10.7109375" style="7"/>
    <col min="513" max="513" width="34" style="7" customWidth="1"/>
    <col min="514" max="514" width="30" style="7" bestFit="1" customWidth="1"/>
    <col min="515" max="526" width="10.7109375" style="7" customWidth="1"/>
    <col min="527" max="527" width="14.140625" style="7" customWidth="1"/>
    <col min="528" max="768" width="10.7109375" style="7"/>
    <col min="769" max="769" width="34" style="7" customWidth="1"/>
    <col min="770" max="770" width="30" style="7" bestFit="1" customWidth="1"/>
    <col min="771" max="782" width="10.7109375" style="7" customWidth="1"/>
    <col min="783" max="783" width="14.140625" style="7" customWidth="1"/>
    <col min="784" max="1024" width="10.7109375" style="7"/>
    <col min="1025" max="1025" width="34" style="7" customWidth="1"/>
    <col min="1026" max="1026" width="30" style="7" bestFit="1" customWidth="1"/>
    <col min="1027" max="1038" width="10.7109375" style="7" customWidth="1"/>
    <col min="1039" max="1039" width="14.140625" style="7" customWidth="1"/>
    <col min="1040" max="1280" width="10.7109375" style="7"/>
    <col min="1281" max="1281" width="34" style="7" customWidth="1"/>
    <col min="1282" max="1282" width="30" style="7" bestFit="1" customWidth="1"/>
    <col min="1283" max="1294" width="10.7109375" style="7" customWidth="1"/>
    <col min="1295" max="1295" width="14.140625" style="7" customWidth="1"/>
    <col min="1296" max="1536" width="10.7109375" style="7"/>
    <col min="1537" max="1537" width="34" style="7" customWidth="1"/>
    <col min="1538" max="1538" width="30" style="7" bestFit="1" customWidth="1"/>
    <col min="1539" max="1550" width="10.7109375" style="7" customWidth="1"/>
    <col min="1551" max="1551" width="14.140625" style="7" customWidth="1"/>
    <col min="1552" max="1792" width="10.7109375" style="7"/>
    <col min="1793" max="1793" width="34" style="7" customWidth="1"/>
    <col min="1794" max="1794" width="30" style="7" bestFit="1" customWidth="1"/>
    <col min="1795" max="1806" width="10.7109375" style="7" customWidth="1"/>
    <col min="1807" max="1807" width="14.140625" style="7" customWidth="1"/>
    <col min="1808" max="2048" width="10.7109375" style="7"/>
    <col min="2049" max="2049" width="34" style="7" customWidth="1"/>
    <col min="2050" max="2050" width="30" style="7" bestFit="1" customWidth="1"/>
    <col min="2051" max="2062" width="10.7109375" style="7" customWidth="1"/>
    <col min="2063" max="2063" width="14.140625" style="7" customWidth="1"/>
    <col min="2064" max="2304" width="10.7109375" style="7"/>
    <col min="2305" max="2305" width="34" style="7" customWidth="1"/>
    <col min="2306" max="2306" width="30" style="7" bestFit="1" customWidth="1"/>
    <col min="2307" max="2318" width="10.7109375" style="7" customWidth="1"/>
    <col min="2319" max="2319" width="14.140625" style="7" customWidth="1"/>
    <col min="2320" max="2560" width="10.7109375" style="7"/>
    <col min="2561" max="2561" width="34" style="7" customWidth="1"/>
    <col min="2562" max="2562" width="30" style="7" bestFit="1" customWidth="1"/>
    <col min="2563" max="2574" width="10.7109375" style="7" customWidth="1"/>
    <col min="2575" max="2575" width="14.140625" style="7" customWidth="1"/>
    <col min="2576" max="2816" width="10.7109375" style="7"/>
    <col min="2817" max="2817" width="34" style="7" customWidth="1"/>
    <col min="2818" max="2818" width="30" style="7" bestFit="1" customWidth="1"/>
    <col min="2819" max="2830" width="10.7109375" style="7" customWidth="1"/>
    <col min="2831" max="2831" width="14.140625" style="7" customWidth="1"/>
    <col min="2832" max="3072" width="10.7109375" style="7"/>
    <col min="3073" max="3073" width="34" style="7" customWidth="1"/>
    <col min="3074" max="3074" width="30" style="7" bestFit="1" customWidth="1"/>
    <col min="3075" max="3086" width="10.7109375" style="7" customWidth="1"/>
    <col min="3087" max="3087" width="14.140625" style="7" customWidth="1"/>
    <col min="3088" max="3328" width="10.7109375" style="7"/>
    <col min="3329" max="3329" width="34" style="7" customWidth="1"/>
    <col min="3330" max="3330" width="30" style="7" bestFit="1" customWidth="1"/>
    <col min="3331" max="3342" width="10.7109375" style="7" customWidth="1"/>
    <col min="3343" max="3343" width="14.140625" style="7" customWidth="1"/>
    <col min="3344" max="3584" width="10.7109375" style="7"/>
    <col min="3585" max="3585" width="34" style="7" customWidth="1"/>
    <col min="3586" max="3586" width="30" style="7" bestFit="1" customWidth="1"/>
    <col min="3587" max="3598" width="10.7109375" style="7" customWidth="1"/>
    <col min="3599" max="3599" width="14.140625" style="7" customWidth="1"/>
    <col min="3600" max="3840" width="10.7109375" style="7"/>
    <col min="3841" max="3841" width="34" style="7" customWidth="1"/>
    <col min="3842" max="3842" width="30" style="7" bestFit="1" customWidth="1"/>
    <col min="3843" max="3854" width="10.7109375" style="7" customWidth="1"/>
    <col min="3855" max="3855" width="14.140625" style="7" customWidth="1"/>
    <col min="3856" max="4096" width="10.7109375" style="7"/>
    <col min="4097" max="4097" width="34" style="7" customWidth="1"/>
    <col min="4098" max="4098" width="30" style="7" bestFit="1" customWidth="1"/>
    <col min="4099" max="4110" width="10.7109375" style="7" customWidth="1"/>
    <col min="4111" max="4111" width="14.140625" style="7" customWidth="1"/>
    <col min="4112" max="4352" width="10.7109375" style="7"/>
    <col min="4353" max="4353" width="34" style="7" customWidth="1"/>
    <col min="4354" max="4354" width="30" style="7" bestFit="1" customWidth="1"/>
    <col min="4355" max="4366" width="10.7109375" style="7" customWidth="1"/>
    <col min="4367" max="4367" width="14.140625" style="7" customWidth="1"/>
    <col min="4368" max="4608" width="10.7109375" style="7"/>
    <col min="4609" max="4609" width="34" style="7" customWidth="1"/>
    <col min="4610" max="4610" width="30" style="7" bestFit="1" customWidth="1"/>
    <col min="4611" max="4622" width="10.7109375" style="7" customWidth="1"/>
    <col min="4623" max="4623" width="14.140625" style="7" customWidth="1"/>
    <col min="4624" max="4864" width="10.7109375" style="7"/>
    <col min="4865" max="4865" width="34" style="7" customWidth="1"/>
    <col min="4866" max="4866" width="30" style="7" bestFit="1" customWidth="1"/>
    <col min="4867" max="4878" width="10.7109375" style="7" customWidth="1"/>
    <col min="4879" max="4879" width="14.140625" style="7" customWidth="1"/>
    <col min="4880" max="5120" width="10.7109375" style="7"/>
    <col min="5121" max="5121" width="34" style="7" customWidth="1"/>
    <col min="5122" max="5122" width="30" style="7" bestFit="1" customWidth="1"/>
    <col min="5123" max="5134" width="10.7109375" style="7" customWidth="1"/>
    <col min="5135" max="5135" width="14.140625" style="7" customWidth="1"/>
    <col min="5136" max="5376" width="10.7109375" style="7"/>
    <col min="5377" max="5377" width="34" style="7" customWidth="1"/>
    <col min="5378" max="5378" width="30" style="7" bestFit="1" customWidth="1"/>
    <col min="5379" max="5390" width="10.7109375" style="7" customWidth="1"/>
    <col min="5391" max="5391" width="14.140625" style="7" customWidth="1"/>
    <col min="5392" max="5632" width="10.7109375" style="7"/>
    <col min="5633" max="5633" width="34" style="7" customWidth="1"/>
    <col min="5634" max="5634" width="30" style="7" bestFit="1" customWidth="1"/>
    <col min="5635" max="5646" width="10.7109375" style="7" customWidth="1"/>
    <col min="5647" max="5647" width="14.140625" style="7" customWidth="1"/>
    <col min="5648" max="5888" width="10.7109375" style="7"/>
    <col min="5889" max="5889" width="34" style="7" customWidth="1"/>
    <col min="5890" max="5890" width="30" style="7" bestFit="1" customWidth="1"/>
    <col min="5891" max="5902" width="10.7109375" style="7" customWidth="1"/>
    <col min="5903" max="5903" width="14.140625" style="7" customWidth="1"/>
    <col min="5904" max="6144" width="10.7109375" style="7"/>
    <col min="6145" max="6145" width="34" style="7" customWidth="1"/>
    <col min="6146" max="6146" width="30" style="7" bestFit="1" customWidth="1"/>
    <col min="6147" max="6158" width="10.7109375" style="7" customWidth="1"/>
    <col min="6159" max="6159" width="14.140625" style="7" customWidth="1"/>
    <col min="6160" max="6400" width="10.7109375" style="7"/>
    <col min="6401" max="6401" width="34" style="7" customWidth="1"/>
    <col min="6402" max="6402" width="30" style="7" bestFit="1" customWidth="1"/>
    <col min="6403" max="6414" width="10.7109375" style="7" customWidth="1"/>
    <col min="6415" max="6415" width="14.140625" style="7" customWidth="1"/>
    <col min="6416" max="6656" width="10.7109375" style="7"/>
    <col min="6657" max="6657" width="34" style="7" customWidth="1"/>
    <col min="6658" max="6658" width="30" style="7" bestFit="1" customWidth="1"/>
    <col min="6659" max="6670" width="10.7109375" style="7" customWidth="1"/>
    <col min="6671" max="6671" width="14.140625" style="7" customWidth="1"/>
    <col min="6672" max="6912" width="10.7109375" style="7"/>
    <col min="6913" max="6913" width="34" style="7" customWidth="1"/>
    <col min="6914" max="6914" width="30" style="7" bestFit="1" customWidth="1"/>
    <col min="6915" max="6926" width="10.7109375" style="7" customWidth="1"/>
    <col min="6927" max="6927" width="14.140625" style="7" customWidth="1"/>
    <col min="6928" max="7168" width="10.7109375" style="7"/>
    <col min="7169" max="7169" width="34" style="7" customWidth="1"/>
    <col min="7170" max="7170" width="30" style="7" bestFit="1" customWidth="1"/>
    <col min="7171" max="7182" width="10.7109375" style="7" customWidth="1"/>
    <col min="7183" max="7183" width="14.140625" style="7" customWidth="1"/>
    <col min="7184" max="7424" width="10.7109375" style="7"/>
    <col min="7425" max="7425" width="34" style="7" customWidth="1"/>
    <col min="7426" max="7426" width="30" style="7" bestFit="1" customWidth="1"/>
    <col min="7427" max="7438" width="10.7109375" style="7" customWidth="1"/>
    <col min="7439" max="7439" width="14.140625" style="7" customWidth="1"/>
    <col min="7440" max="7680" width="10.7109375" style="7"/>
    <col min="7681" max="7681" width="34" style="7" customWidth="1"/>
    <col min="7682" max="7682" width="30" style="7" bestFit="1" customWidth="1"/>
    <col min="7683" max="7694" width="10.7109375" style="7" customWidth="1"/>
    <col min="7695" max="7695" width="14.140625" style="7" customWidth="1"/>
    <col min="7696" max="7936" width="10.7109375" style="7"/>
    <col min="7937" max="7937" width="34" style="7" customWidth="1"/>
    <col min="7938" max="7938" width="30" style="7" bestFit="1" customWidth="1"/>
    <col min="7939" max="7950" width="10.7109375" style="7" customWidth="1"/>
    <col min="7951" max="7951" width="14.140625" style="7" customWidth="1"/>
    <col min="7952" max="8192" width="10.7109375" style="7"/>
    <col min="8193" max="8193" width="34" style="7" customWidth="1"/>
    <col min="8194" max="8194" width="30" style="7" bestFit="1" customWidth="1"/>
    <col min="8195" max="8206" width="10.7109375" style="7" customWidth="1"/>
    <col min="8207" max="8207" width="14.140625" style="7" customWidth="1"/>
    <col min="8208" max="8448" width="10.7109375" style="7"/>
    <col min="8449" max="8449" width="34" style="7" customWidth="1"/>
    <col min="8450" max="8450" width="30" style="7" bestFit="1" customWidth="1"/>
    <col min="8451" max="8462" width="10.7109375" style="7" customWidth="1"/>
    <col min="8463" max="8463" width="14.140625" style="7" customWidth="1"/>
    <col min="8464" max="8704" width="10.7109375" style="7"/>
    <col min="8705" max="8705" width="34" style="7" customWidth="1"/>
    <col min="8706" max="8706" width="30" style="7" bestFit="1" customWidth="1"/>
    <col min="8707" max="8718" width="10.7109375" style="7" customWidth="1"/>
    <col min="8719" max="8719" width="14.140625" style="7" customWidth="1"/>
    <col min="8720" max="8960" width="10.7109375" style="7"/>
    <col min="8961" max="8961" width="34" style="7" customWidth="1"/>
    <col min="8962" max="8962" width="30" style="7" bestFit="1" customWidth="1"/>
    <col min="8963" max="8974" width="10.7109375" style="7" customWidth="1"/>
    <col min="8975" max="8975" width="14.140625" style="7" customWidth="1"/>
    <col min="8976" max="9216" width="10.7109375" style="7"/>
    <col min="9217" max="9217" width="34" style="7" customWidth="1"/>
    <col min="9218" max="9218" width="30" style="7" bestFit="1" customWidth="1"/>
    <col min="9219" max="9230" width="10.7109375" style="7" customWidth="1"/>
    <col min="9231" max="9231" width="14.140625" style="7" customWidth="1"/>
    <col min="9232" max="9472" width="10.7109375" style="7"/>
    <col min="9473" max="9473" width="34" style="7" customWidth="1"/>
    <col min="9474" max="9474" width="30" style="7" bestFit="1" customWidth="1"/>
    <col min="9475" max="9486" width="10.7109375" style="7" customWidth="1"/>
    <col min="9487" max="9487" width="14.140625" style="7" customWidth="1"/>
    <col min="9488" max="9728" width="10.7109375" style="7"/>
    <col min="9729" max="9729" width="34" style="7" customWidth="1"/>
    <col min="9730" max="9730" width="30" style="7" bestFit="1" customWidth="1"/>
    <col min="9731" max="9742" width="10.7109375" style="7" customWidth="1"/>
    <col min="9743" max="9743" width="14.140625" style="7" customWidth="1"/>
    <col min="9744" max="9984" width="10.7109375" style="7"/>
    <col min="9985" max="9985" width="34" style="7" customWidth="1"/>
    <col min="9986" max="9986" width="30" style="7" bestFit="1" customWidth="1"/>
    <col min="9987" max="9998" width="10.7109375" style="7" customWidth="1"/>
    <col min="9999" max="9999" width="14.140625" style="7" customWidth="1"/>
    <col min="10000" max="10240" width="10.7109375" style="7"/>
    <col min="10241" max="10241" width="34" style="7" customWidth="1"/>
    <col min="10242" max="10242" width="30" style="7" bestFit="1" customWidth="1"/>
    <col min="10243" max="10254" width="10.7109375" style="7" customWidth="1"/>
    <col min="10255" max="10255" width="14.140625" style="7" customWidth="1"/>
    <col min="10256" max="10496" width="10.7109375" style="7"/>
    <col min="10497" max="10497" width="34" style="7" customWidth="1"/>
    <col min="10498" max="10498" width="30" style="7" bestFit="1" customWidth="1"/>
    <col min="10499" max="10510" width="10.7109375" style="7" customWidth="1"/>
    <col min="10511" max="10511" width="14.140625" style="7" customWidth="1"/>
    <col min="10512" max="10752" width="10.7109375" style="7"/>
    <col min="10753" max="10753" width="34" style="7" customWidth="1"/>
    <col min="10754" max="10754" width="30" style="7" bestFit="1" customWidth="1"/>
    <col min="10755" max="10766" width="10.7109375" style="7" customWidth="1"/>
    <col min="10767" max="10767" width="14.140625" style="7" customWidth="1"/>
    <col min="10768" max="11008" width="10.7109375" style="7"/>
    <col min="11009" max="11009" width="34" style="7" customWidth="1"/>
    <col min="11010" max="11010" width="30" style="7" bestFit="1" customWidth="1"/>
    <col min="11011" max="11022" width="10.7109375" style="7" customWidth="1"/>
    <col min="11023" max="11023" width="14.140625" style="7" customWidth="1"/>
    <col min="11024" max="11264" width="10.7109375" style="7"/>
    <col min="11265" max="11265" width="34" style="7" customWidth="1"/>
    <col min="11266" max="11266" width="30" style="7" bestFit="1" customWidth="1"/>
    <col min="11267" max="11278" width="10.7109375" style="7" customWidth="1"/>
    <col min="11279" max="11279" width="14.140625" style="7" customWidth="1"/>
    <col min="11280" max="11520" width="10.7109375" style="7"/>
    <col min="11521" max="11521" width="34" style="7" customWidth="1"/>
    <col min="11522" max="11522" width="30" style="7" bestFit="1" customWidth="1"/>
    <col min="11523" max="11534" width="10.7109375" style="7" customWidth="1"/>
    <col min="11535" max="11535" width="14.140625" style="7" customWidth="1"/>
    <col min="11536" max="11776" width="10.7109375" style="7"/>
    <col min="11777" max="11777" width="34" style="7" customWidth="1"/>
    <col min="11778" max="11778" width="30" style="7" bestFit="1" customWidth="1"/>
    <col min="11779" max="11790" width="10.7109375" style="7" customWidth="1"/>
    <col min="11791" max="11791" width="14.140625" style="7" customWidth="1"/>
    <col min="11792" max="12032" width="10.7109375" style="7"/>
    <col min="12033" max="12033" width="34" style="7" customWidth="1"/>
    <col min="12034" max="12034" width="30" style="7" bestFit="1" customWidth="1"/>
    <col min="12035" max="12046" width="10.7109375" style="7" customWidth="1"/>
    <col min="12047" max="12047" width="14.140625" style="7" customWidth="1"/>
    <col min="12048" max="12288" width="10.7109375" style="7"/>
    <col min="12289" max="12289" width="34" style="7" customWidth="1"/>
    <col min="12290" max="12290" width="30" style="7" bestFit="1" customWidth="1"/>
    <col min="12291" max="12302" width="10.7109375" style="7" customWidth="1"/>
    <col min="12303" max="12303" width="14.140625" style="7" customWidth="1"/>
    <col min="12304" max="12544" width="10.7109375" style="7"/>
    <col min="12545" max="12545" width="34" style="7" customWidth="1"/>
    <col min="12546" max="12546" width="30" style="7" bestFit="1" customWidth="1"/>
    <col min="12547" max="12558" width="10.7109375" style="7" customWidth="1"/>
    <col min="12559" max="12559" width="14.140625" style="7" customWidth="1"/>
    <col min="12560" max="12800" width="10.7109375" style="7"/>
    <col min="12801" max="12801" width="34" style="7" customWidth="1"/>
    <col min="12802" max="12802" width="30" style="7" bestFit="1" customWidth="1"/>
    <col min="12803" max="12814" width="10.7109375" style="7" customWidth="1"/>
    <col min="12815" max="12815" width="14.140625" style="7" customWidth="1"/>
    <col min="12816" max="13056" width="10.7109375" style="7"/>
    <col min="13057" max="13057" width="34" style="7" customWidth="1"/>
    <col min="13058" max="13058" width="30" style="7" bestFit="1" customWidth="1"/>
    <col min="13059" max="13070" width="10.7109375" style="7" customWidth="1"/>
    <col min="13071" max="13071" width="14.140625" style="7" customWidth="1"/>
    <col min="13072" max="13312" width="10.7109375" style="7"/>
    <col min="13313" max="13313" width="34" style="7" customWidth="1"/>
    <col min="13314" max="13314" width="30" style="7" bestFit="1" customWidth="1"/>
    <col min="13315" max="13326" width="10.7109375" style="7" customWidth="1"/>
    <col min="13327" max="13327" width="14.140625" style="7" customWidth="1"/>
    <col min="13328" max="13568" width="10.7109375" style="7"/>
    <col min="13569" max="13569" width="34" style="7" customWidth="1"/>
    <col min="13570" max="13570" width="30" style="7" bestFit="1" customWidth="1"/>
    <col min="13571" max="13582" width="10.7109375" style="7" customWidth="1"/>
    <col min="13583" max="13583" width="14.140625" style="7" customWidth="1"/>
    <col min="13584" max="13824" width="10.7109375" style="7"/>
    <col min="13825" max="13825" width="34" style="7" customWidth="1"/>
    <col min="13826" max="13826" width="30" style="7" bestFit="1" customWidth="1"/>
    <col min="13827" max="13838" width="10.7109375" style="7" customWidth="1"/>
    <col min="13839" max="13839" width="14.140625" style="7" customWidth="1"/>
    <col min="13840" max="14080" width="10.7109375" style="7"/>
    <col min="14081" max="14081" width="34" style="7" customWidth="1"/>
    <col min="14082" max="14082" width="30" style="7" bestFit="1" customWidth="1"/>
    <col min="14083" max="14094" width="10.7109375" style="7" customWidth="1"/>
    <col min="14095" max="14095" width="14.140625" style="7" customWidth="1"/>
    <col min="14096" max="14336" width="10.7109375" style="7"/>
    <col min="14337" max="14337" width="34" style="7" customWidth="1"/>
    <col min="14338" max="14338" width="30" style="7" bestFit="1" customWidth="1"/>
    <col min="14339" max="14350" width="10.7109375" style="7" customWidth="1"/>
    <col min="14351" max="14351" width="14.140625" style="7" customWidth="1"/>
    <col min="14352" max="14592" width="10.7109375" style="7"/>
    <col min="14593" max="14593" width="34" style="7" customWidth="1"/>
    <col min="14594" max="14594" width="30" style="7" bestFit="1" customWidth="1"/>
    <col min="14595" max="14606" width="10.7109375" style="7" customWidth="1"/>
    <col min="14607" max="14607" width="14.140625" style="7" customWidth="1"/>
    <col min="14608" max="14848" width="10.7109375" style="7"/>
    <col min="14849" max="14849" width="34" style="7" customWidth="1"/>
    <col min="14850" max="14850" width="30" style="7" bestFit="1" customWidth="1"/>
    <col min="14851" max="14862" width="10.7109375" style="7" customWidth="1"/>
    <col min="14863" max="14863" width="14.140625" style="7" customWidth="1"/>
    <col min="14864" max="15104" width="10.7109375" style="7"/>
    <col min="15105" max="15105" width="34" style="7" customWidth="1"/>
    <col min="15106" max="15106" width="30" style="7" bestFit="1" customWidth="1"/>
    <col min="15107" max="15118" width="10.7109375" style="7" customWidth="1"/>
    <col min="15119" max="15119" width="14.140625" style="7" customWidth="1"/>
    <col min="15120" max="15360" width="10.7109375" style="7"/>
    <col min="15361" max="15361" width="34" style="7" customWidth="1"/>
    <col min="15362" max="15362" width="30" style="7" bestFit="1" customWidth="1"/>
    <col min="15363" max="15374" width="10.7109375" style="7" customWidth="1"/>
    <col min="15375" max="15375" width="14.140625" style="7" customWidth="1"/>
    <col min="15376" max="15616" width="10.7109375" style="7"/>
    <col min="15617" max="15617" width="34" style="7" customWidth="1"/>
    <col min="15618" max="15618" width="30" style="7" bestFit="1" customWidth="1"/>
    <col min="15619" max="15630" width="10.7109375" style="7" customWidth="1"/>
    <col min="15631" max="15631" width="14.140625" style="7" customWidth="1"/>
    <col min="15632" max="15872" width="10.7109375" style="7"/>
    <col min="15873" max="15873" width="34" style="7" customWidth="1"/>
    <col min="15874" max="15874" width="30" style="7" bestFit="1" customWidth="1"/>
    <col min="15875" max="15886" width="10.7109375" style="7" customWidth="1"/>
    <col min="15887" max="15887" width="14.140625" style="7" customWidth="1"/>
    <col min="15888" max="16128" width="10.7109375" style="7"/>
    <col min="16129" max="16129" width="34" style="7" customWidth="1"/>
    <col min="16130" max="16130" width="30" style="7" bestFit="1" customWidth="1"/>
    <col min="16131" max="16142" width="10.7109375" style="7" customWidth="1"/>
    <col min="16143" max="16143" width="14.140625" style="7" customWidth="1"/>
    <col min="16144" max="16384" width="10.7109375" style="7"/>
  </cols>
  <sheetData>
    <row r="1" spans="1:15" ht="12.75" x14ac:dyDescent="0.2">
      <c r="A1" s="2" t="s">
        <v>0</v>
      </c>
    </row>
    <row r="2" spans="1:15" ht="12.75" x14ac:dyDescent="0.2">
      <c r="A2" s="8" t="s">
        <v>1</v>
      </c>
    </row>
    <row r="3" spans="1:15" x14ac:dyDescent="0.1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2.75" customHeight="1" x14ac:dyDescent="0.2">
      <c r="A4" s="365" t="s">
        <v>2</v>
      </c>
      <c r="B4" s="13"/>
      <c r="C4" s="368" t="s">
        <v>3</v>
      </c>
      <c r="D4" s="334"/>
      <c r="E4" s="335"/>
      <c r="F4" s="355" t="s">
        <v>4</v>
      </c>
      <c r="G4" s="369"/>
      <c r="H4" s="373" t="s">
        <v>5</v>
      </c>
      <c r="I4" s="374"/>
      <c r="J4" s="374"/>
      <c r="K4" s="375"/>
      <c r="L4" s="378" t="s">
        <v>6</v>
      </c>
      <c r="M4" s="379"/>
      <c r="N4" s="355" t="s">
        <v>7</v>
      </c>
      <c r="O4" s="357" t="s">
        <v>8</v>
      </c>
    </row>
    <row r="5" spans="1:15" ht="12.75" customHeight="1" x14ac:dyDescent="0.2">
      <c r="A5" s="366"/>
      <c r="B5" s="14"/>
      <c r="C5" s="336"/>
      <c r="D5" s="337"/>
      <c r="E5" s="338"/>
      <c r="F5" s="364"/>
      <c r="G5" s="370"/>
      <c r="H5" s="355" t="s">
        <v>9</v>
      </c>
      <c r="I5" s="357" t="s">
        <v>10</v>
      </c>
      <c r="J5" s="360" t="s">
        <v>11</v>
      </c>
      <c r="K5" s="376"/>
      <c r="L5" s="362" t="s">
        <v>12</v>
      </c>
      <c r="M5" s="355" t="s">
        <v>13</v>
      </c>
      <c r="N5" s="356"/>
      <c r="O5" s="358"/>
    </row>
    <row r="6" spans="1:15" ht="12.75" x14ac:dyDescent="0.2">
      <c r="A6" s="366"/>
      <c r="B6" s="14"/>
      <c r="C6" s="380" t="s">
        <v>14</v>
      </c>
      <c r="D6" s="355" t="s">
        <v>15</v>
      </c>
      <c r="E6" s="382"/>
      <c r="F6" s="364"/>
      <c r="G6" s="370"/>
      <c r="H6" s="356"/>
      <c r="I6" s="358"/>
      <c r="J6" s="361"/>
      <c r="K6" s="376"/>
      <c r="L6" s="363"/>
      <c r="M6" s="364"/>
      <c r="N6" s="356"/>
      <c r="O6" s="358"/>
    </row>
    <row r="7" spans="1:15" ht="12.75" x14ac:dyDescent="0.2">
      <c r="A7" s="367"/>
      <c r="B7" s="15"/>
      <c r="C7" s="381"/>
      <c r="D7" s="383"/>
      <c r="E7" s="384"/>
      <c r="F7" s="371"/>
      <c r="G7" s="372"/>
      <c r="H7" s="16" t="s">
        <v>16</v>
      </c>
      <c r="I7" s="17" t="s">
        <v>16</v>
      </c>
      <c r="J7" s="17" t="s">
        <v>16</v>
      </c>
      <c r="K7" s="377"/>
      <c r="L7" s="18" t="s">
        <v>16</v>
      </c>
      <c r="M7" s="18" t="s">
        <v>16</v>
      </c>
      <c r="N7" s="16" t="s">
        <v>17</v>
      </c>
      <c r="O7" s="359"/>
    </row>
    <row r="8" spans="1:15" s="25" customFormat="1" x14ac:dyDescent="0.15">
      <c r="A8" s="19"/>
      <c r="B8" s="19"/>
      <c r="C8" s="20"/>
      <c r="D8" s="21"/>
      <c r="E8" s="21"/>
      <c r="F8" s="22"/>
      <c r="G8" s="23"/>
      <c r="H8" s="23"/>
      <c r="I8" s="23"/>
      <c r="J8" s="23"/>
      <c r="K8" s="23"/>
      <c r="L8" s="23"/>
      <c r="M8" s="23"/>
      <c r="N8" s="23"/>
      <c r="O8" s="24"/>
    </row>
    <row r="9" spans="1:15" s="25" customFormat="1" ht="12.75" x14ac:dyDescent="0.2">
      <c r="A9" s="26" t="s">
        <v>18</v>
      </c>
      <c r="B9" s="26" t="s">
        <v>19</v>
      </c>
      <c r="C9" s="27" t="s">
        <v>20</v>
      </c>
      <c r="D9" s="28">
        <v>37903</v>
      </c>
      <c r="E9" s="29"/>
      <c r="F9" s="30"/>
      <c r="G9" s="31" t="s">
        <v>21</v>
      </c>
      <c r="H9" s="32"/>
      <c r="I9" s="23"/>
      <c r="J9" s="23"/>
      <c r="K9" s="23"/>
      <c r="L9" s="23"/>
      <c r="M9" s="23"/>
      <c r="N9" s="23"/>
      <c r="O9" s="22"/>
    </row>
    <row r="10" spans="1:15" s="25" customFormat="1" x14ac:dyDescent="0.15">
      <c r="A10" s="19"/>
      <c r="B10" s="19"/>
      <c r="C10" s="20"/>
      <c r="D10" s="21"/>
      <c r="E10" s="21"/>
      <c r="F10" s="22"/>
      <c r="G10" s="21"/>
      <c r="H10" s="23"/>
      <c r="I10" s="23"/>
      <c r="J10" s="23"/>
      <c r="K10" s="23"/>
      <c r="L10" s="23"/>
      <c r="M10" s="23"/>
      <c r="N10" s="23"/>
      <c r="O10" s="24"/>
    </row>
    <row r="11" spans="1:15" s="25" customFormat="1" ht="12.75" x14ac:dyDescent="0.2">
      <c r="A11" s="26" t="s">
        <v>22</v>
      </c>
      <c r="B11" s="26" t="s">
        <v>19</v>
      </c>
      <c r="C11" s="27" t="s">
        <v>23</v>
      </c>
      <c r="D11" s="28">
        <v>37908</v>
      </c>
      <c r="E11" s="29"/>
      <c r="F11" s="30"/>
      <c r="G11" s="31" t="s">
        <v>24</v>
      </c>
      <c r="H11" s="23"/>
      <c r="I11" s="23"/>
      <c r="J11" s="23"/>
      <c r="K11" s="23"/>
      <c r="L11" s="23"/>
      <c r="M11" s="23"/>
      <c r="N11" s="23"/>
      <c r="O11" s="22"/>
    </row>
    <row r="12" spans="1:15" s="25" customFormat="1" x14ac:dyDescent="0.15">
      <c r="A12" s="19"/>
      <c r="B12" s="33"/>
      <c r="C12" s="34"/>
      <c r="D12" s="35"/>
      <c r="E12" s="21"/>
      <c r="F12" s="22"/>
      <c r="G12" s="36"/>
      <c r="H12" s="23"/>
      <c r="I12" s="23"/>
      <c r="J12" s="23"/>
      <c r="K12" s="23"/>
      <c r="L12" s="23"/>
      <c r="M12" s="23"/>
      <c r="N12" s="23"/>
      <c r="O12" s="22"/>
    </row>
    <row r="13" spans="1:15" s="25" customFormat="1" ht="12.75" x14ac:dyDescent="0.2">
      <c r="A13" s="26" t="s">
        <v>25</v>
      </c>
      <c r="B13" s="26" t="s">
        <v>19</v>
      </c>
      <c r="C13" s="27" t="s">
        <v>26</v>
      </c>
      <c r="D13" s="28">
        <v>37936</v>
      </c>
      <c r="E13" s="29"/>
      <c r="F13" s="30"/>
      <c r="G13" s="31" t="s">
        <v>27</v>
      </c>
      <c r="H13" s="23"/>
      <c r="I13" s="23"/>
      <c r="J13" s="23"/>
      <c r="K13" s="23"/>
      <c r="L13" s="23"/>
      <c r="M13" s="23"/>
      <c r="N13" s="23"/>
      <c r="O13" s="22"/>
    </row>
    <row r="14" spans="1:15" s="25" customFormat="1" x14ac:dyDescent="0.15">
      <c r="A14" s="19"/>
      <c r="B14" s="19"/>
      <c r="C14" s="20"/>
      <c r="D14" s="21"/>
      <c r="E14" s="21"/>
      <c r="F14" s="22"/>
      <c r="G14" s="23"/>
      <c r="H14" s="23"/>
      <c r="I14" s="23"/>
      <c r="J14" s="23"/>
      <c r="K14" s="23"/>
      <c r="L14" s="23"/>
      <c r="M14" s="23"/>
      <c r="N14" s="23"/>
      <c r="O14" s="22"/>
    </row>
    <row r="15" spans="1:15" s="25" customFormat="1" ht="12.75" x14ac:dyDescent="0.2">
      <c r="A15" s="26" t="s">
        <v>28</v>
      </c>
      <c r="B15" s="26" t="s">
        <v>19</v>
      </c>
      <c r="C15" s="27" t="s">
        <v>29</v>
      </c>
      <c r="D15" s="28">
        <v>37952</v>
      </c>
      <c r="E15" s="29"/>
      <c r="F15" s="30"/>
      <c r="G15" s="31" t="s">
        <v>30</v>
      </c>
      <c r="H15" s="23"/>
      <c r="I15" s="23"/>
      <c r="J15" s="23"/>
      <c r="K15" s="23"/>
      <c r="L15" s="23"/>
      <c r="M15" s="23"/>
      <c r="N15" s="23"/>
      <c r="O15" s="22"/>
    </row>
    <row r="16" spans="1:15" s="25" customFormat="1" ht="12.75" x14ac:dyDescent="0.2">
      <c r="A16" s="37"/>
      <c r="B16" s="37"/>
      <c r="C16" s="38"/>
      <c r="D16" s="35"/>
      <c r="E16" s="21"/>
      <c r="F16" s="22"/>
      <c r="G16" s="36"/>
      <c r="H16" s="23"/>
      <c r="I16" s="23"/>
      <c r="J16" s="23"/>
      <c r="K16" s="23"/>
      <c r="L16" s="23"/>
      <c r="M16" s="23"/>
      <c r="N16" s="23"/>
      <c r="O16" s="22"/>
    </row>
    <row r="17" spans="1:15" s="25" customFormat="1" ht="12.75" x14ac:dyDescent="0.2">
      <c r="A17" s="26" t="s">
        <v>31</v>
      </c>
      <c r="B17" s="26" t="s">
        <v>19</v>
      </c>
      <c r="C17" s="27" t="s">
        <v>32</v>
      </c>
      <c r="D17" s="28">
        <v>37964</v>
      </c>
      <c r="E17" s="29"/>
      <c r="F17" s="30"/>
      <c r="G17" s="31">
        <v>4000000</v>
      </c>
      <c r="H17" s="32"/>
      <c r="I17" s="23"/>
      <c r="J17" s="23"/>
      <c r="K17" s="23"/>
      <c r="L17" s="23"/>
      <c r="M17" s="23"/>
      <c r="N17" s="23"/>
      <c r="O17" s="22"/>
    </row>
    <row r="18" spans="1:15" s="25" customFormat="1" x14ac:dyDescent="0.15">
      <c r="A18" s="19"/>
      <c r="B18" s="19"/>
      <c r="C18" s="20"/>
      <c r="D18" s="21"/>
      <c r="E18" s="21"/>
      <c r="F18" s="22"/>
      <c r="G18" s="23"/>
      <c r="H18" s="23"/>
      <c r="I18" s="23"/>
      <c r="J18" s="23"/>
      <c r="K18" s="23"/>
      <c r="M18" s="23"/>
      <c r="N18" s="23"/>
      <c r="O18" s="22"/>
    </row>
    <row r="19" spans="1:15" s="25" customFormat="1" ht="12.75" x14ac:dyDescent="0.2">
      <c r="A19" s="26" t="s">
        <v>33</v>
      </c>
      <c r="B19" s="26" t="s">
        <v>19</v>
      </c>
      <c r="C19" s="27" t="s">
        <v>34</v>
      </c>
      <c r="D19" s="28">
        <v>38119</v>
      </c>
      <c r="E19" s="29"/>
      <c r="F19" s="30"/>
      <c r="G19" s="31">
        <v>35000000</v>
      </c>
      <c r="H19" s="32"/>
      <c r="I19" s="23"/>
      <c r="J19" s="23"/>
      <c r="K19" s="23"/>
      <c r="L19" s="23"/>
      <c r="M19" s="23"/>
      <c r="N19" s="23"/>
      <c r="O19" s="22"/>
    </row>
    <row r="20" spans="1:15" s="25" customFormat="1" x14ac:dyDescent="0.15">
      <c r="A20" s="19"/>
      <c r="B20" s="19"/>
      <c r="C20" s="20"/>
      <c r="D20" s="22"/>
      <c r="E20" s="21"/>
      <c r="F20" s="22"/>
      <c r="G20" s="23"/>
      <c r="H20" s="32"/>
      <c r="I20" s="23"/>
      <c r="J20" s="23"/>
      <c r="K20" s="23"/>
      <c r="L20" s="23"/>
      <c r="M20" s="23"/>
      <c r="N20" s="23"/>
      <c r="O20" s="24"/>
    </row>
    <row r="21" spans="1:15" s="25" customFormat="1" ht="12.75" x14ac:dyDescent="0.2">
      <c r="A21" s="26" t="s">
        <v>35</v>
      </c>
      <c r="B21" s="26" t="s">
        <v>19</v>
      </c>
      <c r="C21" s="27" t="s">
        <v>36</v>
      </c>
      <c r="D21" s="28">
        <v>38142</v>
      </c>
      <c r="E21" s="29"/>
      <c r="F21" s="30"/>
      <c r="G21" s="31" t="s">
        <v>37</v>
      </c>
      <c r="H21" s="32"/>
      <c r="I21" s="23"/>
      <c r="J21" s="23"/>
      <c r="K21" s="23"/>
      <c r="L21" s="23"/>
      <c r="M21" s="23"/>
      <c r="N21" s="23"/>
      <c r="O21" s="22"/>
    </row>
    <row r="22" spans="1:15" s="25" customFormat="1" x14ac:dyDescent="0.15">
      <c r="A22" s="19"/>
      <c r="B22" s="19"/>
      <c r="C22" s="20"/>
      <c r="D22" s="21"/>
      <c r="E22" s="21"/>
      <c r="F22" s="22"/>
      <c r="G22" s="21"/>
      <c r="H22" s="32"/>
      <c r="I22" s="23"/>
      <c r="J22" s="23"/>
      <c r="K22" s="23"/>
      <c r="L22" s="23"/>
      <c r="M22" s="23"/>
      <c r="N22" s="23"/>
      <c r="O22" s="22"/>
    </row>
    <row r="23" spans="1:15" s="25" customFormat="1" ht="12.75" x14ac:dyDescent="0.2">
      <c r="A23" s="26" t="s">
        <v>38</v>
      </c>
      <c r="B23" s="26" t="s">
        <v>19</v>
      </c>
      <c r="C23" s="27" t="s">
        <v>39</v>
      </c>
      <c r="D23" s="28">
        <v>38331</v>
      </c>
      <c r="E23" s="29"/>
      <c r="F23" s="30"/>
      <c r="G23" s="31" t="s">
        <v>40</v>
      </c>
      <c r="H23" s="39"/>
      <c r="I23" s="23"/>
      <c r="J23" s="23"/>
      <c r="K23" s="23"/>
      <c r="L23" s="23"/>
      <c r="M23" s="23"/>
      <c r="N23" s="23"/>
      <c r="O23" s="22"/>
    </row>
    <row r="24" spans="1:15" s="25" customFormat="1" x14ac:dyDescent="0.15">
      <c r="A24" s="19"/>
      <c r="B24" s="33"/>
      <c r="C24" s="34"/>
      <c r="D24" s="35"/>
      <c r="E24" s="21"/>
      <c r="F24" s="22"/>
      <c r="G24" s="36"/>
      <c r="H24" s="39"/>
      <c r="I24" s="23"/>
      <c r="J24" s="23"/>
      <c r="K24" s="23"/>
      <c r="L24" s="23"/>
      <c r="M24" s="23"/>
      <c r="N24" s="23"/>
      <c r="O24" s="22"/>
    </row>
    <row r="25" spans="1:15" s="25" customFormat="1" x14ac:dyDescent="0.15">
      <c r="A25" s="19" t="s">
        <v>38</v>
      </c>
      <c r="B25" s="19" t="s">
        <v>41</v>
      </c>
      <c r="C25" s="20"/>
      <c r="D25" s="21"/>
      <c r="E25" s="21"/>
      <c r="F25" s="22" t="s">
        <v>42</v>
      </c>
      <c r="G25" s="32">
        <v>4000000</v>
      </c>
      <c r="H25" s="23"/>
      <c r="I25" s="23"/>
      <c r="J25" s="23"/>
      <c r="K25" s="23"/>
      <c r="L25" s="23"/>
      <c r="M25" s="23"/>
      <c r="N25" s="23"/>
      <c r="O25" s="22"/>
    </row>
    <row r="26" spans="1:15" s="25" customFormat="1" x14ac:dyDescent="0.15">
      <c r="A26" s="19" t="s">
        <v>38</v>
      </c>
      <c r="B26" s="19"/>
      <c r="C26" s="20"/>
      <c r="D26" s="22" t="s">
        <v>43</v>
      </c>
      <c r="E26" s="21" t="s">
        <v>44</v>
      </c>
      <c r="F26" s="22" t="s">
        <v>42</v>
      </c>
      <c r="G26" s="32">
        <v>4000000</v>
      </c>
      <c r="H26" s="23">
        <v>2457938</v>
      </c>
      <c r="I26" s="23">
        <v>1542062</v>
      </c>
      <c r="J26" s="23"/>
      <c r="K26" s="23"/>
      <c r="L26" s="23"/>
      <c r="M26" s="23"/>
      <c r="N26" s="23">
        <v>2489432</v>
      </c>
      <c r="O26" s="24">
        <v>42221</v>
      </c>
    </row>
    <row r="27" spans="1:15" s="25" customFormat="1" x14ac:dyDescent="0.15">
      <c r="A27" s="19" t="s">
        <v>45</v>
      </c>
      <c r="B27" s="19"/>
      <c r="C27" s="20"/>
      <c r="D27" s="22"/>
      <c r="E27" s="21"/>
      <c r="F27" s="22"/>
      <c r="G27" s="32"/>
      <c r="H27" s="23"/>
      <c r="I27" s="23"/>
      <c r="J27" s="23"/>
      <c r="K27" s="23"/>
      <c r="L27" s="23"/>
      <c r="M27" s="23"/>
      <c r="N27" s="23"/>
      <c r="O27" s="24"/>
    </row>
    <row r="28" spans="1:15" s="25" customFormat="1" x14ac:dyDescent="0.15">
      <c r="A28" s="19" t="s">
        <v>46</v>
      </c>
      <c r="B28" s="19"/>
      <c r="C28" s="20"/>
      <c r="D28" s="22"/>
      <c r="E28" s="21"/>
      <c r="F28" s="22"/>
      <c r="G28" s="32"/>
      <c r="H28" s="23"/>
      <c r="I28" s="23"/>
      <c r="J28" s="23"/>
      <c r="K28" s="23"/>
      <c r="L28" s="23"/>
      <c r="M28" s="23"/>
      <c r="N28" s="23"/>
      <c r="O28" s="24"/>
    </row>
    <row r="29" spans="1:15" s="25" customFormat="1" x14ac:dyDescent="0.15">
      <c r="A29" s="19"/>
      <c r="B29" s="19"/>
      <c r="C29" s="20"/>
      <c r="D29" s="22"/>
      <c r="E29" s="21"/>
      <c r="F29" s="22"/>
      <c r="G29" s="32"/>
      <c r="H29" s="23"/>
      <c r="I29" s="23"/>
      <c r="J29" s="23"/>
      <c r="K29" s="23"/>
      <c r="L29" s="23"/>
      <c r="M29" s="23"/>
      <c r="N29" s="23"/>
      <c r="O29" s="24"/>
    </row>
    <row r="30" spans="1:15" s="25" customFormat="1" ht="12.75" x14ac:dyDescent="0.2">
      <c r="A30" s="26" t="s">
        <v>47</v>
      </c>
      <c r="B30" s="26" t="s">
        <v>19</v>
      </c>
      <c r="C30" s="27" t="s">
        <v>48</v>
      </c>
      <c r="D30" s="28">
        <v>38369</v>
      </c>
      <c r="E30" s="29"/>
      <c r="F30" s="30"/>
      <c r="G30" s="31" t="s">
        <v>49</v>
      </c>
      <c r="H30" s="39"/>
      <c r="I30" s="23"/>
      <c r="J30" s="23"/>
      <c r="K30" s="23"/>
      <c r="L30" s="23"/>
      <c r="M30" s="23"/>
      <c r="N30" s="23"/>
      <c r="O30" s="22"/>
    </row>
    <row r="31" spans="1:15" s="25" customFormat="1" x14ac:dyDescent="0.15">
      <c r="A31" s="19"/>
      <c r="B31" s="19"/>
      <c r="C31" s="20"/>
      <c r="D31" s="21"/>
      <c r="E31" s="21"/>
      <c r="F31" s="22"/>
      <c r="G31" s="23"/>
      <c r="H31" s="23"/>
      <c r="I31" s="23"/>
      <c r="J31" s="23"/>
      <c r="K31" s="23"/>
      <c r="L31" s="23"/>
      <c r="M31" s="23"/>
      <c r="N31" s="23"/>
      <c r="O31" s="24"/>
    </row>
    <row r="32" spans="1:15" s="25" customFormat="1" ht="12.75" x14ac:dyDescent="0.2">
      <c r="A32" s="26" t="s">
        <v>31</v>
      </c>
      <c r="B32" s="26" t="s">
        <v>19</v>
      </c>
      <c r="C32" s="27" t="s">
        <v>50</v>
      </c>
      <c r="D32" s="28">
        <v>38385</v>
      </c>
      <c r="E32" s="29"/>
      <c r="F32" s="30"/>
      <c r="G32" s="31">
        <v>7000000</v>
      </c>
      <c r="H32" s="32"/>
      <c r="I32" s="23"/>
      <c r="J32" s="23"/>
      <c r="K32" s="23"/>
      <c r="L32" s="23"/>
      <c r="M32" s="23"/>
      <c r="N32" s="23"/>
      <c r="O32" s="22"/>
    </row>
    <row r="33" spans="1:15" s="25" customFormat="1" x14ac:dyDescent="0.15">
      <c r="A33" s="19"/>
      <c r="B33" s="19"/>
      <c r="C33" s="20"/>
      <c r="D33" s="21"/>
      <c r="E33" s="21"/>
      <c r="F33" s="22"/>
      <c r="G33" s="23"/>
      <c r="I33" s="23"/>
      <c r="J33" s="23"/>
      <c r="K33" s="23"/>
      <c r="M33" s="23"/>
      <c r="O33" s="22"/>
    </row>
    <row r="34" spans="1:15" s="25" customFormat="1" x14ac:dyDescent="0.15">
      <c r="A34" s="19" t="s">
        <v>31</v>
      </c>
      <c r="B34" s="19" t="s">
        <v>51</v>
      </c>
      <c r="C34" s="20"/>
      <c r="D34" s="21"/>
      <c r="E34" s="21"/>
      <c r="F34" s="22"/>
      <c r="G34" s="23">
        <v>500000</v>
      </c>
      <c r="I34" s="23"/>
      <c r="J34" s="23"/>
      <c r="K34" s="23"/>
      <c r="M34" s="23"/>
      <c r="O34" s="22"/>
    </row>
    <row r="35" spans="1:15" s="25" customFormat="1" x14ac:dyDescent="0.15">
      <c r="A35" s="19" t="s">
        <v>31</v>
      </c>
      <c r="B35" s="19"/>
      <c r="C35" s="20"/>
      <c r="D35" s="22" t="s">
        <v>52</v>
      </c>
      <c r="E35" s="21"/>
      <c r="F35" s="22" t="s">
        <v>42</v>
      </c>
      <c r="G35" s="32">
        <v>500000</v>
      </c>
      <c r="H35" s="23">
        <v>500000</v>
      </c>
      <c r="I35" s="23"/>
      <c r="J35" s="23"/>
      <c r="K35" s="23"/>
      <c r="M35" s="23"/>
      <c r="N35" s="23">
        <v>500000</v>
      </c>
      <c r="O35" s="24">
        <v>41653</v>
      </c>
    </row>
    <row r="36" spans="1:15" s="25" customFormat="1" x14ac:dyDescent="0.15">
      <c r="A36" s="19" t="s">
        <v>53</v>
      </c>
      <c r="B36" s="19"/>
      <c r="C36" s="20"/>
      <c r="D36" s="21"/>
      <c r="E36" s="21"/>
      <c r="F36" s="22"/>
      <c r="G36" s="23"/>
      <c r="H36" s="23"/>
      <c r="I36" s="23"/>
      <c r="J36" s="23"/>
      <c r="K36" s="23"/>
      <c r="M36" s="23"/>
      <c r="O36" s="22"/>
    </row>
    <row r="37" spans="1:15" s="25" customFormat="1" x14ac:dyDescent="0.15">
      <c r="A37" s="19"/>
      <c r="B37" s="19"/>
      <c r="C37" s="20"/>
      <c r="D37" s="21"/>
      <c r="E37" s="21"/>
      <c r="F37" s="22"/>
      <c r="G37" s="23"/>
      <c r="H37" s="23"/>
      <c r="I37" s="23"/>
      <c r="J37" s="23"/>
      <c r="K37" s="23"/>
      <c r="M37" s="23"/>
      <c r="O37" s="22"/>
    </row>
    <row r="38" spans="1:15" s="25" customFormat="1" x14ac:dyDescent="0.15">
      <c r="A38" s="19" t="s">
        <v>31</v>
      </c>
      <c r="B38" s="19" t="s">
        <v>54</v>
      </c>
      <c r="C38" s="20"/>
      <c r="D38" s="21"/>
      <c r="E38" s="21"/>
      <c r="F38" s="22"/>
      <c r="G38" s="23">
        <v>500000</v>
      </c>
      <c r="I38" s="23"/>
      <c r="J38" s="23"/>
      <c r="K38" s="23"/>
      <c r="M38" s="23"/>
      <c r="O38" s="22"/>
    </row>
    <row r="39" spans="1:15" s="25" customFormat="1" x14ac:dyDescent="0.15">
      <c r="A39" s="19" t="s">
        <v>31</v>
      </c>
      <c r="B39" s="19"/>
      <c r="C39" s="20"/>
      <c r="D39" s="22" t="s">
        <v>52</v>
      </c>
      <c r="E39" s="21"/>
      <c r="F39" s="22" t="s">
        <v>42</v>
      </c>
      <c r="G39" s="32">
        <v>500000</v>
      </c>
      <c r="H39" s="23">
        <v>500000</v>
      </c>
      <c r="I39" s="23"/>
      <c r="J39" s="23"/>
      <c r="K39" s="23"/>
      <c r="M39" s="23"/>
      <c r="N39" s="23">
        <v>500000</v>
      </c>
      <c r="O39" s="24">
        <v>41667</v>
      </c>
    </row>
    <row r="40" spans="1:15" s="25" customFormat="1" x14ac:dyDescent="0.15">
      <c r="A40" s="19" t="s">
        <v>55</v>
      </c>
      <c r="B40" s="19"/>
      <c r="C40" s="20"/>
      <c r="D40" s="21"/>
      <c r="E40" s="21"/>
      <c r="F40" s="22"/>
      <c r="G40" s="23"/>
      <c r="H40" s="23"/>
      <c r="I40" s="23"/>
      <c r="J40" s="23"/>
      <c r="K40" s="23"/>
      <c r="M40" s="23"/>
      <c r="O40" s="22"/>
    </row>
    <row r="41" spans="1:15" s="25" customFormat="1" x14ac:dyDescent="0.15">
      <c r="A41" s="19"/>
      <c r="B41" s="19"/>
      <c r="C41" s="20"/>
      <c r="D41" s="21"/>
      <c r="E41" s="21"/>
      <c r="F41" s="22"/>
      <c r="G41" s="23"/>
      <c r="H41" s="23"/>
      <c r="I41" s="23"/>
      <c r="J41" s="23"/>
      <c r="K41" s="23"/>
      <c r="M41" s="23"/>
      <c r="O41" s="22"/>
    </row>
    <row r="42" spans="1:15" s="25" customFormat="1" x14ac:dyDescent="0.15">
      <c r="A42" s="19" t="s">
        <v>31</v>
      </c>
      <c r="B42" s="19" t="s">
        <v>56</v>
      </c>
      <c r="C42" s="20"/>
      <c r="D42" s="21"/>
      <c r="E42" s="21"/>
      <c r="F42" s="22"/>
      <c r="G42" s="23">
        <v>500000</v>
      </c>
      <c r="I42" s="23"/>
      <c r="J42" s="23"/>
      <c r="K42" s="23"/>
      <c r="M42" s="23"/>
      <c r="O42" s="22"/>
    </row>
    <row r="43" spans="1:15" s="25" customFormat="1" x14ac:dyDescent="0.15">
      <c r="A43" s="19" t="s">
        <v>31</v>
      </c>
      <c r="B43" s="19"/>
      <c r="C43" s="20"/>
      <c r="D43" s="22" t="s">
        <v>52</v>
      </c>
      <c r="E43" s="21"/>
      <c r="F43" s="22" t="s">
        <v>42</v>
      </c>
      <c r="G43" s="32">
        <v>500000</v>
      </c>
      <c r="H43" s="23">
        <v>500000</v>
      </c>
      <c r="I43" s="23"/>
      <c r="J43" s="23"/>
      <c r="K43" s="23"/>
      <c r="L43" s="23"/>
      <c r="M43" s="23"/>
      <c r="N43" s="23">
        <v>500000</v>
      </c>
      <c r="O43" s="24">
        <v>41674</v>
      </c>
    </row>
    <row r="44" spans="1:15" s="25" customFormat="1" x14ac:dyDescent="0.15">
      <c r="A44" s="19" t="s">
        <v>57</v>
      </c>
      <c r="B44" s="19"/>
      <c r="C44" s="20"/>
      <c r="D44" s="21"/>
      <c r="E44" s="21"/>
      <c r="F44" s="22"/>
      <c r="G44" s="23"/>
      <c r="H44" s="23"/>
      <c r="I44" s="23"/>
      <c r="J44" s="23"/>
      <c r="K44" s="23"/>
      <c r="M44" s="23"/>
      <c r="O44" s="22"/>
    </row>
    <row r="45" spans="1:15" s="25" customFormat="1" x14ac:dyDescent="0.15">
      <c r="A45" s="19"/>
      <c r="B45" s="19"/>
      <c r="C45" s="20"/>
      <c r="D45" s="21"/>
      <c r="E45" s="21"/>
      <c r="F45" s="22"/>
      <c r="G45" s="23"/>
      <c r="H45" s="23"/>
      <c r="I45" s="23"/>
      <c r="J45" s="23"/>
      <c r="K45" s="23"/>
      <c r="M45" s="23"/>
      <c r="O45" s="22"/>
    </row>
    <row r="46" spans="1:15" s="25" customFormat="1" x14ac:dyDescent="0.15">
      <c r="A46" s="19" t="s">
        <v>31</v>
      </c>
      <c r="B46" s="19" t="s">
        <v>58</v>
      </c>
      <c r="C46" s="20"/>
      <c r="D46" s="21"/>
      <c r="E46" s="21"/>
      <c r="F46" s="22"/>
      <c r="G46" s="23">
        <v>1000000</v>
      </c>
      <c r="I46" s="23"/>
      <c r="J46" s="23"/>
      <c r="K46" s="23"/>
      <c r="M46" s="23"/>
      <c r="O46" s="22"/>
    </row>
    <row r="47" spans="1:15" s="25" customFormat="1" x14ac:dyDescent="0.15">
      <c r="A47" s="19" t="s">
        <v>31</v>
      </c>
      <c r="B47" s="19"/>
      <c r="C47" s="20"/>
      <c r="D47" s="22" t="s">
        <v>52</v>
      </c>
      <c r="E47" s="21"/>
      <c r="F47" s="22" t="s">
        <v>42</v>
      </c>
      <c r="G47" s="32">
        <v>1000000</v>
      </c>
      <c r="H47" s="23">
        <v>1000000</v>
      </c>
      <c r="I47" s="23"/>
      <c r="J47" s="23"/>
      <c r="K47" s="23"/>
      <c r="L47" s="23"/>
      <c r="M47" s="23"/>
      <c r="N47" s="23">
        <v>1000000</v>
      </c>
      <c r="O47" s="24">
        <v>41688</v>
      </c>
    </row>
    <row r="48" spans="1:15" s="25" customFormat="1" x14ac:dyDescent="0.15">
      <c r="A48" s="19" t="s">
        <v>59</v>
      </c>
      <c r="B48" s="19"/>
      <c r="C48" s="20"/>
      <c r="D48" s="21"/>
      <c r="E48" s="21"/>
      <c r="F48" s="22"/>
      <c r="G48" s="23"/>
      <c r="H48" s="23"/>
      <c r="I48" s="23"/>
      <c r="J48" s="23"/>
      <c r="K48" s="23"/>
      <c r="M48" s="23"/>
      <c r="O48" s="22"/>
    </row>
    <row r="49" spans="1:15" s="25" customFormat="1" x14ac:dyDescent="0.15">
      <c r="A49" s="19"/>
      <c r="B49" s="19"/>
      <c r="C49" s="20"/>
      <c r="D49" s="21"/>
      <c r="E49" s="21"/>
      <c r="F49" s="22"/>
      <c r="G49" s="23"/>
      <c r="H49" s="23"/>
      <c r="I49" s="23"/>
      <c r="J49" s="23"/>
      <c r="K49" s="23"/>
      <c r="M49" s="23"/>
      <c r="O49" s="22"/>
    </row>
    <row r="50" spans="1:15" s="25" customFormat="1" x14ac:dyDescent="0.15">
      <c r="A50" s="19" t="s">
        <v>31</v>
      </c>
      <c r="B50" s="19" t="s">
        <v>60</v>
      </c>
      <c r="C50" s="20"/>
      <c r="D50" s="21"/>
      <c r="E50" s="21"/>
      <c r="F50" s="22"/>
      <c r="G50" s="23">
        <v>2000000</v>
      </c>
      <c r="I50" s="23"/>
      <c r="J50" s="23"/>
      <c r="K50" s="23"/>
      <c r="M50" s="23"/>
      <c r="O50" s="22"/>
    </row>
    <row r="51" spans="1:15" s="25" customFormat="1" x14ac:dyDescent="0.15">
      <c r="A51" s="19" t="s">
        <v>31</v>
      </c>
      <c r="B51" s="19"/>
      <c r="C51" s="20"/>
      <c r="D51" s="22" t="s">
        <v>52</v>
      </c>
      <c r="E51" s="21"/>
      <c r="F51" s="22" t="s">
        <v>42</v>
      </c>
      <c r="G51" s="32">
        <v>1000000</v>
      </c>
      <c r="H51" s="23">
        <v>1000000</v>
      </c>
      <c r="I51" s="23"/>
      <c r="J51" s="23"/>
      <c r="K51" s="23"/>
      <c r="L51" s="23"/>
      <c r="M51" s="23"/>
      <c r="N51" s="23">
        <v>1000000</v>
      </c>
      <c r="O51" s="24">
        <v>41695</v>
      </c>
    </row>
    <row r="52" spans="1:15" s="25" customFormat="1" x14ac:dyDescent="0.15">
      <c r="A52" s="19" t="s">
        <v>31</v>
      </c>
      <c r="B52" s="19"/>
      <c r="C52" s="20"/>
      <c r="D52" s="22" t="s">
        <v>52</v>
      </c>
      <c r="E52" s="21"/>
      <c r="F52" s="22" t="s">
        <v>42</v>
      </c>
      <c r="G52" s="32">
        <v>1000000</v>
      </c>
      <c r="H52" s="23">
        <v>1000000</v>
      </c>
      <c r="I52" s="23"/>
      <c r="J52" s="23"/>
      <c r="K52" s="23"/>
      <c r="L52" s="23"/>
      <c r="M52" s="23"/>
      <c r="N52" s="23">
        <v>1000000</v>
      </c>
      <c r="O52" s="24">
        <v>41695</v>
      </c>
    </row>
    <row r="53" spans="1:15" s="25" customFormat="1" x14ac:dyDescent="0.15">
      <c r="A53" s="19" t="s">
        <v>61</v>
      </c>
      <c r="B53" s="19"/>
      <c r="C53" s="20"/>
      <c r="D53" s="21"/>
      <c r="E53" s="21"/>
      <c r="F53" s="22"/>
      <c r="G53" s="23"/>
      <c r="H53" s="23"/>
      <c r="I53" s="23"/>
      <c r="J53" s="23"/>
      <c r="K53" s="23"/>
      <c r="M53" s="23"/>
      <c r="O53" s="22"/>
    </row>
    <row r="54" spans="1:15" s="25" customFormat="1" x14ac:dyDescent="0.15">
      <c r="A54" s="19"/>
      <c r="B54" s="19"/>
      <c r="C54" s="20"/>
      <c r="D54" s="21"/>
      <c r="E54" s="21"/>
      <c r="F54" s="22"/>
      <c r="G54" s="23"/>
      <c r="H54" s="23"/>
      <c r="I54" s="23"/>
      <c r="J54" s="23"/>
      <c r="K54" s="23"/>
      <c r="M54" s="23"/>
      <c r="O54" s="22"/>
    </row>
    <row r="55" spans="1:15" s="25" customFormat="1" x14ac:dyDescent="0.15">
      <c r="A55" s="19" t="s">
        <v>31</v>
      </c>
      <c r="B55" s="19" t="s">
        <v>62</v>
      </c>
      <c r="C55" s="20"/>
      <c r="D55" s="21"/>
      <c r="E55" s="21"/>
      <c r="F55" s="22"/>
      <c r="G55" s="23">
        <v>1000000</v>
      </c>
      <c r="I55" s="23"/>
      <c r="J55" s="23"/>
      <c r="K55" s="23"/>
      <c r="M55" s="23"/>
      <c r="O55" s="22"/>
    </row>
    <row r="56" spans="1:15" s="25" customFormat="1" x14ac:dyDescent="0.15">
      <c r="A56" s="19" t="s">
        <v>31</v>
      </c>
      <c r="B56" s="19"/>
      <c r="C56" s="20"/>
      <c r="D56" s="22" t="s">
        <v>52</v>
      </c>
      <c r="E56" s="21"/>
      <c r="F56" s="22" t="s">
        <v>42</v>
      </c>
      <c r="G56" s="32">
        <v>500000</v>
      </c>
      <c r="H56" s="23">
        <v>500000</v>
      </c>
      <c r="I56" s="23"/>
      <c r="J56" s="23"/>
      <c r="K56" s="23"/>
      <c r="L56" s="23"/>
      <c r="M56" s="23"/>
      <c r="N56" s="23">
        <v>500000</v>
      </c>
      <c r="O56" s="24">
        <v>41709</v>
      </c>
    </row>
    <row r="57" spans="1:15" s="25" customFormat="1" x14ac:dyDescent="0.15">
      <c r="A57" s="19" t="s">
        <v>31</v>
      </c>
      <c r="B57" s="19"/>
      <c r="C57" s="20"/>
      <c r="D57" s="22" t="s">
        <v>52</v>
      </c>
      <c r="E57" s="21"/>
      <c r="F57" s="22" t="s">
        <v>42</v>
      </c>
      <c r="G57" s="32">
        <v>500000</v>
      </c>
      <c r="H57" s="23">
        <v>500000</v>
      </c>
      <c r="I57" s="23"/>
      <c r="J57" s="23"/>
      <c r="K57" s="23"/>
      <c r="L57" s="23"/>
      <c r="M57" s="23"/>
      <c r="N57" s="23">
        <v>500000</v>
      </c>
      <c r="O57" s="24">
        <v>41709</v>
      </c>
    </row>
    <row r="58" spans="1:15" s="25" customFormat="1" x14ac:dyDescent="0.15">
      <c r="A58" s="19" t="s">
        <v>63</v>
      </c>
      <c r="B58" s="19"/>
      <c r="C58" s="20"/>
      <c r="D58" s="21"/>
      <c r="E58" s="21"/>
      <c r="F58" s="22"/>
      <c r="G58" s="23"/>
      <c r="H58" s="23"/>
      <c r="I58" s="23"/>
      <c r="J58" s="23"/>
      <c r="K58" s="23"/>
      <c r="M58" s="23"/>
      <c r="O58" s="22"/>
    </row>
    <row r="59" spans="1:15" s="25" customFormat="1" x14ac:dyDescent="0.15">
      <c r="A59" s="19"/>
      <c r="B59" s="19"/>
      <c r="C59" s="20"/>
      <c r="D59" s="21"/>
      <c r="E59" s="21"/>
      <c r="F59" s="22"/>
      <c r="G59" s="23"/>
      <c r="H59" s="23"/>
      <c r="I59" s="23"/>
      <c r="J59" s="23"/>
      <c r="K59" s="23"/>
      <c r="M59" s="23"/>
      <c r="O59" s="22"/>
    </row>
    <row r="60" spans="1:15" s="25" customFormat="1" x14ac:dyDescent="0.15">
      <c r="A60" s="19" t="s">
        <v>31</v>
      </c>
      <c r="B60" s="19" t="s">
        <v>64</v>
      </c>
      <c r="C60" s="20"/>
      <c r="D60" s="21"/>
      <c r="E60" s="21"/>
      <c r="F60" s="22"/>
      <c r="G60" s="23">
        <v>1000000</v>
      </c>
      <c r="I60" s="23"/>
      <c r="J60" s="23"/>
      <c r="K60" s="23"/>
      <c r="M60" s="23"/>
      <c r="O60" s="22"/>
    </row>
    <row r="61" spans="1:15" s="25" customFormat="1" x14ac:dyDescent="0.15">
      <c r="A61" s="19" t="s">
        <v>31</v>
      </c>
      <c r="B61" s="19"/>
      <c r="C61" s="20"/>
      <c r="D61" s="22" t="s">
        <v>52</v>
      </c>
      <c r="E61" s="21"/>
      <c r="F61" s="22" t="s">
        <v>42</v>
      </c>
      <c r="G61" s="32">
        <v>1000000</v>
      </c>
      <c r="H61" s="23">
        <v>1000000</v>
      </c>
      <c r="I61" s="23"/>
      <c r="J61" s="23"/>
      <c r="K61" s="23"/>
      <c r="L61" s="23"/>
      <c r="M61" s="23"/>
      <c r="N61" s="23">
        <v>1000000</v>
      </c>
      <c r="O61" s="24">
        <v>41723</v>
      </c>
    </row>
    <row r="62" spans="1:15" s="25" customFormat="1" x14ac:dyDescent="0.15">
      <c r="A62" s="19" t="s">
        <v>65</v>
      </c>
      <c r="B62" s="19"/>
      <c r="C62" s="20"/>
      <c r="D62" s="21"/>
      <c r="E62" s="21"/>
      <c r="F62" s="22"/>
      <c r="G62" s="23"/>
      <c r="H62" s="23"/>
      <c r="I62" s="23"/>
      <c r="J62" s="23"/>
      <c r="K62" s="23"/>
      <c r="M62" s="23"/>
      <c r="O62" s="22"/>
    </row>
    <row r="63" spans="1:15" s="25" customFormat="1" x14ac:dyDescent="0.15">
      <c r="A63" s="19"/>
      <c r="B63" s="19"/>
      <c r="C63" s="20"/>
      <c r="D63" s="21"/>
      <c r="E63" s="21"/>
      <c r="F63" s="22"/>
      <c r="G63" s="23"/>
      <c r="H63" s="23"/>
      <c r="I63" s="23"/>
      <c r="J63" s="23"/>
      <c r="K63" s="23"/>
      <c r="M63" s="23"/>
      <c r="O63" s="22"/>
    </row>
    <row r="64" spans="1:15" s="25" customFormat="1" x14ac:dyDescent="0.15">
      <c r="A64" s="19" t="s">
        <v>31</v>
      </c>
      <c r="B64" s="19" t="s">
        <v>66</v>
      </c>
      <c r="C64" s="20"/>
      <c r="D64" s="21"/>
      <c r="E64" s="21"/>
      <c r="F64" s="22"/>
      <c r="G64" s="23">
        <v>500000</v>
      </c>
      <c r="I64" s="23"/>
      <c r="J64" s="23"/>
      <c r="K64" s="23"/>
      <c r="M64" s="23"/>
      <c r="O64" s="22"/>
    </row>
    <row r="65" spans="1:15" s="25" customFormat="1" x14ac:dyDescent="0.15">
      <c r="A65" s="19" t="s">
        <v>31</v>
      </c>
      <c r="B65" s="19"/>
      <c r="C65" s="20"/>
      <c r="D65" s="22" t="s">
        <v>52</v>
      </c>
      <c r="E65" s="21"/>
      <c r="F65" s="22" t="s">
        <v>42</v>
      </c>
      <c r="G65" s="32">
        <v>500000</v>
      </c>
      <c r="H65" s="23">
        <v>500000</v>
      </c>
      <c r="I65" s="23"/>
      <c r="J65" s="23"/>
      <c r="K65" s="23"/>
      <c r="M65" s="23"/>
      <c r="N65" s="23">
        <v>500000</v>
      </c>
      <c r="O65" s="24">
        <v>41730</v>
      </c>
    </row>
    <row r="66" spans="1:15" s="25" customFormat="1" x14ac:dyDescent="0.15">
      <c r="A66" s="19" t="s">
        <v>67</v>
      </c>
      <c r="B66" s="19"/>
      <c r="C66" s="20"/>
      <c r="D66" s="21"/>
      <c r="E66" s="21"/>
      <c r="F66" s="22"/>
      <c r="G66" s="23"/>
      <c r="H66" s="23"/>
      <c r="I66" s="23"/>
      <c r="J66" s="23"/>
      <c r="K66" s="23"/>
      <c r="M66" s="23"/>
      <c r="O66" s="22"/>
    </row>
    <row r="67" spans="1:15" s="25" customFormat="1" x14ac:dyDescent="0.15">
      <c r="A67" s="19"/>
      <c r="B67" s="19"/>
      <c r="C67" s="20"/>
      <c r="D67" s="21"/>
      <c r="E67" s="21"/>
      <c r="F67" s="22"/>
      <c r="G67" s="23"/>
      <c r="H67" s="23"/>
      <c r="I67" s="23"/>
      <c r="J67" s="23"/>
      <c r="K67" s="23"/>
      <c r="M67" s="23"/>
      <c r="O67" s="22"/>
    </row>
    <row r="68" spans="1:15" s="25" customFormat="1" ht="12.75" x14ac:dyDescent="0.2">
      <c r="A68" s="26" t="s">
        <v>68</v>
      </c>
      <c r="B68" s="26" t="s">
        <v>19</v>
      </c>
      <c r="C68" s="27" t="s">
        <v>69</v>
      </c>
      <c r="D68" s="28">
        <v>38574</v>
      </c>
      <c r="E68" s="29"/>
      <c r="F68" s="30"/>
      <c r="G68" s="31" t="s">
        <v>70</v>
      </c>
      <c r="H68" s="32"/>
      <c r="I68" s="23"/>
      <c r="J68" s="23"/>
      <c r="K68" s="23"/>
      <c r="L68" s="23"/>
      <c r="M68" s="23"/>
      <c r="N68" s="23"/>
      <c r="O68" s="22"/>
    </row>
    <row r="69" spans="1:15" s="25" customFormat="1" x14ac:dyDescent="0.15">
      <c r="A69" s="19"/>
      <c r="B69" s="19"/>
      <c r="C69" s="20"/>
      <c r="D69" s="22"/>
      <c r="E69" s="21"/>
      <c r="F69" s="22"/>
      <c r="G69" s="21"/>
      <c r="H69" s="32"/>
      <c r="I69" s="23"/>
      <c r="J69" s="23"/>
      <c r="K69" s="23"/>
      <c r="L69" s="23"/>
      <c r="M69" s="23"/>
      <c r="N69" s="23"/>
      <c r="O69" s="22"/>
    </row>
    <row r="70" spans="1:15" s="25" customFormat="1" ht="12.75" x14ac:dyDescent="0.2">
      <c r="A70" s="26" t="s">
        <v>47</v>
      </c>
      <c r="B70" s="26" t="s">
        <v>19</v>
      </c>
      <c r="C70" s="27" t="s">
        <v>71</v>
      </c>
      <c r="D70" s="28">
        <v>38897</v>
      </c>
      <c r="E70" s="29"/>
      <c r="F70" s="30"/>
      <c r="G70" s="31" t="s">
        <v>40</v>
      </c>
      <c r="H70" s="39"/>
      <c r="I70" s="23"/>
      <c r="J70" s="23"/>
      <c r="K70" s="23"/>
      <c r="L70" s="23"/>
      <c r="M70" s="23"/>
      <c r="N70" s="23"/>
      <c r="O70" s="22"/>
    </row>
    <row r="71" spans="1:15" s="25" customFormat="1" ht="12.75" x14ac:dyDescent="0.2">
      <c r="A71" s="40"/>
      <c r="B71" s="40"/>
      <c r="C71" s="41"/>
      <c r="D71" s="42"/>
      <c r="E71" s="43"/>
      <c r="F71" s="44"/>
      <c r="G71" s="45"/>
      <c r="H71" s="39"/>
      <c r="I71" s="23"/>
      <c r="J71" s="23"/>
      <c r="K71" s="23"/>
      <c r="L71" s="23"/>
      <c r="M71" s="23"/>
      <c r="N71" s="23"/>
      <c r="O71" s="22"/>
    </row>
    <row r="72" spans="1:15" s="25" customFormat="1" ht="12.75" x14ac:dyDescent="0.2">
      <c r="A72" s="19" t="s">
        <v>47</v>
      </c>
      <c r="B72" s="19" t="s">
        <v>72</v>
      </c>
      <c r="C72" s="41"/>
      <c r="D72" s="42"/>
      <c r="E72" s="43"/>
      <c r="F72" s="44"/>
      <c r="G72" s="45">
        <v>6500000</v>
      </c>
      <c r="H72" s="23"/>
      <c r="I72" s="23"/>
      <c r="J72" s="23"/>
      <c r="K72" s="23"/>
      <c r="L72" s="23"/>
      <c r="M72" s="23"/>
      <c r="N72" s="23"/>
      <c r="O72" s="24"/>
    </row>
    <row r="73" spans="1:15" s="25" customFormat="1" ht="12.75" x14ac:dyDescent="0.2">
      <c r="A73" s="19" t="s">
        <v>47</v>
      </c>
      <c r="B73" s="40"/>
      <c r="C73" s="41"/>
      <c r="D73" s="22" t="s">
        <v>73</v>
      </c>
      <c r="E73" s="43"/>
      <c r="F73" s="22" t="s">
        <v>42</v>
      </c>
      <c r="G73" s="46">
        <v>6500000</v>
      </c>
      <c r="H73" s="23">
        <v>1500000</v>
      </c>
      <c r="I73" s="23"/>
      <c r="J73" s="23"/>
      <c r="K73" s="23"/>
      <c r="L73" s="23">
        <v>5000000</v>
      </c>
      <c r="M73" s="23"/>
      <c r="N73" s="23">
        <v>1500000</v>
      </c>
      <c r="O73" s="24">
        <v>41663</v>
      </c>
    </row>
    <row r="74" spans="1:15" s="25" customFormat="1" ht="12.75" x14ac:dyDescent="0.2">
      <c r="A74" s="19" t="s">
        <v>47</v>
      </c>
      <c r="B74" s="40"/>
      <c r="C74" s="41"/>
      <c r="D74" s="22" t="s">
        <v>74</v>
      </c>
      <c r="E74" s="43"/>
      <c r="F74" s="22" t="s">
        <v>42</v>
      </c>
      <c r="G74" s="46">
        <v>6500000</v>
      </c>
      <c r="H74" s="23">
        <v>2000000</v>
      </c>
      <c r="I74" s="23"/>
      <c r="J74" s="23"/>
      <c r="K74" s="23"/>
      <c r="L74" s="23">
        <v>4500000</v>
      </c>
      <c r="M74" s="23"/>
      <c r="N74" s="23">
        <v>2000000</v>
      </c>
      <c r="O74" s="24">
        <v>41669</v>
      </c>
    </row>
    <row r="75" spans="1:15" s="25" customFormat="1" ht="12.75" x14ac:dyDescent="0.2">
      <c r="A75" s="19" t="s">
        <v>47</v>
      </c>
      <c r="B75" s="40"/>
      <c r="C75" s="41"/>
      <c r="D75" s="22" t="s">
        <v>75</v>
      </c>
      <c r="E75" s="43"/>
      <c r="F75" s="22" t="s">
        <v>42</v>
      </c>
      <c r="G75" s="46">
        <v>6500000</v>
      </c>
      <c r="H75" s="23">
        <v>2000000</v>
      </c>
      <c r="I75" s="23"/>
      <c r="J75" s="23"/>
      <c r="K75" s="23"/>
      <c r="L75" s="23">
        <v>4500000</v>
      </c>
      <c r="M75" s="23"/>
      <c r="N75" s="23">
        <v>2000000</v>
      </c>
      <c r="O75" s="24">
        <v>41676</v>
      </c>
    </row>
    <row r="76" spans="1:15" s="25" customFormat="1" ht="12.75" x14ac:dyDescent="0.2">
      <c r="A76" s="19" t="s">
        <v>47</v>
      </c>
      <c r="B76" s="40"/>
      <c r="C76" s="41"/>
      <c r="D76" s="22" t="s">
        <v>76</v>
      </c>
      <c r="E76" s="43"/>
      <c r="F76" s="22" t="s">
        <v>42</v>
      </c>
      <c r="G76" s="46">
        <v>6500000</v>
      </c>
      <c r="H76" s="23">
        <v>1000000</v>
      </c>
      <c r="I76" s="23"/>
      <c r="J76" s="23"/>
      <c r="K76" s="23"/>
      <c r="L76" s="23">
        <v>5500000</v>
      </c>
      <c r="M76" s="23"/>
      <c r="N76" s="23">
        <v>1000000</v>
      </c>
      <c r="O76" s="24">
        <v>41683</v>
      </c>
    </row>
    <row r="77" spans="1:15" s="25" customFormat="1" ht="12.75" x14ac:dyDescent="0.2">
      <c r="A77" s="19" t="s">
        <v>47</v>
      </c>
      <c r="B77" s="40"/>
      <c r="C77" s="41"/>
      <c r="D77" s="22" t="s">
        <v>77</v>
      </c>
      <c r="E77" s="43"/>
      <c r="F77" s="22" t="s">
        <v>42</v>
      </c>
      <c r="G77" s="46">
        <v>6500000</v>
      </c>
      <c r="H77" s="23"/>
      <c r="I77" s="23"/>
      <c r="J77" s="23"/>
      <c r="K77" s="23"/>
      <c r="L77" s="23">
        <v>6500000</v>
      </c>
      <c r="M77" s="23"/>
      <c r="N77" s="23"/>
      <c r="O77" s="24">
        <v>41690</v>
      </c>
    </row>
    <row r="78" spans="1:15" s="25" customFormat="1" ht="12.75" x14ac:dyDescent="0.2">
      <c r="A78" s="19" t="s">
        <v>78</v>
      </c>
      <c r="B78" s="40"/>
      <c r="C78" s="41"/>
      <c r="D78" s="22"/>
      <c r="E78" s="43"/>
      <c r="F78" s="44"/>
      <c r="G78" s="45"/>
      <c r="H78" s="23"/>
      <c r="I78" s="23"/>
      <c r="J78" s="23"/>
      <c r="K78" s="23"/>
      <c r="L78" s="23"/>
      <c r="M78" s="23"/>
      <c r="N78" s="23"/>
      <c r="O78" s="24"/>
    </row>
    <row r="79" spans="1:15" s="25" customFormat="1" x14ac:dyDescent="0.15">
      <c r="A79" s="19" t="s">
        <v>79</v>
      </c>
      <c r="B79" s="19"/>
      <c r="C79" s="20"/>
      <c r="D79" s="21"/>
      <c r="E79" s="21"/>
      <c r="F79" s="22"/>
      <c r="G79" s="23"/>
      <c r="H79" s="23"/>
      <c r="I79" s="23"/>
      <c r="J79" s="23"/>
      <c r="K79" s="23"/>
      <c r="L79" s="23"/>
      <c r="M79" s="23"/>
      <c r="N79" s="23"/>
      <c r="O79" s="24"/>
    </row>
    <row r="80" spans="1:15" s="25" customFormat="1" ht="12.75" x14ac:dyDescent="0.2">
      <c r="A80" s="40"/>
      <c r="B80" s="40"/>
      <c r="C80" s="41"/>
      <c r="D80" s="42"/>
      <c r="E80" s="43"/>
      <c r="F80" s="44"/>
      <c r="G80" s="45"/>
      <c r="H80" s="39"/>
      <c r="I80" s="23"/>
      <c r="J80" s="23"/>
      <c r="K80" s="23"/>
      <c r="L80" s="23"/>
      <c r="M80" s="23"/>
      <c r="N80" s="23"/>
      <c r="O80" s="22"/>
    </row>
    <row r="81" spans="1:15" s="25" customFormat="1" ht="12.75" x14ac:dyDescent="0.2">
      <c r="A81" s="26" t="s">
        <v>31</v>
      </c>
      <c r="B81" s="26" t="s">
        <v>19</v>
      </c>
      <c r="C81" s="27" t="s">
        <v>80</v>
      </c>
      <c r="D81" s="28">
        <v>38958</v>
      </c>
      <c r="E81" s="29"/>
      <c r="F81" s="30"/>
      <c r="G81" s="31">
        <v>10000000</v>
      </c>
      <c r="H81" s="39"/>
      <c r="I81" s="23"/>
      <c r="J81" s="23"/>
      <c r="K81" s="23"/>
      <c r="L81" s="23"/>
      <c r="M81" s="23"/>
      <c r="N81" s="23"/>
      <c r="O81" s="22"/>
    </row>
    <row r="82" spans="1:15" s="25" customFormat="1" x14ac:dyDescent="0.15">
      <c r="A82" s="19"/>
      <c r="B82" s="47"/>
      <c r="C82" s="20"/>
      <c r="D82" s="22"/>
      <c r="E82" s="21"/>
      <c r="F82" s="22"/>
      <c r="G82" s="32"/>
      <c r="H82" s="23"/>
      <c r="J82" s="23"/>
      <c r="K82" s="23"/>
      <c r="L82" s="23"/>
      <c r="M82" s="23"/>
      <c r="N82" s="23"/>
      <c r="O82" s="24"/>
    </row>
    <row r="83" spans="1:15" s="25" customFormat="1" x14ac:dyDescent="0.15">
      <c r="A83" s="19" t="s">
        <v>31</v>
      </c>
      <c r="B83" s="19" t="s">
        <v>81</v>
      </c>
      <c r="C83" s="20"/>
      <c r="D83" s="21"/>
      <c r="E83" s="21"/>
      <c r="F83" s="22"/>
      <c r="G83" s="23">
        <v>2000000</v>
      </c>
      <c r="H83" s="23"/>
      <c r="I83" s="23"/>
      <c r="J83" s="23"/>
      <c r="K83" s="23"/>
      <c r="L83" s="23"/>
      <c r="M83" s="23"/>
      <c r="N83" s="23"/>
      <c r="O83" s="22"/>
    </row>
    <row r="84" spans="1:15" s="25" customFormat="1" x14ac:dyDescent="0.15">
      <c r="A84" s="19" t="s">
        <v>31</v>
      </c>
      <c r="B84" s="47"/>
      <c r="C84" s="20"/>
      <c r="D84" s="22" t="s">
        <v>52</v>
      </c>
      <c r="E84" s="21"/>
      <c r="F84" s="22" t="s">
        <v>42</v>
      </c>
      <c r="G84" s="32">
        <v>1000000</v>
      </c>
      <c r="I84" s="23">
        <v>1000000</v>
      </c>
      <c r="J84" s="23"/>
      <c r="K84" s="23"/>
      <c r="L84" s="23"/>
      <c r="M84" s="23"/>
      <c r="N84" s="23"/>
      <c r="O84" s="24">
        <v>41611</v>
      </c>
    </row>
    <row r="85" spans="1:15" s="25" customFormat="1" x14ac:dyDescent="0.15">
      <c r="A85" s="19" t="s">
        <v>31</v>
      </c>
      <c r="B85" s="47"/>
      <c r="C85" s="20"/>
      <c r="D85" s="22" t="s">
        <v>52</v>
      </c>
      <c r="E85" s="21"/>
      <c r="F85" s="22" t="s">
        <v>42</v>
      </c>
      <c r="G85" s="32">
        <v>1000000</v>
      </c>
      <c r="I85" s="23">
        <v>1000000</v>
      </c>
      <c r="J85" s="23"/>
      <c r="K85" s="23"/>
      <c r="L85" s="23"/>
      <c r="M85" s="23"/>
      <c r="N85" s="23"/>
      <c r="O85" s="24">
        <v>41611</v>
      </c>
    </row>
    <row r="86" spans="1:15" s="25" customFormat="1" x14ac:dyDescent="0.15">
      <c r="A86" s="19" t="s">
        <v>82</v>
      </c>
      <c r="B86" s="47"/>
      <c r="C86" s="20"/>
      <c r="D86" s="22"/>
      <c r="E86" s="21"/>
      <c r="F86" s="22"/>
      <c r="G86" s="32"/>
      <c r="H86" s="23"/>
      <c r="J86" s="23"/>
      <c r="K86" s="23"/>
      <c r="L86" s="23"/>
      <c r="M86" s="23"/>
      <c r="N86" s="23"/>
      <c r="O86" s="24"/>
    </row>
    <row r="87" spans="1:15" s="25" customFormat="1" x14ac:dyDescent="0.15">
      <c r="A87" s="19"/>
      <c r="B87" s="47"/>
      <c r="C87" s="20"/>
      <c r="D87" s="22"/>
      <c r="E87" s="21"/>
      <c r="F87" s="22"/>
      <c r="G87" s="32"/>
      <c r="H87" s="23"/>
      <c r="J87" s="23"/>
      <c r="K87" s="23"/>
      <c r="L87" s="23"/>
      <c r="M87" s="23"/>
      <c r="N87" s="23"/>
      <c r="O87" s="24"/>
    </row>
    <row r="88" spans="1:15" s="25" customFormat="1" x14ac:dyDescent="0.15">
      <c r="A88" s="19" t="s">
        <v>31</v>
      </c>
      <c r="B88" s="19" t="s">
        <v>83</v>
      </c>
      <c r="C88" s="20"/>
      <c r="D88" s="21"/>
      <c r="E88" s="21"/>
      <c r="F88" s="22"/>
      <c r="G88" s="23">
        <v>500000</v>
      </c>
      <c r="H88" s="23"/>
      <c r="I88" s="23"/>
      <c r="J88" s="23"/>
      <c r="K88" s="23"/>
      <c r="L88" s="23"/>
      <c r="M88" s="23"/>
      <c r="N88" s="23"/>
      <c r="O88" s="22"/>
    </row>
    <row r="89" spans="1:15" s="25" customFormat="1" x14ac:dyDescent="0.15">
      <c r="A89" s="19" t="s">
        <v>31</v>
      </c>
      <c r="B89" s="47"/>
      <c r="C89" s="20"/>
      <c r="D89" s="22" t="s">
        <v>52</v>
      </c>
      <c r="E89" s="21"/>
      <c r="F89" s="22" t="s">
        <v>42</v>
      </c>
      <c r="G89" s="32">
        <v>500000</v>
      </c>
      <c r="H89" s="23">
        <v>500000</v>
      </c>
      <c r="I89" s="23"/>
      <c r="J89" s="23"/>
      <c r="K89" s="23"/>
      <c r="L89" s="23"/>
      <c r="M89" s="23"/>
      <c r="N89" s="23">
        <v>500000</v>
      </c>
      <c r="O89" s="24">
        <v>41646</v>
      </c>
    </row>
    <row r="90" spans="1:15" s="25" customFormat="1" x14ac:dyDescent="0.15">
      <c r="A90" s="19" t="s">
        <v>84</v>
      </c>
      <c r="B90" s="47"/>
      <c r="C90" s="20"/>
      <c r="D90" s="22"/>
      <c r="E90" s="21"/>
      <c r="F90" s="22"/>
      <c r="G90" s="32"/>
      <c r="H90" s="23"/>
      <c r="J90" s="23"/>
      <c r="K90" s="23"/>
      <c r="L90" s="23"/>
      <c r="M90" s="23"/>
      <c r="N90" s="23"/>
      <c r="O90" s="24"/>
    </row>
    <row r="91" spans="1:15" s="25" customFormat="1" x14ac:dyDescent="0.15">
      <c r="A91" s="19"/>
      <c r="B91" s="19"/>
      <c r="C91" s="20"/>
      <c r="D91" s="22"/>
      <c r="E91" s="21"/>
      <c r="F91" s="22"/>
      <c r="G91" s="32"/>
      <c r="H91" s="23"/>
      <c r="I91" s="23"/>
      <c r="J91" s="23"/>
      <c r="K91" s="23"/>
      <c r="L91" s="23"/>
      <c r="M91" s="23"/>
      <c r="N91" s="23"/>
      <c r="O91" s="24"/>
    </row>
    <row r="92" spans="1:15" s="25" customFormat="1" x14ac:dyDescent="0.15">
      <c r="A92" s="19" t="s">
        <v>31</v>
      </c>
      <c r="B92" s="19" t="s">
        <v>85</v>
      </c>
      <c r="C92" s="20"/>
      <c r="D92" s="22"/>
      <c r="E92" s="21"/>
      <c r="F92" s="22"/>
      <c r="G92" s="23">
        <v>1500000</v>
      </c>
      <c r="H92" s="23"/>
      <c r="J92" s="23"/>
      <c r="K92" s="23"/>
      <c r="L92" s="23"/>
      <c r="M92" s="23"/>
      <c r="N92" s="23"/>
      <c r="O92" s="24"/>
    </row>
    <row r="93" spans="1:15" s="25" customFormat="1" x14ac:dyDescent="0.15">
      <c r="A93" s="19" t="s">
        <v>31</v>
      </c>
      <c r="B93" s="47"/>
      <c r="C93" s="20"/>
      <c r="D93" s="22" t="s">
        <v>52</v>
      </c>
      <c r="E93" s="21"/>
      <c r="F93" s="22" t="s">
        <v>42</v>
      </c>
      <c r="G93" s="32">
        <v>1000000</v>
      </c>
      <c r="H93" s="23">
        <v>1000000</v>
      </c>
      <c r="I93" s="23"/>
      <c r="J93" s="23"/>
      <c r="K93" s="23"/>
      <c r="L93" s="23"/>
      <c r="M93" s="23"/>
      <c r="N93" s="23">
        <v>1000000</v>
      </c>
      <c r="O93" s="24">
        <v>41667</v>
      </c>
    </row>
    <row r="94" spans="1:15" s="25" customFormat="1" x14ac:dyDescent="0.15">
      <c r="A94" s="19" t="s">
        <v>31</v>
      </c>
      <c r="B94" s="19"/>
      <c r="C94" s="20"/>
      <c r="D94" s="22" t="s">
        <v>52</v>
      </c>
      <c r="E94" s="21"/>
      <c r="F94" s="22" t="s">
        <v>42</v>
      </c>
      <c r="G94" s="32">
        <v>500000</v>
      </c>
      <c r="H94" s="23">
        <v>500000</v>
      </c>
      <c r="I94" s="23"/>
      <c r="J94" s="23"/>
      <c r="K94" s="23"/>
      <c r="L94" s="23"/>
      <c r="M94" s="23"/>
      <c r="N94" s="23">
        <v>500000</v>
      </c>
      <c r="O94" s="24">
        <v>41667</v>
      </c>
    </row>
    <row r="95" spans="1:15" s="25" customFormat="1" x14ac:dyDescent="0.15">
      <c r="A95" s="19" t="s">
        <v>86</v>
      </c>
      <c r="B95" s="19"/>
      <c r="C95" s="20"/>
      <c r="D95" s="22"/>
      <c r="E95" s="21"/>
      <c r="F95" s="22"/>
      <c r="G95" s="32"/>
      <c r="I95" s="23"/>
      <c r="J95" s="23"/>
      <c r="K95" s="23"/>
      <c r="M95" s="23"/>
      <c r="O95" s="24"/>
    </row>
    <row r="96" spans="1:15" s="25" customFormat="1" x14ac:dyDescent="0.15">
      <c r="A96" s="19"/>
      <c r="B96" s="19"/>
      <c r="C96" s="20"/>
      <c r="D96" s="22"/>
      <c r="E96" s="21"/>
      <c r="F96" s="22"/>
      <c r="G96" s="32"/>
      <c r="I96" s="23"/>
      <c r="J96" s="23"/>
      <c r="K96" s="23"/>
      <c r="M96" s="23"/>
      <c r="O96" s="24"/>
    </row>
    <row r="97" spans="1:15" s="25" customFormat="1" x14ac:dyDescent="0.15">
      <c r="A97" s="19" t="s">
        <v>31</v>
      </c>
      <c r="B97" s="19" t="s">
        <v>87</v>
      </c>
      <c r="C97" s="20"/>
      <c r="D97" s="22"/>
      <c r="E97" s="21"/>
      <c r="F97" s="22"/>
      <c r="G97" s="23">
        <v>1500000</v>
      </c>
      <c r="H97" s="23"/>
      <c r="J97" s="23"/>
      <c r="K97" s="23"/>
      <c r="L97" s="23"/>
      <c r="M97" s="23"/>
      <c r="N97" s="23"/>
      <c r="O97" s="24"/>
    </row>
    <row r="98" spans="1:15" s="25" customFormat="1" x14ac:dyDescent="0.15">
      <c r="A98" s="19" t="s">
        <v>31</v>
      </c>
      <c r="B98" s="47"/>
      <c r="C98" s="20"/>
      <c r="D98" s="22" t="s">
        <v>52</v>
      </c>
      <c r="E98" s="21"/>
      <c r="F98" s="22" t="s">
        <v>42</v>
      </c>
      <c r="G98" s="32">
        <v>1000000</v>
      </c>
      <c r="H98" s="23">
        <v>1000000</v>
      </c>
      <c r="I98" s="23"/>
      <c r="J98" s="23"/>
      <c r="K98" s="23"/>
      <c r="L98" s="23"/>
      <c r="M98" s="23"/>
      <c r="N98" s="23">
        <v>1000000</v>
      </c>
      <c r="O98" s="24">
        <v>41702</v>
      </c>
    </row>
    <row r="99" spans="1:15" s="25" customFormat="1" x14ac:dyDescent="0.15">
      <c r="A99" s="19" t="s">
        <v>31</v>
      </c>
      <c r="B99" s="19"/>
      <c r="C99" s="20"/>
      <c r="D99" s="22" t="s">
        <v>52</v>
      </c>
      <c r="E99" s="21"/>
      <c r="F99" s="22" t="s">
        <v>42</v>
      </c>
      <c r="G99" s="32">
        <v>500000</v>
      </c>
      <c r="H99" s="23">
        <v>500000</v>
      </c>
      <c r="I99" s="23"/>
      <c r="J99" s="23"/>
      <c r="K99" s="23"/>
      <c r="L99" s="23"/>
      <c r="M99" s="23"/>
      <c r="N99" s="23">
        <v>500000</v>
      </c>
      <c r="O99" s="24">
        <v>41702</v>
      </c>
    </row>
    <row r="100" spans="1:15" s="25" customFormat="1" x14ac:dyDescent="0.15">
      <c r="A100" s="19" t="s">
        <v>88</v>
      </c>
      <c r="B100" s="19"/>
      <c r="C100" s="20"/>
      <c r="D100" s="22"/>
      <c r="E100" s="21"/>
      <c r="F100" s="22"/>
      <c r="G100" s="32"/>
      <c r="I100" s="23"/>
      <c r="J100" s="23"/>
      <c r="K100" s="23"/>
      <c r="M100" s="23"/>
      <c r="O100" s="24"/>
    </row>
    <row r="101" spans="1:15" s="25" customFormat="1" x14ac:dyDescent="0.15">
      <c r="A101" s="19"/>
      <c r="B101" s="19"/>
      <c r="C101" s="20"/>
      <c r="D101" s="22"/>
      <c r="E101" s="21"/>
      <c r="F101" s="22"/>
      <c r="G101" s="32"/>
      <c r="I101" s="23"/>
      <c r="J101" s="23"/>
      <c r="K101" s="23"/>
      <c r="M101" s="23"/>
      <c r="O101" s="24"/>
    </row>
    <row r="102" spans="1:15" s="25" customFormat="1" x14ac:dyDescent="0.15">
      <c r="A102" s="19" t="s">
        <v>31</v>
      </c>
      <c r="B102" s="19" t="s">
        <v>89</v>
      </c>
      <c r="C102" s="20"/>
      <c r="D102" s="22"/>
      <c r="E102" s="21"/>
      <c r="F102" s="22"/>
      <c r="G102" s="23">
        <v>2000000</v>
      </c>
      <c r="H102" s="23"/>
      <c r="I102" s="23"/>
      <c r="J102" s="23"/>
      <c r="K102" s="23"/>
      <c r="L102" s="23"/>
      <c r="M102" s="23"/>
      <c r="N102" s="23"/>
      <c r="O102" s="24"/>
    </row>
    <row r="103" spans="1:15" s="25" customFormat="1" x14ac:dyDescent="0.15">
      <c r="A103" s="19" t="s">
        <v>31</v>
      </c>
      <c r="B103" s="47"/>
      <c r="C103" s="20"/>
      <c r="D103" s="22" t="s">
        <v>52</v>
      </c>
      <c r="E103" s="21"/>
      <c r="F103" s="22" t="s">
        <v>42</v>
      </c>
      <c r="G103" s="32">
        <v>1000000</v>
      </c>
      <c r="H103" s="23">
        <v>1000000</v>
      </c>
      <c r="I103" s="23"/>
      <c r="J103" s="23"/>
      <c r="K103" s="23"/>
      <c r="L103" s="23"/>
      <c r="M103" s="23"/>
      <c r="N103" s="23">
        <v>1000000</v>
      </c>
      <c r="O103" s="24">
        <v>41716</v>
      </c>
    </row>
    <row r="104" spans="1:15" s="25" customFormat="1" x14ac:dyDescent="0.15">
      <c r="A104" s="19" t="s">
        <v>31</v>
      </c>
      <c r="B104" s="19"/>
      <c r="C104" s="20"/>
      <c r="D104" s="22" t="s">
        <v>52</v>
      </c>
      <c r="E104" s="21"/>
      <c r="F104" s="22" t="s">
        <v>42</v>
      </c>
      <c r="G104" s="32">
        <v>1000000</v>
      </c>
      <c r="H104" s="23">
        <v>1000000</v>
      </c>
      <c r="I104" s="23"/>
      <c r="J104" s="23"/>
      <c r="K104" s="23"/>
      <c r="L104" s="23"/>
      <c r="M104" s="23"/>
      <c r="N104" s="23">
        <v>1000000</v>
      </c>
      <c r="O104" s="24">
        <v>41716</v>
      </c>
    </row>
    <row r="105" spans="1:15" s="25" customFormat="1" x14ac:dyDescent="0.15">
      <c r="A105" s="19" t="s">
        <v>90</v>
      </c>
      <c r="B105" s="19"/>
      <c r="C105" s="20"/>
      <c r="D105" s="22"/>
      <c r="E105" s="21"/>
      <c r="F105" s="22"/>
      <c r="G105" s="32"/>
      <c r="I105" s="23"/>
      <c r="J105" s="23"/>
      <c r="K105" s="23"/>
      <c r="M105" s="23"/>
      <c r="O105" s="24"/>
    </row>
    <row r="106" spans="1:15" s="25" customFormat="1" x14ac:dyDescent="0.15">
      <c r="A106" s="19"/>
      <c r="B106" s="19"/>
      <c r="C106" s="20"/>
      <c r="D106" s="22"/>
      <c r="E106" s="21"/>
      <c r="F106" s="22"/>
      <c r="G106" s="32"/>
      <c r="I106" s="23"/>
      <c r="J106" s="23"/>
      <c r="K106" s="23"/>
      <c r="M106" s="23"/>
      <c r="O106" s="24"/>
    </row>
    <row r="107" spans="1:15" s="25" customFormat="1" x14ac:dyDescent="0.15">
      <c r="A107" s="19" t="s">
        <v>31</v>
      </c>
      <c r="B107" s="19" t="s">
        <v>91</v>
      </c>
      <c r="C107" s="20"/>
      <c r="D107" s="22"/>
      <c r="E107" s="21"/>
      <c r="F107" s="22"/>
      <c r="G107" s="23">
        <v>2000000</v>
      </c>
      <c r="H107" s="23"/>
      <c r="I107" s="23"/>
      <c r="J107" s="23"/>
      <c r="K107" s="23"/>
      <c r="L107" s="23"/>
      <c r="M107" s="23"/>
      <c r="N107" s="23"/>
      <c r="O107" s="24"/>
    </row>
    <row r="108" spans="1:15" s="25" customFormat="1" x14ac:dyDescent="0.15">
      <c r="A108" s="19" t="s">
        <v>31</v>
      </c>
      <c r="B108" s="47"/>
      <c r="C108" s="20"/>
      <c r="D108" s="22" t="s">
        <v>52</v>
      </c>
      <c r="E108" s="21"/>
      <c r="F108" s="22" t="s">
        <v>42</v>
      </c>
      <c r="G108" s="32">
        <v>2000000</v>
      </c>
      <c r="H108" s="23">
        <v>2000000</v>
      </c>
      <c r="I108" s="23"/>
      <c r="J108" s="23"/>
      <c r="K108" s="23"/>
      <c r="L108" s="23"/>
      <c r="M108" s="23"/>
      <c r="N108" s="23">
        <v>2000000</v>
      </c>
      <c r="O108" s="24">
        <v>41723</v>
      </c>
    </row>
    <row r="109" spans="1:15" s="25" customFormat="1" x14ac:dyDescent="0.15">
      <c r="A109" s="19" t="s">
        <v>92</v>
      </c>
      <c r="B109" s="19"/>
      <c r="C109" s="20"/>
      <c r="D109" s="22"/>
      <c r="E109" s="21"/>
      <c r="F109" s="22"/>
      <c r="G109" s="32"/>
      <c r="I109" s="23"/>
      <c r="J109" s="23"/>
      <c r="K109" s="23"/>
      <c r="M109" s="23"/>
      <c r="O109" s="24"/>
    </row>
    <row r="110" spans="1:15" s="25" customFormat="1" x14ac:dyDescent="0.15">
      <c r="A110" s="19"/>
      <c r="B110" s="19"/>
      <c r="C110" s="20"/>
      <c r="D110" s="22"/>
      <c r="E110" s="21"/>
      <c r="F110" s="22"/>
      <c r="G110" s="32"/>
      <c r="I110" s="23"/>
      <c r="J110" s="23"/>
      <c r="K110" s="23"/>
      <c r="M110" s="23"/>
      <c r="O110" s="24"/>
    </row>
    <row r="111" spans="1:15" s="25" customFormat="1" x14ac:dyDescent="0.15">
      <c r="A111" s="19" t="s">
        <v>31</v>
      </c>
      <c r="B111" s="19" t="s">
        <v>93</v>
      </c>
      <c r="C111" s="20"/>
      <c r="D111" s="22"/>
      <c r="E111" s="21"/>
      <c r="F111" s="22"/>
      <c r="G111" s="23">
        <v>500000</v>
      </c>
      <c r="H111" s="23"/>
      <c r="J111" s="23"/>
      <c r="K111" s="23"/>
      <c r="L111" s="23"/>
      <c r="M111" s="23"/>
      <c r="N111" s="23"/>
      <c r="O111" s="24"/>
    </row>
    <row r="112" spans="1:15" s="25" customFormat="1" x14ac:dyDescent="0.15">
      <c r="A112" s="19" t="s">
        <v>31</v>
      </c>
      <c r="B112" s="47"/>
      <c r="C112" s="20"/>
      <c r="D112" s="22" t="s">
        <v>52</v>
      </c>
      <c r="E112" s="21"/>
      <c r="F112" s="22" t="s">
        <v>42</v>
      </c>
      <c r="G112" s="32">
        <v>500000</v>
      </c>
      <c r="H112" s="23">
        <v>500000</v>
      </c>
      <c r="I112" s="23"/>
      <c r="J112" s="23"/>
      <c r="K112" s="23"/>
      <c r="L112" s="23"/>
      <c r="M112" s="23"/>
      <c r="N112" s="23">
        <v>500000</v>
      </c>
      <c r="O112" s="24">
        <v>41365</v>
      </c>
    </row>
    <row r="113" spans="1:15" s="25" customFormat="1" x14ac:dyDescent="0.15">
      <c r="A113" s="19" t="s">
        <v>94</v>
      </c>
      <c r="B113" s="19"/>
      <c r="C113" s="20"/>
      <c r="D113" s="22"/>
      <c r="E113" s="21"/>
      <c r="F113" s="22"/>
      <c r="G113" s="32"/>
      <c r="H113" s="23"/>
      <c r="I113" s="23"/>
      <c r="J113" s="23"/>
      <c r="K113" s="23"/>
      <c r="M113" s="23"/>
      <c r="N113" s="23"/>
      <c r="O113" s="24"/>
    </row>
    <row r="114" spans="1:15" s="25" customFormat="1" x14ac:dyDescent="0.15">
      <c r="A114" s="19"/>
      <c r="B114" s="19"/>
      <c r="C114" s="20"/>
      <c r="D114" s="22"/>
      <c r="E114" s="21"/>
      <c r="F114" s="22"/>
      <c r="G114" s="32"/>
      <c r="I114" s="23"/>
      <c r="J114" s="23"/>
      <c r="K114" s="23"/>
      <c r="M114" s="23"/>
      <c r="O114" s="24"/>
    </row>
    <row r="115" spans="1:15" s="25" customFormat="1" x14ac:dyDescent="0.15">
      <c r="A115" s="19" t="s">
        <v>31</v>
      </c>
      <c r="B115" s="19" t="s">
        <v>95</v>
      </c>
      <c r="C115" s="20"/>
      <c r="D115" s="22"/>
      <c r="E115" s="21"/>
      <c r="F115" s="22"/>
      <c r="G115" s="23">
        <v>2000000</v>
      </c>
      <c r="H115" s="23"/>
      <c r="J115" s="23"/>
      <c r="K115" s="23"/>
      <c r="L115" s="23"/>
      <c r="M115" s="23"/>
      <c r="N115" s="23"/>
      <c r="O115" s="24"/>
    </row>
    <row r="116" spans="1:15" s="25" customFormat="1" x14ac:dyDescent="0.15">
      <c r="A116" s="19" t="s">
        <v>31</v>
      </c>
      <c r="B116" s="47"/>
      <c r="C116" s="20"/>
      <c r="D116" s="22" t="s">
        <v>52</v>
      </c>
      <c r="E116" s="21"/>
      <c r="F116" s="22" t="s">
        <v>42</v>
      </c>
      <c r="G116" s="32">
        <v>2000000</v>
      </c>
      <c r="H116" s="23">
        <v>2000000</v>
      </c>
      <c r="I116" s="23"/>
      <c r="J116" s="23"/>
      <c r="K116" s="23"/>
      <c r="M116" s="23"/>
      <c r="N116" s="23">
        <v>2000000</v>
      </c>
      <c r="O116" s="24">
        <v>41737</v>
      </c>
    </row>
    <row r="117" spans="1:15" s="25" customFormat="1" x14ac:dyDescent="0.15">
      <c r="A117" s="19" t="s">
        <v>96</v>
      </c>
      <c r="B117" s="19"/>
      <c r="C117" s="20"/>
      <c r="D117" s="22"/>
      <c r="E117" s="21"/>
      <c r="F117" s="22"/>
      <c r="G117" s="32"/>
      <c r="H117" s="23"/>
      <c r="I117" s="23"/>
      <c r="J117" s="23"/>
      <c r="K117" s="23"/>
      <c r="M117" s="23"/>
      <c r="N117" s="23"/>
      <c r="O117" s="24"/>
    </row>
    <row r="118" spans="1:15" s="25" customFormat="1" x14ac:dyDescent="0.15">
      <c r="A118" s="19"/>
      <c r="B118" s="19"/>
      <c r="C118" s="20"/>
      <c r="D118" s="22"/>
      <c r="E118" s="21"/>
      <c r="F118" s="22"/>
      <c r="G118" s="32"/>
      <c r="I118" s="23"/>
      <c r="J118" s="23"/>
      <c r="K118" s="23"/>
      <c r="M118" s="23"/>
      <c r="O118" s="24"/>
    </row>
    <row r="119" spans="1:15" s="25" customFormat="1" x14ac:dyDescent="0.15">
      <c r="A119" s="19" t="s">
        <v>31</v>
      </c>
      <c r="B119" s="19" t="s">
        <v>97</v>
      </c>
      <c r="C119" s="20"/>
      <c r="D119" s="22"/>
      <c r="E119" s="21"/>
      <c r="F119" s="22"/>
      <c r="G119" s="23">
        <v>500000</v>
      </c>
      <c r="H119" s="23"/>
      <c r="J119" s="23"/>
      <c r="K119" s="23"/>
      <c r="L119" s="23"/>
      <c r="M119" s="23"/>
      <c r="N119" s="23"/>
      <c r="O119" s="24"/>
    </row>
    <row r="120" spans="1:15" s="25" customFormat="1" x14ac:dyDescent="0.15">
      <c r="A120" s="19" t="s">
        <v>31</v>
      </c>
      <c r="B120" s="47"/>
      <c r="C120" s="20"/>
      <c r="D120" s="22" t="s">
        <v>52</v>
      </c>
      <c r="E120" s="21"/>
      <c r="F120" s="22" t="s">
        <v>42</v>
      </c>
      <c r="G120" s="32">
        <v>500000</v>
      </c>
      <c r="H120" s="23"/>
      <c r="I120" s="23"/>
      <c r="J120" s="23"/>
      <c r="K120" s="23"/>
      <c r="L120" s="23">
        <v>500000</v>
      </c>
      <c r="M120" s="23"/>
      <c r="N120" s="23"/>
      <c r="O120" s="24">
        <v>41765</v>
      </c>
    </row>
    <row r="121" spans="1:15" s="25" customFormat="1" x14ac:dyDescent="0.15">
      <c r="A121" s="19" t="s">
        <v>98</v>
      </c>
      <c r="B121" s="19"/>
      <c r="C121" s="20"/>
      <c r="D121" s="22"/>
      <c r="E121" s="21"/>
      <c r="F121" s="22"/>
      <c r="G121" s="32"/>
      <c r="H121" s="23"/>
      <c r="I121" s="23"/>
      <c r="J121" s="23"/>
      <c r="K121" s="23"/>
      <c r="M121" s="23"/>
      <c r="N121" s="23"/>
      <c r="O121" s="24"/>
    </row>
    <row r="122" spans="1:15" s="25" customFormat="1" x14ac:dyDescent="0.15">
      <c r="A122" s="19"/>
      <c r="B122" s="19"/>
      <c r="C122" s="20"/>
      <c r="D122" s="22"/>
      <c r="E122" s="21"/>
      <c r="F122" s="22"/>
      <c r="G122" s="32"/>
      <c r="I122" s="23"/>
      <c r="J122" s="23"/>
      <c r="K122" s="23"/>
      <c r="M122" s="23"/>
      <c r="O122" s="24"/>
    </row>
    <row r="123" spans="1:15" s="25" customFormat="1" ht="12.75" x14ac:dyDescent="0.2">
      <c r="A123" s="26" t="s">
        <v>28</v>
      </c>
      <c r="B123" s="26" t="s">
        <v>19</v>
      </c>
      <c r="C123" s="27" t="s">
        <v>99</v>
      </c>
      <c r="D123" s="28">
        <v>39198</v>
      </c>
      <c r="E123" s="29"/>
      <c r="F123" s="30"/>
      <c r="G123" s="31" t="s">
        <v>100</v>
      </c>
      <c r="H123" s="23"/>
      <c r="I123" s="23"/>
      <c r="J123" s="23"/>
      <c r="K123" s="23"/>
      <c r="L123" s="23"/>
      <c r="M123" s="23"/>
      <c r="N123" s="23"/>
      <c r="O123" s="22"/>
    </row>
    <row r="124" spans="1:15" s="25" customFormat="1" ht="12.75" x14ac:dyDescent="0.2">
      <c r="A124" s="37"/>
      <c r="B124" s="37"/>
      <c r="C124" s="38"/>
      <c r="D124" s="35"/>
      <c r="E124" s="21"/>
      <c r="F124" s="22"/>
      <c r="G124" s="36"/>
      <c r="H124" s="23"/>
      <c r="I124" s="23"/>
      <c r="J124" s="23"/>
      <c r="K124" s="23"/>
      <c r="L124" s="23"/>
      <c r="M124" s="23"/>
      <c r="N124" s="23"/>
      <c r="O124" s="22"/>
    </row>
    <row r="125" spans="1:15" s="25" customFormat="1" ht="12.75" x14ac:dyDescent="0.2">
      <c r="A125" s="19" t="s">
        <v>28</v>
      </c>
      <c r="B125" s="19" t="s">
        <v>101</v>
      </c>
      <c r="C125" s="38"/>
      <c r="E125" s="21"/>
      <c r="F125" s="22"/>
      <c r="G125" s="23">
        <v>15000000</v>
      </c>
      <c r="H125" s="23"/>
      <c r="I125" s="23"/>
      <c r="J125" s="23"/>
      <c r="K125" s="23"/>
      <c r="L125" s="23"/>
      <c r="M125" s="23"/>
      <c r="N125" s="23"/>
      <c r="O125" s="22"/>
    </row>
    <row r="126" spans="1:15" s="25" customFormat="1" ht="12.75" x14ac:dyDescent="0.2">
      <c r="A126" s="19" t="s">
        <v>28</v>
      </c>
      <c r="B126" s="37"/>
      <c r="C126" s="38"/>
      <c r="D126" s="22" t="s">
        <v>102</v>
      </c>
      <c r="E126" s="21"/>
      <c r="F126" s="22" t="s">
        <v>42</v>
      </c>
      <c r="G126" s="32">
        <v>7500000</v>
      </c>
      <c r="H126" s="23"/>
      <c r="I126" s="23"/>
      <c r="J126" s="23"/>
      <c r="K126" s="23"/>
      <c r="L126" s="23">
        <v>7500000</v>
      </c>
      <c r="M126" s="23"/>
      <c r="N126" s="23"/>
      <c r="O126" s="24">
        <v>41725</v>
      </c>
    </row>
    <row r="127" spans="1:15" s="25" customFormat="1" ht="12.75" x14ac:dyDescent="0.2">
      <c r="A127" s="19" t="s">
        <v>28</v>
      </c>
      <c r="B127" s="37"/>
      <c r="C127" s="38"/>
      <c r="D127" s="22" t="s">
        <v>103</v>
      </c>
      <c r="E127" s="21"/>
      <c r="F127" s="22" t="s">
        <v>42</v>
      </c>
      <c r="G127" s="32">
        <v>7500000</v>
      </c>
      <c r="H127" s="23"/>
      <c r="I127" s="23"/>
      <c r="J127" s="23"/>
      <c r="K127" s="23"/>
      <c r="L127" s="23">
        <v>7500000</v>
      </c>
      <c r="M127" s="23"/>
      <c r="N127" s="23"/>
      <c r="O127" s="24">
        <v>41837</v>
      </c>
    </row>
    <row r="128" spans="1:15" s="25" customFormat="1" ht="12.75" x14ac:dyDescent="0.2">
      <c r="A128" s="19" t="s">
        <v>104</v>
      </c>
      <c r="B128" s="37"/>
      <c r="C128" s="38"/>
      <c r="D128" s="35"/>
      <c r="E128" s="21"/>
      <c r="F128" s="22"/>
      <c r="G128" s="36"/>
      <c r="H128" s="23"/>
      <c r="I128" s="23"/>
      <c r="J128" s="23"/>
      <c r="K128" s="23"/>
      <c r="L128" s="23"/>
      <c r="M128" s="23"/>
      <c r="N128" s="23"/>
      <c r="O128" s="22"/>
    </row>
    <row r="129" spans="1:15" s="25" customFormat="1" ht="12.75" x14ac:dyDescent="0.2">
      <c r="A129" s="37"/>
      <c r="B129" s="37"/>
      <c r="C129" s="38"/>
      <c r="D129" s="35"/>
      <c r="E129" s="21"/>
      <c r="F129" s="22"/>
      <c r="G129" s="36"/>
      <c r="H129" s="23"/>
      <c r="I129" s="23"/>
      <c r="J129" s="23"/>
      <c r="K129" s="23"/>
      <c r="L129" s="23"/>
      <c r="M129" s="23"/>
      <c r="N129" s="23"/>
      <c r="O129" s="22"/>
    </row>
    <row r="130" spans="1:15" s="25" customFormat="1" ht="12.75" x14ac:dyDescent="0.2">
      <c r="A130" s="26" t="s">
        <v>105</v>
      </c>
      <c r="B130" s="26" t="s">
        <v>19</v>
      </c>
      <c r="C130" s="27" t="s">
        <v>106</v>
      </c>
      <c r="D130" s="28">
        <v>39209</v>
      </c>
      <c r="E130" s="29"/>
      <c r="F130" s="30"/>
      <c r="G130" s="31">
        <v>5000000</v>
      </c>
      <c r="H130" s="23"/>
      <c r="I130" s="23"/>
      <c r="J130" s="23"/>
      <c r="K130" s="23"/>
      <c r="L130" s="23"/>
      <c r="M130" s="23"/>
      <c r="N130" s="23"/>
      <c r="O130" s="22"/>
    </row>
    <row r="131" spans="1:15" s="25" customFormat="1" ht="12.75" x14ac:dyDescent="0.2">
      <c r="A131" s="19"/>
      <c r="B131" s="40"/>
      <c r="C131" s="41"/>
      <c r="D131" s="42"/>
      <c r="E131" s="43"/>
      <c r="F131" s="44"/>
      <c r="G131" s="45"/>
      <c r="H131" s="23"/>
      <c r="I131" s="23"/>
      <c r="J131" s="23"/>
      <c r="K131" s="23"/>
      <c r="L131" s="23"/>
      <c r="M131" s="23"/>
      <c r="N131" s="23"/>
      <c r="O131" s="22"/>
    </row>
    <row r="132" spans="1:15" s="25" customFormat="1" ht="12.75" x14ac:dyDescent="0.2">
      <c r="A132" s="19" t="s">
        <v>105</v>
      </c>
      <c r="B132" s="19" t="s">
        <v>107</v>
      </c>
      <c r="C132" s="41"/>
      <c r="D132" s="21"/>
      <c r="E132" s="21"/>
      <c r="F132" s="22"/>
      <c r="G132" s="23">
        <v>1000000</v>
      </c>
      <c r="H132" s="23"/>
      <c r="I132" s="23"/>
      <c r="J132" s="23"/>
      <c r="K132" s="23"/>
      <c r="L132" s="23"/>
      <c r="M132" s="23"/>
      <c r="O132" s="22"/>
    </row>
    <row r="133" spans="1:15" s="25" customFormat="1" ht="12.75" x14ac:dyDescent="0.2">
      <c r="A133" s="19" t="s">
        <v>105</v>
      </c>
      <c r="B133" s="40"/>
      <c r="C133" s="41"/>
      <c r="D133" s="22" t="s">
        <v>52</v>
      </c>
      <c r="E133" s="21"/>
      <c r="F133" s="22" t="s">
        <v>42</v>
      </c>
      <c r="G133" s="32">
        <v>1000000</v>
      </c>
      <c r="I133" s="23">
        <v>1000000</v>
      </c>
      <c r="J133" s="23"/>
      <c r="K133" s="23"/>
      <c r="N133" s="23"/>
      <c r="O133" s="24">
        <v>41614</v>
      </c>
    </row>
    <row r="134" spans="1:15" s="25" customFormat="1" ht="12.75" x14ac:dyDescent="0.2">
      <c r="A134" s="19" t="s">
        <v>108</v>
      </c>
      <c r="B134" s="40"/>
      <c r="C134" s="41"/>
      <c r="D134" s="42"/>
      <c r="E134" s="43"/>
      <c r="F134" s="44"/>
      <c r="G134" s="45"/>
      <c r="H134" s="23"/>
      <c r="I134" s="23"/>
      <c r="J134" s="23"/>
      <c r="K134" s="23"/>
      <c r="M134" s="23"/>
      <c r="N134" s="23"/>
      <c r="O134" s="22"/>
    </row>
    <row r="135" spans="1:15" s="25" customFormat="1" ht="12.75" x14ac:dyDescent="0.2">
      <c r="A135" s="19"/>
      <c r="B135" s="40"/>
      <c r="C135" s="41"/>
      <c r="D135" s="42"/>
      <c r="E135" s="43"/>
      <c r="F135" s="44"/>
      <c r="G135" s="45"/>
      <c r="H135" s="23"/>
      <c r="I135" s="23"/>
      <c r="J135" s="23"/>
      <c r="K135" s="23"/>
      <c r="M135" s="23"/>
      <c r="N135" s="23"/>
      <c r="O135" s="22"/>
    </row>
    <row r="136" spans="1:15" s="25" customFormat="1" ht="12.75" x14ac:dyDescent="0.2">
      <c r="A136" s="19" t="s">
        <v>105</v>
      </c>
      <c r="B136" s="19" t="s">
        <v>109</v>
      </c>
      <c r="C136" s="41"/>
      <c r="D136" s="21"/>
      <c r="E136" s="21"/>
      <c r="F136" s="22"/>
      <c r="G136" s="23">
        <v>1000000</v>
      </c>
      <c r="H136" s="23"/>
      <c r="I136" s="23"/>
      <c r="J136" s="23"/>
      <c r="K136" s="23"/>
      <c r="M136" s="23"/>
      <c r="N136" s="23"/>
      <c r="O136" s="22"/>
    </row>
    <row r="137" spans="1:15" s="25" customFormat="1" ht="12.75" x14ac:dyDescent="0.2">
      <c r="A137" s="19" t="s">
        <v>105</v>
      </c>
      <c r="B137" s="40"/>
      <c r="C137" s="41"/>
      <c r="D137" s="22" t="s">
        <v>52</v>
      </c>
      <c r="E137" s="21"/>
      <c r="F137" s="22" t="s">
        <v>42</v>
      </c>
      <c r="G137" s="32">
        <v>1000000</v>
      </c>
      <c r="H137" s="23">
        <v>1000000</v>
      </c>
      <c r="I137" s="23"/>
      <c r="J137" s="23"/>
      <c r="K137" s="23"/>
      <c r="N137" s="23">
        <v>1000000</v>
      </c>
      <c r="O137" s="24">
        <v>41646</v>
      </c>
    </row>
    <row r="138" spans="1:15" s="25" customFormat="1" ht="12.75" x14ac:dyDescent="0.2">
      <c r="A138" s="19" t="s">
        <v>110</v>
      </c>
      <c r="B138" s="40"/>
      <c r="C138" s="41"/>
      <c r="D138" s="42"/>
      <c r="E138" s="43"/>
      <c r="F138" s="44"/>
      <c r="G138" s="45"/>
      <c r="H138" s="23"/>
      <c r="I138" s="23"/>
      <c r="J138" s="23"/>
      <c r="K138" s="23"/>
      <c r="L138" s="23"/>
      <c r="M138" s="23"/>
      <c r="N138" s="23"/>
      <c r="O138" s="22"/>
    </row>
    <row r="139" spans="1:15" s="25" customFormat="1" ht="12.75" x14ac:dyDescent="0.2">
      <c r="A139" s="19"/>
      <c r="B139" s="40"/>
      <c r="C139" s="41"/>
      <c r="D139" s="42"/>
      <c r="E139" s="43"/>
      <c r="F139" s="44"/>
      <c r="G139" s="45"/>
      <c r="H139" s="23"/>
      <c r="I139" s="23"/>
      <c r="J139" s="23"/>
      <c r="K139" s="23"/>
      <c r="L139" s="23"/>
      <c r="M139" s="23"/>
      <c r="N139" s="23"/>
      <c r="O139" s="22"/>
    </row>
    <row r="140" spans="1:15" s="25" customFormat="1" ht="12.75" x14ac:dyDescent="0.2">
      <c r="A140" s="19" t="s">
        <v>105</v>
      </c>
      <c r="B140" s="19" t="s">
        <v>111</v>
      </c>
      <c r="C140" s="41"/>
      <c r="D140" s="21"/>
      <c r="E140" s="21"/>
      <c r="F140" s="22"/>
      <c r="G140" s="23">
        <v>1000000</v>
      </c>
      <c r="H140" s="23"/>
      <c r="I140" s="23"/>
      <c r="J140" s="23"/>
      <c r="K140" s="23"/>
      <c r="M140" s="23"/>
      <c r="N140" s="23"/>
      <c r="O140" s="22"/>
    </row>
    <row r="141" spans="1:15" s="25" customFormat="1" ht="12.75" x14ac:dyDescent="0.2">
      <c r="A141" s="19" t="s">
        <v>105</v>
      </c>
      <c r="B141" s="40"/>
      <c r="C141" s="41"/>
      <c r="D141" s="22" t="s">
        <v>52</v>
      </c>
      <c r="E141" s="21"/>
      <c r="F141" s="22" t="s">
        <v>42</v>
      </c>
      <c r="G141" s="32">
        <v>1000000</v>
      </c>
      <c r="H141" s="23">
        <v>1000000</v>
      </c>
      <c r="I141" s="23"/>
      <c r="J141" s="23"/>
      <c r="K141" s="23"/>
      <c r="L141" s="23"/>
      <c r="N141" s="23">
        <v>1000000</v>
      </c>
      <c r="O141" s="24">
        <v>41674</v>
      </c>
    </row>
    <row r="142" spans="1:15" s="25" customFormat="1" ht="12.75" x14ac:dyDescent="0.2">
      <c r="A142" s="19" t="s">
        <v>112</v>
      </c>
      <c r="B142" s="40"/>
      <c r="C142" s="41"/>
      <c r="D142" s="42"/>
      <c r="E142" s="43"/>
      <c r="F142" s="44"/>
      <c r="G142" s="45"/>
      <c r="H142" s="23"/>
      <c r="I142" s="23"/>
      <c r="J142" s="23"/>
      <c r="K142" s="23"/>
      <c r="L142" s="23"/>
      <c r="M142" s="23"/>
      <c r="N142" s="23"/>
      <c r="O142" s="22"/>
    </row>
    <row r="143" spans="1:15" s="25" customFormat="1" ht="12.75" x14ac:dyDescent="0.2">
      <c r="A143" s="19"/>
      <c r="B143" s="40"/>
      <c r="C143" s="41"/>
      <c r="D143" s="42"/>
      <c r="E143" s="43"/>
      <c r="F143" s="44"/>
      <c r="G143" s="45"/>
      <c r="H143" s="23"/>
      <c r="I143" s="23"/>
      <c r="J143" s="23"/>
      <c r="K143" s="23"/>
      <c r="L143" s="23"/>
      <c r="M143" s="23"/>
      <c r="N143" s="23"/>
      <c r="O143" s="22"/>
    </row>
    <row r="144" spans="1:15" s="25" customFormat="1" ht="12.75" x14ac:dyDescent="0.2">
      <c r="A144" s="19" t="s">
        <v>105</v>
      </c>
      <c r="B144" s="19" t="s">
        <v>113</v>
      </c>
      <c r="C144" s="41"/>
      <c r="D144" s="21"/>
      <c r="E144" s="21"/>
      <c r="F144" s="22"/>
      <c r="G144" s="23">
        <v>1000000</v>
      </c>
      <c r="H144" s="23"/>
      <c r="I144" s="23"/>
      <c r="J144" s="23"/>
      <c r="K144" s="23"/>
      <c r="M144" s="23"/>
      <c r="N144" s="23"/>
      <c r="O144" s="22"/>
    </row>
    <row r="145" spans="1:15" s="25" customFormat="1" ht="12.75" x14ac:dyDescent="0.2">
      <c r="A145" s="19" t="s">
        <v>105</v>
      </c>
      <c r="B145" s="40"/>
      <c r="C145" s="41"/>
      <c r="D145" s="22" t="s">
        <v>52</v>
      </c>
      <c r="E145" s="21"/>
      <c r="F145" s="22" t="s">
        <v>42</v>
      </c>
      <c r="G145" s="32">
        <v>1000000</v>
      </c>
      <c r="H145" s="23"/>
      <c r="I145" s="23"/>
      <c r="J145" s="23"/>
      <c r="K145" s="23"/>
      <c r="L145" s="23">
        <v>1000000</v>
      </c>
      <c r="N145" s="23"/>
      <c r="O145" s="24">
        <v>41682</v>
      </c>
    </row>
    <row r="146" spans="1:15" s="25" customFormat="1" ht="12.75" x14ac:dyDescent="0.2">
      <c r="A146" s="19" t="s">
        <v>114</v>
      </c>
      <c r="B146" s="40"/>
      <c r="C146" s="41"/>
      <c r="D146" s="42"/>
      <c r="E146" s="43"/>
      <c r="F146" s="44"/>
      <c r="G146" s="45"/>
      <c r="H146" s="23"/>
      <c r="I146" s="23"/>
      <c r="J146" s="23"/>
      <c r="K146" s="23"/>
      <c r="L146" s="23"/>
      <c r="M146" s="23"/>
      <c r="N146" s="23"/>
      <c r="O146" s="22"/>
    </row>
    <row r="147" spans="1:15" s="25" customFormat="1" ht="12.75" x14ac:dyDescent="0.2">
      <c r="A147" s="19"/>
      <c r="B147" s="40"/>
      <c r="C147" s="41"/>
      <c r="D147" s="42"/>
      <c r="E147" s="43"/>
      <c r="F147" s="44"/>
      <c r="G147" s="45"/>
      <c r="H147" s="23"/>
      <c r="I147" s="23"/>
      <c r="J147" s="23"/>
      <c r="K147" s="23"/>
      <c r="L147" s="23"/>
      <c r="M147" s="23"/>
      <c r="N147" s="23"/>
      <c r="O147" s="22"/>
    </row>
    <row r="148" spans="1:15" s="25" customFormat="1" ht="12.75" x14ac:dyDescent="0.2">
      <c r="A148" s="19" t="s">
        <v>105</v>
      </c>
      <c r="B148" s="19" t="s">
        <v>115</v>
      </c>
      <c r="C148" s="41"/>
      <c r="D148" s="21"/>
      <c r="E148" s="21"/>
      <c r="F148" s="22"/>
      <c r="G148" s="23">
        <v>1000000</v>
      </c>
      <c r="H148" s="23"/>
      <c r="I148" s="23"/>
      <c r="J148" s="23"/>
      <c r="K148" s="23"/>
      <c r="M148" s="23"/>
      <c r="N148" s="23"/>
      <c r="O148" s="22"/>
    </row>
    <row r="149" spans="1:15" s="25" customFormat="1" ht="12.75" x14ac:dyDescent="0.2">
      <c r="A149" s="19" t="s">
        <v>105</v>
      </c>
      <c r="B149" s="40"/>
      <c r="C149" s="41"/>
      <c r="D149" s="22" t="s">
        <v>52</v>
      </c>
      <c r="E149" s="21"/>
      <c r="F149" s="22" t="s">
        <v>42</v>
      </c>
      <c r="G149" s="32">
        <v>1000000</v>
      </c>
      <c r="H149" s="23">
        <v>1000000</v>
      </c>
      <c r="I149" s="23"/>
      <c r="J149" s="23"/>
      <c r="K149" s="23"/>
      <c r="N149" s="23">
        <v>1000000</v>
      </c>
      <c r="O149" s="24">
        <v>41696</v>
      </c>
    </row>
    <row r="150" spans="1:15" s="25" customFormat="1" ht="12.75" x14ac:dyDescent="0.2">
      <c r="A150" s="19" t="s">
        <v>116</v>
      </c>
      <c r="B150" s="40"/>
      <c r="C150" s="41"/>
      <c r="D150" s="42"/>
      <c r="E150" s="43"/>
      <c r="F150" s="44"/>
      <c r="G150" s="45"/>
      <c r="H150" s="23"/>
      <c r="I150" s="23"/>
      <c r="J150" s="23"/>
      <c r="K150" s="23"/>
      <c r="L150" s="23"/>
      <c r="M150" s="23"/>
      <c r="N150" s="23"/>
      <c r="O150" s="22"/>
    </row>
    <row r="151" spans="1:15" s="25" customFormat="1" ht="12.75" x14ac:dyDescent="0.2">
      <c r="A151" s="19"/>
      <c r="B151" s="40"/>
      <c r="C151" s="41"/>
      <c r="D151" s="42"/>
      <c r="E151" s="43"/>
      <c r="F151" s="44"/>
      <c r="G151" s="45"/>
      <c r="H151" s="23"/>
      <c r="I151" s="23"/>
      <c r="J151" s="23"/>
      <c r="K151" s="23"/>
      <c r="L151" s="23"/>
      <c r="M151" s="23"/>
      <c r="N151" s="23"/>
      <c r="O151" s="22"/>
    </row>
    <row r="152" spans="1:15" s="25" customFormat="1" ht="12.75" x14ac:dyDescent="0.2">
      <c r="A152" s="26" t="s">
        <v>31</v>
      </c>
      <c r="B152" s="26" t="s">
        <v>19</v>
      </c>
      <c r="C152" s="27" t="s">
        <v>117</v>
      </c>
      <c r="D152" s="28">
        <v>39244</v>
      </c>
      <c r="E152" s="29"/>
      <c r="F152" s="30"/>
      <c r="G152" s="31">
        <v>10000000</v>
      </c>
      <c r="H152" s="23"/>
      <c r="I152" s="23"/>
      <c r="J152" s="23"/>
      <c r="K152" s="23"/>
      <c r="L152" s="23"/>
      <c r="M152" s="23"/>
      <c r="N152" s="23"/>
      <c r="O152" s="22"/>
    </row>
    <row r="153" spans="1:15" s="25" customFormat="1" ht="12.75" x14ac:dyDescent="0.2">
      <c r="A153" s="19"/>
      <c r="B153" s="40"/>
      <c r="C153" s="41"/>
      <c r="D153" s="42"/>
      <c r="E153" s="43"/>
      <c r="F153" s="44"/>
      <c r="G153" s="45"/>
      <c r="H153" s="23"/>
      <c r="I153" s="23"/>
      <c r="J153" s="23"/>
      <c r="K153" s="23"/>
      <c r="L153" s="23"/>
      <c r="M153" s="23"/>
      <c r="N153" s="23"/>
      <c r="O153" s="22"/>
    </row>
    <row r="154" spans="1:15" s="25" customFormat="1" x14ac:dyDescent="0.15">
      <c r="A154" s="19" t="s">
        <v>31</v>
      </c>
      <c r="B154" s="19" t="s">
        <v>118</v>
      </c>
      <c r="C154" s="20"/>
      <c r="D154" s="21"/>
      <c r="E154" s="21"/>
      <c r="F154" s="22"/>
      <c r="G154" s="23">
        <v>1500000</v>
      </c>
      <c r="H154" s="23"/>
      <c r="I154" s="23"/>
      <c r="J154" s="23"/>
      <c r="K154" s="23"/>
      <c r="L154" s="23"/>
      <c r="M154" s="23"/>
      <c r="N154" s="23"/>
      <c r="O154" s="22"/>
    </row>
    <row r="155" spans="1:15" s="25" customFormat="1" x14ac:dyDescent="0.15">
      <c r="A155" s="19" t="s">
        <v>31</v>
      </c>
      <c r="B155" s="19"/>
      <c r="C155" s="20"/>
      <c r="D155" s="22" t="s">
        <v>52</v>
      </c>
      <c r="E155" s="21"/>
      <c r="F155" s="22" t="s">
        <v>42</v>
      </c>
      <c r="G155" s="46">
        <v>1000000</v>
      </c>
      <c r="I155" s="23">
        <v>1000000</v>
      </c>
      <c r="J155" s="23"/>
      <c r="K155" s="23"/>
      <c r="L155" s="23"/>
      <c r="M155" s="23"/>
      <c r="N155" s="23"/>
      <c r="O155" s="24">
        <v>41611</v>
      </c>
    </row>
    <row r="156" spans="1:15" s="25" customFormat="1" x14ac:dyDescent="0.15">
      <c r="A156" s="19" t="s">
        <v>31</v>
      </c>
      <c r="B156" s="19"/>
      <c r="C156" s="20"/>
      <c r="D156" s="22" t="s">
        <v>52</v>
      </c>
      <c r="E156" s="21"/>
      <c r="F156" s="22" t="s">
        <v>42</v>
      </c>
      <c r="G156" s="46">
        <v>500000</v>
      </c>
      <c r="I156" s="23">
        <v>500000</v>
      </c>
      <c r="J156" s="23"/>
      <c r="K156" s="23"/>
      <c r="L156" s="23"/>
      <c r="M156" s="23"/>
      <c r="N156" s="23"/>
      <c r="O156" s="24">
        <v>41308</v>
      </c>
    </row>
    <row r="157" spans="1:15" s="25" customFormat="1" ht="12.75" x14ac:dyDescent="0.2">
      <c r="A157" s="19" t="s">
        <v>119</v>
      </c>
      <c r="B157" s="40"/>
      <c r="C157" s="41"/>
      <c r="D157" s="42"/>
      <c r="E157" s="43"/>
      <c r="F157" s="44"/>
      <c r="G157" s="45"/>
      <c r="H157" s="23"/>
      <c r="I157" s="23"/>
      <c r="J157" s="23"/>
      <c r="K157" s="23"/>
      <c r="M157" s="23"/>
      <c r="N157" s="23"/>
      <c r="O157" s="22"/>
    </row>
    <row r="158" spans="1:15" s="25" customFormat="1" ht="12.75" x14ac:dyDescent="0.2">
      <c r="A158" s="19"/>
      <c r="B158" s="40"/>
      <c r="C158" s="41"/>
      <c r="D158" s="42"/>
      <c r="E158" s="43"/>
      <c r="F158" s="44"/>
      <c r="G158" s="45"/>
      <c r="H158" s="23"/>
      <c r="I158" s="23"/>
      <c r="J158" s="23"/>
      <c r="K158" s="23"/>
      <c r="L158" s="23"/>
      <c r="M158" s="23"/>
      <c r="N158" s="23"/>
      <c r="O158" s="22"/>
    </row>
    <row r="159" spans="1:15" s="25" customFormat="1" x14ac:dyDescent="0.15">
      <c r="A159" s="19" t="s">
        <v>31</v>
      </c>
      <c r="B159" s="19" t="s">
        <v>81</v>
      </c>
      <c r="C159" s="20"/>
      <c r="D159" s="21"/>
      <c r="E159" s="21"/>
      <c r="F159" s="22"/>
      <c r="G159" s="23">
        <v>500000</v>
      </c>
      <c r="H159" s="23"/>
      <c r="I159" s="23"/>
      <c r="J159" s="23"/>
      <c r="K159" s="23"/>
      <c r="M159" s="23"/>
      <c r="N159" s="23"/>
      <c r="O159" s="22"/>
    </row>
    <row r="160" spans="1:15" s="25" customFormat="1" x14ac:dyDescent="0.15">
      <c r="A160" s="19" t="s">
        <v>31</v>
      </c>
      <c r="B160" s="19"/>
      <c r="C160" s="20"/>
      <c r="D160" s="22" t="s">
        <v>52</v>
      </c>
      <c r="E160" s="21"/>
      <c r="F160" s="22" t="s">
        <v>42</v>
      </c>
      <c r="G160" s="46">
        <v>500000</v>
      </c>
      <c r="I160" s="23">
        <v>500000</v>
      </c>
      <c r="J160" s="23"/>
      <c r="K160" s="23"/>
      <c r="L160" s="23"/>
      <c r="M160" s="23"/>
      <c r="N160" s="23"/>
      <c r="O160" s="24">
        <v>41618</v>
      </c>
    </row>
    <row r="161" spans="1:15" s="25" customFormat="1" ht="12.75" x14ac:dyDescent="0.2">
      <c r="A161" s="19" t="s">
        <v>120</v>
      </c>
      <c r="B161" s="40"/>
      <c r="C161" s="41"/>
      <c r="D161" s="42"/>
      <c r="E161" s="43"/>
      <c r="F161" s="44"/>
      <c r="G161" s="45"/>
      <c r="H161" s="23"/>
      <c r="I161" s="23"/>
      <c r="J161" s="23"/>
      <c r="K161" s="23"/>
      <c r="L161" s="23"/>
      <c r="M161" s="23"/>
      <c r="N161" s="23"/>
      <c r="O161" s="22"/>
    </row>
    <row r="162" spans="1:15" s="25" customFormat="1" ht="12.75" x14ac:dyDescent="0.2">
      <c r="A162" s="19"/>
      <c r="B162" s="40"/>
      <c r="C162" s="41"/>
      <c r="D162" s="42"/>
      <c r="E162" s="43"/>
      <c r="F162" s="44"/>
      <c r="G162" s="45"/>
      <c r="H162" s="23"/>
      <c r="I162" s="23"/>
      <c r="J162" s="23"/>
      <c r="K162" s="23"/>
      <c r="L162" s="23"/>
      <c r="M162" s="23"/>
      <c r="N162" s="23"/>
      <c r="O162" s="22"/>
    </row>
    <row r="163" spans="1:15" s="25" customFormat="1" x14ac:dyDescent="0.15">
      <c r="A163" s="19" t="s">
        <v>31</v>
      </c>
      <c r="B163" s="19" t="s">
        <v>83</v>
      </c>
      <c r="C163" s="20"/>
      <c r="D163" s="21"/>
      <c r="E163" s="21"/>
      <c r="F163" s="22"/>
      <c r="G163" s="23">
        <v>500000</v>
      </c>
      <c r="H163" s="23"/>
      <c r="I163" s="23"/>
      <c r="J163" s="23"/>
      <c r="K163" s="23"/>
      <c r="M163" s="23"/>
      <c r="N163" s="23"/>
      <c r="O163" s="22"/>
    </row>
    <row r="164" spans="1:15" s="25" customFormat="1" x14ac:dyDescent="0.15">
      <c r="A164" s="19" t="s">
        <v>31</v>
      </c>
      <c r="B164" s="19"/>
      <c r="C164" s="20"/>
      <c r="D164" s="22" t="s">
        <v>52</v>
      </c>
      <c r="E164" s="21"/>
      <c r="F164" s="22" t="s">
        <v>42</v>
      </c>
      <c r="G164" s="46">
        <v>500000</v>
      </c>
      <c r="H164" s="23">
        <v>500000</v>
      </c>
      <c r="I164" s="23"/>
      <c r="J164" s="23"/>
      <c r="K164" s="23"/>
      <c r="L164" s="23"/>
      <c r="M164" s="23"/>
      <c r="N164" s="23">
        <v>500000</v>
      </c>
      <c r="O164" s="24">
        <v>41646</v>
      </c>
    </row>
    <row r="165" spans="1:15" s="25" customFormat="1" ht="12.75" x14ac:dyDescent="0.2">
      <c r="A165" s="19" t="s">
        <v>121</v>
      </c>
      <c r="B165" s="40"/>
      <c r="C165" s="41"/>
      <c r="D165" s="42"/>
      <c r="E165" s="43"/>
      <c r="F165" s="44"/>
      <c r="G165" s="45"/>
      <c r="H165" s="23"/>
      <c r="I165" s="23"/>
      <c r="J165" s="23"/>
      <c r="K165" s="23"/>
      <c r="L165" s="23"/>
      <c r="M165" s="23"/>
      <c r="N165" s="23"/>
      <c r="O165" s="22"/>
    </row>
    <row r="166" spans="1:15" s="25" customFormat="1" ht="12.75" x14ac:dyDescent="0.2">
      <c r="A166" s="19"/>
      <c r="B166" s="40"/>
      <c r="C166" s="41"/>
      <c r="D166" s="42"/>
      <c r="E166" s="43"/>
      <c r="F166" s="44"/>
      <c r="G166" s="45"/>
      <c r="H166" s="23"/>
      <c r="I166" s="23"/>
      <c r="J166" s="23"/>
      <c r="K166" s="23"/>
      <c r="L166" s="23"/>
      <c r="M166" s="23"/>
      <c r="N166" s="23"/>
      <c r="O166" s="22"/>
    </row>
    <row r="167" spans="1:15" s="25" customFormat="1" x14ac:dyDescent="0.15">
      <c r="A167" s="19" t="s">
        <v>31</v>
      </c>
      <c r="B167" s="19" t="s">
        <v>85</v>
      </c>
      <c r="C167" s="20"/>
      <c r="D167" s="21"/>
      <c r="E167" s="21"/>
      <c r="F167" s="22"/>
      <c r="G167" s="23">
        <v>500000</v>
      </c>
      <c r="H167" s="23"/>
      <c r="I167" s="23"/>
      <c r="J167" s="23"/>
      <c r="K167" s="23"/>
      <c r="M167" s="23"/>
      <c r="N167" s="23"/>
      <c r="O167" s="22"/>
    </row>
    <row r="168" spans="1:15" s="25" customFormat="1" x14ac:dyDescent="0.15">
      <c r="A168" s="19" t="s">
        <v>31</v>
      </c>
      <c r="B168" s="19"/>
      <c r="C168" s="20"/>
      <c r="D168" s="22" t="s">
        <v>52</v>
      </c>
      <c r="E168" s="21"/>
      <c r="F168" s="22" t="s">
        <v>42</v>
      </c>
      <c r="G168" s="46">
        <v>500000</v>
      </c>
      <c r="H168" s="23">
        <v>500000</v>
      </c>
      <c r="I168" s="23"/>
      <c r="J168" s="23"/>
      <c r="K168" s="23"/>
      <c r="M168" s="23"/>
      <c r="N168" s="23">
        <v>500000</v>
      </c>
      <c r="O168" s="24">
        <v>41646</v>
      </c>
    </row>
    <row r="169" spans="1:15" s="25" customFormat="1" ht="12.75" x14ac:dyDescent="0.2">
      <c r="A169" s="19" t="s">
        <v>122</v>
      </c>
      <c r="B169" s="40"/>
      <c r="C169" s="41"/>
      <c r="D169" s="42"/>
      <c r="E169" s="43"/>
      <c r="F169" s="44"/>
      <c r="G169" s="45"/>
      <c r="H169" s="23"/>
      <c r="I169" s="23"/>
      <c r="J169" s="23"/>
      <c r="K169" s="23"/>
      <c r="L169" s="23"/>
      <c r="M169" s="23"/>
      <c r="N169" s="23"/>
      <c r="O169" s="22"/>
    </row>
    <row r="170" spans="1:15" s="25" customFormat="1" ht="12.75" x14ac:dyDescent="0.2">
      <c r="A170" s="19"/>
      <c r="B170" s="40"/>
      <c r="C170" s="41"/>
      <c r="D170" s="42"/>
      <c r="E170" s="43"/>
      <c r="F170" s="44"/>
      <c r="G170" s="45"/>
      <c r="H170" s="23"/>
      <c r="I170" s="23"/>
      <c r="J170" s="23"/>
      <c r="K170" s="23"/>
      <c r="L170" s="23"/>
      <c r="M170" s="23"/>
      <c r="N170" s="23"/>
      <c r="O170" s="22"/>
    </row>
    <row r="171" spans="1:15" s="25" customFormat="1" x14ac:dyDescent="0.15">
      <c r="A171" s="19" t="s">
        <v>31</v>
      </c>
      <c r="B171" s="19" t="s">
        <v>87</v>
      </c>
      <c r="C171" s="20"/>
      <c r="D171" s="21"/>
      <c r="E171" s="21"/>
      <c r="F171" s="22"/>
      <c r="G171" s="23">
        <v>1500000</v>
      </c>
      <c r="H171" s="23"/>
      <c r="I171" s="23"/>
      <c r="J171" s="23"/>
      <c r="K171" s="23"/>
      <c r="L171" s="23"/>
      <c r="M171" s="23"/>
      <c r="N171" s="23"/>
      <c r="O171" s="22"/>
    </row>
    <row r="172" spans="1:15" s="25" customFormat="1" x14ac:dyDescent="0.15">
      <c r="A172" s="19" t="s">
        <v>31</v>
      </c>
      <c r="B172" s="19"/>
      <c r="C172" s="20"/>
      <c r="D172" s="22" t="s">
        <v>52</v>
      </c>
      <c r="E172" s="21"/>
      <c r="F172" s="22" t="s">
        <v>42</v>
      </c>
      <c r="G172" s="46">
        <v>1000000</v>
      </c>
      <c r="H172" s="23">
        <v>1000000</v>
      </c>
      <c r="I172" s="23"/>
      <c r="J172" s="23"/>
      <c r="K172" s="23"/>
      <c r="L172" s="23"/>
      <c r="M172" s="23"/>
      <c r="N172" s="23">
        <v>1000000</v>
      </c>
      <c r="O172" s="24">
        <v>41674</v>
      </c>
    </row>
    <row r="173" spans="1:15" s="25" customFormat="1" x14ac:dyDescent="0.15">
      <c r="A173" s="19" t="s">
        <v>31</v>
      </c>
      <c r="B173" s="19"/>
      <c r="C173" s="20"/>
      <c r="D173" s="22" t="s">
        <v>52</v>
      </c>
      <c r="E173" s="21"/>
      <c r="F173" s="22" t="s">
        <v>42</v>
      </c>
      <c r="G173" s="46">
        <v>500000</v>
      </c>
      <c r="H173" s="23">
        <v>500000</v>
      </c>
      <c r="I173" s="23"/>
      <c r="J173" s="23"/>
      <c r="K173" s="23"/>
      <c r="L173" s="23"/>
      <c r="M173" s="23"/>
      <c r="N173" s="23">
        <v>500000</v>
      </c>
      <c r="O173" s="24">
        <v>41674</v>
      </c>
    </row>
    <row r="174" spans="1:15" s="25" customFormat="1" ht="12.75" x14ac:dyDescent="0.2">
      <c r="A174" s="19" t="s">
        <v>123</v>
      </c>
      <c r="B174" s="40"/>
      <c r="C174" s="41"/>
      <c r="D174" s="42"/>
      <c r="E174" s="43"/>
      <c r="F174" s="44"/>
      <c r="G174" s="45"/>
      <c r="H174" s="23"/>
      <c r="I174" s="23"/>
      <c r="J174" s="23"/>
      <c r="K174" s="23"/>
      <c r="M174" s="23"/>
      <c r="N174" s="23"/>
      <c r="O174" s="22"/>
    </row>
    <row r="175" spans="1:15" s="25" customFormat="1" ht="12.75" x14ac:dyDescent="0.2">
      <c r="A175" s="19"/>
      <c r="B175" s="40"/>
      <c r="C175" s="41"/>
      <c r="D175" s="42"/>
      <c r="E175" s="43"/>
      <c r="F175" s="44"/>
      <c r="G175" s="45"/>
      <c r="H175" s="23"/>
      <c r="I175" s="23"/>
      <c r="J175" s="23"/>
      <c r="K175" s="23"/>
      <c r="M175" s="23"/>
      <c r="N175" s="23"/>
      <c r="O175" s="22"/>
    </row>
    <row r="176" spans="1:15" s="25" customFormat="1" x14ac:dyDescent="0.15">
      <c r="A176" s="19" t="s">
        <v>31</v>
      </c>
      <c r="B176" s="19" t="s">
        <v>89</v>
      </c>
      <c r="C176" s="20"/>
      <c r="D176" s="21"/>
      <c r="E176" s="21"/>
      <c r="F176" s="22"/>
      <c r="G176" s="23">
        <v>1500000</v>
      </c>
      <c r="H176" s="23"/>
      <c r="I176" s="23"/>
      <c r="J176" s="23"/>
      <c r="K176" s="23"/>
      <c r="L176" s="23"/>
      <c r="M176" s="23"/>
      <c r="N176" s="23"/>
      <c r="O176" s="22"/>
    </row>
    <row r="177" spans="1:15" s="25" customFormat="1" x14ac:dyDescent="0.15">
      <c r="A177" s="19" t="s">
        <v>31</v>
      </c>
      <c r="B177" s="19"/>
      <c r="C177" s="20"/>
      <c r="D177" s="22" t="s">
        <v>52</v>
      </c>
      <c r="E177" s="21"/>
      <c r="F177" s="22" t="s">
        <v>42</v>
      </c>
      <c r="G177" s="46">
        <v>1000000</v>
      </c>
      <c r="H177" s="23">
        <v>1000000</v>
      </c>
      <c r="I177" s="23"/>
      <c r="J177" s="23"/>
      <c r="K177" s="23"/>
      <c r="L177" s="23"/>
      <c r="M177" s="23"/>
      <c r="N177" s="23">
        <v>1000000</v>
      </c>
      <c r="O177" s="24">
        <v>41674</v>
      </c>
    </row>
    <row r="178" spans="1:15" s="25" customFormat="1" x14ac:dyDescent="0.15">
      <c r="A178" s="19" t="s">
        <v>31</v>
      </c>
      <c r="B178" s="19"/>
      <c r="C178" s="20"/>
      <c r="D178" s="22" t="s">
        <v>52</v>
      </c>
      <c r="E178" s="21"/>
      <c r="F178" s="22" t="s">
        <v>42</v>
      </c>
      <c r="G178" s="46">
        <v>500000</v>
      </c>
      <c r="H178" s="23">
        <v>500000</v>
      </c>
      <c r="I178" s="23"/>
      <c r="J178" s="23"/>
      <c r="K178" s="23"/>
      <c r="L178" s="23"/>
      <c r="M178" s="23"/>
      <c r="N178" s="23">
        <v>500000</v>
      </c>
      <c r="O178" s="24">
        <v>41674</v>
      </c>
    </row>
    <row r="179" spans="1:15" s="25" customFormat="1" ht="12.75" x14ac:dyDescent="0.2">
      <c r="A179" s="19" t="s">
        <v>124</v>
      </c>
      <c r="B179" s="40"/>
      <c r="C179" s="41"/>
      <c r="D179" s="42"/>
      <c r="E179" s="43"/>
      <c r="F179" s="44"/>
      <c r="G179" s="45"/>
      <c r="H179" s="23"/>
      <c r="I179" s="23"/>
      <c r="J179" s="23"/>
      <c r="K179" s="23"/>
      <c r="M179" s="23"/>
      <c r="N179" s="23"/>
      <c r="O179" s="22"/>
    </row>
    <row r="180" spans="1:15" s="25" customFormat="1" ht="12.75" x14ac:dyDescent="0.2">
      <c r="A180" s="19"/>
      <c r="B180" s="40"/>
      <c r="C180" s="41"/>
      <c r="D180" s="42"/>
      <c r="E180" s="43"/>
      <c r="F180" s="44"/>
      <c r="G180" s="45"/>
      <c r="H180" s="23"/>
      <c r="I180" s="23"/>
      <c r="J180" s="23"/>
      <c r="K180" s="23"/>
      <c r="M180" s="23"/>
      <c r="N180" s="23"/>
      <c r="O180" s="22"/>
    </row>
    <row r="181" spans="1:15" s="25" customFormat="1" x14ac:dyDescent="0.15">
      <c r="A181" s="19" t="s">
        <v>31</v>
      </c>
      <c r="B181" s="19" t="s">
        <v>91</v>
      </c>
      <c r="C181" s="20"/>
      <c r="D181" s="21"/>
      <c r="E181" s="21"/>
      <c r="F181" s="22"/>
      <c r="G181" s="23">
        <v>1000000</v>
      </c>
      <c r="H181" s="23"/>
      <c r="I181" s="23"/>
      <c r="J181" s="23"/>
      <c r="K181" s="23"/>
      <c r="L181" s="23"/>
      <c r="M181" s="23"/>
      <c r="N181" s="23"/>
      <c r="O181" s="22"/>
    </row>
    <row r="182" spans="1:15" s="25" customFormat="1" x14ac:dyDescent="0.15">
      <c r="A182" s="19" t="s">
        <v>31</v>
      </c>
      <c r="B182" s="19"/>
      <c r="C182" s="20"/>
      <c r="D182" s="22" t="s">
        <v>52</v>
      </c>
      <c r="E182" s="21"/>
      <c r="F182" s="22" t="s">
        <v>42</v>
      </c>
      <c r="G182" s="46">
        <v>1000000</v>
      </c>
      <c r="H182" s="23">
        <v>1000000</v>
      </c>
      <c r="I182" s="23"/>
      <c r="J182" s="23"/>
      <c r="K182" s="23"/>
      <c r="L182" s="23"/>
      <c r="M182" s="23"/>
      <c r="N182" s="23">
        <v>1000000</v>
      </c>
      <c r="O182" s="24">
        <v>41688</v>
      </c>
    </row>
    <row r="183" spans="1:15" s="25" customFormat="1" ht="12.75" x14ac:dyDescent="0.2">
      <c r="A183" s="19" t="s">
        <v>125</v>
      </c>
      <c r="B183" s="40"/>
      <c r="C183" s="41"/>
      <c r="D183" s="42"/>
      <c r="E183" s="43"/>
      <c r="F183" s="44"/>
      <c r="G183" s="45"/>
      <c r="H183" s="23"/>
      <c r="I183" s="23"/>
      <c r="J183" s="23"/>
      <c r="K183" s="23"/>
      <c r="M183" s="23"/>
      <c r="N183" s="23"/>
      <c r="O183" s="22"/>
    </row>
    <row r="184" spans="1:15" s="25" customFormat="1" ht="12.75" x14ac:dyDescent="0.2">
      <c r="A184" s="19"/>
      <c r="B184" s="40"/>
      <c r="C184" s="41"/>
      <c r="D184" s="42"/>
      <c r="E184" s="43"/>
      <c r="F184" s="44"/>
      <c r="G184" s="45"/>
      <c r="H184" s="23"/>
      <c r="I184" s="23"/>
      <c r="J184" s="23"/>
      <c r="K184" s="23"/>
      <c r="M184" s="23"/>
      <c r="N184" s="23"/>
      <c r="O184" s="22"/>
    </row>
    <row r="185" spans="1:15" s="25" customFormat="1" x14ac:dyDescent="0.15">
      <c r="A185" s="19" t="s">
        <v>31</v>
      </c>
      <c r="B185" s="19" t="s">
        <v>93</v>
      </c>
      <c r="C185" s="20"/>
      <c r="D185" s="21"/>
      <c r="E185" s="21"/>
      <c r="F185" s="22"/>
      <c r="G185" s="23">
        <v>500000</v>
      </c>
      <c r="H185" s="23"/>
      <c r="I185" s="23"/>
      <c r="J185" s="23"/>
      <c r="K185" s="23"/>
      <c r="M185" s="23"/>
      <c r="N185" s="23"/>
      <c r="O185" s="22"/>
    </row>
    <row r="186" spans="1:15" s="25" customFormat="1" x14ac:dyDescent="0.15">
      <c r="A186" s="19" t="s">
        <v>31</v>
      </c>
      <c r="B186" s="19"/>
      <c r="C186" s="20"/>
      <c r="D186" s="22" t="s">
        <v>52</v>
      </c>
      <c r="E186" s="21"/>
      <c r="F186" s="22" t="s">
        <v>42</v>
      </c>
      <c r="G186" s="46">
        <v>500000</v>
      </c>
      <c r="H186" s="23">
        <v>500000</v>
      </c>
      <c r="I186" s="23"/>
      <c r="J186" s="23"/>
      <c r="K186" s="23"/>
      <c r="M186" s="23"/>
      <c r="N186" s="23">
        <v>500000</v>
      </c>
      <c r="O186" s="24">
        <v>41709</v>
      </c>
    </row>
    <row r="187" spans="1:15" s="25" customFormat="1" ht="12.75" x14ac:dyDescent="0.2">
      <c r="A187" s="19" t="s">
        <v>126</v>
      </c>
      <c r="B187" s="40"/>
      <c r="C187" s="41"/>
      <c r="D187" s="42"/>
      <c r="E187" s="43"/>
      <c r="F187" s="44"/>
      <c r="G187" s="45"/>
      <c r="H187" s="23"/>
      <c r="I187" s="23"/>
      <c r="J187" s="23"/>
      <c r="K187" s="23"/>
      <c r="L187" s="23"/>
      <c r="M187" s="23"/>
      <c r="N187" s="23"/>
      <c r="O187" s="22"/>
    </row>
    <row r="188" spans="1:15" s="25" customFormat="1" ht="12.75" x14ac:dyDescent="0.2">
      <c r="A188" s="19"/>
      <c r="B188" s="40"/>
      <c r="C188" s="41"/>
      <c r="D188" s="42"/>
      <c r="E188" s="43"/>
      <c r="F188" s="44"/>
      <c r="G188" s="45"/>
      <c r="H188" s="23"/>
      <c r="I188" s="23"/>
      <c r="J188" s="23"/>
      <c r="K188" s="23"/>
      <c r="L188" s="23"/>
      <c r="M188" s="23"/>
      <c r="N188" s="23"/>
      <c r="O188" s="22"/>
    </row>
    <row r="189" spans="1:15" s="25" customFormat="1" x14ac:dyDescent="0.15">
      <c r="A189" s="19" t="s">
        <v>31</v>
      </c>
      <c r="B189" s="19" t="s">
        <v>127</v>
      </c>
      <c r="C189" s="20"/>
      <c r="D189" s="21"/>
      <c r="E189" s="21"/>
      <c r="F189" s="22"/>
      <c r="G189" s="23">
        <v>500000</v>
      </c>
      <c r="H189" s="23"/>
      <c r="I189" s="23"/>
      <c r="J189" s="23"/>
      <c r="K189" s="23"/>
      <c r="M189" s="23"/>
      <c r="N189" s="23"/>
      <c r="O189" s="22"/>
    </row>
    <row r="190" spans="1:15" s="25" customFormat="1" x14ac:dyDescent="0.15">
      <c r="A190" s="19" t="s">
        <v>31</v>
      </c>
      <c r="B190" s="19"/>
      <c r="C190" s="20"/>
      <c r="D190" s="22" t="s">
        <v>52</v>
      </c>
      <c r="E190" s="21"/>
      <c r="F190" s="22" t="s">
        <v>42</v>
      </c>
      <c r="G190" s="46">
        <v>500000</v>
      </c>
      <c r="H190" s="23">
        <v>500000</v>
      </c>
      <c r="I190" s="23"/>
      <c r="J190" s="23"/>
      <c r="K190" s="23"/>
      <c r="M190" s="23"/>
      <c r="N190" s="23">
        <v>500000</v>
      </c>
      <c r="O190" s="24">
        <v>41723</v>
      </c>
    </row>
    <row r="191" spans="1:15" s="25" customFormat="1" ht="12.75" x14ac:dyDescent="0.2">
      <c r="A191" s="19" t="s">
        <v>128</v>
      </c>
      <c r="B191" s="40"/>
      <c r="C191" s="41"/>
      <c r="D191" s="42"/>
      <c r="E191" s="43"/>
      <c r="F191" s="44"/>
      <c r="G191" s="45"/>
      <c r="H191" s="23"/>
      <c r="I191" s="23"/>
      <c r="J191" s="23"/>
      <c r="K191" s="23"/>
      <c r="L191" s="23"/>
      <c r="M191" s="23"/>
      <c r="N191" s="23"/>
      <c r="O191" s="22"/>
    </row>
    <row r="192" spans="1:15" s="25" customFormat="1" ht="12.75" x14ac:dyDescent="0.2">
      <c r="A192" s="19"/>
      <c r="B192" s="40"/>
      <c r="C192" s="41"/>
      <c r="D192" s="42"/>
      <c r="E192" s="43"/>
      <c r="F192" s="44"/>
      <c r="G192" s="45"/>
      <c r="H192" s="23"/>
      <c r="I192" s="23"/>
      <c r="J192" s="23"/>
      <c r="K192" s="23"/>
      <c r="L192" s="23"/>
      <c r="M192" s="23"/>
      <c r="N192" s="23"/>
      <c r="O192" s="22"/>
    </row>
    <row r="193" spans="1:15" s="25" customFormat="1" x14ac:dyDescent="0.15">
      <c r="A193" s="19" t="s">
        <v>31</v>
      </c>
      <c r="B193" s="19" t="s">
        <v>129</v>
      </c>
      <c r="C193" s="20"/>
      <c r="D193" s="21"/>
      <c r="E193" s="21"/>
      <c r="F193" s="22"/>
      <c r="G193" s="23">
        <v>2000000</v>
      </c>
      <c r="H193" s="23"/>
      <c r="I193" s="23"/>
      <c r="J193" s="23"/>
      <c r="K193" s="23"/>
      <c r="L193" s="23"/>
      <c r="M193" s="23"/>
      <c r="N193" s="23"/>
      <c r="O193" s="22"/>
    </row>
    <row r="194" spans="1:15" s="25" customFormat="1" x14ac:dyDescent="0.15">
      <c r="A194" s="19" t="s">
        <v>31</v>
      </c>
      <c r="B194" s="19"/>
      <c r="C194" s="20"/>
      <c r="D194" s="22" t="s">
        <v>52</v>
      </c>
      <c r="E194" s="21"/>
      <c r="F194" s="22" t="s">
        <v>42</v>
      </c>
      <c r="G194" s="46">
        <v>2000000</v>
      </c>
      <c r="H194" s="23">
        <v>2000000</v>
      </c>
      <c r="I194" s="23"/>
      <c r="J194" s="23"/>
      <c r="K194" s="23"/>
      <c r="L194" s="23"/>
      <c r="M194" s="23"/>
      <c r="N194" s="23">
        <v>2000000</v>
      </c>
      <c r="O194" s="24">
        <v>41730</v>
      </c>
    </row>
    <row r="195" spans="1:15" s="25" customFormat="1" ht="12.75" x14ac:dyDescent="0.2">
      <c r="A195" s="19" t="s">
        <v>130</v>
      </c>
      <c r="B195" s="40"/>
      <c r="C195" s="41"/>
      <c r="D195" s="42"/>
      <c r="E195" s="43"/>
      <c r="F195" s="44"/>
      <c r="G195" s="45"/>
      <c r="H195" s="23"/>
      <c r="I195" s="23"/>
      <c r="J195" s="23"/>
      <c r="K195" s="23"/>
      <c r="M195" s="23"/>
      <c r="N195" s="23"/>
      <c r="O195" s="22"/>
    </row>
    <row r="196" spans="1:15" s="25" customFormat="1" ht="12.75" x14ac:dyDescent="0.2">
      <c r="A196" s="19"/>
      <c r="B196" s="40"/>
      <c r="C196" s="41"/>
      <c r="D196" s="42"/>
      <c r="E196" s="43"/>
      <c r="F196" s="44"/>
      <c r="G196" s="45"/>
      <c r="H196" s="23"/>
      <c r="I196" s="23"/>
      <c r="J196" s="23"/>
      <c r="K196" s="23"/>
      <c r="L196" s="23"/>
      <c r="M196" s="23"/>
      <c r="N196" s="23"/>
      <c r="O196" s="22"/>
    </row>
    <row r="197" spans="1:15" s="25" customFormat="1" x14ac:dyDescent="0.15">
      <c r="A197" s="19" t="s">
        <v>31</v>
      </c>
      <c r="B197" s="19" t="s">
        <v>131</v>
      </c>
      <c r="C197" s="20"/>
      <c r="D197" s="21"/>
      <c r="E197" s="21"/>
      <c r="F197" s="22"/>
      <c r="G197" s="23">
        <v>1500000</v>
      </c>
      <c r="H197" s="23"/>
      <c r="I197" s="23"/>
      <c r="J197" s="23"/>
      <c r="K197" s="23"/>
      <c r="L197" s="23"/>
      <c r="M197" s="23"/>
      <c r="N197" s="23"/>
      <c r="O197" s="22"/>
    </row>
    <row r="198" spans="1:15" s="25" customFormat="1" x14ac:dyDescent="0.15">
      <c r="A198" s="19" t="s">
        <v>31</v>
      </c>
      <c r="B198" s="19"/>
      <c r="C198" s="20"/>
      <c r="D198" s="22" t="s">
        <v>52</v>
      </c>
      <c r="E198" s="21"/>
      <c r="F198" s="22" t="s">
        <v>42</v>
      </c>
      <c r="G198" s="46">
        <v>1500000</v>
      </c>
      <c r="H198" s="23">
        <v>1500000</v>
      </c>
      <c r="I198" s="23"/>
      <c r="J198" s="23"/>
      <c r="K198" s="23"/>
      <c r="M198" s="23"/>
      <c r="N198" s="23">
        <v>1500000</v>
      </c>
      <c r="O198" s="24">
        <v>41737</v>
      </c>
    </row>
    <row r="199" spans="1:15" s="25" customFormat="1" ht="12.75" x14ac:dyDescent="0.2">
      <c r="A199" s="19" t="s">
        <v>132</v>
      </c>
      <c r="B199" s="40"/>
      <c r="C199" s="41"/>
      <c r="D199" s="42"/>
      <c r="E199" s="43"/>
      <c r="F199" s="44"/>
      <c r="G199" s="45"/>
      <c r="H199" s="23"/>
      <c r="I199" s="23"/>
      <c r="J199" s="23"/>
      <c r="K199" s="23"/>
      <c r="M199" s="23"/>
      <c r="N199" s="23"/>
      <c r="O199" s="22"/>
    </row>
    <row r="200" spans="1:15" s="25" customFormat="1" ht="12.75" x14ac:dyDescent="0.2">
      <c r="A200" s="19"/>
      <c r="B200" s="40"/>
      <c r="C200" s="41"/>
      <c r="D200" s="42"/>
      <c r="E200" s="43"/>
      <c r="F200" s="44"/>
      <c r="G200" s="45"/>
      <c r="H200" s="23"/>
      <c r="I200" s="23"/>
      <c r="J200" s="23"/>
      <c r="K200" s="23"/>
      <c r="M200" s="23"/>
      <c r="N200" s="23"/>
      <c r="O200" s="22"/>
    </row>
    <row r="201" spans="1:15" s="25" customFormat="1" x14ac:dyDescent="0.15">
      <c r="A201" s="19" t="s">
        <v>31</v>
      </c>
      <c r="B201" s="19" t="s">
        <v>133</v>
      </c>
      <c r="C201" s="20"/>
      <c r="D201" s="21"/>
      <c r="E201" s="21"/>
      <c r="F201" s="22"/>
      <c r="G201" s="23">
        <v>500000</v>
      </c>
      <c r="H201" s="23"/>
      <c r="I201" s="23"/>
      <c r="J201" s="23"/>
      <c r="K201" s="23"/>
      <c r="L201" s="23"/>
      <c r="M201" s="23"/>
      <c r="N201" s="23"/>
      <c r="O201" s="22"/>
    </row>
    <row r="202" spans="1:15" s="25" customFormat="1" x14ac:dyDescent="0.15">
      <c r="A202" s="19" t="s">
        <v>31</v>
      </c>
      <c r="B202" s="19"/>
      <c r="C202" s="20"/>
      <c r="D202" s="22" t="s">
        <v>52</v>
      </c>
      <c r="E202" s="21"/>
      <c r="F202" s="22" t="s">
        <v>42</v>
      </c>
      <c r="G202" s="46">
        <v>500000</v>
      </c>
      <c r="H202" s="23">
        <v>500000</v>
      </c>
      <c r="I202" s="23"/>
      <c r="J202" s="23"/>
      <c r="K202" s="23"/>
      <c r="M202" s="23"/>
      <c r="N202" s="23">
        <v>500000</v>
      </c>
      <c r="O202" s="24">
        <v>41744</v>
      </c>
    </row>
    <row r="203" spans="1:15" s="25" customFormat="1" ht="12.75" x14ac:dyDescent="0.2">
      <c r="A203" s="19" t="s">
        <v>134</v>
      </c>
      <c r="B203" s="40"/>
      <c r="C203" s="41"/>
      <c r="D203" s="42"/>
      <c r="E203" s="43"/>
      <c r="F203" s="44"/>
      <c r="G203" s="45"/>
      <c r="H203" s="23"/>
      <c r="I203" s="23"/>
      <c r="J203" s="23"/>
      <c r="K203" s="23"/>
      <c r="M203" s="23"/>
      <c r="N203" s="23"/>
      <c r="O203" s="22"/>
    </row>
    <row r="204" spans="1:15" s="25" customFormat="1" ht="12.75" x14ac:dyDescent="0.2">
      <c r="A204" s="19"/>
      <c r="B204" s="40"/>
      <c r="C204" s="41"/>
      <c r="D204" s="42"/>
      <c r="E204" s="43"/>
      <c r="F204" s="44"/>
      <c r="G204" s="45"/>
      <c r="H204" s="23"/>
      <c r="I204" s="23"/>
      <c r="J204" s="23"/>
      <c r="K204" s="23"/>
      <c r="M204" s="23"/>
      <c r="N204" s="23"/>
      <c r="O204" s="22"/>
    </row>
    <row r="205" spans="1:15" s="25" customFormat="1" x14ac:dyDescent="0.15">
      <c r="A205" s="19" t="s">
        <v>31</v>
      </c>
      <c r="B205" s="19" t="s">
        <v>135</v>
      </c>
      <c r="C205" s="20"/>
      <c r="D205" s="21"/>
      <c r="E205" s="21"/>
      <c r="F205" s="22"/>
      <c r="G205" s="23">
        <v>1000000</v>
      </c>
      <c r="H205" s="23"/>
      <c r="I205" s="23"/>
      <c r="J205" s="23"/>
      <c r="K205" s="23"/>
      <c r="L205" s="23"/>
      <c r="M205" s="23"/>
      <c r="N205" s="23"/>
      <c r="O205" s="22"/>
    </row>
    <row r="206" spans="1:15" s="25" customFormat="1" x14ac:dyDescent="0.15">
      <c r="A206" s="19" t="s">
        <v>31</v>
      </c>
      <c r="B206" s="19"/>
      <c r="C206" s="20"/>
      <c r="D206" s="22" t="s">
        <v>52</v>
      </c>
      <c r="E206" s="21"/>
      <c r="F206" s="22" t="s">
        <v>42</v>
      </c>
      <c r="G206" s="46">
        <v>1000000</v>
      </c>
      <c r="H206" s="23"/>
      <c r="I206" s="23"/>
      <c r="J206" s="23"/>
      <c r="K206" s="23"/>
      <c r="L206" s="23">
        <v>1000000</v>
      </c>
      <c r="M206" s="23"/>
      <c r="N206" s="23"/>
      <c r="O206" s="24">
        <v>41765</v>
      </c>
    </row>
    <row r="207" spans="1:15" s="25" customFormat="1" ht="12.75" x14ac:dyDescent="0.2">
      <c r="A207" s="19" t="s">
        <v>136</v>
      </c>
      <c r="B207" s="40"/>
      <c r="C207" s="41"/>
      <c r="D207" s="42"/>
      <c r="E207" s="43"/>
      <c r="F207" s="44"/>
      <c r="G207" s="45"/>
      <c r="H207" s="23"/>
      <c r="I207" s="23"/>
      <c r="J207" s="23"/>
      <c r="K207" s="23"/>
      <c r="M207" s="23"/>
      <c r="N207" s="23"/>
      <c r="O207" s="22"/>
    </row>
    <row r="208" spans="1:15" s="25" customFormat="1" ht="12.75" x14ac:dyDescent="0.2">
      <c r="A208" s="19"/>
      <c r="B208" s="40"/>
      <c r="C208" s="41"/>
      <c r="D208" s="42"/>
      <c r="E208" s="43"/>
      <c r="F208" s="44"/>
      <c r="G208" s="45"/>
      <c r="H208" s="23"/>
      <c r="I208" s="23"/>
      <c r="J208" s="23"/>
      <c r="K208" s="23"/>
      <c r="M208" s="23"/>
      <c r="N208" s="23"/>
      <c r="O208" s="22"/>
    </row>
    <row r="209" spans="1:15" s="25" customFormat="1" ht="12.75" x14ac:dyDescent="0.2">
      <c r="A209" s="26" t="s">
        <v>47</v>
      </c>
      <c r="B209" s="26" t="s">
        <v>19</v>
      </c>
      <c r="C209" s="27" t="s">
        <v>137</v>
      </c>
      <c r="D209" s="28">
        <v>39286</v>
      </c>
      <c r="E209" s="29"/>
      <c r="F209" s="30"/>
      <c r="G209" s="31" t="s">
        <v>40</v>
      </c>
      <c r="H209" s="39"/>
      <c r="I209" s="23"/>
      <c r="J209" s="23"/>
      <c r="K209" s="23"/>
      <c r="L209" s="23"/>
      <c r="M209" s="23"/>
      <c r="N209" s="23"/>
      <c r="O209" s="22"/>
    </row>
    <row r="210" spans="1:15" s="25" customFormat="1" ht="12.75" x14ac:dyDescent="0.2">
      <c r="A210" s="40"/>
      <c r="B210" s="40"/>
      <c r="C210" s="41"/>
      <c r="D210" s="42"/>
      <c r="E210" s="43"/>
      <c r="F210" s="44"/>
      <c r="G210" s="45"/>
      <c r="H210" s="39"/>
      <c r="I210" s="23"/>
      <c r="J210" s="23"/>
      <c r="K210" s="23"/>
      <c r="L210" s="23"/>
      <c r="M210" s="23"/>
      <c r="N210" s="23"/>
      <c r="O210" s="22"/>
    </row>
    <row r="211" spans="1:15" s="25" customFormat="1" ht="12.75" x14ac:dyDescent="0.2">
      <c r="A211" s="19" t="s">
        <v>47</v>
      </c>
      <c r="B211" s="19" t="s">
        <v>138</v>
      </c>
      <c r="C211" s="41"/>
      <c r="D211" s="42"/>
      <c r="E211" s="43"/>
      <c r="F211" s="44"/>
      <c r="G211" s="45">
        <v>6500000</v>
      </c>
      <c r="H211" s="23"/>
      <c r="I211" s="23"/>
      <c r="J211" s="23"/>
      <c r="K211" s="23"/>
      <c r="L211" s="23"/>
      <c r="M211" s="23"/>
      <c r="N211" s="23"/>
      <c r="O211" s="24"/>
    </row>
    <row r="212" spans="1:15" s="25" customFormat="1" ht="12.75" x14ac:dyDescent="0.2">
      <c r="A212" s="19" t="s">
        <v>47</v>
      </c>
      <c r="B212" s="40"/>
      <c r="C212" s="41"/>
      <c r="D212" s="22" t="s">
        <v>139</v>
      </c>
      <c r="E212" s="43"/>
      <c r="F212" s="22" t="s">
        <v>42</v>
      </c>
      <c r="G212" s="46">
        <v>6500000</v>
      </c>
      <c r="I212" s="23">
        <v>2000000</v>
      </c>
      <c r="J212" s="23"/>
      <c r="K212" s="23"/>
      <c r="M212" s="23">
        <v>4500000</v>
      </c>
      <c r="N212" s="23"/>
      <c r="O212" s="24">
        <v>41627</v>
      </c>
    </row>
    <row r="213" spans="1:15" s="25" customFormat="1" ht="12.75" x14ac:dyDescent="0.2">
      <c r="A213" s="19" t="s">
        <v>47</v>
      </c>
      <c r="B213" s="40"/>
      <c r="C213" s="41"/>
      <c r="D213" s="22" t="s">
        <v>140</v>
      </c>
      <c r="E213" s="43"/>
      <c r="F213" s="22" t="s">
        <v>42</v>
      </c>
      <c r="G213" s="46">
        <v>6500000</v>
      </c>
      <c r="H213" s="23">
        <v>2000000</v>
      </c>
      <c r="I213" s="23"/>
      <c r="J213" s="23"/>
      <c r="K213" s="23"/>
      <c r="L213" s="23">
        <v>4500000</v>
      </c>
      <c r="M213" s="23"/>
      <c r="N213" s="23">
        <v>2000000</v>
      </c>
      <c r="O213" s="24">
        <v>41648</v>
      </c>
    </row>
    <row r="214" spans="1:15" s="25" customFormat="1" ht="12.75" x14ac:dyDescent="0.2">
      <c r="A214" s="19" t="s">
        <v>47</v>
      </c>
      <c r="B214" s="40"/>
      <c r="C214" s="41"/>
      <c r="D214" s="22" t="s">
        <v>141</v>
      </c>
      <c r="E214" s="43"/>
      <c r="F214" s="22" t="s">
        <v>42</v>
      </c>
      <c r="G214" s="46">
        <v>6500000</v>
      </c>
      <c r="H214" s="23">
        <v>1800000</v>
      </c>
      <c r="I214" s="23"/>
      <c r="J214" s="23"/>
      <c r="K214" s="23"/>
      <c r="L214" s="23">
        <v>4700000</v>
      </c>
      <c r="M214" s="23"/>
      <c r="N214" s="23">
        <v>1800000</v>
      </c>
      <c r="O214" s="24">
        <v>41655</v>
      </c>
    </row>
    <row r="215" spans="1:15" s="25" customFormat="1" ht="12.75" x14ac:dyDescent="0.2">
      <c r="A215" s="19" t="s">
        <v>47</v>
      </c>
      <c r="B215" s="40"/>
      <c r="C215" s="41"/>
      <c r="D215" s="22" t="s">
        <v>142</v>
      </c>
      <c r="E215" s="43"/>
      <c r="F215" s="22" t="s">
        <v>42</v>
      </c>
      <c r="G215" s="46">
        <v>6500000</v>
      </c>
      <c r="H215" s="23">
        <v>500000</v>
      </c>
      <c r="I215" s="23"/>
      <c r="J215" s="23"/>
      <c r="K215" s="23"/>
      <c r="L215" s="23">
        <v>6000000</v>
      </c>
      <c r="M215" s="23"/>
      <c r="N215" s="23">
        <v>500000</v>
      </c>
      <c r="O215" s="24">
        <v>41662</v>
      </c>
    </row>
    <row r="216" spans="1:15" s="25" customFormat="1" ht="12.75" x14ac:dyDescent="0.2">
      <c r="A216" s="19" t="s">
        <v>47</v>
      </c>
      <c r="B216" s="40"/>
      <c r="C216" s="41"/>
      <c r="D216" s="22" t="s">
        <v>143</v>
      </c>
      <c r="E216" s="43"/>
      <c r="F216" s="22" t="s">
        <v>42</v>
      </c>
      <c r="G216" s="46">
        <v>6500000</v>
      </c>
      <c r="H216" s="23"/>
      <c r="I216" s="23"/>
      <c r="J216" s="23"/>
      <c r="K216" s="23"/>
      <c r="L216" s="23">
        <v>6500000</v>
      </c>
      <c r="M216" s="23"/>
      <c r="N216" s="23"/>
      <c r="O216" s="24">
        <v>41669</v>
      </c>
    </row>
    <row r="217" spans="1:15" s="25" customFormat="1" ht="12.75" x14ac:dyDescent="0.2">
      <c r="A217" s="19" t="s">
        <v>47</v>
      </c>
      <c r="B217" s="40"/>
      <c r="C217" s="41"/>
      <c r="D217" s="22" t="s">
        <v>144</v>
      </c>
      <c r="E217" s="43"/>
      <c r="F217" s="22" t="s">
        <v>42</v>
      </c>
      <c r="G217" s="46">
        <v>6500000</v>
      </c>
      <c r="H217" s="23"/>
      <c r="I217" s="23"/>
      <c r="J217" s="23"/>
      <c r="K217" s="23"/>
      <c r="L217" s="23">
        <v>6500000</v>
      </c>
      <c r="M217" s="23"/>
      <c r="N217" s="23"/>
      <c r="O217" s="24">
        <v>41676</v>
      </c>
    </row>
    <row r="218" spans="1:15" s="25" customFormat="1" ht="12.75" x14ac:dyDescent="0.2">
      <c r="A218" s="19" t="s">
        <v>145</v>
      </c>
      <c r="B218" s="40"/>
      <c r="C218" s="41"/>
      <c r="D218" s="22"/>
      <c r="E218" s="43"/>
      <c r="F218" s="44"/>
      <c r="G218" s="45"/>
      <c r="H218" s="23"/>
      <c r="I218" s="23"/>
      <c r="J218" s="23"/>
      <c r="K218" s="23"/>
      <c r="L218" s="23"/>
      <c r="M218" s="23"/>
      <c r="N218" s="23"/>
      <c r="O218" s="24"/>
    </row>
    <row r="219" spans="1:15" s="25" customFormat="1" x14ac:dyDescent="0.15">
      <c r="A219" s="19" t="s">
        <v>79</v>
      </c>
      <c r="B219" s="19"/>
      <c r="C219" s="20"/>
      <c r="D219" s="21"/>
      <c r="E219" s="21"/>
      <c r="F219" s="22"/>
      <c r="G219" s="23"/>
      <c r="H219" s="23"/>
      <c r="I219" s="23"/>
      <c r="J219" s="23"/>
      <c r="K219" s="23"/>
      <c r="L219" s="23"/>
      <c r="M219" s="23"/>
      <c r="N219" s="23"/>
      <c r="O219" s="24"/>
    </row>
    <row r="220" spans="1:15" s="25" customFormat="1" ht="12.75" x14ac:dyDescent="0.2">
      <c r="A220" s="40"/>
      <c r="B220" s="40"/>
      <c r="C220" s="41"/>
      <c r="D220" s="42"/>
      <c r="E220" s="43"/>
      <c r="F220" s="44"/>
      <c r="G220" s="45"/>
      <c r="H220" s="39"/>
      <c r="I220" s="23"/>
      <c r="J220" s="23"/>
      <c r="K220" s="23"/>
      <c r="L220" s="23"/>
      <c r="M220" s="23"/>
      <c r="N220" s="23"/>
      <c r="O220" s="22"/>
    </row>
    <row r="221" spans="1:15" s="25" customFormat="1" ht="12.75" x14ac:dyDescent="0.2">
      <c r="A221" s="26" t="s">
        <v>146</v>
      </c>
      <c r="B221" s="26" t="s">
        <v>19</v>
      </c>
      <c r="C221" s="27" t="s">
        <v>147</v>
      </c>
      <c r="D221" s="28">
        <v>39365</v>
      </c>
      <c r="E221" s="29"/>
      <c r="F221" s="30"/>
      <c r="G221" s="31" t="s">
        <v>148</v>
      </c>
      <c r="H221" s="39"/>
      <c r="I221" s="23"/>
      <c r="J221" s="23"/>
      <c r="K221" s="23"/>
      <c r="L221" s="23"/>
      <c r="M221" s="23"/>
      <c r="N221" s="23"/>
      <c r="O221" s="22"/>
    </row>
    <row r="222" spans="1:15" s="25" customFormat="1" ht="12.75" x14ac:dyDescent="0.2">
      <c r="A222" s="40"/>
      <c r="B222" s="40"/>
      <c r="C222" s="41"/>
      <c r="D222" s="42"/>
      <c r="E222" s="43"/>
      <c r="F222" s="44"/>
      <c r="G222" s="45"/>
      <c r="H222" s="39"/>
      <c r="I222" s="23"/>
      <c r="J222" s="23"/>
      <c r="K222" s="23"/>
      <c r="L222" s="23"/>
      <c r="M222" s="23"/>
      <c r="N222" s="23"/>
      <c r="O222" s="22"/>
    </row>
    <row r="223" spans="1:15" s="25" customFormat="1" x14ac:dyDescent="0.15">
      <c r="A223" s="19" t="s">
        <v>146</v>
      </c>
      <c r="B223" s="19" t="s">
        <v>149</v>
      </c>
      <c r="C223" s="20"/>
      <c r="D223" s="22"/>
      <c r="E223" s="21"/>
      <c r="F223" s="22"/>
      <c r="G223" s="23">
        <v>9000000</v>
      </c>
      <c r="H223" s="23"/>
      <c r="I223" s="23"/>
      <c r="J223" s="23"/>
      <c r="K223" s="23"/>
      <c r="M223" s="23"/>
      <c r="N223" s="23"/>
      <c r="O223" s="24"/>
    </row>
    <row r="224" spans="1:15" s="25" customFormat="1" x14ac:dyDescent="0.15">
      <c r="A224" s="19" t="s">
        <v>146</v>
      </c>
      <c r="B224" s="19"/>
      <c r="C224" s="20"/>
      <c r="D224" s="22" t="s">
        <v>150</v>
      </c>
      <c r="E224" s="21"/>
      <c r="F224" s="22" t="s">
        <v>42</v>
      </c>
      <c r="G224" s="32">
        <v>9000000</v>
      </c>
      <c r="I224" s="23"/>
      <c r="J224" s="23"/>
      <c r="K224" s="23"/>
      <c r="L224" s="23">
        <v>9000000</v>
      </c>
      <c r="N224" s="23"/>
      <c r="O224" s="24">
        <v>41667</v>
      </c>
    </row>
    <row r="225" spans="1:15" s="25" customFormat="1" x14ac:dyDescent="0.15">
      <c r="A225" s="19" t="s">
        <v>151</v>
      </c>
      <c r="B225" s="19"/>
      <c r="C225" s="20"/>
      <c r="D225" s="22"/>
      <c r="E225" s="21"/>
      <c r="F225" s="22"/>
      <c r="G225" s="23"/>
      <c r="H225" s="23"/>
      <c r="I225" s="23"/>
      <c r="J225" s="23"/>
      <c r="K225" s="23"/>
      <c r="L225" s="23"/>
      <c r="M225" s="23"/>
      <c r="N225" s="23"/>
      <c r="O225" s="24"/>
    </row>
    <row r="226" spans="1:15" s="25" customFormat="1" x14ac:dyDescent="0.15">
      <c r="A226" s="19"/>
      <c r="B226" s="19"/>
      <c r="C226" s="20"/>
      <c r="D226" s="22"/>
      <c r="E226" s="21"/>
      <c r="F226" s="22"/>
      <c r="G226" s="23"/>
      <c r="H226" s="23"/>
      <c r="I226" s="23"/>
      <c r="J226" s="23"/>
      <c r="K226" s="23"/>
      <c r="L226" s="23"/>
      <c r="M226" s="23"/>
      <c r="N226" s="23"/>
      <c r="O226" s="24"/>
    </row>
    <row r="227" spans="1:15" s="25" customFormat="1" x14ac:dyDescent="0.15">
      <c r="A227" s="19" t="s">
        <v>146</v>
      </c>
      <c r="B227" s="19" t="s">
        <v>152</v>
      </c>
      <c r="C227" s="20"/>
      <c r="D227" s="22"/>
      <c r="E227" s="21"/>
      <c r="F227" s="22"/>
      <c r="G227" s="23">
        <v>9000000</v>
      </c>
      <c r="H227" s="23"/>
      <c r="I227" s="23"/>
      <c r="J227" s="23"/>
      <c r="K227" s="23"/>
      <c r="M227" s="23"/>
      <c r="N227" s="23"/>
      <c r="O227" s="24"/>
    </row>
    <row r="228" spans="1:15" s="25" customFormat="1" x14ac:dyDescent="0.15">
      <c r="A228" s="19" t="s">
        <v>146</v>
      </c>
      <c r="B228" s="19"/>
      <c r="C228" s="20"/>
      <c r="D228" s="22" t="s">
        <v>153</v>
      </c>
      <c r="E228" s="21"/>
      <c r="F228" s="22" t="s">
        <v>42</v>
      </c>
      <c r="G228" s="32">
        <v>9000000</v>
      </c>
      <c r="I228" s="23"/>
      <c r="J228" s="23"/>
      <c r="K228" s="23"/>
      <c r="L228" s="23">
        <v>9000000</v>
      </c>
      <c r="N228" s="23"/>
      <c r="O228" s="24">
        <v>41682</v>
      </c>
    </row>
    <row r="229" spans="1:15" s="25" customFormat="1" x14ac:dyDescent="0.15">
      <c r="A229" s="19" t="s">
        <v>154</v>
      </c>
      <c r="B229" s="19"/>
      <c r="C229" s="20"/>
      <c r="D229" s="22"/>
      <c r="E229" s="21"/>
      <c r="F229" s="22"/>
      <c r="G229" s="23"/>
      <c r="H229" s="23"/>
      <c r="I229" s="23"/>
      <c r="J229" s="23"/>
      <c r="K229" s="23"/>
      <c r="L229" s="23"/>
      <c r="M229" s="23"/>
      <c r="N229" s="23"/>
      <c r="O229" s="24"/>
    </row>
    <row r="230" spans="1:15" s="25" customFormat="1" x14ac:dyDescent="0.15">
      <c r="A230" s="19"/>
      <c r="B230" s="19"/>
      <c r="C230" s="20"/>
      <c r="D230" s="22"/>
      <c r="E230" s="21"/>
      <c r="F230" s="22"/>
      <c r="G230" s="23"/>
      <c r="H230" s="23"/>
      <c r="I230" s="23"/>
      <c r="J230" s="23"/>
      <c r="K230" s="23"/>
      <c r="L230" s="23"/>
      <c r="M230" s="23"/>
      <c r="N230" s="23"/>
      <c r="O230" s="24"/>
    </row>
    <row r="231" spans="1:15" s="25" customFormat="1" hidden="1" x14ac:dyDescent="0.15">
      <c r="A231" s="19"/>
      <c r="B231" s="19"/>
      <c r="C231" s="20"/>
      <c r="D231" s="22"/>
      <c r="E231" s="21"/>
      <c r="F231" s="22"/>
      <c r="G231" s="23"/>
      <c r="H231" s="23"/>
      <c r="I231" s="23"/>
      <c r="J231" s="23"/>
      <c r="K231" s="23"/>
      <c r="L231" s="23"/>
      <c r="M231" s="23"/>
      <c r="N231" s="23"/>
      <c r="O231" s="24"/>
    </row>
    <row r="232" spans="1:15" s="25" customFormat="1" hidden="1" x14ac:dyDescent="0.15">
      <c r="A232" s="19"/>
      <c r="B232" s="19"/>
      <c r="C232" s="20"/>
      <c r="D232" s="22"/>
      <c r="E232" s="21"/>
      <c r="F232" s="22"/>
      <c r="G232" s="23"/>
      <c r="H232" s="23"/>
      <c r="I232" s="23"/>
      <c r="J232" s="23"/>
      <c r="K232" s="23"/>
      <c r="L232" s="23"/>
      <c r="M232" s="23"/>
      <c r="N232" s="23"/>
      <c r="O232" s="24"/>
    </row>
    <row r="233" spans="1:15" s="25" customFormat="1" ht="12.75" x14ac:dyDescent="0.2">
      <c r="A233" s="26" t="s">
        <v>155</v>
      </c>
      <c r="B233" s="26" t="s">
        <v>19</v>
      </c>
      <c r="C233" s="27" t="s">
        <v>156</v>
      </c>
      <c r="D233" s="28">
        <v>39629</v>
      </c>
      <c r="E233" s="29"/>
      <c r="F233" s="30"/>
      <c r="G233" s="31" t="s">
        <v>157</v>
      </c>
      <c r="H233" s="23"/>
      <c r="I233" s="23"/>
      <c r="J233" s="23"/>
      <c r="K233" s="23"/>
      <c r="L233" s="23"/>
      <c r="M233" s="23"/>
      <c r="N233" s="23"/>
      <c r="O233" s="24"/>
    </row>
    <row r="234" spans="1:15" s="25" customFormat="1" ht="12.75" x14ac:dyDescent="0.2">
      <c r="A234" s="40"/>
      <c r="B234" s="40"/>
      <c r="C234" s="41"/>
      <c r="D234" s="42"/>
      <c r="E234" s="43"/>
      <c r="F234" s="44"/>
      <c r="G234" s="45"/>
      <c r="H234" s="23"/>
      <c r="I234" s="23"/>
      <c r="J234" s="23"/>
      <c r="K234" s="23"/>
      <c r="L234" s="23"/>
      <c r="M234" s="23"/>
      <c r="N234" s="23"/>
      <c r="O234" s="24"/>
    </row>
    <row r="235" spans="1:15" s="25" customFormat="1" ht="12.75" x14ac:dyDescent="0.2">
      <c r="A235" s="26" t="s">
        <v>158</v>
      </c>
      <c r="B235" s="26" t="s">
        <v>19</v>
      </c>
      <c r="C235" s="27" t="s">
        <v>159</v>
      </c>
      <c r="D235" s="28">
        <v>39632</v>
      </c>
      <c r="E235" s="29"/>
      <c r="F235" s="30"/>
      <c r="G235" s="31" t="s">
        <v>160</v>
      </c>
      <c r="H235" s="23"/>
      <c r="I235" s="23"/>
      <c r="J235" s="23"/>
      <c r="K235" s="23"/>
      <c r="L235" s="23"/>
      <c r="M235" s="23"/>
      <c r="N235" s="23"/>
      <c r="O235" s="24"/>
    </row>
    <row r="236" spans="1:15" s="25" customFormat="1" ht="12.75" x14ac:dyDescent="0.2">
      <c r="A236" s="40"/>
      <c r="B236" s="40"/>
      <c r="C236" s="41"/>
      <c r="D236" s="42"/>
      <c r="E236" s="43"/>
      <c r="F236" s="44"/>
      <c r="G236" s="45"/>
      <c r="H236" s="23"/>
      <c r="I236" s="23"/>
      <c r="J236" s="23"/>
      <c r="K236" s="23"/>
      <c r="L236" s="23"/>
      <c r="M236" s="23"/>
      <c r="N236" s="23"/>
      <c r="O236" s="24"/>
    </row>
    <row r="237" spans="1:15" s="25" customFormat="1" ht="12.75" x14ac:dyDescent="0.2">
      <c r="A237" s="26" t="s">
        <v>161</v>
      </c>
      <c r="B237" s="26" t="s">
        <v>19</v>
      </c>
      <c r="C237" s="27" t="s">
        <v>162</v>
      </c>
      <c r="D237" s="28">
        <v>39639</v>
      </c>
      <c r="E237" s="29"/>
      <c r="F237" s="30"/>
      <c r="G237" s="31" t="s">
        <v>21</v>
      </c>
      <c r="H237" s="23"/>
      <c r="I237" s="23"/>
      <c r="J237" s="23"/>
      <c r="K237" s="23"/>
      <c r="L237" s="23"/>
      <c r="M237" s="23"/>
      <c r="N237" s="23"/>
      <c r="O237" s="24"/>
    </row>
    <row r="238" spans="1:15" s="25" customFormat="1" ht="12.75" x14ac:dyDescent="0.2">
      <c r="A238" s="40"/>
      <c r="B238" s="40"/>
      <c r="C238" s="41"/>
      <c r="D238" s="42"/>
      <c r="E238" s="43"/>
      <c r="F238" s="44"/>
      <c r="G238" s="45"/>
      <c r="H238" s="23"/>
      <c r="I238" s="23"/>
      <c r="J238" s="23"/>
      <c r="K238" s="23"/>
      <c r="L238" s="23"/>
      <c r="M238" s="23"/>
      <c r="N238" s="23"/>
      <c r="O238" s="24"/>
    </row>
    <row r="239" spans="1:15" s="25" customFormat="1" ht="12.75" x14ac:dyDescent="0.2">
      <c r="A239" s="26" t="s">
        <v>31</v>
      </c>
      <c r="B239" s="26" t="s">
        <v>19</v>
      </c>
      <c r="C239" s="27" t="s">
        <v>163</v>
      </c>
      <c r="D239" s="28">
        <v>39646</v>
      </c>
      <c r="E239" s="29"/>
      <c r="F239" s="30"/>
      <c r="G239" s="31">
        <v>15000000</v>
      </c>
      <c r="H239" s="23"/>
      <c r="I239" s="23"/>
      <c r="J239" s="23"/>
      <c r="K239" s="23"/>
      <c r="L239" s="23"/>
      <c r="M239" s="23"/>
      <c r="N239" s="23"/>
      <c r="O239" s="22"/>
    </row>
    <row r="240" spans="1:15" s="25" customFormat="1" ht="12.75" x14ac:dyDescent="0.2">
      <c r="A240" s="19"/>
      <c r="B240" s="40"/>
      <c r="C240" s="41"/>
      <c r="D240" s="42"/>
      <c r="E240" s="43"/>
      <c r="F240" s="44"/>
      <c r="G240" s="45"/>
      <c r="H240" s="23"/>
      <c r="I240" s="23"/>
      <c r="J240" s="23"/>
      <c r="K240" s="23"/>
      <c r="L240" s="23"/>
      <c r="M240" s="23"/>
      <c r="N240" s="23"/>
      <c r="O240" s="22"/>
    </row>
    <row r="241" spans="1:15" s="25" customFormat="1" x14ac:dyDescent="0.15">
      <c r="A241" s="19" t="s">
        <v>31</v>
      </c>
      <c r="B241" s="19" t="s">
        <v>164</v>
      </c>
      <c r="C241" s="20"/>
      <c r="D241" s="22"/>
      <c r="E241" s="21"/>
      <c r="F241" s="22"/>
      <c r="G241" s="23">
        <v>1000000</v>
      </c>
      <c r="H241" s="23"/>
      <c r="I241" s="23"/>
      <c r="J241" s="23"/>
      <c r="K241" s="23"/>
      <c r="L241" s="23"/>
      <c r="M241" s="23"/>
      <c r="N241" s="23"/>
      <c r="O241" s="22"/>
    </row>
    <row r="242" spans="1:15" s="25" customFormat="1" x14ac:dyDescent="0.15">
      <c r="A242" s="19" t="s">
        <v>31</v>
      </c>
      <c r="B242" s="19"/>
      <c r="C242" s="20"/>
      <c r="D242" s="22" t="s">
        <v>52</v>
      </c>
      <c r="E242" s="21"/>
      <c r="F242" s="22" t="s">
        <v>42</v>
      </c>
      <c r="G242" s="32">
        <v>500000</v>
      </c>
      <c r="I242" s="23">
        <v>500000</v>
      </c>
      <c r="J242" s="23"/>
      <c r="K242" s="23"/>
      <c r="L242" s="23"/>
      <c r="M242" s="23"/>
      <c r="N242" s="23"/>
      <c r="O242" s="24">
        <v>41618</v>
      </c>
    </row>
    <row r="243" spans="1:15" s="25" customFormat="1" ht="12.75" x14ac:dyDescent="0.2">
      <c r="A243" s="19" t="s">
        <v>31</v>
      </c>
      <c r="B243" s="40"/>
      <c r="C243" s="41"/>
      <c r="D243" s="22" t="s">
        <v>52</v>
      </c>
      <c r="E243" s="43"/>
      <c r="F243" s="22" t="s">
        <v>42</v>
      </c>
      <c r="G243" s="32">
        <v>500000</v>
      </c>
      <c r="I243" s="23">
        <v>500000</v>
      </c>
      <c r="J243" s="23"/>
      <c r="K243" s="23"/>
      <c r="L243" s="23"/>
      <c r="M243" s="23"/>
      <c r="N243" s="23"/>
      <c r="O243" s="24">
        <v>41618</v>
      </c>
    </row>
    <row r="244" spans="1:15" s="25" customFormat="1" ht="12.75" x14ac:dyDescent="0.2">
      <c r="A244" s="19" t="s">
        <v>165</v>
      </c>
      <c r="B244" s="40"/>
      <c r="C244" s="41"/>
      <c r="D244" s="42"/>
      <c r="E244" s="43"/>
      <c r="F244" s="44"/>
      <c r="G244" s="45"/>
      <c r="H244" s="23"/>
      <c r="I244" s="23"/>
      <c r="J244" s="23"/>
      <c r="K244" s="23"/>
      <c r="L244" s="23"/>
      <c r="M244" s="23"/>
      <c r="N244" s="23"/>
      <c r="O244" s="22"/>
    </row>
    <row r="245" spans="1:15" s="25" customFormat="1" ht="12.75" x14ac:dyDescent="0.2">
      <c r="A245" s="19"/>
      <c r="B245" s="40"/>
      <c r="C245" s="41"/>
      <c r="D245" s="42"/>
      <c r="E245" s="43"/>
      <c r="F245" s="44"/>
      <c r="G245" s="45"/>
      <c r="H245" s="23"/>
      <c r="I245" s="23"/>
      <c r="J245" s="23"/>
      <c r="K245" s="23"/>
      <c r="L245" s="23"/>
      <c r="M245" s="23"/>
      <c r="N245" s="23"/>
      <c r="O245" s="22"/>
    </row>
    <row r="246" spans="1:15" s="25" customFormat="1" x14ac:dyDescent="0.15">
      <c r="A246" s="19" t="s">
        <v>31</v>
      </c>
      <c r="B246" s="19" t="s">
        <v>166</v>
      </c>
      <c r="C246" s="20"/>
      <c r="D246" s="22"/>
      <c r="E246" s="21"/>
      <c r="F246" s="22"/>
      <c r="G246" s="23">
        <v>2000000</v>
      </c>
      <c r="H246" s="23"/>
      <c r="I246" s="23"/>
      <c r="J246" s="23"/>
      <c r="K246" s="23"/>
      <c r="L246" s="23"/>
      <c r="M246" s="23"/>
      <c r="N246" s="23"/>
      <c r="O246" s="22"/>
    </row>
    <row r="247" spans="1:15" s="25" customFormat="1" x14ac:dyDescent="0.15">
      <c r="A247" s="19" t="s">
        <v>31</v>
      </c>
      <c r="B247" s="19"/>
      <c r="C247" s="20"/>
      <c r="D247" s="22" t="s">
        <v>52</v>
      </c>
      <c r="E247" s="21"/>
      <c r="F247" s="22" t="s">
        <v>42</v>
      </c>
      <c r="G247" s="32">
        <v>1000000</v>
      </c>
      <c r="I247" s="23">
        <v>1000000</v>
      </c>
      <c r="J247" s="23"/>
      <c r="K247" s="23"/>
      <c r="L247" s="23"/>
      <c r="M247" s="23"/>
      <c r="N247" s="23"/>
      <c r="O247" s="24">
        <v>41618</v>
      </c>
    </row>
    <row r="248" spans="1:15" s="25" customFormat="1" ht="12.75" x14ac:dyDescent="0.2">
      <c r="A248" s="19" t="s">
        <v>31</v>
      </c>
      <c r="B248" s="40"/>
      <c r="C248" s="41"/>
      <c r="D248" s="22" t="s">
        <v>52</v>
      </c>
      <c r="E248" s="43"/>
      <c r="F248" s="22" t="s">
        <v>42</v>
      </c>
      <c r="G248" s="32">
        <v>1000000</v>
      </c>
      <c r="I248" s="23">
        <v>1000000</v>
      </c>
      <c r="J248" s="23"/>
      <c r="K248" s="23"/>
      <c r="L248" s="23"/>
      <c r="M248" s="23"/>
      <c r="N248" s="23"/>
      <c r="O248" s="24">
        <v>41618</v>
      </c>
    </row>
    <row r="249" spans="1:15" s="25" customFormat="1" ht="12.75" x14ac:dyDescent="0.2">
      <c r="A249" s="19" t="s">
        <v>167</v>
      </c>
      <c r="B249" s="40"/>
      <c r="C249" s="41"/>
      <c r="D249" s="42"/>
      <c r="E249" s="43"/>
      <c r="F249" s="44"/>
      <c r="G249" s="45"/>
      <c r="H249" s="23"/>
      <c r="I249" s="23"/>
      <c r="J249" s="23"/>
      <c r="K249" s="23"/>
      <c r="L249" s="23"/>
      <c r="M249" s="23"/>
      <c r="N249" s="23"/>
      <c r="O249" s="22"/>
    </row>
    <row r="250" spans="1:15" s="25" customFormat="1" ht="12.75" x14ac:dyDescent="0.2">
      <c r="A250" s="19"/>
      <c r="B250" s="40"/>
      <c r="C250" s="41"/>
      <c r="D250" s="42"/>
      <c r="E250" s="43"/>
      <c r="F250" s="44"/>
      <c r="G250" s="45"/>
      <c r="H250" s="23"/>
      <c r="I250" s="23"/>
      <c r="J250" s="23"/>
      <c r="K250" s="23"/>
      <c r="L250" s="23"/>
      <c r="M250" s="23"/>
      <c r="N250" s="23"/>
      <c r="O250" s="22"/>
    </row>
    <row r="251" spans="1:15" s="25" customFormat="1" x14ac:dyDescent="0.15">
      <c r="A251" s="19" t="s">
        <v>31</v>
      </c>
      <c r="B251" s="19" t="s">
        <v>168</v>
      </c>
      <c r="C251" s="20"/>
      <c r="D251" s="22"/>
      <c r="E251" s="21"/>
      <c r="F251" s="22"/>
      <c r="G251" s="23">
        <v>1500000</v>
      </c>
      <c r="H251" s="23"/>
      <c r="I251" s="23"/>
      <c r="J251" s="23"/>
      <c r="K251" s="23"/>
      <c r="L251" s="23"/>
      <c r="M251" s="23"/>
      <c r="N251" s="23"/>
      <c r="O251" s="22"/>
    </row>
    <row r="252" spans="1:15" s="25" customFormat="1" x14ac:dyDescent="0.15">
      <c r="A252" s="19" t="s">
        <v>31</v>
      </c>
      <c r="B252" s="19"/>
      <c r="C252" s="20"/>
      <c r="D252" s="22" t="s">
        <v>52</v>
      </c>
      <c r="E252" s="21"/>
      <c r="F252" s="22" t="s">
        <v>42</v>
      </c>
      <c r="G252" s="32">
        <v>1000000</v>
      </c>
      <c r="I252" s="23">
        <v>1000000</v>
      </c>
      <c r="J252" s="23"/>
      <c r="K252" s="23"/>
      <c r="L252" s="23"/>
      <c r="M252" s="23"/>
      <c r="N252" s="23"/>
      <c r="O252" s="24">
        <v>41625</v>
      </c>
    </row>
    <row r="253" spans="1:15" s="25" customFormat="1" ht="12.75" x14ac:dyDescent="0.2">
      <c r="A253" s="19" t="s">
        <v>31</v>
      </c>
      <c r="B253" s="40"/>
      <c r="C253" s="41"/>
      <c r="D253" s="22" t="s">
        <v>52</v>
      </c>
      <c r="E253" s="43"/>
      <c r="F253" s="22" t="s">
        <v>42</v>
      </c>
      <c r="G253" s="32">
        <v>500000</v>
      </c>
      <c r="I253" s="23">
        <v>500000</v>
      </c>
      <c r="J253" s="23"/>
      <c r="K253" s="23"/>
      <c r="L253" s="23"/>
      <c r="M253" s="23"/>
      <c r="N253" s="23"/>
      <c r="O253" s="24">
        <v>41625</v>
      </c>
    </row>
    <row r="254" spans="1:15" s="25" customFormat="1" ht="12.75" x14ac:dyDescent="0.2">
      <c r="A254" s="19" t="s">
        <v>169</v>
      </c>
      <c r="B254" s="40"/>
      <c r="C254" s="41"/>
      <c r="D254" s="42"/>
      <c r="E254" s="43"/>
      <c r="F254" s="44"/>
      <c r="G254" s="45"/>
      <c r="H254" s="23"/>
      <c r="I254" s="23"/>
      <c r="J254" s="23"/>
      <c r="K254" s="23"/>
      <c r="L254" s="23"/>
      <c r="M254" s="23"/>
      <c r="N254" s="23"/>
      <c r="O254" s="22"/>
    </row>
    <row r="255" spans="1:15" s="25" customFormat="1" ht="12.75" x14ac:dyDescent="0.2">
      <c r="A255" s="19"/>
      <c r="B255" s="40"/>
      <c r="C255" s="41"/>
      <c r="D255" s="42"/>
      <c r="E255" s="43"/>
      <c r="F255" s="44"/>
      <c r="G255" s="45"/>
      <c r="H255" s="23"/>
      <c r="I255" s="23"/>
      <c r="J255" s="23"/>
      <c r="K255" s="23"/>
      <c r="L255" s="23"/>
      <c r="M255" s="23"/>
      <c r="N255" s="23"/>
      <c r="O255" s="22"/>
    </row>
    <row r="256" spans="1:15" s="25" customFormat="1" x14ac:dyDescent="0.15">
      <c r="A256" s="19" t="s">
        <v>31</v>
      </c>
      <c r="B256" s="19" t="s">
        <v>170</v>
      </c>
      <c r="C256" s="20"/>
      <c r="D256" s="22"/>
      <c r="E256" s="21"/>
      <c r="F256" s="22"/>
      <c r="G256" s="23">
        <v>500000</v>
      </c>
      <c r="H256" s="23"/>
      <c r="I256" s="23"/>
      <c r="J256" s="23"/>
      <c r="K256" s="23"/>
      <c r="L256" s="23"/>
      <c r="M256" s="23"/>
      <c r="N256" s="23"/>
      <c r="O256" s="22"/>
    </row>
    <row r="257" spans="1:15" s="25" customFormat="1" x14ac:dyDescent="0.15">
      <c r="A257" s="19" t="s">
        <v>31</v>
      </c>
      <c r="B257" s="19"/>
      <c r="C257" s="20"/>
      <c r="D257" s="22" t="s">
        <v>52</v>
      </c>
      <c r="E257" s="21"/>
      <c r="F257" s="22" t="s">
        <v>42</v>
      </c>
      <c r="G257" s="32">
        <v>500000</v>
      </c>
      <c r="I257" s="23">
        <v>500000</v>
      </c>
      <c r="J257" s="23"/>
      <c r="K257" s="23"/>
      <c r="L257" s="23"/>
      <c r="M257" s="23"/>
      <c r="N257" s="23"/>
      <c r="O257" s="24">
        <v>41625</v>
      </c>
    </row>
    <row r="258" spans="1:15" s="25" customFormat="1" ht="12.75" x14ac:dyDescent="0.2">
      <c r="A258" s="19" t="s">
        <v>171</v>
      </c>
      <c r="B258" s="40"/>
      <c r="C258" s="41"/>
      <c r="D258" s="42"/>
      <c r="E258" s="43"/>
      <c r="F258" s="44"/>
      <c r="G258" s="45"/>
      <c r="H258" s="23"/>
      <c r="I258" s="23"/>
      <c r="J258" s="23"/>
      <c r="K258" s="23"/>
      <c r="L258" s="23"/>
      <c r="M258" s="23"/>
      <c r="N258" s="23"/>
      <c r="O258" s="22"/>
    </row>
    <row r="259" spans="1:15" s="25" customFormat="1" ht="12.75" x14ac:dyDescent="0.2">
      <c r="A259" s="19"/>
      <c r="B259" s="40"/>
      <c r="C259" s="41"/>
      <c r="D259" s="42"/>
      <c r="E259" s="43"/>
      <c r="F259" s="44"/>
      <c r="G259" s="45"/>
      <c r="H259" s="23"/>
      <c r="I259" s="23"/>
      <c r="J259" s="23"/>
      <c r="K259" s="23"/>
      <c r="L259" s="23"/>
      <c r="M259" s="23"/>
      <c r="N259" s="23"/>
      <c r="O259" s="22"/>
    </row>
    <row r="260" spans="1:15" s="25" customFormat="1" x14ac:dyDescent="0.15">
      <c r="A260" s="19" t="s">
        <v>31</v>
      </c>
      <c r="B260" s="19" t="s">
        <v>172</v>
      </c>
      <c r="C260" s="20"/>
      <c r="D260" s="22"/>
      <c r="E260" s="21"/>
      <c r="F260" s="22"/>
      <c r="G260" s="23">
        <v>2000000</v>
      </c>
      <c r="H260" s="23"/>
      <c r="I260" s="23"/>
      <c r="J260" s="23"/>
      <c r="K260" s="23"/>
      <c r="L260" s="23"/>
      <c r="M260" s="23"/>
      <c r="N260" s="23"/>
      <c r="O260" s="22"/>
    </row>
    <row r="261" spans="1:15" s="25" customFormat="1" x14ac:dyDescent="0.15">
      <c r="A261" s="19" t="s">
        <v>31</v>
      </c>
      <c r="B261" s="19"/>
      <c r="C261" s="20"/>
      <c r="D261" s="22" t="s">
        <v>52</v>
      </c>
      <c r="E261" s="21"/>
      <c r="F261" s="22" t="s">
        <v>42</v>
      </c>
      <c r="G261" s="32">
        <v>1000000</v>
      </c>
      <c r="I261" s="23">
        <v>1000000</v>
      </c>
      <c r="J261" s="23"/>
      <c r="K261" s="23"/>
      <c r="L261" s="23"/>
      <c r="M261" s="23"/>
      <c r="N261" s="23"/>
      <c r="O261" s="24">
        <v>41631</v>
      </c>
    </row>
    <row r="262" spans="1:15" s="25" customFormat="1" ht="12.75" x14ac:dyDescent="0.2">
      <c r="A262" s="19" t="s">
        <v>31</v>
      </c>
      <c r="B262" s="40"/>
      <c r="C262" s="41"/>
      <c r="D262" s="22" t="s">
        <v>52</v>
      </c>
      <c r="E262" s="43"/>
      <c r="F262" s="22" t="s">
        <v>42</v>
      </c>
      <c r="G262" s="32">
        <v>1000000</v>
      </c>
      <c r="I262" s="23">
        <v>1000000</v>
      </c>
      <c r="J262" s="23"/>
      <c r="K262" s="23"/>
      <c r="L262" s="23"/>
      <c r="M262" s="23"/>
      <c r="N262" s="23"/>
      <c r="O262" s="24">
        <v>41631</v>
      </c>
    </row>
    <row r="263" spans="1:15" s="25" customFormat="1" ht="12.75" x14ac:dyDescent="0.2">
      <c r="A263" s="19" t="s">
        <v>173</v>
      </c>
      <c r="B263" s="40"/>
      <c r="C263" s="41"/>
      <c r="D263" s="42"/>
      <c r="E263" s="43"/>
      <c r="F263" s="44"/>
      <c r="G263" s="45"/>
      <c r="H263" s="23"/>
      <c r="I263" s="23"/>
      <c r="J263" s="23"/>
      <c r="K263" s="23"/>
      <c r="L263" s="23"/>
      <c r="M263" s="23"/>
      <c r="N263" s="23"/>
      <c r="O263" s="22"/>
    </row>
    <row r="264" spans="1:15" s="25" customFormat="1" ht="12.75" x14ac:dyDescent="0.2">
      <c r="A264" s="19"/>
      <c r="B264" s="40"/>
      <c r="C264" s="41"/>
      <c r="D264" s="42"/>
      <c r="E264" s="43"/>
      <c r="F264" s="44"/>
      <c r="G264" s="45"/>
      <c r="H264" s="23"/>
      <c r="I264" s="23"/>
      <c r="J264" s="23"/>
      <c r="K264" s="23"/>
      <c r="L264" s="23"/>
      <c r="M264" s="23"/>
      <c r="N264" s="23"/>
      <c r="O264" s="22"/>
    </row>
    <row r="265" spans="1:15" s="25" customFormat="1" x14ac:dyDescent="0.15">
      <c r="A265" s="19" t="s">
        <v>31</v>
      </c>
      <c r="B265" s="19" t="s">
        <v>174</v>
      </c>
      <c r="C265" s="20"/>
      <c r="D265" s="22"/>
      <c r="E265" s="21"/>
      <c r="F265" s="22"/>
      <c r="G265" s="23">
        <v>1500000</v>
      </c>
      <c r="H265" s="23"/>
      <c r="I265" s="23"/>
      <c r="J265" s="23"/>
      <c r="K265" s="23"/>
      <c r="L265" s="23"/>
      <c r="M265" s="23"/>
      <c r="N265" s="23"/>
      <c r="O265" s="22"/>
    </row>
    <row r="266" spans="1:15" s="25" customFormat="1" x14ac:dyDescent="0.15">
      <c r="A266" s="19" t="s">
        <v>31</v>
      </c>
      <c r="B266" s="19"/>
      <c r="C266" s="20"/>
      <c r="D266" s="22" t="s">
        <v>52</v>
      </c>
      <c r="E266" s="21"/>
      <c r="F266" s="22" t="s">
        <v>42</v>
      </c>
      <c r="G266" s="32">
        <v>1000000</v>
      </c>
      <c r="H266" s="23">
        <v>1000000</v>
      </c>
      <c r="I266" s="23"/>
      <c r="J266" s="23"/>
      <c r="K266" s="23"/>
      <c r="L266" s="23"/>
      <c r="M266" s="23"/>
      <c r="N266" s="23">
        <v>1000000</v>
      </c>
      <c r="O266" s="24">
        <v>41646</v>
      </c>
    </row>
    <row r="267" spans="1:15" s="25" customFormat="1" ht="12.75" x14ac:dyDescent="0.2">
      <c r="A267" s="19" t="s">
        <v>31</v>
      </c>
      <c r="B267" s="40"/>
      <c r="C267" s="41"/>
      <c r="D267" s="22" t="s">
        <v>52</v>
      </c>
      <c r="E267" s="43"/>
      <c r="F267" s="22" t="s">
        <v>42</v>
      </c>
      <c r="G267" s="32">
        <v>500000</v>
      </c>
      <c r="H267" s="23">
        <v>500000</v>
      </c>
      <c r="I267" s="23"/>
      <c r="J267" s="23"/>
      <c r="K267" s="23"/>
      <c r="L267" s="23"/>
      <c r="M267" s="23"/>
      <c r="N267" s="23">
        <v>500000</v>
      </c>
      <c r="O267" s="24">
        <v>41646</v>
      </c>
    </row>
    <row r="268" spans="1:15" s="25" customFormat="1" ht="12.75" x14ac:dyDescent="0.2">
      <c r="A268" s="19" t="s">
        <v>175</v>
      </c>
      <c r="B268" s="40"/>
      <c r="C268" s="41"/>
      <c r="D268" s="42"/>
      <c r="E268" s="43"/>
      <c r="F268" s="44"/>
      <c r="G268" s="45"/>
      <c r="H268" s="23"/>
      <c r="I268" s="23"/>
      <c r="J268" s="23"/>
      <c r="K268" s="23"/>
      <c r="L268" s="23"/>
      <c r="M268" s="23"/>
      <c r="N268" s="23"/>
      <c r="O268" s="22"/>
    </row>
    <row r="269" spans="1:15" s="25" customFormat="1" ht="12.75" x14ac:dyDescent="0.2">
      <c r="A269" s="19"/>
      <c r="B269" s="40"/>
      <c r="C269" s="41"/>
      <c r="D269" s="42"/>
      <c r="E269" s="43"/>
      <c r="F269" s="44"/>
      <c r="G269" s="45"/>
      <c r="H269" s="23"/>
      <c r="I269" s="23"/>
      <c r="J269" s="23"/>
      <c r="K269" s="23"/>
      <c r="L269" s="23"/>
      <c r="M269" s="23"/>
      <c r="N269" s="23"/>
      <c r="O269" s="22"/>
    </row>
    <row r="270" spans="1:15" s="25" customFormat="1" x14ac:dyDescent="0.15">
      <c r="A270" s="19" t="s">
        <v>31</v>
      </c>
      <c r="B270" s="19" t="s">
        <v>176</v>
      </c>
      <c r="C270" s="20"/>
      <c r="D270" s="22"/>
      <c r="E270" s="21"/>
      <c r="F270" s="22"/>
      <c r="G270" s="23">
        <v>500000</v>
      </c>
      <c r="H270" s="23"/>
      <c r="I270" s="23"/>
      <c r="J270" s="23"/>
      <c r="K270" s="23"/>
      <c r="L270" s="23"/>
      <c r="M270" s="23"/>
      <c r="N270" s="23"/>
      <c r="O270" s="22"/>
    </row>
    <row r="271" spans="1:15" s="25" customFormat="1" x14ac:dyDescent="0.15">
      <c r="A271" s="19" t="s">
        <v>31</v>
      </c>
      <c r="B271" s="19"/>
      <c r="C271" s="20"/>
      <c r="D271" s="22" t="s">
        <v>52</v>
      </c>
      <c r="E271" s="21"/>
      <c r="F271" s="22" t="s">
        <v>42</v>
      </c>
      <c r="G271" s="32">
        <v>500000</v>
      </c>
      <c r="H271" s="23">
        <v>500000</v>
      </c>
      <c r="I271" s="23"/>
      <c r="J271" s="23"/>
      <c r="K271" s="23"/>
      <c r="L271" s="23"/>
      <c r="M271" s="23"/>
      <c r="N271" s="23">
        <v>500000</v>
      </c>
      <c r="O271" s="24">
        <v>41646</v>
      </c>
    </row>
    <row r="272" spans="1:15" s="25" customFormat="1" ht="12.75" x14ac:dyDescent="0.2">
      <c r="A272" s="19" t="s">
        <v>177</v>
      </c>
      <c r="B272" s="40"/>
      <c r="C272" s="41"/>
      <c r="D272" s="42"/>
      <c r="E272" s="43"/>
      <c r="F272" s="44"/>
      <c r="G272" s="45"/>
      <c r="H272" s="23"/>
      <c r="I272" s="23"/>
      <c r="J272" s="23"/>
      <c r="K272" s="23"/>
      <c r="L272" s="23"/>
      <c r="M272" s="23"/>
      <c r="N272" s="23"/>
      <c r="O272" s="22"/>
    </row>
    <row r="273" spans="1:15" s="25" customFormat="1" ht="12.75" x14ac:dyDescent="0.2">
      <c r="A273" s="19"/>
      <c r="B273" s="40"/>
      <c r="C273" s="41"/>
      <c r="D273" s="42"/>
      <c r="E273" s="43"/>
      <c r="F273" s="44"/>
      <c r="G273" s="45"/>
      <c r="H273" s="23"/>
      <c r="I273" s="23"/>
      <c r="J273" s="23"/>
      <c r="K273" s="23"/>
      <c r="L273" s="23"/>
      <c r="M273" s="23"/>
      <c r="N273" s="23"/>
      <c r="O273" s="22"/>
    </row>
    <row r="274" spans="1:15" s="25" customFormat="1" x14ac:dyDescent="0.15">
      <c r="A274" s="19" t="s">
        <v>31</v>
      </c>
      <c r="B274" s="19" t="s">
        <v>178</v>
      </c>
      <c r="C274" s="20"/>
      <c r="D274" s="22"/>
      <c r="E274" s="21"/>
      <c r="F274" s="22"/>
      <c r="G274" s="23">
        <v>1500000</v>
      </c>
      <c r="H274" s="23"/>
      <c r="I274" s="23"/>
      <c r="J274" s="23"/>
      <c r="K274" s="23"/>
      <c r="L274" s="23"/>
      <c r="M274" s="23"/>
      <c r="N274" s="23"/>
      <c r="O274" s="22"/>
    </row>
    <row r="275" spans="1:15" s="25" customFormat="1" x14ac:dyDescent="0.15">
      <c r="A275" s="19" t="s">
        <v>31</v>
      </c>
      <c r="B275" s="19"/>
      <c r="C275" s="20"/>
      <c r="D275" s="22" t="s">
        <v>52</v>
      </c>
      <c r="E275" s="21"/>
      <c r="F275" s="22" t="s">
        <v>42</v>
      </c>
      <c r="G275" s="32">
        <v>1000000</v>
      </c>
      <c r="H275" s="23">
        <v>1000000</v>
      </c>
      <c r="I275" s="23"/>
      <c r="J275" s="23"/>
      <c r="K275" s="23"/>
      <c r="M275" s="23"/>
      <c r="N275" s="23">
        <v>1000000</v>
      </c>
      <c r="O275" s="24">
        <v>41653</v>
      </c>
    </row>
    <row r="276" spans="1:15" s="25" customFormat="1" ht="12.75" x14ac:dyDescent="0.2">
      <c r="A276" s="19" t="s">
        <v>31</v>
      </c>
      <c r="B276" s="40"/>
      <c r="C276" s="41"/>
      <c r="D276" s="22" t="s">
        <v>52</v>
      </c>
      <c r="E276" s="43"/>
      <c r="F276" s="22" t="s">
        <v>42</v>
      </c>
      <c r="G276" s="32">
        <v>500000</v>
      </c>
      <c r="H276" s="23">
        <v>500000</v>
      </c>
      <c r="I276" s="23"/>
      <c r="J276" s="23"/>
      <c r="K276" s="23"/>
      <c r="M276" s="23"/>
      <c r="N276" s="23">
        <v>500000</v>
      </c>
      <c r="O276" s="24">
        <v>41653</v>
      </c>
    </row>
    <row r="277" spans="1:15" s="25" customFormat="1" ht="12.75" x14ac:dyDescent="0.2">
      <c r="A277" s="19" t="s">
        <v>179</v>
      </c>
      <c r="B277" s="40"/>
      <c r="C277" s="41"/>
      <c r="D277" s="42"/>
      <c r="E277" s="43"/>
      <c r="F277" s="44"/>
      <c r="G277" s="45"/>
      <c r="H277" s="23"/>
      <c r="I277" s="23"/>
      <c r="J277" s="23"/>
      <c r="K277" s="23"/>
      <c r="L277" s="23"/>
      <c r="M277" s="23"/>
      <c r="N277" s="23"/>
      <c r="O277" s="22"/>
    </row>
    <row r="278" spans="1:15" s="25" customFormat="1" ht="12.75" x14ac:dyDescent="0.2">
      <c r="A278" s="19"/>
      <c r="B278" s="40"/>
      <c r="C278" s="41"/>
      <c r="D278" s="42"/>
      <c r="E278" s="43"/>
      <c r="F278" s="44"/>
      <c r="G278" s="45"/>
      <c r="H278" s="23"/>
      <c r="I278" s="23"/>
      <c r="J278" s="23"/>
      <c r="K278" s="23"/>
      <c r="L278" s="23"/>
      <c r="M278" s="23"/>
      <c r="N278" s="23"/>
      <c r="O278" s="22"/>
    </row>
    <row r="279" spans="1:15" s="25" customFormat="1" x14ac:dyDescent="0.15">
      <c r="A279" s="19" t="s">
        <v>31</v>
      </c>
      <c r="B279" s="19" t="s">
        <v>180</v>
      </c>
      <c r="C279" s="20"/>
      <c r="D279" s="22"/>
      <c r="E279" s="21"/>
      <c r="F279" s="22"/>
      <c r="G279" s="23">
        <v>1500000</v>
      </c>
      <c r="H279" s="23"/>
      <c r="I279" s="23"/>
      <c r="J279" s="23"/>
      <c r="K279" s="23"/>
      <c r="L279" s="23"/>
      <c r="M279" s="23"/>
      <c r="N279" s="23"/>
      <c r="O279" s="22"/>
    </row>
    <row r="280" spans="1:15" s="25" customFormat="1" x14ac:dyDescent="0.15">
      <c r="A280" s="19" t="s">
        <v>31</v>
      </c>
      <c r="B280" s="19"/>
      <c r="C280" s="20"/>
      <c r="D280" s="22" t="s">
        <v>52</v>
      </c>
      <c r="E280" s="21"/>
      <c r="F280" s="22" t="s">
        <v>42</v>
      </c>
      <c r="G280" s="32">
        <v>1000000</v>
      </c>
      <c r="H280" s="23">
        <v>1000000</v>
      </c>
      <c r="I280" s="23"/>
      <c r="J280" s="23"/>
      <c r="K280" s="23"/>
      <c r="L280" s="23"/>
      <c r="M280" s="23"/>
      <c r="N280" s="23">
        <v>1000000</v>
      </c>
      <c r="O280" s="24">
        <v>41667</v>
      </c>
    </row>
    <row r="281" spans="1:15" s="25" customFormat="1" ht="12.75" x14ac:dyDescent="0.2">
      <c r="A281" s="19" t="s">
        <v>31</v>
      </c>
      <c r="B281" s="40"/>
      <c r="C281" s="41"/>
      <c r="D281" s="22" t="s">
        <v>52</v>
      </c>
      <c r="E281" s="43"/>
      <c r="F281" s="22" t="s">
        <v>42</v>
      </c>
      <c r="G281" s="32">
        <v>500000</v>
      </c>
      <c r="H281" s="23">
        <v>500000</v>
      </c>
      <c r="I281" s="23"/>
      <c r="J281" s="23"/>
      <c r="K281" s="23"/>
      <c r="L281" s="23"/>
      <c r="M281" s="23"/>
      <c r="N281" s="23">
        <v>500000</v>
      </c>
      <c r="O281" s="24">
        <v>41667</v>
      </c>
    </row>
    <row r="282" spans="1:15" s="25" customFormat="1" ht="12.75" x14ac:dyDescent="0.2">
      <c r="A282" s="19" t="s">
        <v>181</v>
      </c>
      <c r="B282" s="40"/>
      <c r="C282" s="41"/>
      <c r="D282" s="42"/>
      <c r="E282" s="43"/>
      <c r="F282" s="44"/>
      <c r="G282" s="45"/>
      <c r="H282" s="23"/>
      <c r="I282" s="23"/>
      <c r="J282" s="23"/>
      <c r="K282" s="23"/>
      <c r="L282" s="23"/>
      <c r="M282" s="23"/>
      <c r="N282" s="23"/>
      <c r="O282" s="22"/>
    </row>
    <row r="283" spans="1:15" s="25" customFormat="1" ht="12.75" x14ac:dyDescent="0.2">
      <c r="A283" s="19"/>
      <c r="B283" s="40"/>
      <c r="C283" s="41"/>
      <c r="D283" s="42"/>
      <c r="E283" s="43"/>
      <c r="F283" s="44"/>
      <c r="G283" s="45"/>
      <c r="H283" s="23"/>
      <c r="I283" s="23"/>
      <c r="J283" s="23"/>
      <c r="K283" s="23"/>
      <c r="L283" s="23"/>
      <c r="M283" s="23"/>
      <c r="N283" s="23"/>
      <c r="O283" s="22"/>
    </row>
    <row r="284" spans="1:15" s="25" customFormat="1" x14ac:dyDescent="0.15">
      <c r="A284" s="19" t="s">
        <v>31</v>
      </c>
      <c r="B284" s="19" t="s">
        <v>182</v>
      </c>
      <c r="C284" s="20"/>
      <c r="D284" s="22"/>
      <c r="E284" s="21"/>
      <c r="F284" s="22"/>
      <c r="G284" s="23">
        <v>1000000</v>
      </c>
      <c r="H284" s="23"/>
      <c r="I284" s="23"/>
      <c r="J284" s="23"/>
      <c r="K284" s="23"/>
      <c r="L284" s="23"/>
      <c r="M284" s="23"/>
      <c r="N284" s="23"/>
      <c r="O284" s="22"/>
    </row>
    <row r="285" spans="1:15" s="25" customFormat="1" x14ac:dyDescent="0.15">
      <c r="A285" s="19" t="s">
        <v>31</v>
      </c>
      <c r="B285" s="19"/>
      <c r="C285" s="20"/>
      <c r="D285" s="22" t="s">
        <v>52</v>
      </c>
      <c r="E285" s="21"/>
      <c r="F285" s="22" t="s">
        <v>42</v>
      </c>
      <c r="G285" s="32">
        <v>1000000</v>
      </c>
      <c r="H285" s="23">
        <v>1000000</v>
      </c>
      <c r="I285" s="23"/>
      <c r="J285" s="23"/>
      <c r="K285" s="23"/>
      <c r="L285" s="23"/>
      <c r="M285" s="23"/>
      <c r="N285" s="23">
        <v>1000000</v>
      </c>
      <c r="O285" s="24">
        <v>41695</v>
      </c>
    </row>
    <row r="286" spans="1:15" s="25" customFormat="1" ht="12.75" x14ac:dyDescent="0.2">
      <c r="A286" s="19" t="s">
        <v>183</v>
      </c>
      <c r="B286" s="40"/>
      <c r="C286" s="41"/>
      <c r="D286" s="42"/>
      <c r="E286" s="43"/>
      <c r="F286" s="44"/>
      <c r="G286" s="45"/>
      <c r="H286" s="23"/>
      <c r="I286" s="23"/>
      <c r="J286" s="23"/>
      <c r="K286" s="23"/>
      <c r="L286" s="23"/>
      <c r="M286" s="23"/>
      <c r="N286" s="23"/>
      <c r="O286" s="22"/>
    </row>
    <row r="287" spans="1:15" s="25" customFormat="1" ht="12.75" x14ac:dyDescent="0.2">
      <c r="A287" s="19"/>
      <c r="B287" s="40"/>
      <c r="C287" s="41"/>
      <c r="D287" s="42"/>
      <c r="E287" s="43"/>
      <c r="F287" s="44"/>
      <c r="G287" s="45"/>
      <c r="H287" s="23"/>
      <c r="I287" s="23"/>
      <c r="J287" s="23"/>
      <c r="K287" s="23"/>
      <c r="L287" s="23"/>
      <c r="M287" s="23"/>
      <c r="N287" s="23"/>
      <c r="O287" s="22"/>
    </row>
    <row r="288" spans="1:15" s="25" customFormat="1" x14ac:dyDescent="0.15">
      <c r="A288" s="19" t="s">
        <v>31</v>
      </c>
      <c r="B288" s="19" t="s">
        <v>184</v>
      </c>
      <c r="C288" s="20"/>
      <c r="D288" s="22"/>
      <c r="E288" s="21"/>
      <c r="F288" s="22"/>
      <c r="G288" s="23">
        <v>500000</v>
      </c>
      <c r="H288" s="23"/>
      <c r="I288" s="23"/>
      <c r="J288" s="23"/>
      <c r="K288" s="23"/>
      <c r="L288" s="23"/>
      <c r="M288" s="23"/>
      <c r="N288" s="23"/>
      <c r="O288" s="22"/>
    </row>
    <row r="289" spans="1:15" s="25" customFormat="1" x14ac:dyDescent="0.15">
      <c r="A289" s="19" t="s">
        <v>31</v>
      </c>
      <c r="B289" s="19"/>
      <c r="C289" s="20"/>
      <c r="D289" s="22" t="s">
        <v>52</v>
      </c>
      <c r="E289" s="21"/>
      <c r="F289" s="22" t="s">
        <v>42</v>
      </c>
      <c r="G289" s="32">
        <v>500000</v>
      </c>
      <c r="H289" s="23">
        <v>500000</v>
      </c>
      <c r="I289" s="23"/>
      <c r="J289" s="23"/>
      <c r="K289" s="23"/>
      <c r="L289" s="23"/>
      <c r="M289" s="23"/>
      <c r="N289" s="23">
        <v>500000</v>
      </c>
      <c r="O289" s="24">
        <v>41702</v>
      </c>
    </row>
    <row r="290" spans="1:15" s="25" customFormat="1" ht="12.75" x14ac:dyDescent="0.2">
      <c r="A290" s="19" t="s">
        <v>185</v>
      </c>
      <c r="B290" s="40"/>
      <c r="C290" s="41"/>
      <c r="D290" s="42"/>
      <c r="E290" s="43"/>
      <c r="F290" s="44"/>
      <c r="G290" s="45"/>
      <c r="H290" s="23"/>
      <c r="I290" s="23"/>
      <c r="J290" s="23"/>
      <c r="K290" s="23"/>
      <c r="L290" s="23"/>
      <c r="M290" s="23"/>
      <c r="N290" s="23"/>
      <c r="O290" s="22"/>
    </row>
    <row r="291" spans="1:15" s="25" customFormat="1" ht="12.75" x14ac:dyDescent="0.2">
      <c r="A291" s="19"/>
      <c r="B291" s="40"/>
      <c r="C291" s="41"/>
      <c r="D291" s="42"/>
      <c r="E291" s="43"/>
      <c r="F291" s="44"/>
      <c r="G291" s="45"/>
      <c r="H291" s="23"/>
      <c r="I291" s="23"/>
      <c r="J291" s="23"/>
      <c r="K291" s="23"/>
      <c r="L291" s="23"/>
      <c r="M291" s="23"/>
      <c r="N291" s="23"/>
      <c r="O291" s="22"/>
    </row>
    <row r="292" spans="1:15" s="25" customFormat="1" x14ac:dyDescent="0.15">
      <c r="A292" s="19" t="s">
        <v>31</v>
      </c>
      <c r="B292" s="19" t="s">
        <v>186</v>
      </c>
      <c r="C292" s="20"/>
      <c r="D292" s="22"/>
      <c r="E292" s="21"/>
      <c r="F292" s="22"/>
      <c r="G292" s="23">
        <v>1500000</v>
      </c>
      <c r="H292" s="23"/>
      <c r="I292" s="23"/>
      <c r="J292" s="23"/>
      <c r="K292" s="23"/>
      <c r="L292" s="23"/>
      <c r="M292" s="23"/>
      <c r="N292" s="23"/>
      <c r="O292" s="22"/>
    </row>
    <row r="293" spans="1:15" s="25" customFormat="1" x14ac:dyDescent="0.15">
      <c r="A293" s="19" t="s">
        <v>31</v>
      </c>
      <c r="B293" s="19"/>
      <c r="C293" s="20"/>
      <c r="D293" s="22" t="s">
        <v>52</v>
      </c>
      <c r="E293" s="21"/>
      <c r="F293" s="22" t="s">
        <v>42</v>
      </c>
      <c r="G293" s="32">
        <v>1000000</v>
      </c>
      <c r="H293" s="23">
        <v>1000000</v>
      </c>
      <c r="I293" s="23"/>
      <c r="J293" s="23"/>
      <c r="K293" s="23"/>
      <c r="L293" s="23"/>
      <c r="M293" s="23"/>
      <c r="N293" s="23">
        <v>1000000</v>
      </c>
      <c r="O293" s="24">
        <v>41716</v>
      </c>
    </row>
    <row r="294" spans="1:15" s="25" customFormat="1" ht="12.75" x14ac:dyDescent="0.2">
      <c r="A294" s="19" t="s">
        <v>31</v>
      </c>
      <c r="B294" s="40"/>
      <c r="C294" s="41"/>
      <c r="D294" s="22" t="s">
        <v>52</v>
      </c>
      <c r="E294" s="43"/>
      <c r="F294" s="22" t="s">
        <v>42</v>
      </c>
      <c r="G294" s="32">
        <v>500000</v>
      </c>
      <c r="H294" s="23">
        <v>500000</v>
      </c>
      <c r="I294" s="23"/>
      <c r="J294" s="23"/>
      <c r="K294" s="23"/>
      <c r="L294" s="23"/>
      <c r="M294" s="23"/>
      <c r="N294" s="23">
        <v>500000</v>
      </c>
      <c r="O294" s="24">
        <v>41716</v>
      </c>
    </row>
    <row r="295" spans="1:15" s="25" customFormat="1" ht="12.75" x14ac:dyDescent="0.2">
      <c r="A295" s="19" t="s">
        <v>187</v>
      </c>
      <c r="B295" s="40"/>
      <c r="C295" s="41"/>
      <c r="D295" s="42"/>
      <c r="E295" s="43"/>
      <c r="F295" s="44"/>
      <c r="G295" s="45"/>
      <c r="H295" s="23"/>
      <c r="I295" s="23"/>
      <c r="J295" s="23"/>
      <c r="K295" s="23"/>
      <c r="L295" s="23"/>
      <c r="M295" s="23"/>
      <c r="N295" s="23"/>
      <c r="O295" s="22"/>
    </row>
    <row r="296" spans="1:15" s="25" customFormat="1" ht="12.75" x14ac:dyDescent="0.2">
      <c r="A296" s="19"/>
      <c r="B296" s="40"/>
      <c r="C296" s="41"/>
      <c r="D296" s="42"/>
      <c r="E296" s="43"/>
      <c r="F296" s="44"/>
      <c r="G296" s="45"/>
      <c r="H296" s="23"/>
      <c r="I296" s="23"/>
      <c r="J296" s="23"/>
      <c r="K296" s="23"/>
      <c r="L296" s="23"/>
      <c r="M296" s="23"/>
      <c r="N296" s="23"/>
      <c r="O296" s="22"/>
    </row>
    <row r="297" spans="1:15" s="25" customFormat="1" x14ac:dyDescent="0.15">
      <c r="A297" s="19" t="s">
        <v>31</v>
      </c>
      <c r="B297" s="19" t="s">
        <v>188</v>
      </c>
      <c r="C297" s="20"/>
      <c r="D297" s="22"/>
      <c r="E297" s="21"/>
      <c r="F297" s="22"/>
      <c r="G297" s="23">
        <v>3000000</v>
      </c>
      <c r="H297" s="23"/>
      <c r="I297" s="23"/>
      <c r="J297" s="23"/>
      <c r="K297" s="23"/>
      <c r="L297" s="23"/>
      <c r="M297" s="23"/>
      <c r="N297" s="23"/>
      <c r="O297" s="22"/>
    </row>
    <row r="298" spans="1:15" s="25" customFormat="1" x14ac:dyDescent="0.15">
      <c r="A298" s="19" t="s">
        <v>31</v>
      </c>
      <c r="B298" s="19"/>
      <c r="C298" s="20"/>
      <c r="D298" s="22" t="s">
        <v>52</v>
      </c>
      <c r="E298" s="21"/>
      <c r="F298" s="22" t="s">
        <v>42</v>
      </c>
      <c r="G298" s="32">
        <v>3000000</v>
      </c>
      <c r="H298" s="23">
        <v>3000000</v>
      </c>
      <c r="I298" s="23"/>
      <c r="J298" s="23"/>
      <c r="K298" s="23"/>
      <c r="L298" s="23"/>
      <c r="M298" s="23"/>
      <c r="N298" s="23">
        <v>3000000</v>
      </c>
      <c r="O298" s="24">
        <v>41744</v>
      </c>
    </row>
    <row r="299" spans="1:15" s="25" customFormat="1" ht="12.75" x14ac:dyDescent="0.2">
      <c r="A299" s="19" t="s">
        <v>189</v>
      </c>
      <c r="B299" s="40"/>
      <c r="C299" s="41"/>
      <c r="D299" s="42"/>
      <c r="E299" s="43"/>
      <c r="F299" s="44"/>
      <c r="G299" s="45"/>
      <c r="H299" s="23"/>
      <c r="I299" s="23"/>
      <c r="J299" s="23"/>
      <c r="K299" s="23"/>
      <c r="L299" s="23"/>
      <c r="M299" s="23"/>
      <c r="N299" s="23"/>
      <c r="O299" s="22"/>
    </row>
    <row r="300" spans="1:15" s="25" customFormat="1" ht="12.75" x14ac:dyDescent="0.2">
      <c r="A300" s="19"/>
      <c r="B300" s="40"/>
      <c r="C300" s="41"/>
      <c r="D300" s="42"/>
      <c r="E300" s="43"/>
      <c r="F300" s="44"/>
      <c r="G300" s="45"/>
      <c r="H300" s="23"/>
      <c r="I300" s="23"/>
      <c r="J300" s="23"/>
      <c r="K300" s="23"/>
      <c r="L300" s="23"/>
      <c r="M300" s="23"/>
      <c r="N300" s="23"/>
      <c r="O300" s="22"/>
    </row>
    <row r="301" spans="1:15" s="25" customFormat="1" x14ac:dyDescent="0.15">
      <c r="A301" s="19" t="s">
        <v>31</v>
      </c>
      <c r="B301" s="19" t="s">
        <v>190</v>
      </c>
      <c r="C301" s="20"/>
      <c r="D301" s="22"/>
      <c r="E301" s="21"/>
      <c r="F301" s="22"/>
      <c r="G301" s="23">
        <v>2000000</v>
      </c>
      <c r="H301" s="23"/>
      <c r="I301" s="23"/>
      <c r="J301" s="23"/>
      <c r="K301" s="23"/>
      <c r="L301" s="23"/>
      <c r="M301" s="23"/>
      <c r="N301" s="23"/>
      <c r="O301" s="22"/>
    </row>
    <row r="302" spans="1:15" s="25" customFormat="1" x14ac:dyDescent="0.15">
      <c r="A302" s="19" t="s">
        <v>31</v>
      </c>
      <c r="B302" s="19"/>
      <c r="C302" s="20"/>
      <c r="D302" s="22" t="s">
        <v>52</v>
      </c>
      <c r="E302" s="21"/>
      <c r="F302" s="22" t="s">
        <v>42</v>
      </c>
      <c r="G302" s="32">
        <v>2000000</v>
      </c>
      <c r="I302" s="23"/>
      <c r="J302" s="23"/>
      <c r="K302" s="23"/>
      <c r="L302" s="23">
        <v>2000000</v>
      </c>
      <c r="M302" s="23"/>
      <c r="N302" s="23"/>
      <c r="O302" s="24">
        <v>41751</v>
      </c>
    </row>
    <row r="303" spans="1:15" s="25" customFormat="1" ht="12.75" x14ac:dyDescent="0.2">
      <c r="A303" s="19" t="s">
        <v>191</v>
      </c>
      <c r="B303" s="40"/>
      <c r="C303" s="41"/>
      <c r="D303" s="42"/>
      <c r="E303" s="43"/>
      <c r="F303" s="44"/>
      <c r="G303" s="45"/>
      <c r="H303" s="23"/>
      <c r="I303" s="23"/>
      <c r="J303" s="23"/>
      <c r="K303" s="23"/>
      <c r="L303" s="23"/>
      <c r="M303" s="23"/>
      <c r="N303" s="23"/>
      <c r="O303" s="22"/>
    </row>
    <row r="304" spans="1:15" s="25" customFormat="1" ht="12.75" x14ac:dyDescent="0.2">
      <c r="A304" s="19"/>
      <c r="B304" s="40"/>
      <c r="C304" s="41"/>
      <c r="D304" s="42"/>
      <c r="E304" s="43"/>
      <c r="F304" s="44"/>
      <c r="G304" s="45"/>
      <c r="H304" s="23"/>
      <c r="I304" s="23"/>
      <c r="J304" s="23"/>
      <c r="K304" s="23"/>
      <c r="L304" s="23"/>
      <c r="M304" s="23"/>
      <c r="N304" s="23"/>
      <c r="O304" s="22"/>
    </row>
    <row r="305" spans="1:15" s="25" customFormat="1" x14ac:dyDescent="0.15">
      <c r="A305" s="19" t="s">
        <v>31</v>
      </c>
      <c r="B305" s="19" t="s">
        <v>192</v>
      </c>
      <c r="C305" s="20"/>
      <c r="D305" s="22"/>
      <c r="E305" s="21"/>
      <c r="F305" s="22"/>
      <c r="G305" s="23">
        <v>2000000</v>
      </c>
      <c r="H305" s="23"/>
      <c r="I305" s="23"/>
      <c r="J305" s="23"/>
      <c r="K305" s="23"/>
      <c r="L305" s="23"/>
      <c r="M305" s="23"/>
      <c r="N305" s="23"/>
      <c r="O305" s="22"/>
    </row>
    <row r="306" spans="1:15" s="25" customFormat="1" x14ac:dyDescent="0.15">
      <c r="A306" s="19" t="s">
        <v>31</v>
      </c>
      <c r="B306" s="19"/>
      <c r="C306" s="20"/>
      <c r="D306" s="22" t="s">
        <v>52</v>
      </c>
      <c r="E306" s="21"/>
      <c r="F306" s="22" t="s">
        <v>42</v>
      </c>
      <c r="G306" s="32">
        <v>2000000</v>
      </c>
      <c r="I306" s="23"/>
      <c r="J306" s="23"/>
      <c r="K306" s="23"/>
      <c r="L306" s="23">
        <v>2000000</v>
      </c>
      <c r="M306" s="23"/>
      <c r="N306" s="23"/>
      <c r="O306" s="24">
        <v>41758</v>
      </c>
    </row>
    <row r="307" spans="1:15" s="25" customFormat="1" ht="12.75" x14ac:dyDescent="0.2">
      <c r="A307" s="19" t="s">
        <v>193</v>
      </c>
      <c r="B307" s="40"/>
      <c r="C307" s="41"/>
      <c r="D307" s="42"/>
      <c r="E307" s="43"/>
      <c r="F307" s="44"/>
      <c r="G307" s="45"/>
      <c r="H307" s="23"/>
      <c r="I307" s="23"/>
      <c r="J307" s="23"/>
      <c r="K307" s="23"/>
      <c r="L307" s="23"/>
      <c r="M307" s="23"/>
      <c r="N307" s="23"/>
      <c r="O307" s="22"/>
    </row>
    <row r="308" spans="1:15" s="25" customFormat="1" ht="12.75" x14ac:dyDescent="0.2">
      <c r="A308" s="19"/>
      <c r="B308" s="40"/>
      <c r="C308" s="41"/>
      <c r="D308" s="42"/>
      <c r="E308" s="43"/>
      <c r="F308" s="44"/>
      <c r="G308" s="45"/>
      <c r="H308" s="23"/>
      <c r="I308" s="23"/>
      <c r="J308" s="23"/>
      <c r="K308" s="23"/>
      <c r="L308" s="23"/>
      <c r="M308" s="23"/>
      <c r="N308" s="23"/>
      <c r="O308" s="22"/>
    </row>
    <row r="309" spans="1:15" s="25" customFormat="1" x14ac:dyDescent="0.15">
      <c r="A309" s="19" t="s">
        <v>31</v>
      </c>
      <c r="B309" s="19" t="s">
        <v>194</v>
      </c>
      <c r="C309" s="20"/>
      <c r="D309" s="22"/>
      <c r="E309" s="21"/>
      <c r="F309" s="22"/>
      <c r="G309" s="23">
        <v>2000000</v>
      </c>
      <c r="H309" s="23"/>
      <c r="I309" s="23"/>
      <c r="J309" s="23"/>
      <c r="K309" s="23"/>
      <c r="L309" s="23"/>
      <c r="M309" s="23"/>
      <c r="N309" s="23"/>
      <c r="O309" s="22"/>
    </row>
    <row r="310" spans="1:15" s="25" customFormat="1" x14ac:dyDescent="0.15">
      <c r="A310" s="19" t="s">
        <v>31</v>
      </c>
      <c r="B310" s="19"/>
      <c r="C310" s="20"/>
      <c r="D310" s="22" t="s">
        <v>52</v>
      </c>
      <c r="E310" s="21"/>
      <c r="F310" s="22" t="s">
        <v>42</v>
      </c>
      <c r="G310" s="32">
        <v>2000000</v>
      </c>
      <c r="I310" s="23"/>
      <c r="J310" s="23"/>
      <c r="K310" s="23"/>
      <c r="L310" s="23">
        <v>2000000</v>
      </c>
      <c r="M310" s="23"/>
      <c r="N310" s="23"/>
      <c r="O310" s="24">
        <v>41765</v>
      </c>
    </row>
    <row r="311" spans="1:15" s="25" customFormat="1" ht="12.75" x14ac:dyDescent="0.2">
      <c r="A311" s="19" t="s">
        <v>195</v>
      </c>
      <c r="B311" s="40"/>
      <c r="C311" s="41"/>
      <c r="D311" s="42"/>
      <c r="E311" s="43"/>
      <c r="F311" s="44"/>
      <c r="G311" s="45"/>
      <c r="H311" s="23"/>
      <c r="I311" s="23"/>
      <c r="J311" s="23"/>
      <c r="K311" s="23"/>
      <c r="L311" s="23"/>
      <c r="M311" s="23"/>
      <c r="N311" s="23"/>
      <c r="O311" s="22"/>
    </row>
    <row r="312" spans="1:15" s="25" customFormat="1" ht="12.75" x14ac:dyDescent="0.2">
      <c r="A312" s="19"/>
      <c r="B312" s="40"/>
      <c r="C312" s="41"/>
      <c r="D312" s="42"/>
      <c r="E312" s="43"/>
      <c r="F312" s="44"/>
      <c r="G312" s="45"/>
      <c r="H312" s="23"/>
      <c r="I312" s="23"/>
      <c r="J312" s="23"/>
      <c r="K312" s="23"/>
      <c r="L312" s="23"/>
      <c r="M312" s="23"/>
      <c r="N312" s="23"/>
      <c r="O312" s="22"/>
    </row>
    <row r="313" spans="1:15" s="25" customFormat="1" ht="12.75" x14ac:dyDescent="0.2">
      <c r="A313" s="26" t="s">
        <v>196</v>
      </c>
      <c r="B313" s="26" t="s">
        <v>19</v>
      </c>
      <c r="C313" s="27" t="s">
        <v>197</v>
      </c>
      <c r="D313" s="28">
        <v>39671</v>
      </c>
      <c r="E313" s="29"/>
      <c r="F313" s="30"/>
      <c r="G313" s="31" t="s">
        <v>157</v>
      </c>
      <c r="H313" s="23"/>
      <c r="I313" s="23"/>
      <c r="J313" s="23"/>
      <c r="K313" s="23"/>
      <c r="L313" s="23"/>
      <c r="M313" s="23"/>
      <c r="N313" s="23"/>
      <c r="O313" s="24"/>
    </row>
    <row r="314" spans="1:15" s="25" customFormat="1" ht="12.75" x14ac:dyDescent="0.2">
      <c r="A314" s="40"/>
      <c r="B314" s="40"/>
      <c r="C314" s="41"/>
      <c r="D314" s="42"/>
      <c r="E314" s="43"/>
      <c r="F314" s="44"/>
      <c r="G314" s="45"/>
      <c r="H314" s="23"/>
      <c r="I314" s="23"/>
      <c r="J314" s="23"/>
      <c r="K314" s="23"/>
      <c r="L314" s="23"/>
      <c r="M314" s="23"/>
      <c r="N314" s="23"/>
      <c r="O314" s="24"/>
    </row>
    <row r="315" spans="1:15" s="25" customFormat="1" ht="12.75" x14ac:dyDescent="0.2">
      <c r="A315" s="26" t="s">
        <v>198</v>
      </c>
      <c r="B315" s="26" t="s">
        <v>19</v>
      </c>
      <c r="C315" s="27" t="s">
        <v>199</v>
      </c>
      <c r="D315" s="28">
        <v>39700</v>
      </c>
      <c r="E315" s="29"/>
      <c r="F315" s="30"/>
      <c r="G315" s="31" t="s">
        <v>200</v>
      </c>
      <c r="H315" s="23"/>
      <c r="I315" s="23"/>
      <c r="J315" s="23"/>
      <c r="K315" s="23"/>
      <c r="L315" s="23"/>
      <c r="M315" s="23"/>
      <c r="N315" s="23"/>
      <c r="O315" s="24"/>
    </row>
    <row r="316" spans="1:15" s="25" customFormat="1" ht="12.75" x14ac:dyDescent="0.2">
      <c r="A316" s="40"/>
      <c r="B316" s="40"/>
      <c r="C316" s="41"/>
      <c r="D316" s="42"/>
      <c r="E316" s="43"/>
      <c r="F316" s="44"/>
      <c r="G316" s="45"/>
      <c r="H316" s="23"/>
      <c r="I316" s="23"/>
      <c r="J316" s="23"/>
      <c r="K316" s="23"/>
      <c r="L316" s="23"/>
      <c r="M316" s="23"/>
      <c r="N316" s="23"/>
      <c r="O316" s="24"/>
    </row>
    <row r="317" spans="1:15" s="25" customFormat="1" ht="12.75" x14ac:dyDescent="0.2">
      <c r="A317" s="26" t="s">
        <v>201</v>
      </c>
      <c r="B317" s="26" t="s">
        <v>19</v>
      </c>
      <c r="C317" s="27" t="s">
        <v>202</v>
      </c>
      <c r="D317" s="28">
        <v>39703</v>
      </c>
      <c r="E317" s="29"/>
      <c r="F317" s="30"/>
      <c r="G317" s="31">
        <v>40000000</v>
      </c>
      <c r="H317" s="23"/>
      <c r="I317" s="23"/>
      <c r="J317" s="23"/>
      <c r="K317" s="23"/>
      <c r="L317" s="23"/>
      <c r="M317" s="23"/>
      <c r="N317" s="23"/>
      <c r="O317" s="24"/>
    </row>
    <row r="318" spans="1:15" s="25" customFormat="1" ht="12.75" x14ac:dyDescent="0.2">
      <c r="A318" s="19"/>
      <c r="B318" s="40"/>
      <c r="C318" s="41"/>
      <c r="D318" s="22"/>
      <c r="E318" s="43"/>
      <c r="F318" s="44"/>
      <c r="G318" s="45"/>
      <c r="H318" s="23"/>
      <c r="I318" s="23"/>
      <c r="J318" s="23"/>
      <c r="K318" s="23"/>
      <c r="L318" s="23"/>
      <c r="M318" s="23"/>
      <c r="N318" s="23"/>
      <c r="O318" s="24"/>
    </row>
    <row r="319" spans="1:15" s="25" customFormat="1" ht="12.75" x14ac:dyDescent="0.2">
      <c r="A319" s="26" t="s">
        <v>155</v>
      </c>
      <c r="B319" s="26" t="s">
        <v>19</v>
      </c>
      <c r="C319" s="27" t="s">
        <v>203</v>
      </c>
      <c r="D319" s="28">
        <v>39743</v>
      </c>
      <c r="E319" s="29"/>
      <c r="F319" s="30"/>
      <c r="G319" s="31" t="s">
        <v>157</v>
      </c>
      <c r="H319" s="23"/>
      <c r="I319" s="23"/>
      <c r="J319" s="23"/>
      <c r="K319" s="23"/>
      <c r="L319" s="23"/>
      <c r="M319" s="23"/>
      <c r="N319" s="23"/>
      <c r="O319" s="24"/>
    </row>
    <row r="320" spans="1:15" s="25" customFormat="1" ht="12.75" x14ac:dyDescent="0.2">
      <c r="A320" s="40"/>
      <c r="B320" s="40"/>
      <c r="C320" s="41"/>
      <c r="D320" s="42"/>
      <c r="E320" s="43"/>
      <c r="F320" s="44"/>
      <c r="G320" s="45"/>
      <c r="H320" s="23"/>
      <c r="I320" s="23"/>
      <c r="J320" s="23"/>
      <c r="K320" s="23"/>
      <c r="L320" s="23"/>
      <c r="M320" s="23"/>
      <c r="N320" s="23"/>
      <c r="O320" s="24"/>
    </row>
    <row r="321" spans="1:15" s="25" customFormat="1" ht="12.75" x14ac:dyDescent="0.2">
      <c r="A321" s="26" t="s">
        <v>155</v>
      </c>
      <c r="B321" s="26" t="s">
        <v>19</v>
      </c>
      <c r="C321" s="27" t="s">
        <v>204</v>
      </c>
      <c r="D321" s="28">
        <v>39743</v>
      </c>
      <c r="E321" s="29"/>
      <c r="F321" s="30"/>
      <c r="G321" s="31" t="s">
        <v>157</v>
      </c>
      <c r="H321" s="23"/>
      <c r="I321" s="23"/>
      <c r="J321" s="23"/>
      <c r="K321" s="23"/>
      <c r="L321" s="23"/>
      <c r="M321" s="23"/>
      <c r="N321" s="23"/>
      <c r="O321" s="24"/>
    </row>
    <row r="322" spans="1:15" s="25" customFormat="1" ht="12.75" x14ac:dyDescent="0.2">
      <c r="A322" s="40"/>
      <c r="B322" s="40"/>
      <c r="C322" s="41"/>
      <c r="D322" s="42"/>
      <c r="E322" s="43"/>
      <c r="F322" s="44"/>
      <c r="G322" s="45"/>
      <c r="H322" s="23"/>
      <c r="I322" s="23"/>
      <c r="J322" s="23"/>
      <c r="K322" s="23"/>
      <c r="L322" s="23"/>
      <c r="M322" s="23"/>
      <c r="N322" s="23"/>
      <c r="O322" s="24"/>
    </row>
    <row r="323" spans="1:15" s="25" customFormat="1" ht="12.75" x14ac:dyDescent="0.2">
      <c r="A323" s="26" t="s">
        <v>155</v>
      </c>
      <c r="B323" s="26" t="s">
        <v>19</v>
      </c>
      <c r="C323" s="27" t="s">
        <v>205</v>
      </c>
      <c r="D323" s="28">
        <v>39743</v>
      </c>
      <c r="E323" s="29"/>
      <c r="F323" s="30"/>
      <c r="G323" s="31" t="s">
        <v>157</v>
      </c>
      <c r="H323" s="23"/>
      <c r="I323" s="23"/>
      <c r="J323" s="23"/>
      <c r="K323" s="23"/>
      <c r="L323" s="23"/>
      <c r="M323" s="23"/>
      <c r="N323" s="23"/>
      <c r="O323" s="24"/>
    </row>
    <row r="324" spans="1:15" s="25" customFormat="1" ht="12.75" x14ac:dyDescent="0.2">
      <c r="A324" s="40"/>
      <c r="B324" s="40"/>
      <c r="C324" s="41"/>
      <c r="D324" s="42"/>
      <c r="E324" s="43"/>
      <c r="F324" s="44"/>
      <c r="G324" s="45"/>
      <c r="H324" s="23"/>
      <c r="I324" s="23"/>
      <c r="J324" s="23"/>
      <c r="K324" s="23"/>
      <c r="L324" s="23"/>
      <c r="M324" s="23"/>
      <c r="N324" s="23"/>
      <c r="O324" s="24"/>
    </row>
    <row r="325" spans="1:15" s="25" customFormat="1" ht="12.75" x14ac:dyDescent="0.2">
      <c r="A325" s="26" t="s">
        <v>155</v>
      </c>
      <c r="B325" s="26" t="s">
        <v>19</v>
      </c>
      <c r="C325" s="27" t="s">
        <v>206</v>
      </c>
      <c r="D325" s="28">
        <v>39743</v>
      </c>
      <c r="E325" s="29"/>
      <c r="F325" s="30"/>
      <c r="G325" s="31" t="s">
        <v>157</v>
      </c>
      <c r="H325" s="23"/>
      <c r="I325" s="23"/>
      <c r="J325" s="23"/>
      <c r="K325" s="23"/>
      <c r="L325" s="23"/>
      <c r="M325" s="23"/>
      <c r="N325" s="23"/>
      <c r="O325" s="24"/>
    </row>
    <row r="326" spans="1:15" s="25" customFormat="1" ht="12.75" customHeight="1" x14ac:dyDescent="0.2">
      <c r="A326" s="40"/>
      <c r="B326" s="40"/>
      <c r="C326" s="41"/>
      <c r="D326" s="42"/>
      <c r="E326" s="43"/>
      <c r="F326" s="44"/>
      <c r="G326" s="45"/>
      <c r="H326" s="23"/>
      <c r="I326" s="23"/>
      <c r="J326" s="23"/>
      <c r="K326" s="23"/>
      <c r="L326" s="23"/>
      <c r="M326" s="23"/>
      <c r="N326" s="23"/>
      <c r="O326" s="24"/>
    </row>
    <row r="327" spans="1:15" s="25" customFormat="1" ht="12.75" x14ac:dyDescent="0.2">
      <c r="A327" s="26" t="s">
        <v>207</v>
      </c>
      <c r="B327" s="26" t="s">
        <v>19</v>
      </c>
      <c r="C327" s="27" t="s">
        <v>208</v>
      </c>
      <c r="D327" s="28">
        <v>39783</v>
      </c>
      <c r="E327" s="29"/>
      <c r="F327" s="30"/>
      <c r="G327" s="31" t="s">
        <v>209</v>
      </c>
      <c r="H327" s="23"/>
      <c r="I327" s="23"/>
      <c r="J327" s="23"/>
      <c r="K327" s="23"/>
      <c r="L327" s="23"/>
      <c r="M327" s="23"/>
      <c r="N327" s="23"/>
      <c r="O327" s="24"/>
    </row>
    <row r="328" spans="1:15" s="25" customFormat="1" ht="12.75" x14ac:dyDescent="0.2">
      <c r="A328" s="40"/>
      <c r="B328" s="40"/>
      <c r="C328" s="41"/>
      <c r="D328" s="42"/>
      <c r="E328" s="43"/>
      <c r="F328" s="44"/>
      <c r="G328" s="45"/>
      <c r="H328" s="23"/>
      <c r="I328" s="23"/>
      <c r="J328" s="23"/>
      <c r="K328" s="23"/>
      <c r="L328" s="23"/>
      <c r="M328" s="23"/>
      <c r="N328" s="23"/>
      <c r="O328" s="24"/>
    </row>
    <row r="329" spans="1:15" s="25" customFormat="1" ht="12.75" x14ac:dyDescent="0.2">
      <c r="A329" s="26" t="s">
        <v>207</v>
      </c>
      <c r="B329" s="26" t="s">
        <v>19</v>
      </c>
      <c r="C329" s="27" t="s">
        <v>210</v>
      </c>
      <c r="D329" s="28">
        <v>39783</v>
      </c>
      <c r="E329" s="29"/>
      <c r="F329" s="30"/>
      <c r="G329" s="31" t="s">
        <v>211</v>
      </c>
      <c r="H329" s="23"/>
      <c r="I329" s="23"/>
      <c r="J329" s="23"/>
      <c r="K329" s="23"/>
      <c r="L329" s="23"/>
      <c r="M329" s="23"/>
      <c r="N329" s="23"/>
      <c r="O329" s="24"/>
    </row>
    <row r="330" spans="1:15" s="25" customFormat="1" ht="12.75" x14ac:dyDescent="0.2">
      <c r="A330" s="40"/>
      <c r="B330" s="40"/>
      <c r="C330" s="41"/>
      <c r="D330" s="42"/>
      <c r="E330" s="43"/>
      <c r="F330" s="44"/>
      <c r="G330" s="45"/>
      <c r="H330" s="23"/>
      <c r="I330" s="23"/>
      <c r="J330" s="23"/>
      <c r="K330" s="23"/>
      <c r="L330" s="23"/>
      <c r="M330" s="23"/>
      <c r="N330" s="23"/>
      <c r="O330" s="24"/>
    </row>
    <row r="331" spans="1:15" s="25" customFormat="1" ht="12.75" x14ac:dyDescent="0.2">
      <c r="A331" s="26" t="s">
        <v>212</v>
      </c>
      <c r="B331" s="26" t="s">
        <v>19</v>
      </c>
      <c r="C331" s="27" t="s">
        <v>213</v>
      </c>
      <c r="D331" s="28">
        <v>39863</v>
      </c>
      <c r="E331" s="29"/>
      <c r="F331" s="30"/>
      <c r="G331" s="31" t="s">
        <v>214</v>
      </c>
      <c r="H331" s="23"/>
      <c r="I331" s="23"/>
      <c r="J331" s="23"/>
      <c r="K331" s="23"/>
      <c r="L331" s="23"/>
      <c r="M331" s="23"/>
      <c r="N331" s="23"/>
      <c r="O331" s="24"/>
    </row>
    <row r="332" spans="1:15" s="25" customFormat="1" x14ac:dyDescent="0.15">
      <c r="A332" s="19"/>
      <c r="B332" s="19"/>
      <c r="C332" s="20"/>
      <c r="D332" s="21"/>
      <c r="E332" s="21"/>
      <c r="F332" s="22"/>
      <c r="G332" s="23"/>
      <c r="H332" s="23"/>
      <c r="I332" s="23"/>
      <c r="J332" s="23"/>
      <c r="K332" s="23"/>
      <c r="L332" s="23"/>
      <c r="M332" s="23"/>
      <c r="N332" s="23"/>
      <c r="O332" s="24"/>
    </row>
    <row r="333" spans="1:15" s="25" customFormat="1" ht="12.75" x14ac:dyDescent="0.2">
      <c r="A333" s="26" t="s">
        <v>215</v>
      </c>
      <c r="B333" s="26" t="s">
        <v>19</v>
      </c>
      <c r="C333" s="27" t="s">
        <v>216</v>
      </c>
      <c r="D333" s="28">
        <v>39868</v>
      </c>
      <c r="E333" s="29"/>
      <c r="F333" s="30"/>
      <c r="G333" s="31">
        <v>18000000</v>
      </c>
      <c r="H333" s="23"/>
      <c r="I333" s="23"/>
      <c r="J333" s="23"/>
      <c r="K333" s="23"/>
      <c r="L333" s="23"/>
      <c r="M333" s="23"/>
      <c r="N333" s="23"/>
      <c r="O333" s="24"/>
    </row>
    <row r="334" spans="1:15" s="25" customFormat="1" ht="12.75" x14ac:dyDescent="0.2">
      <c r="A334" s="40"/>
      <c r="B334" s="40"/>
      <c r="C334" s="41"/>
      <c r="D334" s="42"/>
      <c r="E334" s="43"/>
      <c r="F334" s="44"/>
      <c r="G334" s="45"/>
      <c r="H334" s="23"/>
      <c r="I334" s="23"/>
      <c r="J334" s="23"/>
      <c r="K334" s="23"/>
      <c r="L334" s="23"/>
      <c r="M334" s="23"/>
      <c r="N334" s="23"/>
      <c r="O334" s="24"/>
    </row>
    <row r="335" spans="1:15" s="25" customFormat="1" ht="12.75" x14ac:dyDescent="0.2">
      <c r="A335" s="26" t="s">
        <v>217</v>
      </c>
      <c r="B335" s="26" t="s">
        <v>19</v>
      </c>
      <c r="C335" s="27" t="s">
        <v>218</v>
      </c>
      <c r="D335" s="28">
        <v>39869</v>
      </c>
      <c r="E335" s="29"/>
      <c r="F335" s="30"/>
      <c r="G335" s="31" t="s">
        <v>219</v>
      </c>
      <c r="H335" s="23"/>
      <c r="I335" s="23"/>
      <c r="J335" s="23"/>
      <c r="K335" s="23"/>
      <c r="L335" s="23"/>
      <c r="M335" s="23"/>
      <c r="N335" s="23"/>
      <c r="O335" s="24"/>
    </row>
    <row r="336" spans="1:15" s="25" customFormat="1" ht="12.75" x14ac:dyDescent="0.2">
      <c r="A336" s="19"/>
      <c r="B336" s="19"/>
      <c r="C336" s="41"/>
      <c r="D336" s="42"/>
      <c r="E336" s="43"/>
      <c r="F336" s="44"/>
      <c r="G336" s="45"/>
      <c r="H336" s="23"/>
      <c r="I336" s="23"/>
      <c r="J336" s="23"/>
      <c r="K336" s="23"/>
      <c r="L336" s="23"/>
      <c r="M336" s="23"/>
      <c r="N336" s="23"/>
      <c r="O336" s="24"/>
    </row>
    <row r="337" spans="1:15" s="25" customFormat="1" ht="12.75" x14ac:dyDescent="0.2">
      <c r="A337" s="19" t="s">
        <v>217</v>
      </c>
      <c r="B337" s="19" t="s">
        <v>220</v>
      </c>
      <c r="C337" s="41"/>
      <c r="D337" s="42"/>
      <c r="E337" s="43"/>
      <c r="F337" s="44"/>
      <c r="G337" s="48">
        <v>10000000</v>
      </c>
      <c r="H337" s="23"/>
      <c r="I337" s="23"/>
      <c r="J337" s="23"/>
      <c r="K337" s="23"/>
      <c r="L337" s="23"/>
      <c r="M337" s="23"/>
      <c r="N337" s="23"/>
      <c r="O337" s="24"/>
    </row>
    <row r="338" spans="1:15" s="25" customFormat="1" ht="12.75" x14ac:dyDescent="0.2">
      <c r="A338" s="19" t="s">
        <v>217</v>
      </c>
      <c r="B338" s="19"/>
      <c r="C338" s="41"/>
      <c r="D338" s="49" t="s">
        <v>221</v>
      </c>
      <c r="E338" s="43"/>
      <c r="F338" s="22" t="s">
        <v>42</v>
      </c>
      <c r="G338" s="46">
        <v>5000000</v>
      </c>
      <c r="I338" s="23"/>
      <c r="J338" s="23"/>
      <c r="K338" s="23"/>
      <c r="M338" s="23">
        <v>5000000</v>
      </c>
      <c r="N338" s="23"/>
      <c r="O338" s="24">
        <v>41585</v>
      </c>
    </row>
    <row r="339" spans="1:15" s="25" customFormat="1" ht="12.75" x14ac:dyDescent="0.2">
      <c r="A339" s="19" t="s">
        <v>217</v>
      </c>
      <c r="B339" s="19"/>
      <c r="C339" s="41"/>
      <c r="D339" s="49" t="s">
        <v>222</v>
      </c>
      <c r="E339" s="43"/>
      <c r="F339" s="22" t="s">
        <v>42</v>
      </c>
      <c r="G339" s="46">
        <v>5000000</v>
      </c>
      <c r="H339" s="23">
        <v>5000000</v>
      </c>
      <c r="I339" s="23"/>
      <c r="J339" s="23"/>
      <c r="K339" s="23"/>
      <c r="L339" s="23"/>
      <c r="N339" s="23">
        <v>5000000</v>
      </c>
      <c r="O339" s="24">
        <v>41663</v>
      </c>
    </row>
    <row r="340" spans="1:15" s="25" customFormat="1" ht="12.75" x14ac:dyDescent="0.2">
      <c r="A340" s="19" t="s">
        <v>223</v>
      </c>
      <c r="B340" s="19"/>
      <c r="C340" s="41"/>
      <c r="D340" s="42"/>
      <c r="E340" s="43"/>
      <c r="F340" s="44"/>
      <c r="G340" s="45"/>
      <c r="H340" s="23"/>
      <c r="I340" s="23"/>
      <c r="J340" s="23"/>
      <c r="K340" s="23"/>
      <c r="L340" s="23"/>
      <c r="M340" s="23"/>
      <c r="N340" s="23"/>
      <c r="O340" s="24"/>
    </row>
    <row r="341" spans="1:15" s="25" customFormat="1" ht="12.75" x14ac:dyDescent="0.2">
      <c r="A341" s="19"/>
      <c r="B341" s="19"/>
      <c r="C341" s="41"/>
      <c r="D341" s="42"/>
      <c r="E341" s="43"/>
      <c r="F341" s="44"/>
      <c r="G341" s="45"/>
      <c r="H341" s="23"/>
      <c r="I341" s="23"/>
      <c r="J341" s="23"/>
      <c r="K341" s="23"/>
      <c r="L341" s="23"/>
      <c r="M341" s="23"/>
      <c r="N341" s="23"/>
      <c r="O341" s="24"/>
    </row>
    <row r="342" spans="1:15" s="25" customFormat="1" ht="12.75" x14ac:dyDescent="0.2">
      <c r="A342" s="26" t="s">
        <v>217</v>
      </c>
      <c r="B342" s="26" t="s">
        <v>19</v>
      </c>
      <c r="C342" s="27" t="s">
        <v>224</v>
      </c>
      <c r="D342" s="28">
        <v>39869</v>
      </c>
      <c r="E342" s="29"/>
      <c r="F342" s="30"/>
      <c r="G342" s="31" t="s">
        <v>219</v>
      </c>
      <c r="H342" s="23"/>
      <c r="I342" s="23"/>
      <c r="J342" s="23"/>
      <c r="K342" s="23"/>
      <c r="L342" s="23"/>
      <c r="M342" s="23"/>
      <c r="N342" s="23"/>
      <c r="O342" s="24"/>
    </row>
    <row r="343" spans="1:15" s="25" customFormat="1" ht="12.75" x14ac:dyDescent="0.2">
      <c r="A343" s="40"/>
      <c r="B343" s="40"/>
      <c r="C343" s="41"/>
      <c r="D343" s="42"/>
      <c r="E343" s="43"/>
      <c r="F343" s="44"/>
      <c r="G343" s="45"/>
      <c r="H343" s="23"/>
      <c r="I343" s="23"/>
      <c r="J343" s="23"/>
      <c r="K343" s="23"/>
      <c r="L343" s="23"/>
      <c r="M343" s="23"/>
      <c r="N343" s="23"/>
      <c r="O343" s="24"/>
    </row>
    <row r="344" spans="1:15" s="25" customFormat="1" ht="12.75" x14ac:dyDescent="0.2">
      <c r="A344" s="26" t="s">
        <v>225</v>
      </c>
      <c r="B344" s="26" t="s">
        <v>19</v>
      </c>
      <c r="C344" s="27" t="s">
        <v>226</v>
      </c>
      <c r="D344" s="28">
        <v>39870</v>
      </c>
      <c r="E344" s="29"/>
      <c r="F344" s="30"/>
      <c r="G344" s="31" t="s">
        <v>40</v>
      </c>
      <c r="H344" s="23"/>
      <c r="I344" s="23"/>
      <c r="J344" s="23"/>
      <c r="K344" s="23"/>
      <c r="L344" s="23"/>
      <c r="M344" s="23"/>
      <c r="N344" s="23"/>
      <c r="O344" s="22"/>
    </row>
    <row r="345" spans="1:15" s="25" customFormat="1" ht="12.75" x14ac:dyDescent="0.2">
      <c r="A345" s="40"/>
      <c r="B345" s="40"/>
      <c r="C345" s="41"/>
      <c r="D345" s="42"/>
      <c r="E345" s="43"/>
      <c r="F345" s="44"/>
      <c r="G345" s="45"/>
      <c r="H345" s="23"/>
      <c r="I345" s="23"/>
      <c r="J345" s="23"/>
      <c r="K345" s="23"/>
      <c r="L345" s="23"/>
      <c r="M345" s="23"/>
      <c r="N345" s="23"/>
      <c r="O345" s="22"/>
    </row>
    <row r="346" spans="1:15" s="25" customFormat="1" ht="12.75" x14ac:dyDescent="0.2">
      <c r="A346" s="19" t="s">
        <v>225</v>
      </c>
      <c r="B346" s="19" t="s">
        <v>220</v>
      </c>
      <c r="C346" s="41"/>
      <c r="D346" s="42"/>
      <c r="E346" s="43"/>
      <c r="F346" s="44"/>
      <c r="G346" s="50" t="s">
        <v>227</v>
      </c>
      <c r="H346" s="23"/>
      <c r="I346" s="23"/>
      <c r="J346" s="23"/>
      <c r="K346" s="23"/>
      <c r="L346" s="23"/>
      <c r="M346" s="23"/>
      <c r="N346" s="23"/>
      <c r="O346" s="22"/>
    </row>
    <row r="347" spans="1:15" s="25" customFormat="1" ht="12.75" x14ac:dyDescent="0.2">
      <c r="A347" s="19" t="s">
        <v>225</v>
      </c>
      <c r="B347" s="19"/>
      <c r="C347" s="41"/>
      <c r="D347" s="49" t="s">
        <v>228</v>
      </c>
      <c r="E347" s="43"/>
      <c r="F347" s="22" t="s">
        <v>42</v>
      </c>
      <c r="G347" s="46">
        <v>6900000</v>
      </c>
      <c r="H347" s="23">
        <v>6900000</v>
      </c>
      <c r="I347" s="23"/>
      <c r="J347" s="23"/>
      <c r="K347" s="23"/>
      <c r="M347" s="23"/>
      <c r="N347" s="23">
        <v>6900000</v>
      </c>
      <c r="O347" s="24">
        <v>41752</v>
      </c>
    </row>
    <row r="348" spans="1:15" s="25" customFormat="1" ht="12.75" x14ac:dyDescent="0.2">
      <c r="A348" s="19" t="s">
        <v>229</v>
      </c>
      <c r="B348" s="40"/>
      <c r="C348" s="41"/>
      <c r="D348" s="42"/>
      <c r="E348" s="43"/>
      <c r="F348" s="44"/>
      <c r="G348" s="45"/>
      <c r="H348" s="23"/>
      <c r="I348" s="23"/>
      <c r="J348" s="23"/>
      <c r="K348" s="23"/>
      <c r="L348" s="23"/>
      <c r="M348" s="23"/>
      <c r="N348" s="23"/>
      <c r="O348" s="22"/>
    </row>
    <row r="349" spans="1:15" s="25" customFormat="1" ht="12.75" x14ac:dyDescent="0.2">
      <c r="A349" s="40"/>
      <c r="B349" s="40"/>
      <c r="C349" s="41"/>
      <c r="D349" s="42"/>
      <c r="E349" s="43"/>
      <c r="F349" s="44"/>
      <c r="G349" s="45"/>
      <c r="H349" s="23"/>
      <c r="I349" s="23"/>
      <c r="J349" s="23"/>
      <c r="K349" s="23"/>
      <c r="L349" s="23"/>
      <c r="M349" s="23"/>
      <c r="N349" s="23"/>
      <c r="O349" s="22"/>
    </row>
    <row r="350" spans="1:15" s="25" customFormat="1" ht="12.75" x14ac:dyDescent="0.2">
      <c r="A350" s="26" t="s">
        <v>230</v>
      </c>
      <c r="B350" s="26" t="s">
        <v>19</v>
      </c>
      <c r="C350" s="27" t="s">
        <v>231</v>
      </c>
      <c r="D350" s="28">
        <v>39877</v>
      </c>
      <c r="E350" s="29"/>
      <c r="F350" s="30"/>
      <c r="G350" s="31" t="s">
        <v>160</v>
      </c>
      <c r="H350" s="23"/>
      <c r="I350" s="23"/>
      <c r="J350" s="23"/>
      <c r="K350" s="23"/>
      <c r="L350" s="23"/>
      <c r="M350" s="23"/>
      <c r="N350" s="23"/>
      <c r="O350" s="22"/>
    </row>
    <row r="351" spans="1:15" s="25" customFormat="1" ht="12.75" x14ac:dyDescent="0.2">
      <c r="A351" s="40"/>
      <c r="B351" s="40"/>
      <c r="C351" s="41"/>
      <c r="D351" s="42"/>
      <c r="E351" s="43"/>
      <c r="F351" s="44"/>
      <c r="G351" s="45"/>
      <c r="H351" s="23"/>
      <c r="I351" s="23"/>
      <c r="J351" s="23"/>
      <c r="K351" s="23"/>
      <c r="L351" s="23"/>
      <c r="M351" s="23"/>
      <c r="N351" s="23"/>
      <c r="O351" s="24"/>
    </row>
    <row r="352" spans="1:15" s="25" customFormat="1" ht="12.75" x14ac:dyDescent="0.2">
      <c r="A352" s="26" t="s">
        <v>230</v>
      </c>
      <c r="B352" s="26" t="s">
        <v>19</v>
      </c>
      <c r="C352" s="27" t="s">
        <v>232</v>
      </c>
      <c r="D352" s="28">
        <v>39877</v>
      </c>
      <c r="E352" s="29"/>
      <c r="F352" s="30"/>
      <c r="G352" s="31" t="s">
        <v>160</v>
      </c>
      <c r="H352" s="23"/>
      <c r="I352" s="23"/>
      <c r="J352" s="23"/>
      <c r="K352" s="23"/>
      <c r="L352" s="23"/>
      <c r="M352" s="23"/>
      <c r="N352" s="23"/>
      <c r="O352" s="22"/>
    </row>
    <row r="353" spans="1:15" s="25" customFormat="1" ht="12.75" x14ac:dyDescent="0.2">
      <c r="A353" s="40"/>
      <c r="B353" s="40"/>
      <c r="C353" s="41"/>
      <c r="D353" s="42"/>
      <c r="E353" s="43"/>
      <c r="F353" s="44"/>
      <c r="G353" s="45"/>
      <c r="H353" s="23"/>
      <c r="I353" s="23"/>
      <c r="J353" s="23"/>
      <c r="K353" s="23"/>
      <c r="L353" s="23"/>
      <c r="M353" s="23"/>
      <c r="N353" s="23"/>
      <c r="O353" s="22"/>
    </row>
    <row r="354" spans="1:15" s="25" customFormat="1" ht="12.75" x14ac:dyDescent="0.2">
      <c r="A354" s="26" t="s">
        <v>230</v>
      </c>
      <c r="B354" s="26" t="s">
        <v>19</v>
      </c>
      <c r="C354" s="27" t="s">
        <v>233</v>
      </c>
      <c r="D354" s="28">
        <v>39877</v>
      </c>
      <c r="E354" s="29"/>
      <c r="F354" s="30"/>
      <c r="G354" s="31" t="s">
        <v>160</v>
      </c>
      <c r="H354" s="23"/>
      <c r="I354" s="23"/>
      <c r="J354" s="23"/>
      <c r="K354" s="23"/>
      <c r="L354" s="23"/>
      <c r="M354" s="23"/>
      <c r="N354" s="23"/>
      <c r="O354" s="22"/>
    </row>
    <row r="355" spans="1:15" s="25" customFormat="1" ht="12.75" x14ac:dyDescent="0.2">
      <c r="A355" s="40"/>
      <c r="B355" s="40"/>
      <c r="C355" s="41"/>
      <c r="D355" s="42"/>
      <c r="E355" s="43"/>
      <c r="F355" s="44"/>
      <c r="G355" s="45"/>
      <c r="H355" s="23"/>
      <c r="I355" s="23"/>
      <c r="J355" s="23"/>
      <c r="K355" s="23"/>
      <c r="L355" s="23"/>
      <c r="M355" s="23"/>
      <c r="N355" s="23"/>
      <c r="O355" s="24"/>
    </row>
    <row r="356" spans="1:15" s="25" customFormat="1" ht="12.75" x14ac:dyDescent="0.2">
      <c r="A356" s="26" t="s">
        <v>234</v>
      </c>
      <c r="B356" s="26" t="s">
        <v>19</v>
      </c>
      <c r="C356" s="27" t="s">
        <v>235</v>
      </c>
      <c r="D356" s="28">
        <v>39895</v>
      </c>
      <c r="E356" s="29"/>
      <c r="F356" s="30"/>
      <c r="G356" s="31" t="s">
        <v>236</v>
      </c>
      <c r="H356" s="23"/>
      <c r="I356" s="23"/>
      <c r="J356" s="23"/>
      <c r="K356" s="23"/>
      <c r="L356" s="23"/>
      <c r="M356" s="23"/>
      <c r="N356" s="23"/>
      <c r="O356" s="22"/>
    </row>
    <row r="357" spans="1:15" s="25" customFormat="1" ht="12.75" x14ac:dyDescent="0.2">
      <c r="A357" s="40"/>
      <c r="B357" s="40"/>
      <c r="C357" s="41"/>
      <c r="D357" s="42"/>
      <c r="E357" s="43"/>
      <c r="F357" s="44"/>
      <c r="G357" s="45"/>
      <c r="H357" s="23"/>
      <c r="I357" s="23"/>
      <c r="J357" s="23"/>
      <c r="K357" s="23"/>
      <c r="L357" s="23"/>
      <c r="M357" s="23"/>
      <c r="N357" s="23"/>
      <c r="O357" s="22"/>
    </row>
    <row r="358" spans="1:15" s="25" customFormat="1" ht="12.75" x14ac:dyDescent="0.2">
      <c r="A358" s="26" t="s">
        <v>237</v>
      </c>
      <c r="B358" s="26" t="s">
        <v>19</v>
      </c>
      <c r="C358" s="27" t="s">
        <v>238</v>
      </c>
      <c r="D358" s="28">
        <v>39916</v>
      </c>
      <c r="E358" s="29"/>
      <c r="F358" s="30"/>
      <c r="G358" s="31" t="s">
        <v>239</v>
      </c>
      <c r="H358" s="23"/>
      <c r="I358" s="23"/>
      <c r="J358" s="23"/>
      <c r="K358" s="23"/>
      <c r="L358" s="23"/>
      <c r="M358" s="23"/>
      <c r="N358" s="23"/>
      <c r="O358" s="22"/>
    </row>
    <row r="359" spans="1:15" s="25" customFormat="1" ht="12.75" x14ac:dyDescent="0.2">
      <c r="A359" s="40"/>
      <c r="B359" s="40"/>
      <c r="C359" s="41"/>
      <c r="D359" s="42"/>
      <c r="E359" s="43"/>
      <c r="F359" s="44"/>
      <c r="G359" s="45"/>
      <c r="H359" s="23"/>
      <c r="I359" s="23"/>
      <c r="J359" s="23"/>
      <c r="K359" s="23"/>
      <c r="L359" s="23"/>
      <c r="M359" s="23"/>
      <c r="N359" s="23"/>
      <c r="O359" s="22"/>
    </row>
    <row r="360" spans="1:15" s="25" customFormat="1" ht="12.75" x14ac:dyDescent="0.2">
      <c r="A360" s="26" t="s">
        <v>237</v>
      </c>
      <c r="B360" s="26" t="s">
        <v>19</v>
      </c>
      <c r="C360" s="27" t="s">
        <v>240</v>
      </c>
      <c r="D360" s="28">
        <v>39916</v>
      </c>
      <c r="E360" s="29"/>
      <c r="F360" s="30"/>
      <c r="G360" s="31" t="s">
        <v>241</v>
      </c>
      <c r="H360" s="23"/>
      <c r="I360" s="23"/>
      <c r="J360" s="23"/>
      <c r="K360" s="23"/>
      <c r="L360" s="23"/>
      <c r="M360" s="23"/>
      <c r="N360" s="23"/>
      <c r="O360" s="22"/>
    </row>
    <row r="361" spans="1:15" s="25" customFormat="1" ht="12.75" x14ac:dyDescent="0.2">
      <c r="A361" s="40"/>
      <c r="B361" s="40"/>
      <c r="C361" s="41"/>
      <c r="D361" s="42"/>
      <c r="E361" s="43"/>
      <c r="F361" s="44"/>
      <c r="G361" s="45"/>
      <c r="H361" s="23"/>
      <c r="I361" s="23"/>
      <c r="J361" s="23"/>
      <c r="K361" s="23"/>
      <c r="L361" s="23"/>
      <c r="M361" s="23"/>
      <c r="N361" s="23"/>
      <c r="O361" s="22"/>
    </row>
    <row r="362" spans="1:15" s="25" customFormat="1" ht="12.75" x14ac:dyDescent="0.2">
      <c r="A362" s="26" t="s">
        <v>237</v>
      </c>
      <c r="B362" s="26" t="s">
        <v>19</v>
      </c>
      <c r="C362" s="27" t="s">
        <v>242</v>
      </c>
      <c r="D362" s="28">
        <v>39916</v>
      </c>
      <c r="E362" s="29"/>
      <c r="F362" s="30"/>
      <c r="G362" s="31" t="s">
        <v>241</v>
      </c>
      <c r="H362" s="23"/>
      <c r="I362" s="23"/>
      <c r="J362" s="23"/>
      <c r="K362" s="23"/>
      <c r="L362" s="23"/>
      <c r="M362" s="23"/>
      <c r="N362" s="23"/>
      <c r="O362" s="22"/>
    </row>
    <row r="363" spans="1:15" s="25" customFormat="1" ht="12.75" x14ac:dyDescent="0.2">
      <c r="A363" s="40"/>
      <c r="B363" s="40"/>
      <c r="C363" s="41"/>
      <c r="D363" s="42"/>
      <c r="E363" s="43"/>
      <c r="F363" s="44"/>
      <c r="G363" s="45"/>
      <c r="H363" s="23"/>
      <c r="I363" s="23"/>
      <c r="J363" s="23"/>
      <c r="K363" s="23"/>
      <c r="L363" s="23"/>
      <c r="M363" s="23"/>
      <c r="N363" s="23"/>
      <c r="O363" s="22"/>
    </row>
    <row r="364" spans="1:15" s="25" customFormat="1" ht="12.75" x14ac:dyDescent="0.2">
      <c r="A364" s="26" t="s">
        <v>237</v>
      </c>
      <c r="B364" s="26" t="s">
        <v>19</v>
      </c>
      <c r="C364" s="27" t="s">
        <v>243</v>
      </c>
      <c r="D364" s="28">
        <v>39916</v>
      </c>
      <c r="E364" s="29"/>
      <c r="F364" s="30"/>
      <c r="G364" s="31" t="s">
        <v>244</v>
      </c>
      <c r="H364" s="23"/>
      <c r="I364" s="23"/>
      <c r="J364" s="23"/>
      <c r="K364" s="23"/>
      <c r="L364" s="23"/>
      <c r="M364" s="23"/>
      <c r="N364" s="23"/>
      <c r="O364" s="22"/>
    </row>
    <row r="365" spans="1:15" s="25" customFormat="1" ht="12.75" x14ac:dyDescent="0.2">
      <c r="A365" s="40"/>
      <c r="B365" s="40"/>
      <c r="C365" s="41"/>
      <c r="D365" s="42"/>
      <c r="E365" s="43"/>
      <c r="F365" s="44"/>
      <c r="G365" s="45"/>
      <c r="H365" s="23"/>
      <c r="I365" s="23"/>
      <c r="J365" s="23"/>
      <c r="K365" s="23"/>
      <c r="L365" s="23"/>
      <c r="M365" s="23"/>
      <c r="N365" s="23"/>
      <c r="O365" s="22"/>
    </row>
    <row r="366" spans="1:15" s="25" customFormat="1" ht="12.75" x14ac:dyDescent="0.2">
      <c r="A366" s="26" t="s">
        <v>245</v>
      </c>
      <c r="B366" s="26" t="s">
        <v>19</v>
      </c>
      <c r="C366" s="27" t="s">
        <v>246</v>
      </c>
      <c r="D366" s="28">
        <v>39919</v>
      </c>
      <c r="E366" s="29"/>
      <c r="F366" s="30"/>
      <c r="G366" s="31" t="s">
        <v>21</v>
      </c>
      <c r="H366" s="23"/>
      <c r="I366" s="23"/>
      <c r="J366" s="23"/>
      <c r="K366" s="23"/>
      <c r="L366" s="23"/>
      <c r="M366" s="23"/>
      <c r="N366" s="23"/>
      <c r="O366" s="22"/>
    </row>
    <row r="367" spans="1:15" s="25" customFormat="1" ht="12.75" x14ac:dyDescent="0.2">
      <c r="A367" s="40"/>
      <c r="B367" s="40"/>
      <c r="C367" s="41"/>
      <c r="D367" s="42"/>
      <c r="E367" s="43"/>
      <c r="F367" s="44"/>
      <c r="G367" s="45"/>
      <c r="H367" s="23"/>
      <c r="I367" s="23"/>
      <c r="J367" s="23"/>
      <c r="K367" s="23"/>
      <c r="L367" s="23"/>
      <c r="M367" s="23"/>
      <c r="N367" s="23"/>
      <c r="O367" s="22"/>
    </row>
    <row r="368" spans="1:15" s="25" customFormat="1" ht="12.75" x14ac:dyDescent="0.2">
      <c r="A368" s="26" t="s">
        <v>245</v>
      </c>
      <c r="B368" s="26" t="s">
        <v>19</v>
      </c>
      <c r="C368" s="27" t="s">
        <v>247</v>
      </c>
      <c r="D368" s="28">
        <v>39919</v>
      </c>
      <c r="E368" s="29"/>
      <c r="F368" s="30"/>
      <c r="G368" s="31" t="s">
        <v>21</v>
      </c>
      <c r="H368" s="23"/>
      <c r="I368" s="23"/>
      <c r="J368" s="23"/>
      <c r="K368" s="23"/>
      <c r="L368" s="23"/>
      <c r="M368" s="23"/>
      <c r="N368" s="23"/>
      <c r="O368" s="22"/>
    </row>
    <row r="369" spans="1:15" s="25" customFormat="1" ht="12.75" x14ac:dyDescent="0.2">
      <c r="A369" s="40"/>
      <c r="B369" s="40"/>
      <c r="C369" s="41"/>
      <c r="D369" s="42"/>
      <c r="E369" s="43"/>
      <c r="F369" s="44"/>
      <c r="G369" s="45"/>
      <c r="H369" s="23"/>
      <c r="I369" s="23"/>
      <c r="J369" s="23"/>
      <c r="K369" s="23"/>
      <c r="L369" s="23"/>
      <c r="M369" s="23"/>
      <c r="N369" s="23"/>
      <c r="O369" s="22"/>
    </row>
    <row r="370" spans="1:15" s="25" customFormat="1" ht="12.75" x14ac:dyDescent="0.2">
      <c r="A370" s="26" t="s">
        <v>28</v>
      </c>
      <c r="B370" s="26" t="s">
        <v>19</v>
      </c>
      <c r="C370" s="27" t="s">
        <v>248</v>
      </c>
      <c r="D370" s="28">
        <v>39925</v>
      </c>
      <c r="E370" s="29"/>
      <c r="F370" s="30"/>
      <c r="G370" s="31" t="s">
        <v>249</v>
      </c>
      <c r="H370" s="23"/>
      <c r="I370" s="23"/>
      <c r="J370" s="23"/>
      <c r="K370" s="23"/>
      <c r="L370" s="23"/>
      <c r="M370" s="23"/>
      <c r="N370" s="23"/>
      <c r="O370" s="22"/>
    </row>
    <row r="371" spans="1:15" s="25" customFormat="1" ht="12.75" x14ac:dyDescent="0.2">
      <c r="A371" s="40"/>
      <c r="B371" s="40"/>
      <c r="C371" s="41"/>
      <c r="D371" s="42"/>
      <c r="E371" s="43"/>
      <c r="F371" s="44"/>
      <c r="G371" s="45"/>
      <c r="H371" s="23"/>
      <c r="I371" s="23"/>
      <c r="J371" s="23"/>
      <c r="K371" s="23"/>
      <c r="L371" s="23"/>
      <c r="M371" s="23"/>
      <c r="N371" s="23"/>
      <c r="O371" s="22"/>
    </row>
    <row r="372" spans="1:15" s="25" customFormat="1" ht="12.75" x14ac:dyDescent="0.2">
      <c r="A372" s="19" t="s">
        <v>28</v>
      </c>
      <c r="B372" s="19" t="s">
        <v>250</v>
      </c>
      <c r="C372" s="38"/>
      <c r="D372" s="22"/>
      <c r="E372" s="21"/>
      <c r="F372" s="22"/>
      <c r="G372" s="23">
        <v>29600000</v>
      </c>
      <c r="H372" s="32"/>
      <c r="I372" s="23"/>
      <c r="J372" s="23"/>
      <c r="K372" s="23"/>
      <c r="L372" s="23"/>
      <c r="M372" s="23"/>
      <c r="N372" s="23"/>
      <c r="O372" s="22"/>
    </row>
    <row r="373" spans="1:15" s="25" customFormat="1" ht="12.75" x14ac:dyDescent="0.2">
      <c r="A373" s="19" t="s">
        <v>28</v>
      </c>
      <c r="B373" s="19"/>
      <c r="C373" s="38"/>
      <c r="D373" s="22" t="s">
        <v>251</v>
      </c>
      <c r="E373" s="21"/>
      <c r="F373" s="22" t="s">
        <v>42</v>
      </c>
      <c r="G373" s="46">
        <v>7400000</v>
      </c>
      <c r="I373" s="23">
        <v>7400000</v>
      </c>
      <c r="J373" s="23"/>
      <c r="K373" s="23"/>
      <c r="L373" s="23"/>
      <c r="M373" s="23"/>
      <c r="N373" s="23"/>
      <c r="O373" s="24">
        <v>41410</v>
      </c>
    </row>
    <row r="374" spans="1:15" s="25" customFormat="1" x14ac:dyDescent="0.15">
      <c r="A374" s="19" t="s">
        <v>28</v>
      </c>
      <c r="B374" s="19"/>
      <c r="C374" s="20"/>
      <c r="D374" s="22" t="s">
        <v>252</v>
      </c>
      <c r="E374" s="21"/>
      <c r="F374" s="22" t="s">
        <v>42</v>
      </c>
      <c r="G374" s="46">
        <v>7400000</v>
      </c>
      <c r="H374" s="32"/>
      <c r="I374" s="23"/>
      <c r="J374" s="23"/>
      <c r="K374" s="23"/>
      <c r="L374" s="23"/>
      <c r="M374" s="23">
        <v>7400000</v>
      </c>
      <c r="N374" s="23"/>
      <c r="O374" s="24">
        <v>41473</v>
      </c>
    </row>
    <row r="375" spans="1:15" s="25" customFormat="1" x14ac:dyDescent="0.15">
      <c r="A375" s="19" t="s">
        <v>28</v>
      </c>
      <c r="B375" s="19"/>
      <c r="C375" s="20"/>
      <c r="D375" s="22" t="s">
        <v>253</v>
      </c>
      <c r="E375" s="21"/>
      <c r="F375" s="22" t="s">
        <v>42</v>
      </c>
      <c r="G375" s="46">
        <v>7400000</v>
      </c>
      <c r="I375" s="23">
        <v>4000000</v>
      </c>
      <c r="J375" s="23"/>
      <c r="K375" s="23"/>
      <c r="M375" s="23">
        <v>3400000</v>
      </c>
      <c r="N375" s="23"/>
      <c r="O375" s="24">
        <v>41500</v>
      </c>
    </row>
    <row r="376" spans="1:15" s="25" customFormat="1" x14ac:dyDescent="0.15">
      <c r="A376" s="19" t="s">
        <v>28</v>
      </c>
      <c r="B376" s="19"/>
      <c r="C376" s="20"/>
      <c r="D376" s="22" t="s">
        <v>254</v>
      </c>
      <c r="E376" s="21"/>
      <c r="F376" s="22" t="s">
        <v>42</v>
      </c>
      <c r="G376" s="46">
        <v>7400000</v>
      </c>
      <c r="I376" s="23">
        <v>4200000</v>
      </c>
      <c r="J376" s="23"/>
      <c r="K376" s="23"/>
      <c r="M376" s="23">
        <v>3200000</v>
      </c>
      <c r="N376" s="23"/>
      <c r="O376" s="24">
        <v>41585</v>
      </c>
    </row>
    <row r="377" spans="1:15" s="25" customFormat="1" x14ac:dyDescent="0.15">
      <c r="A377" s="19" t="s">
        <v>28</v>
      </c>
      <c r="B377" s="19"/>
      <c r="C377" s="20"/>
      <c r="D377" s="22" t="s">
        <v>255</v>
      </c>
      <c r="E377" s="21"/>
      <c r="F377" s="22" t="s">
        <v>42</v>
      </c>
      <c r="G377" s="46">
        <v>7400000</v>
      </c>
      <c r="I377" s="23">
        <v>7400000</v>
      </c>
      <c r="J377" s="23"/>
      <c r="K377" s="23"/>
      <c r="M377" s="23"/>
      <c r="N377" s="23"/>
      <c r="O377" s="24">
        <v>41606</v>
      </c>
    </row>
    <row r="378" spans="1:15" s="25" customFormat="1" x14ac:dyDescent="0.15">
      <c r="A378" s="19" t="s">
        <v>28</v>
      </c>
      <c r="B378" s="19"/>
      <c r="C378" s="20"/>
      <c r="D378" s="22" t="s">
        <v>256</v>
      </c>
      <c r="E378" s="21"/>
      <c r="F378" s="22" t="s">
        <v>42</v>
      </c>
      <c r="G378" s="46">
        <v>7400000</v>
      </c>
      <c r="H378" s="23">
        <v>7400000</v>
      </c>
      <c r="I378" s="23"/>
      <c r="J378" s="23"/>
      <c r="K378" s="23"/>
      <c r="L378" s="23"/>
      <c r="M378" s="23"/>
      <c r="N378" s="23">
        <v>7400000</v>
      </c>
      <c r="O378" s="24">
        <v>41655</v>
      </c>
    </row>
    <row r="379" spans="1:15" s="25" customFormat="1" x14ac:dyDescent="0.15">
      <c r="A379" s="19" t="s">
        <v>28</v>
      </c>
      <c r="B379" s="19"/>
      <c r="C379" s="20"/>
      <c r="D379" s="22" t="s">
        <v>257</v>
      </c>
      <c r="E379" s="21"/>
      <c r="F379" s="22" t="s">
        <v>42</v>
      </c>
      <c r="G379" s="46">
        <v>7400000</v>
      </c>
      <c r="H379" s="23">
        <v>7400000</v>
      </c>
      <c r="I379" s="23"/>
      <c r="J379" s="23"/>
      <c r="K379" s="23"/>
      <c r="L379" s="23"/>
      <c r="M379" s="23"/>
      <c r="N379" s="23">
        <v>7400000</v>
      </c>
      <c r="O379" s="24">
        <v>41711</v>
      </c>
    </row>
    <row r="380" spans="1:15" s="25" customFormat="1" x14ac:dyDescent="0.15">
      <c r="A380" s="19" t="s">
        <v>28</v>
      </c>
      <c r="B380" s="19"/>
      <c r="C380" s="20"/>
      <c r="D380" s="22" t="s">
        <v>258</v>
      </c>
      <c r="E380" s="21"/>
      <c r="F380" s="22" t="s">
        <v>42</v>
      </c>
      <c r="G380" s="46">
        <v>7400000</v>
      </c>
      <c r="H380" s="23">
        <v>7400000</v>
      </c>
      <c r="I380" s="23"/>
      <c r="J380" s="23"/>
      <c r="K380" s="23"/>
      <c r="L380" s="23"/>
      <c r="M380" s="23"/>
      <c r="N380" s="23">
        <v>7400000</v>
      </c>
      <c r="O380" s="24">
        <v>41738</v>
      </c>
    </row>
    <row r="381" spans="1:15" s="25" customFormat="1" x14ac:dyDescent="0.15">
      <c r="A381" s="19" t="s">
        <v>28</v>
      </c>
      <c r="B381" s="19"/>
      <c r="C381" s="20"/>
      <c r="D381" s="22" t="s">
        <v>259</v>
      </c>
      <c r="E381" s="21"/>
      <c r="F381" s="22" t="s">
        <v>42</v>
      </c>
      <c r="G381" s="46">
        <v>7400000</v>
      </c>
      <c r="I381" s="23"/>
      <c r="J381" s="23"/>
      <c r="K381" s="23"/>
      <c r="L381" s="23">
        <v>7400000</v>
      </c>
      <c r="M381" s="23"/>
      <c r="N381" s="23"/>
      <c r="O381" s="24">
        <v>41787</v>
      </c>
    </row>
    <row r="382" spans="1:15" s="25" customFormat="1" x14ac:dyDescent="0.15">
      <c r="A382" s="19" t="s">
        <v>28</v>
      </c>
      <c r="B382" s="19"/>
      <c r="C382" s="20"/>
      <c r="D382" s="22" t="s">
        <v>260</v>
      </c>
      <c r="E382" s="21"/>
      <c r="F382" s="22" t="s">
        <v>42</v>
      </c>
      <c r="G382" s="46">
        <v>7400000</v>
      </c>
      <c r="I382" s="23"/>
      <c r="J382" s="23"/>
      <c r="K382" s="23"/>
      <c r="L382" s="23">
        <v>7400000</v>
      </c>
      <c r="M382" s="23"/>
      <c r="N382" s="23"/>
      <c r="O382" s="24">
        <v>41815</v>
      </c>
    </row>
    <row r="383" spans="1:15" s="25" customFormat="1" x14ac:dyDescent="0.15">
      <c r="A383" s="19" t="s">
        <v>28</v>
      </c>
      <c r="B383" s="19"/>
      <c r="C383" s="20"/>
      <c r="D383" s="22" t="s">
        <v>261</v>
      </c>
      <c r="E383" s="21"/>
      <c r="F383" s="22" t="s">
        <v>42</v>
      </c>
      <c r="G383" s="46">
        <v>7400000</v>
      </c>
      <c r="I383" s="23"/>
      <c r="J383" s="23"/>
      <c r="K383" s="23"/>
      <c r="L383" s="23">
        <v>7400000</v>
      </c>
      <c r="M383" s="23"/>
      <c r="N383" s="23"/>
      <c r="O383" s="24">
        <v>41864</v>
      </c>
    </row>
    <row r="384" spans="1:15" s="25" customFormat="1" ht="12.75" x14ac:dyDescent="0.2">
      <c r="A384" s="19" t="s">
        <v>262</v>
      </c>
      <c r="B384" s="19"/>
      <c r="C384" s="38"/>
      <c r="D384" s="22"/>
      <c r="E384" s="21"/>
      <c r="F384" s="22"/>
      <c r="G384" s="23"/>
      <c r="H384" s="32"/>
      <c r="I384" s="23"/>
      <c r="J384" s="23"/>
      <c r="K384" s="23"/>
      <c r="L384" s="23"/>
      <c r="M384" s="23"/>
      <c r="N384" s="23"/>
      <c r="O384" s="22"/>
    </row>
    <row r="385" spans="1:15" s="25" customFormat="1" ht="12.75" x14ac:dyDescent="0.2">
      <c r="A385" s="19" t="s">
        <v>263</v>
      </c>
      <c r="B385" s="51"/>
      <c r="C385" s="41"/>
      <c r="D385" s="42"/>
      <c r="E385" s="43"/>
      <c r="F385" s="44"/>
      <c r="G385" s="45"/>
      <c r="H385" s="23"/>
      <c r="I385" s="23"/>
      <c r="J385" s="23"/>
      <c r="K385" s="23"/>
      <c r="L385" s="23"/>
      <c r="M385" s="23"/>
      <c r="N385" s="23"/>
      <c r="O385" s="22"/>
    </row>
    <row r="386" spans="1:15" s="25" customFormat="1" ht="12.75" x14ac:dyDescent="0.2">
      <c r="A386" s="40"/>
      <c r="B386" s="40"/>
      <c r="C386" s="41"/>
      <c r="D386" s="42"/>
      <c r="E386" s="43"/>
      <c r="F386" s="44"/>
      <c r="G386" s="45"/>
      <c r="H386" s="23"/>
      <c r="I386" s="23"/>
      <c r="J386" s="23"/>
      <c r="K386" s="23"/>
      <c r="L386" s="23"/>
      <c r="M386" s="23"/>
      <c r="N386" s="23"/>
      <c r="O386" s="22"/>
    </row>
    <row r="387" spans="1:15" s="25" customFormat="1" ht="12.75" x14ac:dyDescent="0.2">
      <c r="A387" s="26" t="s">
        <v>264</v>
      </c>
      <c r="B387" s="26" t="s">
        <v>19</v>
      </c>
      <c r="C387" s="27" t="s">
        <v>265</v>
      </c>
      <c r="D387" s="28">
        <v>39927</v>
      </c>
      <c r="E387" s="29"/>
      <c r="F387" s="30"/>
      <c r="G387" s="31" t="s">
        <v>157</v>
      </c>
      <c r="H387" s="23"/>
      <c r="I387" s="23"/>
      <c r="J387" s="23"/>
      <c r="K387" s="23"/>
      <c r="L387" s="23"/>
      <c r="M387" s="23"/>
      <c r="N387" s="23"/>
      <c r="O387" s="22"/>
    </row>
    <row r="388" spans="1:15" s="25" customFormat="1" ht="12.75" x14ac:dyDescent="0.2">
      <c r="A388" s="40"/>
      <c r="B388" s="40"/>
      <c r="C388" s="41"/>
      <c r="D388" s="42"/>
      <c r="E388" s="43"/>
      <c r="F388" s="44"/>
      <c r="G388" s="45"/>
      <c r="H388" s="23"/>
      <c r="I388" s="23"/>
      <c r="J388" s="23"/>
      <c r="K388" s="23"/>
      <c r="L388" s="23"/>
      <c r="M388" s="23"/>
      <c r="N388" s="23"/>
      <c r="O388" s="22"/>
    </row>
    <row r="389" spans="1:15" s="25" customFormat="1" ht="12.75" x14ac:dyDescent="0.2">
      <c r="A389" s="26" t="s">
        <v>264</v>
      </c>
      <c r="B389" s="26" t="s">
        <v>19</v>
      </c>
      <c r="C389" s="27" t="s">
        <v>266</v>
      </c>
      <c r="D389" s="28">
        <v>39927</v>
      </c>
      <c r="E389" s="29"/>
      <c r="F389" s="30"/>
      <c r="G389" s="31" t="s">
        <v>157</v>
      </c>
      <c r="H389" s="23"/>
      <c r="I389" s="23"/>
      <c r="J389" s="23"/>
      <c r="K389" s="23"/>
      <c r="L389" s="23"/>
      <c r="M389" s="23"/>
      <c r="N389" s="23"/>
      <c r="O389" s="22"/>
    </row>
    <row r="390" spans="1:15" s="25" customFormat="1" ht="12.75" x14ac:dyDescent="0.2">
      <c r="A390" s="40"/>
      <c r="B390" s="40"/>
      <c r="C390" s="41"/>
      <c r="D390" s="42"/>
      <c r="E390" s="43"/>
      <c r="F390" s="44"/>
      <c r="G390" s="45"/>
      <c r="H390" s="23"/>
      <c r="I390" s="23"/>
      <c r="J390" s="23"/>
      <c r="K390" s="23"/>
      <c r="L390" s="23"/>
      <c r="M390" s="23"/>
      <c r="N390" s="23"/>
      <c r="O390" s="22"/>
    </row>
    <row r="391" spans="1:15" s="25" customFormat="1" ht="12.75" x14ac:dyDescent="0.2">
      <c r="A391" s="26" t="s">
        <v>267</v>
      </c>
      <c r="B391" s="26" t="s">
        <v>19</v>
      </c>
      <c r="C391" s="27" t="s">
        <v>268</v>
      </c>
      <c r="D391" s="28">
        <v>39938</v>
      </c>
      <c r="E391" s="29"/>
      <c r="F391" s="30"/>
      <c r="G391" s="31" t="s">
        <v>239</v>
      </c>
      <c r="H391" s="23"/>
      <c r="I391" s="23"/>
      <c r="J391" s="23"/>
      <c r="K391" s="23"/>
      <c r="L391" s="23"/>
      <c r="M391" s="23"/>
      <c r="N391" s="23"/>
      <c r="O391" s="22"/>
    </row>
    <row r="392" spans="1:15" s="25" customFormat="1" ht="12.75" x14ac:dyDescent="0.2">
      <c r="A392" s="40"/>
      <c r="B392" s="40"/>
      <c r="C392" s="41"/>
      <c r="D392" s="42"/>
      <c r="E392" s="43"/>
      <c r="F392" s="44"/>
      <c r="G392" s="45"/>
      <c r="H392" s="23"/>
      <c r="I392" s="23"/>
      <c r="J392" s="23"/>
      <c r="K392" s="23"/>
      <c r="L392" s="23"/>
      <c r="M392" s="23"/>
      <c r="N392" s="23"/>
      <c r="O392" s="22"/>
    </row>
    <row r="393" spans="1:15" s="25" customFormat="1" ht="12.75" x14ac:dyDescent="0.2">
      <c r="A393" s="26" t="s">
        <v>267</v>
      </c>
      <c r="B393" s="26" t="s">
        <v>19</v>
      </c>
      <c r="C393" s="27" t="s">
        <v>269</v>
      </c>
      <c r="D393" s="28">
        <v>39938</v>
      </c>
      <c r="E393" s="29"/>
      <c r="F393" s="30"/>
      <c r="G393" s="31" t="s">
        <v>241</v>
      </c>
      <c r="H393" s="23"/>
      <c r="I393" s="23"/>
      <c r="J393" s="23"/>
      <c r="K393" s="23"/>
      <c r="L393" s="23"/>
      <c r="M393" s="23"/>
      <c r="N393" s="23"/>
      <c r="O393" s="22"/>
    </row>
    <row r="394" spans="1:15" s="25" customFormat="1" ht="12.75" x14ac:dyDescent="0.2">
      <c r="A394" s="40"/>
      <c r="B394" s="40"/>
      <c r="C394" s="41"/>
      <c r="D394" s="42"/>
      <c r="E394" s="43"/>
      <c r="F394" s="44"/>
      <c r="G394" s="45"/>
      <c r="H394" s="23"/>
      <c r="I394" s="23"/>
      <c r="J394" s="23"/>
      <c r="K394" s="23"/>
      <c r="L394" s="23"/>
      <c r="M394" s="23"/>
      <c r="N394" s="23"/>
      <c r="O394" s="22"/>
    </row>
    <row r="395" spans="1:15" s="25" customFormat="1" ht="12.75" x14ac:dyDescent="0.2">
      <c r="A395" s="26" t="s">
        <v>267</v>
      </c>
      <c r="B395" s="26" t="s">
        <v>19</v>
      </c>
      <c r="C395" s="27" t="s">
        <v>270</v>
      </c>
      <c r="D395" s="28">
        <v>39938</v>
      </c>
      <c r="E395" s="29"/>
      <c r="F395" s="30"/>
      <c r="G395" s="31" t="s">
        <v>244</v>
      </c>
      <c r="H395" s="23"/>
      <c r="I395" s="23"/>
      <c r="J395" s="23"/>
      <c r="K395" s="23"/>
      <c r="L395" s="23"/>
      <c r="M395" s="23"/>
      <c r="N395" s="23"/>
      <c r="O395" s="22"/>
    </row>
    <row r="396" spans="1:15" s="25" customFormat="1" ht="12.75" x14ac:dyDescent="0.2">
      <c r="A396" s="40"/>
      <c r="B396" s="40"/>
      <c r="C396" s="41"/>
      <c r="D396" s="42"/>
      <c r="E396" s="43"/>
      <c r="F396" s="44"/>
      <c r="G396" s="45"/>
      <c r="H396" s="23"/>
      <c r="I396" s="23"/>
      <c r="J396" s="23"/>
      <c r="K396" s="23"/>
      <c r="L396" s="23"/>
      <c r="M396" s="23"/>
      <c r="N396" s="23"/>
      <c r="O396" s="22"/>
    </row>
    <row r="397" spans="1:15" s="25" customFormat="1" ht="12.75" x14ac:dyDescent="0.2">
      <c r="A397" s="26" t="s">
        <v>267</v>
      </c>
      <c r="B397" s="26" t="s">
        <v>19</v>
      </c>
      <c r="C397" s="27" t="s">
        <v>271</v>
      </c>
      <c r="D397" s="28">
        <v>39938</v>
      </c>
      <c r="E397" s="29"/>
      <c r="F397" s="30"/>
      <c r="G397" s="31" t="s">
        <v>241</v>
      </c>
      <c r="H397" s="23"/>
      <c r="I397" s="23"/>
      <c r="J397" s="23"/>
      <c r="K397" s="23"/>
      <c r="L397" s="23"/>
      <c r="M397" s="23"/>
      <c r="N397" s="23"/>
      <c r="O397" s="22"/>
    </row>
    <row r="398" spans="1:15" s="25" customFormat="1" ht="12.75" x14ac:dyDescent="0.2">
      <c r="A398" s="40"/>
      <c r="B398" s="40"/>
      <c r="C398" s="41"/>
      <c r="D398" s="42"/>
      <c r="E398" s="43"/>
      <c r="F398" s="44"/>
      <c r="G398" s="45"/>
      <c r="H398" s="23"/>
      <c r="I398" s="23"/>
      <c r="J398" s="23"/>
      <c r="K398" s="23"/>
      <c r="L398" s="23"/>
      <c r="M398" s="23"/>
      <c r="N398" s="23"/>
      <c r="O398" s="22"/>
    </row>
    <row r="399" spans="1:15" s="25" customFormat="1" ht="12.75" x14ac:dyDescent="0.2">
      <c r="A399" s="26" t="s">
        <v>272</v>
      </c>
      <c r="B399" s="26" t="s">
        <v>19</v>
      </c>
      <c r="C399" s="27" t="s">
        <v>273</v>
      </c>
      <c r="D399" s="28">
        <v>39947</v>
      </c>
      <c r="E399" s="29"/>
      <c r="F399" s="30"/>
      <c r="G399" s="31" t="s">
        <v>274</v>
      </c>
      <c r="H399" s="23"/>
      <c r="I399" s="23"/>
      <c r="J399" s="23"/>
      <c r="K399" s="23"/>
      <c r="L399" s="23"/>
      <c r="M399" s="23"/>
      <c r="N399" s="23"/>
      <c r="O399" s="22"/>
    </row>
    <row r="400" spans="1:15" s="25" customFormat="1" x14ac:dyDescent="0.15">
      <c r="A400" s="19"/>
      <c r="B400" s="19"/>
      <c r="C400" s="20"/>
      <c r="D400" s="22"/>
      <c r="E400" s="21"/>
      <c r="F400" s="22"/>
      <c r="G400" s="21"/>
      <c r="H400" s="32"/>
      <c r="I400" s="23"/>
      <c r="J400" s="23"/>
      <c r="K400" s="23"/>
      <c r="L400" s="23"/>
      <c r="M400" s="23"/>
      <c r="N400" s="23"/>
      <c r="O400" s="22"/>
    </row>
    <row r="401" spans="1:15" s="25" customFormat="1" ht="12.75" x14ac:dyDescent="0.2">
      <c r="A401" s="26" t="s">
        <v>68</v>
      </c>
      <c r="B401" s="26" t="s">
        <v>19</v>
      </c>
      <c r="C401" s="27" t="s">
        <v>275</v>
      </c>
      <c r="D401" s="28">
        <v>39958</v>
      </c>
      <c r="E401" s="29"/>
      <c r="F401" s="30"/>
      <c r="G401" s="31" t="s">
        <v>70</v>
      </c>
      <c r="H401" s="23"/>
      <c r="I401" s="23"/>
      <c r="J401" s="23"/>
      <c r="K401" s="23"/>
      <c r="L401" s="23"/>
      <c r="M401" s="23"/>
      <c r="N401" s="23"/>
      <c r="O401" s="22"/>
    </row>
    <row r="402" spans="1:15" s="25" customFormat="1" ht="12.75" x14ac:dyDescent="0.2">
      <c r="A402" s="40"/>
      <c r="B402" s="40"/>
      <c r="C402" s="41"/>
      <c r="D402" s="42"/>
      <c r="E402" s="43"/>
      <c r="F402" s="44"/>
      <c r="G402" s="45"/>
      <c r="H402" s="23"/>
      <c r="I402" s="23"/>
      <c r="J402" s="23"/>
      <c r="K402" s="23"/>
      <c r="L402" s="23"/>
      <c r="M402" s="23"/>
      <c r="N402" s="23"/>
      <c r="O402" s="22"/>
    </row>
    <row r="403" spans="1:15" s="25" customFormat="1" ht="12.75" x14ac:dyDescent="0.2">
      <c r="A403" s="26" t="s">
        <v>68</v>
      </c>
      <c r="B403" s="26" t="s">
        <v>19</v>
      </c>
      <c r="C403" s="27" t="s">
        <v>276</v>
      </c>
      <c r="D403" s="28">
        <v>39958</v>
      </c>
      <c r="E403" s="29"/>
      <c r="F403" s="30"/>
      <c r="G403" s="31" t="s">
        <v>219</v>
      </c>
      <c r="H403" s="23"/>
      <c r="I403" s="23"/>
      <c r="J403" s="23"/>
      <c r="K403" s="23"/>
      <c r="L403" s="23"/>
      <c r="M403" s="23"/>
      <c r="N403" s="23"/>
      <c r="O403" s="22"/>
    </row>
    <row r="404" spans="1:15" s="25" customFormat="1" ht="12.75" x14ac:dyDescent="0.2">
      <c r="A404" s="40"/>
      <c r="B404" s="40"/>
      <c r="C404" s="41"/>
      <c r="D404" s="42"/>
      <c r="E404" s="43"/>
      <c r="F404" s="44"/>
      <c r="G404" s="45"/>
      <c r="H404" s="23"/>
      <c r="I404" s="23"/>
      <c r="J404" s="23"/>
      <c r="K404" s="23"/>
      <c r="L404" s="23"/>
      <c r="M404" s="23"/>
      <c r="N404" s="23"/>
      <c r="O404" s="22"/>
    </row>
    <row r="405" spans="1:15" s="25" customFormat="1" ht="12.75" x14ac:dyDescent="0.2">
      <c r="A405" s="26" t="s">
        <v>277</v>
      </c>
      <c r="B405" s="26" t="s">
        <v>19</v>
      </c>
      <c r="C405" s="27" t="s">
        <v>278</v>
      </c>
      <c r="D405" s="28">
        <v>39986</v>
      </c>
      <c r="E405" s="29"/>
      <c r="F405" s="30"/>
      <c r="G405" s="31" t="s">
        <v>209</v>
      </c>
      <c r="H405" s="23"/>
      <c r="I405" s="23"/>
      <c r="J405" s="23"/>
      <c r="K405" s="23"/>
      <c r="L405" s="23"/>
      <c r="M405" s="23"/>
      <c r="N405" s="23"/>
      <c r="O405" s="22"/>
    </row>
    <row r="406" spans="1:15" s="25" customFormat="1" ht="12.75" x14ac:dyDescent="0.2">
      <c r="A406" s="40"/>
      <c r="B406" s="40"/>
      <c r="C406" s="41"/>
      <c r="D406" s="42"/>
      <c r="E406" s="43"/>
      <c r="F406" s="44"/>
      <c r="G406" s="45"/>
      <c r="H406" s="23"/>
      <c r="I406" s="23"/>
      <c r="J406" s="23"/>
      <c r="K406" s="23"/>
      <c r="L406" s="23"/>
      <c r="M406" s="23"/>
      <c r="N406" s="23"/>
      <c r="O406" s="22"/>
    </row>
    <row r="407" spans="1:15" s="25" customFormat="1" ht="12.75" x14ac:dyDescent="0.2">
      <c r="A407" s="26" t="s">
        <v>279</v>
      </c>
      <c r="B407" s="26" t="s">
        <v>19</v>
      </c>
      <c r="C407" s="27" t="s">
        <v>280</v>
      </c>
      <c r="D407" s="28">
        <v>39989</v>
      </c>
      <c r="E407" s="29"/>
      <c r="F407" s="30"/>
      <c r="G407" s="31" t="s">
        <v>157</v>
      </c>
      <c r="H407" s="23"/>
      <c r="I407" s="23"/>
      <c r="J407" s="23"/>
      <c r="K407" s="23"/>
      <c r="L407" s="23"/>
      <c r="M407" s="23"/>
      <c r="N407" s="23"/>
      <c r="O407" s="22"/>
    </row>
    <row r="408" spans="1:15" s="25" customFormat="1" x14ac:dyDescent="0.15">
      <c r="A408" s="19"/>
      <c r="B408" s="19"/>
      <c r="C408" s="20"/>
      <c r="D408" s="21"/>
      <c r="E408" s="21"/>
      <c r="F408" s="22"/>
      <c r="G408" s="21"/>
      <c r="H408" s="23"/>
      <c r="I408" s="23"/>
      <c r="J408" s="23"/>
      <c r="K408" s="23"/>
      <c r="L408" s="23"/>
      <c r="M408" s="23"/>
      <c r="N408" s="23"/>
      <c r="O408" s="24"/>
    </row>
    <row r="409" spans="1:15" s="25" customFormat="1" ht="12.75" x14ac:dyDescent="0.2">
      <c r="A409" s="26" t="s">
        <v>281</v>
      </c>
      <c r="B409" s="26" t="s">
        <v>19</v>
      </c>
      <c r="C409" s="27" t="s">
        <v>282</v>
      </c>
      <c r="D409" s="28">
        <v>39989</v>
      </c>
      <c r="E409" s="29"/>
      <c r="F409" s="30"/>
      <c r="G409" s="31" t="s">
        <v>157</v>
      </c>
      <c r="H409" s="23"/>
      <c r="I409" s="23"/>
      <c r="J409" s="23"/>
      <c r="K409" s="23"/>
      <c r="L409" s="23"/>
      <c r="M409" s="23"/>
      <c r="N409" s="23"/>
      <c r="O409" s="22"/>
    </row>
    <row r="410" spans="1:15" s="25" customFormat="1" ht="12.75" x14ac:dyDescent="0.2">
      <c r="A410" s="40"/>
      <c r="B410" s="40"/>
      <c r="C410" s="41"/>
      <c r="D410" s="42"/>
      <c r="E410" s="43"/>
      <c r="F410" s="44"/>
      <c r="G410" s="45"/>
      <c r="H410" s="23"/>
      <c r="I410" s="23"/>
      <c r="J410" s="23"/>
      <c r="K410" s="23"/>
      <c r="L410" s="23"/>
      <c r="M410" s="23"/>
      <c r="N410" s="23"/>
      <c r="O410" s="22"/>
    </row>
    <row r="411" spans="1:15" s="25" customFormat="1" ht="12.75" x14ac:dyDescent="0.2">
      <c r="A411" s="26" t="s">
        <v>283</v>
      </c>
      <c r="B411" s="26" t="s">
        <v>19</v>
      </c>
      <c r="C411" s="27" t="s">
        <v>284</v>
      </c>
      <c r="D411" s="28">
        <v>39990</v>
      </c>
      <c r="E411" s="29"/>
      <c r="F411" s="30"/>
      <c r="G411" s="31">
        <v>10000000</v>
      </c>
      <c r="H411" s="23"/>
      <c r="I411" s="23"/>
      <c r="J411" s="23"/>
      <c r="K411" s="23"/>
      <c r="L411" s="23"/>
      <c r="M411" s="23"/>
      <c r="N411" s="23"/>
      <c r="O411" s="22"/>
    </row>
    <row r="412" spans="1:15" s="25" customFormat="1" x14ac:dyDescent="0.15">
      <c r="A412" s="19"/>
      <c r="B412" s="19"/>
      <c r="C412" s="20"/>
      <c r="D412" s="21"/>
      <c r="E412" s="21"/>
      <c r="F412" s="22"/>
      <c r="G412" s="23"/>
      <c r="H412" s="23"/>
      <c r="I412" s="23"/>
      <c r="J412" s="23"/>
      <c r="K412" s="23"/>
      <c r="L412" s="23"/>
      <c r="M412" s="23"/>
      <c r="N412" s="23"/>
      <c r="O412" s="24"/>
    </row>
    <row r="413" spans="1:15" s="25" customFormat="1" ht="12.75" x14ac:dyDescent="0.2">
      <c r="A413" s="26" t="s">
        <v>285</v>
      </c>
      <c r="B413" s="26" t="s">
        <v>19</v>
      </c>
      <c r="C413" s="27" t="s">
        <v>286</v>
      </c>
      <c r="D413" s="28">
        <v>40087</v>
      </c>
      <c r="E413" s="29"/>
      <c r="F413" s="30"/>
      <c r="G413" s="31">
        <v>40000000</v>
      </c>
      <c r="H413" s="23"/>
      <c r="I413" s="23"/>
      <c r="J413" s="23"/>
      <c r="K413" s="23"/>
      <c r="L413" s="23"/>
      <c r="M413" s="23"/>
      <c r="N413" s="23"/>
      <c r="O413" s="22"/>
    </row>
    <row r="414" spans="1:15" s="25" customFormat="1" ht="12.75" x14ac:dyDescent="0.2">
      <c r="A414" s="19"/>
      <c r="B414" s="40"/>
      <c r="C414" s="41"/>
      <c r="D414" s="52"/>
      <c r="E414" s="43"/>
      <c r="F414" s="44"/>
      <c r="G414" s="45"/>
      <c r="H414" s="23"/>
      <c r="I414" s="23"/>
      <c r="J414" s="23"/>
      <c r="K414" s="23"/>
      <c r="L414" s="23"/>
      <c r="M414" s="23"/>
      <c r="N414" s="23"/>
      <c r="O414" s="22"/>
    </row>
    <row r="415" spans="1:15" s="25" customFormat="1" ht="12.75" x14ac:dyDescent="0.2">
      <c r="A415" s="19" t="s">
        <v>285</v>
      </c>
      <c r="B415" s="19" t="s">
        <v>41</v>
      </c>
      <c r="C415" s="41"/>
      <c r="G415" s="48">
        <v>20000000</v>
      </c>
      <c r="H415" s="23"/>
      <c r="I415" s="23"/>
      <c r="J415" s="23"/>
      <c r="K415" s="23"/>
      <c r="L415" s="23"/>
      <c r="M415" s="23"/>
      <c r="N415" s="23"/>
      <c r="O415" s="22"/>
    </row>
    <row r="416" spans="1:15" s="25" customFormat="1" ht="12.75" x14ac:dyDescent="0.2">
      <c r="A416" s="19" t="s">
        <v>285</v>
      </c>
      <c r="B416" s="19"/>
      <c r="C416" s="41"/>
      <c r="D416" s="42" t="s">
        <v>287</v>
      </c>
      <c r="E416" s="43"/>
      <c r="F416" s="44"/>
      <c r="G416" s="48">
        <v>10000000</v>
      </c>
      <c r="H416" s="23"/>
      <c r="I416" s="23"/>
      <c r="J416" s="23"/>
      <c r="K416" s="23"/>
      <c r="L416" s="23"/>
      <c r="M416" s="23"/>
      <c r="N416" s="23"/>
      <c r="O416" s="22"/>
    </row>
    <row r="417" spans="1:15" s="25" customFormat="1" ht="12.75" x14ac:dyDescent="0.2">
      <c r="A417" s="19" t="s">
        <v>285</v>
      </c>
      <c r="B417" s="40"/>
      <c r="C417" s="41"/>
      <c r="D417" s="52" t="s">
        <v>288</v>
      </c>
      <c r="E417" s="43"/>
      <c r="F417" s="22" t="s">
        <v>42</v>
      </c>
      <c r="G417" s="46">
        <v>5000000</v>
      </c>
      <c r="H417" s="23"/>
      <c r="I417" s="23"/>
      <c r="J417" s="23"/>
      <c r="K417" s="23"/>
      <c r="L417" s="23"/>
      <c r="M417" s="23">
        <v>5000000</v>
      </c>
      <c r="N417" s="23"/>
      <c r="O417" s="24">
        <v>41380</v>
      </c>
    </row>
    <row r="418" spans="1:15" s="25" customFormat="1" ht="12.75" x14ac:dyDescent="0.2">
      <c r="A418" s="19" t="s">
        <v>285</v>
      </c>
      <c r="B418" s="40"/>
      <c r="C418" s="41"/>
      <c r="D418" s="52" t="s">
        <v>289</v>
      </c>
      <c r="E418" s="43"/>
      <c r="F418" s="22" t="s">
        <v>42</v>
      </c>
      <c r="G418" s="46">
        <v>5000000</v>
      </c>
      <c r="H418" s="23"/>
      <c r="I418" s="23"/>
      <c r="J418" s="23"/>
      <c r="K418" s="23"/>
      <c r="L418" s="23"/>
      <c r="M418" s="23">
        <v>5000000</v>
      </c>
      <c r="N418" s="23"/>
      <c r="O418" s="24">
        <v>41380</v>
      </c>
    </row>
    <row r="419" spans="1:15" s="25" customFormat="1" ht="12.75" x14ac:dyDescent="0.2">
      <c r="A419" s="19" t="s">
        <v>285</v>
      </c>
      <c r="B419" s="19"/>
      <c r="C419" s="41"/>
      <c r="D419" s="42" t="s">
        <v>290</v>
      </c>
      <c r="E419" s="43"/>
      <c r="F419" s="44"/>
      <c r="G419" s="48">
        <v>10000000</v>
      </c>
      <c r="H419" s="23"/>
      <c r="I419" s="23"/>
      <c r="J419" s="23"/>
      <c r="K419" s="23"/>
      <c r="L419" s="23"/>
      <c r="M419" s="23"/>
      <c r="N419" s="23"/>
      <c r="O419" s="22"/>
    </row>
    <row r="420" spans="1:15" s="25" customFormat="1" ht="12.75" x14ac:dyDescent="0.2">
      <c r="A420" s="19" t="s">
        <v>285</v>
      </c>
      <c r="B420" s="40"/>
      <c r="C420" s="41"/>
      <c r="D420" s="52" t="s">
        <v>291</v>
      </c>
      <c r="E420" s="43"/>
      <c r="F420" s="22" t="s">
        <v>42</v>
      </c>
      <c r="G420" s="46">
        <v>5000000</v>
      </c>
      <c r="H420" s="23"/>
      <c r="I420" s="23"/>
      <c r="J420" s="23"/>
      <c r="K420" s="23"/>
      <c r="L420" s="23"/>
      <c r="M420" s="23">
        <v>5000000</v>
      </c>
      <c r="N420" s="23"/>
      <c r="O420" s="24">
        <v>41436</v>
      </c>
    </row>
    <row r="421" spans="1:15" s="25" customFormat="1" ht="12.75" x14ac:dyDescent="0.2">
      <c r="A421" s="19" t="s">
        <v>285</v>
      </c>
      <c r="B421" s="40"/>
      <c r="C421" s="41"/>
      <c r="D421" s="52" t="s">
        <v>292</v>
      </c>
      <c r="E421" s="43"/>
      <c r="F421" s="22" t="s">
        <v>42</v>
      </c>
      <c r="G421" s="46">
        <v>5000000</v>
      </c>
      <c r="H421" s="23"/>
      <c r="I421" s="23"/>
      <c r="J421" s="23"/>
      <c r="K421" s="23"/>
      <c r="L421" s="23"/>
      <c r="M421" s="23">
        <v>5000000</v>
      </c>
      <c r="N421" s="23"/>
      <c r="O421" s="24">
        <v>41436</v>
      </c>
    </row>
    <row r="422" spans="1:15" s="25" customFormat="1" ht="12.75" x14ac:dyDescent="0.2">
      <c r="A422" s="19" t="s">
        <v>285</v>
      </c>
      <c r="B422" s="19"/>
      <c r="C422" s="41"/>
      <c r="D422" s="42" t="s">
        <v>293</v>
      </c>
      <c r="E422" s="43"/>
      <c r="F422" s="44"/>
      <c r="G422" s="48">
        <v>10000000</v>
      </c>
      <c r="H422" s="23"/>
      <c r="I422" s="23"/>
      <c r="J422" s="23"/>
      <c r="K422" s="23"/>
      <c r="L422" s="23"/>
      <c r="M422" s="23"/>
      <c r="N422" s="23"/>
      <c r="O422" s="22"/>
    </row>
    <row r="423" spans="1:15" s="25" customFormat="1" ht="12.75" x14ac:dyDescent="0.2">
      <c r="A423" s="19" t="s">
        <v>285</v>
      </c>
      <c r="B423" s="40"/>
      <c r="C423" s="41"/>
      <c r="D423" s="52" t="s">
        <v>294</v>
      </c>
      <c r="E423" s="43"/>
      <c r="F423" s="22" t="s">
        <v>42</v>
      </c>
      <c r="G423" s="46">
        <v>5000000</v>
      </c>
      <c r="H423" s="23"/>
      <c r="I423" s="23"/>
      <c r="J423" s="23"/>
      <c r="K423" s="23"/>
      <c r="L423" s="23"/>
      <c r="M423" s="23">
        <v>5000000</v>
      </c>
      <c r="N423" s="23"/>
      <c r="O423" s="24">
        <v>41472</v>
      </c>
    </row>
    <row r="424" spans="1:15" s="25" customFormat="1" ht="12.75" x14ac:dyDescent="0.2">
      <c r="A424" s="19" t="s">
        <v>285</v>
      </c>
      <c r="B424" s="40"/>
      <c r="C424" s="41"/>
      <c r="D424" s="52" t="s">
        <v>295</v>
      </c>
      <c r="E424" s="43"/>
      <c r="F424" s="22" t="s">
        <v>42</v>
      </c>
      <c r="G424" s="46">
        <v>5000000</v>
      </c>
      <c r="H424" s="23"/>
      <c r="I424" s="23"/>
      <c r="J424" s="23"/>
      <c r="K424" s="23"/>
      <c r="L424" s="23"/>
      <c r="M424" s="23">
        <v>5000000</v>
      </c>
      <c r="N424" s="23"/>
      <c r="O424" s="24">
        <v>41472</v>
      </c>
    </row>
    <row r="425" spans="1:15" s="25" customFormat="1" ht="12.75" x14ac:dyDescent="0.2">
      <c r="A425" s="19" t="s">
        <v>285</v>
      </c>
      <c r="B425" s="19"/>
      <c r="C425" s="41"/>
      <c r="D425" s="42" t="s">
        <v>296</v>
      </c>
      <c r="E425" s="43"/>
      <c r="F425" s="44"/>
      <c r="G425" s="48">
        <v>10000000</v>
      </c>
      <c r="H425" s="23"/>
      <c r="I425" s="23"/>
      <c r="J425" s="23"/>
      <c r="K425" s="23"/>
      <c r="L425" s="23"/>
      <c r="M425" s="23"/>
      <c r="N425" s="23"/>
      <c r="O425" s="22"/>
    </row>
    <row r="426" spans="1:15" s="25" customFormat="1" ht="12.75" x14ac:dyDescent="0.2">
      <c r="A426" s="19" t="s">
        <v>285</v>
      </c>
      <c r="B426" s="40"/>
      <c r="C426" s="41"/>
      <c r="D426" s="52" t="s">
        <v>297</v>
      </c>
      <c r="E426" s="43"/>
      <c r="F426" s="22" t="s">
        <v>42</v>
      </c>
      <c r="G426" s="46">
        <v>5000000</v>
      </c>
      <c r="I426" s="23">
        <v>3000000</v>
      </c>
      <c r="J426" s="23"/>
      <c r="K426" s="23"/>
      <c r="M426" s="23">
        <v>2000000</v>
      </c>
      <c r="N426" s="23"/>
      <c r="O426" s="24">
        <v>41507</v>
      </c>
    </row>
    <row r="427" spans="1:15" s="25" customFormat="1" ht="12.75" x14ac:dyDescent="0.2">
      <c r="A427" s="19" t="s">
        <v>285</v>
      </c>
      <c r="B427" s="40"/>
      <c r="C427" s="41"/>
      <c r="D427" s="52" t="s">
        <v>298</v>
      </c>
      <c r="E427" s="43"/>
      <c r="F427" s="22" t="s">
        <v>42</v>
      </c>
      <c r="G427" s="46">
        <v>5000000</v>
      </c>
      <c r="H427" s="23"/>
      <c r="I427" s="23"/>
      <c r="J427" s="23"/>
      <c r="K427" s="23"/>
      <c r="M427" s="23">
        <v>5000000</v>
      </c>
      <c r="N427" s="23"/>
      <c r="O427" s="24">
        <v>41507</v>
      </c>
    </row>
    <row r="428" spans="1:15" s="25" customFormat="1" ht="12.75" x14ac:dyDescent="0.2">
      <c r="A428" s="19" t="s">
        <v>285</v>
      </c>
      <c r="B428" s="19"/>
      <c r="C428" s="41"/>
      <c r="D428" s="42" t="s">
        <v>299</v>
      </c>
      <c r="E428" s="43"/>
      <c r="F428" s="44"/>
      <c r="G428" s="48">
        <v>10000000</v>
      </c>
      <c r="H428" s="23"/>
      <c r="I428" s="23"/>
      <c r="J428" s="23"/>
      <c r="K428" s="23"/>
      <c r="L428" s="23"/>
      <c r="M428" s="23"/>
      <c r="N428" s="23"/>
      <c r="O428" s="22"/>
    </row>
    <row r="429" spans="1:15" s="25" customFormat="1" ht="12.75" x14ac:dyDescent="0.2">
      <c r="A429" s="19" t="s">
        <v>285</v>
      </c>
      <c r="B429" s="40"/>
      <c r="C429" s="41"/>
      <c r="D429" s="52" t="s">
        <v>300</v>
      </c>
      <c r="E429" s="43"/>
      <c r="F429" s="22" t="s">
        <v>42</v>
      </c>
      <c r="G429" s="46">
        <v>5000000</v>
      </c>
      <c r="I429" s="23">
        <v>5000000</v>
      </c>
      <c r="J429" s="23"/>
      <c r="K429" s="23"/>
      <c r="L429" s="23"/>
      <c r="M429" s="23"/>
      <c r="N429" s="23"/>
      <c r="O429" s="24">
        <v>41527</v>
      </c>
    </row>
    <row r="430" spans="1:15" s="25" customFormat="1" ht="12.75" x14ac:dyDescent="0.2">
      <c r="A430" s="19" t="s">
        <v>285</v>
      </c>
      <c r="B430" s="40"/>
      <c r="C430" s="41"/>
      <c r="D430" s="52" t="s">
        <v>301</v>
      </c>
      <c r="E430" s="43"/>
      <c r="F430" s="22" t="s">
        <v>42</v>
      </c>
      <c r="G430" s="46">
        <v>5000000</v>
      </c>
      <c r="I430" s="23">
        <v>5000000</v>
      </c>
      <c r="J430" s="23"/>
      <c r="K430" s="23"/>
      <c r="L430" s="23"/>
      <c r="M430" s="23"/>
      <c r="N430" s="23"/>
      <c r="O430" s="24">
        <v>41527</v>
      </c>
    </row>
    <row r="431" spans="1:15" s="25" customFormat="1" ht="12.75" x14ac:dyDescent="0.2">
      <c r="A431" s="19" t="s">
        <v>285</v>
      </c>
      <c r="B431" s="19"/>
      <c r="C431" s="41"/>
      <c r="D431" s="42" t="s">
        <v>302</v>
      </c>
      <c r="E431" s="43"/>
      <c r="F431" s="44"/>
      <c r="G431" s="48">
        <v>10000000</v>
      </c>
      <c r="H431" s="23"/>
      <c r="I431" s="23"/>
      <c r="J431" s="23"/>
      <c r="K431" s="23"/>
      <c r="L431" s="23"/>
      <c r="M431" s="23"/>
      <c r="N431" s="23"/>
      <c r="O431" s="22"/>
    </row>
    <row r="432" spans="1:15" s="25" customFormat="1" ht="12.75" x14ac:dyDescent="0.2">
      <c r="A432" s="19" t="s">
        <v>285</v>
      </c>
      <c r="B432" s="40"/>
      <c r="C432" s="41"/>
      <c r="D432" s="52" t="s">
        <v>303</v>
      </c>
      <c r="E432" s="43"/>
      <c r="F432" s="22" t="s">
        <v>42</v>
      </c>
      <c r="G432" s="46">
        <v>5000000</v>
      </c>
      <c r="I432" s="23">
        <v>2000000</v>
      </c>
      <c r="J432" s="23"/>
      <c r="K432" s="23"/>
      <c r="L432" s="23">
        <v>3000000</v>
      </c>
      <c r="M432" s="23"/>
      <c r="N432" s="23"/>
      <c r="O432" s="24">
        <v>41597</v>
      </c>
    </row>
    <row r="433" spans="1:15" s="25" customFormat="1" ht="12.75" x14ac:dyDescent="0.2">
      <c r="A433" s="19" t="s">
        <v>285</v>
      </c>
      <c r="B433" s="40"/>
      <c r="C433" s="41"/>
      <c r="D433" s="52" t="s">
        <v>304</v>
      </c>
      <c r="E433" s="43"/>
      <c r="F433" s="22" t="s">
        <v>42</v>
      </c>
      <c r="G433" s="46">
        <v>5000000</v>
      </c>
      <c r="I433" s="23">
        <v>5000000</v>
      </c>
      <c r="J433" s="23"/>
      <c r="K433" s="23"/>
      <c r="M433" s="23"/>
      <c r="N433" s="23"/>
      <c r="O433" s="24">
        <v>41597</v>
      </c>
    </row>
    <row r="434" spans="1:15" s="25" customFormat="1" ht="12.75" x14ac:dyDescent="0.2">
      <c r="A434" s="19" t="s">
        <v>285</v>
      </c>
      <c r="B434" s="19"/>
      <c r="C434" s="41"/>
      <c r="D434" s="42" t="s">
        <v>305</v>
      </c>
      <c r="E434" s="43"/>
      <c r="F434" s="44"/>
      <c r="G434" s="48">
        <v>10000000</v>
      </c>
      <c r="H434" s="23"/>
      <c r="I434" s="23"/>
      <c r="J434" s="23"/>
      <c r="K434" s="23"/>
      <c r="L434" s="23"/>
      <c r="M434" s="23"/>
      <c r="N434" s="23"/>
      <c r="O434" s="22"/>
    </row>
    <row r="435" spans="1:15" s="25" customFormat="1" ht="12.75" x14ac:dyDescent="0.2">
      <c r="A435" s="19" t="s">
        <v>285</v>
      </c>
      <c r="B435" s="40"/>
      <c r="C435" s="41"/>
      <c r="D435" s="52" t="s">
        <v>306</v>
      </c>
      <c r="E435" s="43"/>
      <c r="F435" s="22" t="s">
        <v>42</v>
      </c>
      <c r="G435" s="46">
        <v>5000000</v>
      </c>
      <c r="H435" s="23"/>
      <c r="I435" s="23"/>
      <c r="J435" s="23"/>
      <c r="K435" s="23"/>
      <c r="L435" s="23">
        <v>5000000</v>
      </c>
      <c r="M435" s="23"/>
      <c r="N435" s="23"/>
      <c r="O435" s="24">
        <v>41654</v>
      </c>
    </row>
    <row r="436" spans="1:15" s="25" customFormat="1" ht="12.75" x14ac:dyDescent="0.2">
      <c r="A436" s="19" t="s">
        <v>285</v>
      </c>
      <c r="B436" s="40"/>
      <c r="C436" s="41"/>
      <c r="D436" s="52" t="s">
        <v>307</v>
      </c>
      <c r="E436" s="43"/>
      <c r="F436" s="22" t="s">
        <v>42</v>
      </c>
      <c r="G436" s="46">
        <v>5000000</v>
      </c>
      <c r="H436" s="23"/>
      <c r="I436" s="23"/>
      <c r="J436" s="23"/>
      <c r="K436" s="23"/>
      <c r="L436" s="23">
        <v>5000000</v>
      </c>
      <c r="M436" s="23"/>
      <c r="N436" s="23"/>
      <c r="O436" s="24">
        <v>41654</v>
      </c>
    </row>
    <row r="437" spans="1:15" s="25" customFormat="1" ht="12.75" x14ac:dyDescent="0.2">
      <c r="A437" s="19" t="s">
        <v>285</v>
      </c>
      <c r="B437" s="19"/>
      <c r="C437" s="41"/>
      <c r="D437" s="42" t="s">
        <v>308</v>
      </c>
      <c r="E437" s="43"/>
      <c r="F437" s="44"/>
      <c r="G437" s="48">
        <v>10000000</v>
      </c>
      <c r="H437" s="23"/>
      <c r="I437" s="23"/>
      <c r="J437" s="23"/>
      <c r="K437" s="23"/>
      <c r="L437" s="23"/>
      <c r="M437" s="23"/>
      <c r="N437" s="23"/>
      <c r="O437" s="22"/>
    </row>
    <row r="438" spans="1:15" s="25" customFormat="1" ht="12.75" x14ac:dyDescent="0.2">
      <c r="A438" s="19" t="s">
        <v>285</v>
      </c>
      <c r="B438" s="40"/>
      <c r="C438" s="41"/>
      <c r="D438" s="52" t="s">
        <v>309</v>
      </c>
      <c r="E438" s="43"/>
      <c r="F438" s="22" t="s">
        <v>42</v>
      </c>
      <c r="G438" s="46">
        <v>5000000</v>
      </c>
      <c r="H438" s="23">
        <v>5000000</v>
      </c>
      <c r="I438" s="23"/>
      <c r="J438" s="23"/>
      <c r="M438" s="23"/>
      <c r="N438" s="23">
        <v>5000000</v>
      </c>
      <c r="O438" s="24">
        <v>41709</v>
      </c>
    </row>
    <row r="439" spans="1:15" s="25" customFormat="1" ht="12.75" x14ac:dyDescent="0.2">
      <c r="A439" s="19" t="s">
        <v>285</v>
      </c>
      <c r="B439" s="40"/>
      <c r="C439" s="41"/>
      <c r="D439" s="52" t="s">
        <v>310</v>
      </c>
      <c r="E439" s="43"/>
      <c r="F439" s="22" t="s">
        <v>42</v>
      </c>
      <c r="G439" s="46">
        <v>5000000</v>
      </c>
      <c r="H439" s="23">
        <v>2000000</v>
      </c>
      <c r="I439" s="23"/>
      <c r="J439" s="23"/>
      <c r="L439" s="23">
        <v>3000000</v>
      </c>
      <c r="M439" s="23"/>
      <c r="N439" s="23">
        <v>2000000</v>
      </c>
      <c r="O439" s="24">
        <v>41709</v>
      </c>
    </row>
    <row r="440" spans="1:15" s="25" customFormat="1" ht="12.75" x14ac:dyDescent="0.2">
      <c r="A440" s="19" t="s">
        <v>311</v>
      </c>
      <c r="B440" s="40"/>
      <c r="C440" s="41"/>
      <c r="D440" s="52"/>
      <c r="E440" s="43"/>
      <c r="F440" s="44"/>
      <c r="G440" s="45"/>
      <c r="H440" s="23"/>
      <c r="I440" s="23"/>
      <c r="J440" s="23"/>
      <c r="K440" s="23"/>
      <c r="L440" s="23"/>
      <c r="M440" s="23"/>
      <c r="N440" s="23"/>
      <c r="O440" s="22"/>
    </row>
    <row r="441" spans="1:15" s="25" customFormat="1" ht="12.75" x14ac:dyDescent="0.2">
      <c r="A441" s="19" t="s">
        <v>312</v>
      </c>
      <c r="B441" s="40"/>
      <c r="C441" s="41"/>
      <c r="D441" s="52"/>
      <c r="E441" s="43"/>
      <c r="F441" s="44"/>
      <c r="G441" s="45"/>
      <c r="H441" s="23"/>
      <c r="I441" s="23"/>
      <c r="J441" s="23"/>
      <c r="K441" s="23"/>
      <c r="L441" s="23"/>
      <c r="M441" s="23"/>
      <c r="N441" s="23"/>
      <c r="O441" s="22"/>
    </row>
    <row r="442" spans="1:15" s="25" customFormat="1" ht="12.75" x14ac:dyDescent="0.2">
      <c r="A442" s="19"/>
      <c r="B442" s="40"/>
      <c r="C442" s="41"/>
      <c r="D442" s="52"/>
      <c r="E442" s="43"/>
      <c r="F442" s="44"/>
      <c r="G442" s="45"/>
      <c r="H442" s="23"/>
      <c r="I442" s="23"/>
      <c r="J442" s="23"/>
      <c r="K442" s="23"/>
      <c r="L442" s="23"/>
      <c r="M442" s="23"/>
      <c r="N442" s="23"/>
      <c r="O442" s="22"/>
    </row>
    <row r="443" spans="1:15" s="25" customFormat="1" ht="12.75" x14ac:dyDescent="0.2">
      <c r="A443" s="26" t="s">
        <v>313</v>
      </c>
      <c r="B443" s="26" t="s">
        <v>19</v>
      </c>
      <c r="C443" s="27" t="s">
        <v>314</v>
      </c>
      <c r="D443" s="28">
        <v>40109</v>
      </c>
      <c r="E443" s="29"/>
      <c r="F443" s="30"/>
      <c r="G443" s="31" t="s">
        <v>157</v>
      </c>
      <c r="H443" s="23"/>
      <c r="I443" s="23"/>
      <c r="J443" s="23"/>
      <c r="K443" s="23"/>
      <c r="L443" s="23"/>
      <c r="M443" s="23"/>
      <c r="N443" s="23"/>
      <c r="O443" s="22"/>
    </row>
    <row r="444" spans="1:15" s="25" customFormat="1" ht="12.75" x14ac:dyDescent="0.2">
      <c r="A444" s="40"/>
      <c r="B444" s="40"/>
      <c r="C444" s="41"/>
      <c r="D444" s="42"/>
      <c r="E444" s="43"/>
      <c r="F444" s="44"/>
      <c r="G444" s="45"/>
      <c r="H444" s="23"/>
      <c r="I444" s="23"/>
      <c r="J444" s="23"/>
      <c r="K444" s="23"/>
      <c r="L444" s="23"/>
      <c r="M444" s="23"/>
      <c r="N444" s="23"/>
      <c r="O444" s="22"/>
    </row>
    <row r="445" spans="1:15" s="25" customFormat="1" ht="12.75" x14ac:dyDescent="0.2">
      <c r="A445" s="26" t="s">
        <v>315</v>
      </c>
      <c r="B445" s="26" t="s">
        <v>19</v>
      </c>
      <c r="C445" s="27" t="s">
        <v>316</v>
      </c>
      <c r="D445" s="28">
        <v>40142</v>
      </c>
      <c r="E445" s="29"/>
      <c r="F445" s="30"/>
      <c r="G445" s="31" t="s">
        <v>157</v>
      </c>
      <c r="H445" s="23"/>
      <c r="I445" s="23"/>
      <c r="J445" s="23"/>
      <c r="K445" s="23"/>
      <c r="L445" s="23"/>
      <c r="M445" s="23"/>
      <c r="N445" s="23"/>
      <c r="O445" s="22"/>
    </row>
    <row r="446" spans="1:15" s="25" customFormat="1" x14ac:dyDescent="0.15">
      <c r="A446" s="19"/>
      <c r="B446" s="19"/>
      <c r="C446" s="20"/>
      <c r="D446" s="22"/>
      <c r="E446" s="21"/>
      <c r="F446" s="22"/>
      <c r="G446" s="21"/>
      <c r="H446" s="32"/>
      <c r="I446" s="23"/>
      <c r="J446" s="23"/>
      <c r="K446" s="23"/>
      <c r="L446" s="23"/>
      <c r="M446" s="23"/>
      <c r="N446" s="23"/>
      <c r="O446" s="22"/>
    </row>
    <row r="447" spans="1:15" s="25" customFormat="1" ht="12.75" x14ac:dyDescent="0.2">
      <c r="A447" s="26" t="s">
        <v>317</v>
      </c>
      <c r="B447" s="26" t="s">
        <v>19</v>
      </c>
      <c r="C447" s="27" t="s">
        <v>318</v>
      </c>
      <c r="D447" s="28">
        <v>40178</v>
      </c>
      <c r="E447" s="29"/>
      <c r="F447" s="30"/>
      <c r="G447" s="31" t="s">
        <v>70</v>
      </c>
      <c r="H447" s="23"/>
      <c r="I447" s="23"/>
      <c r="J447" s="23"/>
      <c r="K447" s="23"/>
      <c r="L447" s="23"/>
      <c r="M447" s="23"/>
      <c r="N447" s="23"/>
      <c r="O447" s="22"/>
    </row>
    <row r="448" spans="1:15" s="25" customFormat="1" ht="12.75" x14ac:dyDescent="0.2">
      <c r="A448" s="40"/>
      <c r="B448" s="40"/>
      <c r="C448" s="41"/>
      <c r="D448" s="42"/>
      <c r="E448" s="43"/>
      <c r="F448" s="44"/>
      <c r="G448" s="45"/>
      <c r="H448" s="23"/>
      <c r="I448" s="23"/>
      <c r="J448" s="23"/>
      <c r="K448" s="23"/>
      <c r="L448" s="23"/>
      <c r="M448" s="23"/>
      <c r="N448" s="23"/>
      <c r="O448" s="22"/>
    </row>
    <row r="449" spans="1:15" s="25" customFormat="1" ht="12.75" x14ac:dyDescent="0.2">
      <c r="A449" s="26" t="s">
        <v>319</v>
      </c>
      <c r="B449" s="26" t="s">
        <v>19</v>
      </c>
      <c r="C449" s="27" t="s">
        <v>320</v>
      </c>
      <c r="D449" s="28">
        <v>40178</v>
      </c>
      <c r="E449" s="29"/>
      <c r="F449" s="30"/>
      <c r="G449" s="31" t="s">
        <v>40</v>
      </c>
      <c r="H449" s="23"/>
      <c r="I449" s="23"/>
      <c r="J449" s="23"/>
      <c r="K449" s="23"/>
      <c r="L449" s="23"/>
      <c r="M449" s="23"/>
      <c r="N449" s="23"/>
      <c r="O449" s="22"/>
    </row>
    <row r="450" spans="1:15" s="25" customFormat="1" ht="12.75" x14ac:dyDescent="0.2">
      <c r="A450" s="40"/>
      <c r="B450" s="40"/>
      <c r="C450" s="41"/>
      <c r="D450" s="42"/>
      <c r="E450" s="43"/>
      <c r="F450" s="44"/>
      <c r="G450" s="45"/>
      <c r="H450" s="23"/>
      <c r="I450" s="23"/>
      <c r="J450" s="23"/>
      <c r="K450" s="23"/>
      <c r="L450" s="23"/>
      <c r="M450" s="23"/>
      <c r="N450" s="23"/>
      <c r="O450" s="22"/>
    </row>
    <row r="451" spans="1:15" s="25" customFormat="1" ht="12.75" x14ac:dyDescent="0.2">
      <c r="A451" s="26" t="s">
        <v>146</v>
      </c>
      <c r="B451" s="26" t="s">
        <v>19</v>
      </c>
      <c r="C451" s="27">
        <v>77</v>
      </c>
      <c r="D451" s="28">
        <v>40198</v>
      </c>
      <c r="E451" s="29"/>
      <c r="F451" s="30"/>
      <c r="G451" s="31" t="s">
        <v>209</v>
      </c>
      <c r="H451" s="39"/>
      <c r="I451" s="23"/>
      <c r="J451" s="23"/>
      <c r="K451" s="23"/>
      <c r="L451" s="23"/>
      <c r="M451" s="23"/>
      <c r="N451" s="23"/>
      <c r="O451" s="22"/>
    </row>
    <row r="452" spans="1:15" s="25" customFormat="1" ht="12.75" x14ac:dyDescent="0.2">
      <c r="A452" s="40"/>
      <c r="B452" s="40"/>
      <c r="C452" s="41"/>
      <c r="D452" s="42"/>
      <c r="E452" s="43"/>
      <c r="F452" s="44"/>
      <c r="G452" s="45"/>
      <c r="H452" s="39"/>
      <c r="I452" s="23"/>
      <c r="J452" s="23"/>
      <c r="K452" s="23"/>
      <c r="L452" s="23"/>
      <c r="M452" s="23"/>
      <c r="N452" s="23"/>
      <c r="O452" s="22"/>
    </row>
    <row r="453" spans="1:15" s="25" customFormat="1" x14ac:dyDescent="0.15">
      <c r="A453" s="19" t="s">
        <v>146</v>
      </c>
      <c r="B453" s="19" t="s">
        <v>220</v>
      </c>
      <c r="C453" s="20"/>
      <c r="D453" s="22"/>
      <c r="E453" s="21"/>
      <c r="F453" s="22"/>
      <c r="G453" s="23">
        <v>10000000</v>
      </c>
      <c r="H453" s="23"/>
      <c r="I453" s="23"/>
      <c r="J453" s="23"/>
      <c r="K453" s="23"/>
      <c r="M453" s="23"/>
      <c r="N453" s="23"/>
      <c r="O453" s="24"/>
    </row>
    <row r="454" spans="1:15" s="25" customFormat="1" x14ac:dyDescent="0.15">
      <c r="A454" s="19" t="s">
        <v>146</v>
      </c>
      <c r="B454" s="19"/>
      <c r="C454" s="20"/>
      <c r="D454" s="22" t="s">
        <v>321</v>
      </c>
      <c r="E454" s="21"/>
      <c r="F454" s="22" t="s">
        <v>42</v>
      </c>
      <c r="G454" s="32">
        <v>10000000</v>
      </c>
      <c r="I454" s="23"/>
      <c r="J454" s="23"/>
      <c r="K454" s="23"/>
      <c r="L454" s="23">
        <v>10000000</v>
      </c>
      <c r="N454" s="23"/>
      <c r="O454" s="24">
        <v>41759</v>
      </c>
    </row>
    <row r="455" spans="1:15" s="25" customFormat="1" x14ac:dyDescent="0.15">
      <c r="A455" s="19" t="s">
        <v>322</v>
      </c>
      <c r="B455" s="19"/>
      <c r="C455" s="20"/>
      <c r="D455" s="22"/>
      <c r="E455" s="21"/>
      <c r="F455" s="22"/>
      <c r="G455" s="23"/>
      <c r="H455" s="23"/>
      <c r="I455" s="23"/>
      <c r="J455" s="23"/>
      <c r="K455" s="23"/>
      <c r="L455" s="23"/>
      <c r="M455" s="23"/>
      <c r="N455" s="23"/>
      <c r="O455" s="24"/>
    </row>
    <row r="456" spans="1:15" s="25" customFormat="1" ht="12.75" x14ac:dyDescent="0.2">
      <c r="A456" s="40"/>
      <c r="B456" s="40"/>
      <c r="C456" s="41"/>
      <c r="D456" s="42"/>
      <c r="E456" s="43"/>
      <c r="F456" s="44"/>
      <c r="G456" s="45"/>
      <c r="H456" s="23"/>
      <c r="I456" s="23"/>
      <c r="J456" s="23"/>
      <c r="K456" s="23"/>
      <c r="L456" s="23"/>
      <c r="M456" s="23"/>
      <c r="N456" s="23"/>
      <c r="O456" s="22"/>
    </row>
    <row r="457" spans="1:15" s="25" customFormat="1" ht="12.75" x14ac:dyDescent="0.2">
      <c r="A457" s="26" t="s">
        <v>323</v>
      </c>
      <c r="B457" s="26" t="s">
        <v>19</v>
      </c>
      <c r="C457" s="27">
        <v>78</v>
      </c>
      <c r="D457" s="28">
        <v>40203</v>
      </c>
      <c r="E457" s="29"/>
      <c r="F457" s="30"/>
      <c r="G457" s="31">
        <v>30000000</v>
      </c>
      <c r="H457" s="23"/>
      <c r="I457" s="23"/>
      <c r="J457" s="23"/>
      <c r="K457" s="23"/>
      <c r="L457" s="23"/>
      <c r="M457" s="23"/>
      <c r="N457" s="23"/>
      <c r="O457" s="22"/>
    </row>
    <row r="458" spans="1:15" s="25" customFormat="1" ht="12.75" x14ac:dyDescent="0.2">
      <c r="A458" s="19"/>
      <c r="B458" s="40"/>
      <c r="C458" s="41"/>
      <c r="D458" s="42"/>
      <c r="E458" s="43"/>
      <c r="F458" s="22"/>
      <c r="G458" s="45"/>
      <c r="H458" s="39"/>
      <c r="I458" s="23"/>
      <c r="J458" s="23"/>
      <c r="K458" s="23"/>
      <c r="L458" s="23"/>
      <c r="M458" s="23"/>
      <c r="N458" s="23"/>
      <c r="O458" s="22"/>
    </row>
    <row r="459" spans="1:15" s="25" customFormat="1" ht="12.75" x14ac:dyDescent="0.2">
      <c r="A459" s="26" t="s">
        <v>324</v>
      </c>
      <c r="B459" s="26" t="s">
        <v>19</v>
      </c>
      <c r="C459" s="27">
        <v>79</v>
      </c>
      <c r="D459" s="28">
        <v>40358</v>
      </c>
      <c r="E459" s="29"/>
      <c r="F459" s="30"/>
      <c r="G459" s="31">
        <v>11500000</v>
      </c>
      <c r="H459" s="23"/>
      <c r="I459" s="23"/>
      <c r="J459" s="23"/>
      <c r="K459" s="23"/>
      <c r="L459" s="23"/>
      <c r="M459" s="23"/>
      <c r="N459" s="23"/>
      <c r="O459" s="22"/>
    </row>
    <row r="460" spans="1:15" s="25" customFormat="1" ht="12.75" x14ac:dyDescent="0.2">
      <c r="A460" s="40"/>
      <c r="B460" s="40"/>
      <c r="C460" s="41"/>
      <c r="D460" s="42"/>
      <c r="E460" s="43"/>
      <c r="F460" s="44"/>
      <c r="G460" s="45"/>
      <c r="H460" s="23"/>
      <c r="I460" s="23"/>
      <c r="J460" s="23"/>
      <c r="K460" s="23"/>
      <c r="L460" s="23"/>
      <c r="M460" s="23"/>
      <c r="N460" s="23"/>
      <c r="O460" s="22"/>
    </row>
    <row r="461" spans="1:15" s="25" customFormat="1" ht="12.75" x14ac:dyDescent="0.2">
      <c r="A461" s="26" t="s">
        <v>201</v>
      </c>
      <c r="B461" s="26" t="s">
        <v>19</v>
      </c>
      <c r="C461" s="27" t="s">
        <v>325</v>
      </c>
      <c r="D461" s="28">
        <v>40500</v>
      </c>
      <c r="E461" s="29"/>
      <c r="F461" s="30"/>
      <c r="G461" s="31">
        <v>50000000</v>
      </c>
      <c r="H461" s="23"/>
      <c r="I461" s="23"/>
      <c r="J461" s="23"/>
      <c r="K461" s="23"/>
      <c r="L461" s="23"/>
      <c r="M461" s="23"/>
      <c r="N461" s="23"/>
      <c r="O461" s="24"/>
    </row>
    <row r="462" spans="1:15" s="25" customFormat="1" x14ac:dyDescent="0.15">
      <c r="A462" s="19"/>
      <c r="B462" s="47"/>
      <c r="C462" s="20"/>
      <c r="D462" s="22"/>
      <c r="E462" s="53"/>
      <c r="F462" s="22"/>
      <c r="G462" s="46"/>
      <c r="H462" s="23"/>
      <c r="I462" s="23"/>
      <c r="J462" s="23"/>
      <c r="K462" s="23"/>
      <c r="L462" s="23"/>
      <c r="M462" s="23"/>
      <c r="N462" s="23"/>
      <c r="O462" s="24"/>
    </row>
    <row r="463" spans="1:15" s="25" customFormat="1" ht="12.75" x14ac:dyDescent="0.2">
      <c r="A463" s="26" t="s">
        <v>326</v>
      </c>
      <c r="B463" s="26" t="s">
        <v>19</v>
      </c>
      <c r="C463" s="27" t="s">
        <v>327</v>
      </c>
      <c r="D463" s="28">
        <v>40514</v>
      </c>
      <c r="E463" s="29"/>
      <c r="F463" s="30"/>
      <c r="G463" s="31" t="s">
        <v>328</v>
      </c>
      <c r="H463" s="23"/>
      <c r="I463" s="23"/>
      <c r="J463" s="23"/>
      <c r="K463" s="23"/>
      <c r="L463" s="23"/>
      <c r="M463" s="23"/>
      <c r="N463" s="23"/>
      <c r="O463" s="24"/>
    </row>
    <row r="464" spans="1:15" s="25" customFormat="1" x14ac:dyDescent="0.15">
      <c r="A464" s="19"/>
      <c r="B464" s="19"/>
      <c r="C464" s="20"/>
      <c r="D464" s="22"/>
      <c r="E464" s="21"/>
      <c r="F464" s="22"/>
      <c r="G464" s="21"/>
      <c r="H464" s="32"/>
      <c r="I464" s="23"/>
      <c r="J464" s="23"/>
      <c r="K464" s="23"/>
      <c r="L464" s="23"/>
      <c r="M464" s="23"/>
      <c r="N464" s="23"/>
      <c r="O464" s="22"/>
    </row>
    <row r="465" spans="1:15" s="25" customFormat="1" x14ac:dyDescent="0.15">
      <c r="A465" s="19" t="s">
        <v>326</v>
      </c>
      <c r="B465" s="19" t="s">
        <v>329</v>
      </c>
      <c r="C465" s="20"/>
      <c r="D465" s="22"/>
      <c r="E465" s="21"/>
      <c r="F465" s="22"/>
      <c r="G465" s="48">
        <v>2000000</v>
      </c>
      <c r="H465" s="32"/>
      <c r="I465" s="23"/>
      <c r="J465" s="23"/>
      <c r="K465" s="23"/>
      <c r="L465" s="23"/>
      <c r="M465" s="23"/>
      <c r="N465" s="23"/>
      <c r="O465" s="22"/>
    </row>
    <row r="466" spans="1:15" s="25" customFormat="1" x14ac:dyDescent="0.15">
      <c r="A466" s="19" t="s">
        <v>326</v>
      </c>
      <c r="B466" s="19"/>
      <c r="C466" s="20"/>
      <c r="D466" s="22" t="s">
        <v>330</v>
      </c>
      <c r="E466" s="21"/>
      <c r="F466" s="22" t="s">
        <v>42</v>
      </c>
      <c r="G466" s="46">
        <v>2000000</v>
      </c>
      <c r="I466" s="23">
        <v>2000000</v>
      </c>
      <c r="J466" s="23"/>
      <c r="K466" s="23"/>
      <c r="L466" s="23"/>
      <c r="M466" s="23"/>
      <c r="N466" s="23"/>
      <c r="O466" s="24">
        <v>41606</v>
      </c>
    </row>
    <row r="467" spans="1:15" s="25" customFormat="1" x14ac:dyDescent="0.15">
      <c r="A467" s="19" t="s">
        <v>331</v>
      </c>
      <c r="B467" s="19"/>
      <c r="C467" s="20"/>
      <c r="D467" s="22"/>
      <c r="E467" s="21"/>
      <c r="F467" s="22"/>
      <c r="G467" s="21"/>
      <c r="H467" s="32"/>
      <c r="I467" s="23"/>
      <c r="J467" s="23"/>
      <c r="K467" s="23"/>
      <c r="L467" s="23"/>
      <c r="M467" s="23"/>
      <c r="N467" s="23"/>
      <c r="O467" s="22"/>
    </row>
    <row r="468" spans="1:15" s="25" customFormat="1" x14ac:dyDescent="0.15">
      <c r="A468" s="19"/>
      <c r="B468" s="19"/>
      <c r="C468" s="20"/>
      <c r="D468" s="22"/>
      <c r="E468" s="21"/>
      <c r="F468" s="22"/>
      <c r="G468" s="21"/>
      <c r="H468" s="32"/>
      <c r="I468" s="23"/>
      <c r="J468" s="23"/>
      <c r="K468" s="23"/>
      <c r="L468" s="23"/>
      <c r="M468" s="23"/>
      <c r="N468" s="23"/>
      <c r="O468" s="22"/>
    </row>
    <row r="469" spans="1:15" s="25" customFormat="1" x14ac:dyDescent="0.15">
      <c r="A469" s="19" t="s">
        <v>326</v>
      </c>
      <c r="B469" s="19" t="s">
        <v>332</v>
      </c>
      <c r="C469" s="20"/>
      <c r="D469" s="22"/>
      <c r="E469" s="21"/>
      <c r="F469" s="22"/>
      <c r="G469" s="48">
        <v>2000000</v>
      </c>
      <c r="H469" s="32"/>
      <c r="I469" s="23"/>
      <c r="J469" s="23"/>
      <c r="K469" s="23"/>
      <c r="L469" s="23"/>
      <c r="M469" s="23"/>
      <c r="N469" s="23"/>
      <c r="O469" s="22"/>
    </row>
    <row r="470" spans="1:15" s="25" customFormat="1" x14ac:dyDescent="0.15">
      <c r="A470" s="19" t="s">
        <v>326</v>
      </c>
      <c r="B470" s="19"/>
      <c r="C470" s="20"/>
      <c r="D470" s="22" t="s">
        <v>333</v>
      </c>
      <c r="E470" s="21"/>
      <c r="F470" s="22" t="s">
        <v>42</v>
      </c>
      <c r="G470" s="46">
        <v>2000000</v>
      </c>
      <c r="I470" s="23">
        <v>2000000</v>
      </c>
      <c r="J470" s="23"/>
      <c r="K470" s="23"/>
      <c r="L470" s="23"/>
      <c r="M470" s="23"/>
      <c r="N470" s="23"/>
      <c r="O470" s="24">
        <v>41613</v>
      </c>
    </row>
    <row r="471" spans="1:15" s="25" customFormat="1" x14ac:dyDescent="0.15">
      <c r="A471" s="19" t="s">
        <v>334</v>
      </c>
      <c r="B471" s="19"/>
      <c r="C471" s="20"/>
      <c r="D471" s="22"/>
      <c r="E471" s="21"/>
      <c r="F471" s="22"/>
      <c r="G471" s="21"/>
      <c r="H471" s="32"/>
      <c r="I471" s="23"/>
      <c r="J471" s="23"/>
      <c r="K471" s="23"/>
      <c r="L471" s="23"/>
      <c r="M471" s="23"/>
      <c r="N471" s="23"/>
      <c r="O471" s="22"/>
    </row>
    <row r="472" spans="1:15" s="25" customFormat="1" x14ac:dyDescent="0.15">
      <c r="A472" s="19"/>
      <c r="B472" s="19"/>
      <c r="C472" s="20"/>
      <c r="D472" s="22"/>
      <c r="E472" s="21"/>
      <c r="F472" s="22"/>
      <c r="G472" s="21"/>
      <c r="H472" s="32"/>
      <c r="I472" s="23"/>
      <c r="J472" s="23"/>
      <c r="K472" s="23"/>
      <c r="L472" s="23"/>
      <c r="M472" s="23"/>
      <c r="N472" s="23"/>
      <c r="O472" s="22"/>
    </row>
    <row r="473" spans="1:15" s="25" customFormat="1" x14ac:dyDescent="0.15">
      <c r="A473" s="19" t="s">
        <v>326</v>
      </c>
      <c r="B473" s="19" t="s">
        <v>335</v>
      </c>
      <c r="C473" s="20"/>
      <c r="D473" s="22"/>
      <c r="E473" s="21"/>
      <c r="F473" s="22"/>
      <c r="G473" s="48">
        <v>2000000</v>
      </c>
      <c r="H473" s="32"/>
      <c r="I473" s="23"/>
      <c r="J473" s="23"/>
      <c r="K473" s="23"/>
      <c r="L473" s="23"/>
      <c r="M473" s="23"/>
      <c r="N473" s="23"/>
      <c r="O473" s="22"/>
    </row>
    <row r="474" spans="1:15" s="25" customFormat="1" x14ac:dyDescent="0.15">
      <c r="A474" s="19" t="s">
        <v>326</v>
      </c>
      <c r="B474" s="19"/>
      <c r="C474" s="20"/>
      <c r="D474" s="22" t="s">
        <v>221</v>
      </c>
      <c r="E474" s="21"/>
      <c r="F474" s="22" t="s">
        <v>42</v>
      </c>
      <c r="G474" s="46">
        <v>2000000</v>
      </c>
      <c r="H474" s="23">
        <v>2000000</v>
      </c>
      <c r="I474" s="23"/>
      <c r="J474" s="23"/>
      <c r="K474" s="23"/>
      <c r="L474" s="23"/>
      <c r="M474" s="23"/>
      <c r="N474" s="23">
        <v>2000000</v>
      </c>
      <c r="O474" s="24">
        <v>41648</v>
      </c>
    </row>
    <row r="475" spans="1:15" s="25" customFormat="1" x14ac:dyDescent="0.15">
      <c r="A475" s="19" t="s">
        <v>336</v>
      </c>
      <c r="B475" s="19"/>
      <c r="C475" s="20"/>
      <c r="D475" s="22"/>
      <c r="E475" s="21"/>
      <c r="F475" s="22"/>
      <c r="G475" s="21"/>
      <c r="H475" s="32"/>
      <c r="I475" s="23"/>
      <c r="J475" s="23"/>
      <c r="K475" s="23"/>
      <c r="L475" s="23"/>
      <c r="M475" s="23"/>
      <c r="N475" s="23"/>
      <c r="O475" s="22"/>
    </row>
    <row r="476" spans="1:15" s="25" customFormat="1" x14ac:dyDescent="0.15">
      <c r="A476" s="19"/>
      <c r="B476" s="19"/>
      <c r="C476" s="20"/>
      <c r="D476" s="22"/>
      <c r="E476" s="21"/>
      <c r="F476" s="22"/>
      <c r="G476" s="21"/>
      <c r="H476" s="32"/>
      <c r="I476" s="23"/>
      <c r="J476" s="23"/>
      <c r="K476" s="23"/>
      <c r="L476" s="23"/>
      <c r="M476" s="23"/>
      <c r="N476" s="23"/>
      <c r="O476" s="22"/>
    </row>
    <row r="477" spans="1:15" s="25" customFormat="1" x14ac:dyDescent="0.15">
      <c r="A477" s="19" t="s">
        <v>326</v>
      </c>
      <c r="B477" s="19" t="s">
        <v>337</v>
      </c>
      <c r="C477" s="20"/>
      <c r="D477" s="22"/>
      <c r="E477" s="21"/>
      <c r="F477" s="22"/>
      <c r="G477" s="48">
        <v>2000000</v>
      </c>
      <c r="H477" s="32"/>
      <c r="I477" s="23"/>
      <c r="J477" s="23"/>
      <c r="K477" s="23"/>
      <c r="L477" s="23"/>
      <c r="M477" s="23"/>
      <c r="N477" s="23"/>
      <c r="O477" s="22"/>
    </row>
    <row r="478" spans="1:15" s="25" customFormat="1" x14ac:dyDescent="0.15">
      <c r="A478" s="19" t="s">
        <v>326</v>
      </c>
      <c r="B478" s="19"/>
      <c r="C478" s="20"/>
      <c r="D478" s="22" t="s">
        <v>222</v>
      </c>
      <c r="E478" s="21"/>
      <c r="F478" s="22" t="s">
        <v>42</v>
      </c>
      <c r="G478" s="46">
        <v>2000000</v>
      </c>
      <c r="H478" s="23">
        <v>2000000</v>
      </c>
      <c r="I478" s="23"/>
      <c r="J478" s="23"/>
      <c r="K478" s="23"/>
      <c r="L478" s="23"/>
      <c r="M478" s="23"/>
      <c r="N478" s="23">
        <v>2000000</v>
      </c>
      <c r="O478" s="24">
        <v>41662</v>
      </c>
    </row>
    <row r="479" spans="1:15" s="25" customFormat="1" x14ac:dyDescent="0.15">
      <c r="A479" s="19" t="s">
        <v>338</v>
      </c>
      <c r="B479" s="19"/>
      <c r="C479" s="20"/>
      <c r="D479" s="22"/>
      <c r="E479" s="21"/>
      <c r="F479" s="22"/>
      <c r="G479" s="21"/>
      <c r="H479" s="32"/>
      <c r="I479" s="23"/>
      <c r="J479" s="23"/>
      <c r="K479" s="23"/>
      <c r="L479" s="23"/>
      <c r="M479" s="23"/>
      <c r="N479" s="23"/>
      <c r="O479" s="22"/>
    </row>
    <row r="480" spans="1:15" s="25" customFormat="1" x14ac:dyDescent="0.15">
      <c r="A480" s="19"/>
      <c r="B480" s="19"/>
      <c r="C480" s="20"/>
      <c r="D480" s="22"/>
      <c r="E480" s="21"/>
      <c r="F480" s="22"/>
      <c r="G480" s="21"/>
      <c r="H480" s="32"/>
      <c r="I480" s="23"/>
      <c r="J480" s="23"/>
      <c r="K480" s="23"/>
      <c r="L480" s="23"/>
      <c r="M480" s="23"/>
      <c r="N480" s="23"/>
      <c r="O480" s="22"/>
    </row>
    <row r="481" spans="1:15" s="25" customFormat="1" x14ac:dyDescent="0.15">
      <c r="A481" s="19" t="s">
        <v>326</v>
      </c>
      <c r="B481" s="19" t="s">
        <v>339</v>
      </c>
      <c r="C481" s="20"/>
      <c r="D481" s="22"/>
      <c r="E481" s="21"/>
      <c r="F481" s="22"/>
      <c r="G481" s="48">
        <v>2000000</v>
      </c>
      <c r="H481" s="32"/>
      <c r="I481" s="23"/>
      <c r="J481" s="23"/>
      <c r="K481" s="23"/>
      <c r="L481" s="23"/>
      <c r="M481" s="23"/>
      <c r="N481" s="23"/>
      <c r="O481" s="22"/>
    </row>
    <row r="482" spans="1:15" s="25" customFormat="1" x14ac:dyDescent="0.15">
      <c r="A482" s="19" t="s">
        <v>326</v>
      </c>
      <c r="B482" s="19"/>
      <c r="C482" s="20"/>
      <c r="D482" s="22" t="s">
        <v>340</v>
      </c>
      <c r="E482" s="21"/>
      <c r="F482" s="22" t="s">
        <v>42</v>
      </c>
      <c r="G482" s="46">
        <v>2000000</v>
      </c>
      <c r="H482" s="23">
        <v>2000000</v>
      </c>
      <c r="I482" s="23"/>
      <c r="J482" s="23"/>
      <c r="K482" s="23"/>
      <c r="L482" s="23"/>
      <c r="M482" s="23"/>
      <c r="N482" s="23">
        <v>2000000</v>
      </c>
      <c r="O482" s="24">
        <v>41705</v>
      </c>
    </row>
    <row r="483" spans="1:15" s="25" customFormat="1" x14ac:dyDescent="0.15">
      <c r="A483" s="19" t="s">
        <v>341</v>
      </c>
      <c r="B483" s="19"/>
      <c r="C483" s="20"/>
      <c r="D483" s="22"/>
      <c r="E483" s="21"/>
      <c r="F483" s="22"/>
      <c r="G483" s="21"/>
      <c r="H483" s="32"/>
      <c r="I483" s="23"/>
      <c r="J483" s="23"/>
      <c r="K483" s="23"/>
      <c r="L483" s="23"/>
      <c r="M483" s="23"/>
      <c r="N483" s="23"/>
      <c r="O483" s="22"/>
    </row>
    <row r="484" spans="1:15" s="25" customFormat="1" x14ac:dyDescent="0.15">
      <c r="A484" s="19"/>
      <c r="B484" s="19"/>
      <c r="C484" s="20"/>
      <c r="D484" s="22"/>
      <c r="E484" s="21"/>
      <c r="F484" s="22"/>
      <c r="G484" s="21"/>
      <c r="H484" s="32"/>
      <c r="I484" s="23"/>
      <c r="J484" s="23"/>
      <c r="K484" s="23"/>
      <c r="L484" s="23"/>
      <c r="M484" s="23"/>
      <c r="N484" s="23"/>
      <c r="O484" s="22"/>
    </row>
    <row r="485" spans="1:15" s="25" customFormat="1" x14ac:dyDescent="0.15">
      <c r="A485" s="19" t="s">
        <v>326</v>
      </c>
      <c r="B485" s="19" t="s">
        <v>342</v>
      </c>
      <c r="C485" s="20"/>
      <c r="D485" s="22"/>
      <c r="E485" s="21"/>
      <c r="F485" s="22"/>
      <c r="G485" s="48">
        <v>2000000</v>
      </c>
      <c r="H485" s="32"/>
      <c r="I485" s="23"/>
      <c r="J485" s="23"/>
      <c r="K485" s="23"/>
      <c r="L485" s="23"/>
      <c r="M485" s="23"/>
      <c r="N485" s="23"/>
      <c r="O485" s="22"/>
    </row>
    <row r="486" spans="1:15" s="25" customFormat="1" x14ac:dyDescent="0.15">
      <c r="A486" s="19" t="s">
        <v>326</v>
      </c>
      <c r="B486" s="19"/>
      <c r="C486" s="20"/>
      <c r="D486" s="22" t="s">
        <v>343</v>
      </c>
      <c r="E486" s="21"/>
      <c r="F486" s="22" t="s">
        <v>42</v>
      </c>
      <c r="G486" s="46">
        <v>2000000</v>
      </c>
      <c r="H486" s="23">
        <v>2000000</v>
      </c>
      <c r="I486" s="23"/>
      <c r="J486" s="23"/>
      <c r="K486" s="23"/>
      <c r="M486" s="23"/>
      <c r="N486" s="23">
        <v>2000000</v>
      </c>
      <c r="O486" s="24">
        <v>41690</v>
      </c>
    </row>
    <row r="487" spans="1:15" s="25" customFormat="1" x14ac:dyDescent="0.15">
      <c r="A487" s="19" t="s">
        <v>344</v>
      </c>
      <c r="B487" s="19"/>
      <c r="C487" s="20"/>
      <c r="D487" s="22"/>
      <c r="E487" s="21"/>
      <c r="F487" s="22"/>
      <c r="G487" s="21"/>
      <c r="H487" s="32"/>
      <c r="I487" s="23"/>
      <c r="J487" s="23"/>
      <c r="K487" s="23"/>
      <c r="L487" s="23"/>
      <c r="M487" s="23"/>
      <c r="N487" s="23"/>
      <c r="O487" s="22"/>
    </row>
    <row r="488" spans="1:15" s="25" customFormat="1" x14ac:dyDescent="0.15">
      <c r="A488" s="19"/>
      <c r="B488" s="19"/>
      <c r="C488" s="20"/>
      <c r="D488" s="22"/>
      <c r="E488" s="21"/>
      <c r="F488" s="22"/>
      <c r="G488" s="21"/>
      <c r="H488" s="32"/>
      <c r="I488" s="23"/>
      <c r="J488" s="23"/>
      <c r="K488" s="23"/>
      <c r="L488" s="23"/>
      <c r="M488" s="23"/>
      <c r="N488" s="23"/>
      <c r="O488" s="22"/>
    </row>
    <row r="489" spans="1:15" s="25" customFormat="1" x14ac:dyDescent="0.15">
      <c r="A489" s="19" t="s">
        <v>326</v>
      </c>
      <c r="B489" s="19" t="s">
        <v>152</v>
      </c>
      <c r="C489" s="20"/>
      <c r="D489" s="22"/>
      <c r="E489" s="21"/>
      <c r="F489" s="22"/>
      <c r="G489" s="48">
        <v>2000000</v>
      </c>
      <c r="H489" s="32"/>
      <c r="I489" s="23"/>
      <c r="J489" s="23"/>
      <c r="K489" s="23"/>
      <c r="L489" s="23"/>
      <c r="M489" s="23"/>
      <c r="N489" s="23"/>
      <c r="O489" s="22"/>
    </row>
    <row r="490" spans="1:15" s="25" customFormat="1" x14ac:dyDescent="0.15">
      <c r="A490" s="19" t="s">
        <v>326</v>
      </c>
      <c r="B490" s="19"/>
      <c r="C490" s="20"/>
      <c r="D490" s="22" t="s">
        <v>345</v>
      </c>
      <c r="E490" s="21"/>
      <c r="F490" s="22" t="s">
        <v>42</v>
      </c>
      <c r="G490" s="46">
        <v>2000000</v>
      </c>
      <c r="I490" s="23"/>
      <c r="J490" s="23"/>
      <c r="K490" s="23"/>
      <c r="L490" s="23">
        <v>2000000</v>
      </c>
      <c r="M490" s="23"/>
      <c r="N490" s="23"/>
      <c r="O490" s="24">
        <v>41732</v>
      </c>
    </row>
    <row r="491" spans="1:15" s="25" customFormat="1" x14ac:dyDescent="0.15">
      <c r="A491" s="19" t="s">
        <v>346</v>
      </c>
      <c r="B491" s="19"/>
      <c r="C491" s="20"/>
      <c r="D491" s="22"/>
      <c r="E491" s="21"/>
      <c r="F491" s="22"/>
      <c r="G491" s="21"/>
      <c r="H491" s="32"/>
      <c r="I491" s="23"/>
      <c r="J491" s="23"/>
      <c r="K491" s="23"/>
      <c r="L491" s="23"/>
      <c r="M491" s="23"/>
      <c r="N491" s="23"/>
      <c r="O491" s="22"/>
    </row>
    <row r="492" spans="1:15" s="25" customFormat="1" x14ac:dyDescent="0.15">
      <c r="A492" s="19"/>
      <c r="B492" s="19"/>
      <c r="C492" s="20"/>
      <c r="D492" s="22"/>
      <c r="E492" s="21"/>
      <c r="F492" s="22"/>
      <c r="G492" s="21"/>
      <c r="H492" s="32"/>
      <c r="I492" s="23"/>
      <c r="J492" s="23"/>
      <c r="K492" s="23"/>
      <c r="L492" s="23"/>
      <c r="M492" s="23"/>
      <c r="N492" s="23"/>
      <c r="O492" s="22"/>
    </row>
    <row r="493" spans="1:15" s="25" customFormat="1" ht="12.75" x14ac:dyDescent="0.2">
      <c r="A493" s="26" t="s">
        <v>347</v>
      </c>
      <c r="B493" s="26" t="s">
        <v>19</v>
      </c>
      <c r="C493" s="27" t="s">
        <v>348</v>
      </c>
      <c r="D493" s="28">
        <v>40557</v>
      </c>
      <c r="E493" s="29"/>
      <c r="F493" s="30"/>
      <c r="G493" s="31">
        <v>7000000</v>
      </c>
      <c r="H493" s="23"/>
      <c r="I493" s="23"/>
      <c r="J493" s="23"/>
      <c r="K493" s="23"/>
      <c r="L493" s="23"/>
      <c r="M493" s="23"/>
      <c r="N493" s="23"/>
      <c r="O493" s="24"/>
    </row>
    <row r="494" spans="1:15" s="25" customFormat="1" x14ac:dyDescent="0.15">
      <c r="A494" s="54"/>
      <c r="B494" s="54"/>
      <c r="C494" s="55"/>
      <c r="D494" s="56"/>
      <c r="E494" s="56"/>
      <c r="F494" s="57"/>
      <c r="G494" s="56"/>
      <c r="H494" s="32"/>
      <c r="I494" s="58"/>
      <c r="J494" s="58"/>
      <c r="K494" s="58"/>
      <c r="L494" s="58"/>
      <c r="M494" s="58"/>
      <c r="N494" s="58"/>
      <c r="O494" s="57"/>
    </row>
    <row r="495" spans="1:15" s="25" customFormat="1" x14ac:dyDescent="0.15">
      <c r="A495" s="54" t="s">
        <v>347</v>
      </c>
      <c r="B495" s="54" t="s">
        <v>349</v>
      </c>
      <c r="C495" s="55"/>
      <c r="D495" s="56"/>
      <c r="E495" s="56"/>
      <c r="F495" s="57"/>
      <c r="G495" s="56"/>
      <c r="H495" s="32"/>
      <c r="I495" s="58"/>
      <c r="J495" s="58"/>
      <c r="K495" s="58"/>
      <c r="L495" s="58"/>
      <c r="M495" s="58"/>
      <c r="N495" s="58"/>
      <c r="O495" s="57"/>
    </row>
    <row r="496" spans="1:15" s="25" customFormat="1" x14ac:dyDescent="0.15">
      <c r="A496" s="54" t="s">
        <v>347</v>
      </c>
      <c r="B496" s="54"/>
      <c r="C496" s="55"/>
      <c r="D496" s="57" t="s">
        <v>350</v>
      </c>
      <c r="E496" s="56"/>
      <c r="F496" s="57"/>
      <c r="G496" s="59">
        <v>1500000</v>
      </c>
      <c r="H496" s="58"/>
      <c r="I496" s="58"/>
      <c r="J496" s="58"/>
      <c r="K496" s="58"/>
      <c r="L496" s="58"/>
      <c r="M496" s="58"/>
      <c r="N496" s="58"/>
      <c r="O496" s="60"/>
    </row>
    <row r="497" spans="1:15" s="25" customFormat="1" x14ac:dyDescent="0.15">
      <c r="A497" s="54" t="s">
        <v>347</v>
      </c>
      <c r="B497" s="54"/>
      <c r="C497" s="55"/>
      <c r="D497" s="61"/>
      <c r="E497" s="56"/>
      <c r="F497" s="57" t="s">
        <v>42</v>
      </c>
      <c r="G497" s="32">
        <f>20*10000</f>
        <v>200000</v>
      </c>
      <c r="I497" s="23">
        <v>200000</v>
      </c>
      <c r="J497" s="23"/>
      <c r="K497" s="23"/>
      <c r="L497" s="23"/>
      <c r="M497" s="23"/>
      <c r="N497" s="23"/>
      <c r="O497" s="60">
        <v>41613</v>
      </c>
    </row>
    <row r="498" spans="1:15" s="25" customFormat="1" x14ac:dyDescent="0.15">
      <c r="A498" s="54" t="s">
        <v>347</v>
      </c>
      <c r="B498" s="54"/>
      <c r="C498" s="55"/>
      <c r="D498" s="56"/>
      <c r="E498" s="56"/>
      <c r="F498" s="57" t="s">
        <v>42</v>
      </c>
      <c r="G498" s="32">
        <f>10*50000</f>
        <v>500000</v>
      </c>
      <c r="I498" s="23">
        <v>500000</v>
      </c>
      <c r="J498" s="23"/>
      <c r="K498" s="23"/>
      <c r="L498" s="23"/>
      <c r="M498" s="23"/>
      <c r="N498" s="23"/>
      <c r="O498" s="60">
        <v>41613</v>
      </c>
    </row>
    <row r="499" spans="1:15" s="25" customFormat="1" x14ac:dyDescent="0.15">
      <c r="A499" s="54" t="s">
        <v>347</v>
      </c>
      <c r="B499" s="54"/>
      <c r="C499" s="55"/>
      <c r="D499" s="56"/>
      <c r="E499" s="56"/>
      <c r="F499" s="57" t="s">
        <v>42</v>
      </c>
      <c r="G499" s="32">
        <f>8*100000</f>
        <v>800000</v>
      </c>
      <c r="I499" s="23">
        <v>800000</v>
      </c>
      <c r="J499" s="23"/>
      <c r="K499" s="23"/>
      <c r="L499" s="23"/>
      <c r="M499" s="23"/>
      <c r="N499" s="23"/>
      <c r="O499" s="60">
        <v>41613</v>
      </c>
    </row>
    <row r="500" spans="1:15" s="25" customFormat="1" x14ac:dyDescent="0.15">
      <c r="A500" s="54" t="s">
        <v>347</v>
      </c>
      <c r="B500" s="54"/>
      <c r="C500" s="55"/>
      <c r="D500" s="56"/>
      <c r="E500" s="56"/>
      <c r="F500" s="57"/>
      <c r="G500" s="56"/>
      <c r="H500" s="23"/>
      <c r="I500" s="23"/>
      <c r="J500" s="23"/>
      <c r="K500" s="23"/>
      <c r="L500" s="23"/>
      <c r="M500" s="23"/>
      <c r="N500" s="23"/>
      <c r="O500" s="57"/>
    </row>
    <row r="501" spans="1:15" s="25" customFormat="1" x14ac:dyDescent="0.15">
      <c r="A501" s="54" t="s">
        <v>347</v>
      </c>
      <c r="B501" s="54"/>
      <c r="C501" s="55"/>
      <c r="D501" s="57" t="s">
        <v>351</v>
      </c>
      <c r="E501" s="56"/>
      <c r="F501" s="57"/>
      <c r="G501" s="59">
        <v>1500000</v>
      </c>
      <c r="H501" s="58"/>
      <c r="I501" s="23"/>
      <c r="J501" s="23"/>
      <c r="K501" s="23"/>
      <c r="L501" s="23"/>
      <c r="M501" s="23"/>
      <c r="N501" s="23"/>
      <c r="O501" s="57"/>
    </row>
    <row r="502" spans="1:15" s="25" customFormat="1" x14ac:dyDescent="0.15">
      <c r="A502" s="54" t="s">
        <v>347</v>
      </c>
      <c r="B502" s="54"/>
      <c r="C502" s="55"/>
      <c r="D502" s="56"/>
      <c r="E502" s="56"/>
      <c r="F502" s="57" t="s">
        <v>42</v>
      </c>
      <c r="G502" s="32">
        <f>20*10000</f>
        <v>200000</v>
      </c>
      <c r="I502" s="23">
        <v>200000</v>
      </c>
      <c r="J502" s="23"/>
      <c r="K502" s="23"/>
      <c r="M502" s="23"/>
      <c r="N502" s="23"/>
      <c r="O502" s="60">
        <v>41620</v>
      </c>
    </row>
    <row r="503" spans="1:15" s="25" customFormat="1" x14ac:dyDescent="0.15">
      <c r="A503" s="54" t="s">
        <v>347</v>
      </c>
      <c r="B503" s="54"/>
      <c r="C503" s="55"/>
      <c r="D503" s="56"/>
      <c r="E503" s="56"/>
      <c r="F503" s="57" t="s">
        <v>42</v>
      </c>
      <c r="G503" s="32">
        <f>10*50000</f>
        <v>500000</v>
      </c>
      <c r="I503" s="23">
        <v>500000</v>
      </c>
      <c r="J503" s="23"/>
      <c r="K503" s="23"/>
      <c r="M503" s="23"/>
      <c r="N503" s="23"/>
      <c r="O503" s="60">
        <v>41620</v>
      </c>
    </row>
    <row r="504" spans="1:15" s="25" customFormat="1" x14ac:dyDescent="0.15">
      <c r="A504" s="54" t="s">
        <v>347</v>
      </c>
      <c r="B504" s="54"/>
      <c r="C504" s="55"/>
      <c r="D504" s="56"/>
      <c r="E504" s="56"/>
      <c r="F504" s="57" t="s">
        <v>42</v>
      </c>
      <c r="G504" s="32">
        <f>8*100000</f>
        <v>800000</v>
      </c>
      <c r="I504" s="23">
        <v>800000</v>
      </c>
      <c r="J504" s="23"/>
      <c r="K504" s="23"/>
      <c r="M504" s="23"/>
      <c r="N504" s="23"/>
      <c r="O504" s="60">
        <v>41620</v>
      </c>
    </row>
    <row r="505" spans="1:15" s="25" customFormat="1" x14ac:dyDescent="0.15">
      <c r="A505" s="54" t="s">
        <v>347</v>
      </c>
      <c r="B505" s="54"/>
      <c r="C505" s="55"/>
      <c r="D505" s="56"/>
      <c r="E505" s="56"/>
      <c r="F505" s="57"/>
      <c r="G505" s="32"/>
      <c r="H505" s="23"/>
      <c r="I505" s="23"/>
      <c r="J505" s="23"/>
      <c r="K505" s="23"/>
      <c r="L505" s="23"/>
      <c r="M505" s="23"/>
      <c r="N505" s="23"/>
      <c r="O505" s="60"/>
    </row>
    <row r="506" spans="1:15" s="25" customFormat="1" x14ac:dyDescent="0.15">
      <c r="A506" s="54" t="s">
        <v>347</v>
      </c>
      <c r="B506" s="54"/>
      <c r="C506" s="55"/>
      <c r="D506" s="57" t="s">
        <v>352</v>
      </c>
      <c r="E506" s="56"/>
      <c r="F506" s="57"/>
      <c r="G506" s="59">
        <v>1500000</v>
      </c>
      <c r="H506" s="58"/>
      <c r="I506" s="23"/>
      <c r="J506" s="23"/>
      <c r="K506" s="23"/>
      <c r="L506" s="23"/>
      <c r="M506" s="23"/>
      <c r="N506" s="23"/>
      <c r="O506" s="57"/>
    </row>
    <row r="507" spans="1:15" s="25" customFormat="1" x14ac:dyDescent="0.15">
      <c r="A507" s="54" t="s">
        <v>347</v>
      </c>
      <c r="B507" s="54"/>
      <c r="C507" s="55"/>
      <c r="D507" s="56"/>
      <c r="E507" s="56"/>
      <c r="F507" s="57" t="s">
        <v>42</v>
      </c>
      <c r="G507" s="32">
        <f>20*10000</f>
        <v>200000</v>
      </c>
      <c r="H507" s="23">
        <v>200000</v>
      </c>
      <c r="I507" s="23"/>
      <c r="J507" s="23"/>
      <c r="K507" s="23"/>
      <c r="L507" s="23"/>
      <c r="M507" s="23"/>
      <c r="N507" s="23">
        <v>200000</v>
      </c>
      <c r="O507" s="60">
        <v>41648</v>
      </c>
    </row>
    <row r="508" spans="1:15" s="25" customFormat="1" x14ac:dyDescent="0.15">
      <c r="A508" s="54" t="s">
        <v>347</v>
      </c>
      <c r="B508" s="54"/>
      <c r="C508" s="55"/>
      <c r="D508" s="56"/>
      <c r="E508" s="56"/>
      <c r="F508" s="57" t="s">
        <v>42</v>
      </c>
      <c r="G508" s="32">
        <f>10*50000</f>
        <v>500000</v>
      </c>
      <c r="H508" s="23">
        <v>500000</v>
      </c>
      <c r="I508" s="23"/>
      <c r="J508" s="23"/>
      <c r="K508" s="23"/>
      <c r="L508" s="23"/>
      <c r="M508" s="23"/>
      <c r="N508" s="23">
        <v>500000</v>
      </c>
      <c r="O508" s="60">
        <v>41648</v>
      </c>
    </row>
    <row r="509" spans="1:15" s="25" customFormat="1" x14ac:dyDescent="0.15">
      <c r="A509" s="54" t="s">
        <v>347</v>
      </c>
      <c r="B509" s="54"/>
      <c r="C509" s="55"/>
      <c r="D509" s="56"/>
      <c r="E509" s="56"/>
      <c r="F509" s="57" t="s">
        <v>42</v>
      </c>
      <c r="G509" s="32">
        <f>8*100000</f>
        <v>800000</v>
      </c>
      <c r="H509" s="23">
        <v>800000</v>
      </c>
      <c r="I509" s="23"/>
      <c r="J509" s="23"/>
      <c r="K509" s="23"/>
      <c r="L509" s="23"/>
      <c r="M509" s="23"/>
      <c r="N509" s="23">
        <v>800000</v>
      </c>
      <c r="O509" s="60">
        <v>41648</v>
      </c>
    </row>
    <row r="510" spans="1:15" s="25" customFormat="1" x14ac:dyDescent="0.15">
      <c r="A510" s="54" t="s">
        <v>347</v>
      </c>
      <c r="B510" s="54"/>
      <c r="C510" s="55"/>
      <c r="D510" s="56"/>
      <c r="E510" s="56"/>
      <c r="F510" s="57"/>
      <c r="G510" s="32"/>
      <c r="H510" s="23"/>
      <c r="I510" s="23"/>
      <c r="J510" s="23"/>
      <c r="K510" s="23"/>
      <c r="L510" s="23"/>
      <c r="M510" s="23"/>
      <c r="N510" s="23"/>
      <c r="O510" s="60"/>
    </row>
    <row r="511" spans="1:15" s="25" customFormat="1" x14ac:dyDescent="0.15">
      <c r="A511" s="54" t="s">
        <v>347</v>
      </c>
      <c r="B511" s="54"/>
      <c r="C511" s="55"/>
      <c r="D511" s="57" t="s">
        <v>353</v>
      </c>
      <c r="E511" s="56"/>
      <c r="F511" s="57"/>
      <c r="G511" s="59">
        <v>1000000</v>
      </c>
      <c r="H511" s="23"/>
      <c r="I511" s="23"/>
      <c r="J511" s="23"/>
      <c r="K511" s="23"/>
      <c r="L511" s="23"/>
      <c r="M511" s="23"/>
      <c r="N511" s="23"/>
      <c r="O511" s="57"/>
    </row>
    <row r="512" spans="1:15" s="25" customFormat="1" x14ac:dyDescent="0.15">
      <c r="A512" s="54" t="s">
        <v>347</v>
      </c>
      <c r="B512" s="54"/>
      <c r="C512" s="55"/>
      <c r="D512" s="56"/>
      <c r="E512" s="56"/>
      <c r="F512" s="57" t="s">
        <v>42</v>
      </c>
      <c r="G512" s="32">
        <f>15*10000</f>
        <v>150000</v>
      </c>
      <c r="H512" s="23">
        <v>150000</v>
      </c>
      <c r="I512" s="23"/>
      <c r="J512" s="23"/>
      <c r="K512" s="23"/>
      <c r="L512" s="23"/>
      <c r="M512" s="23"/>
      <c r="N512" s="23">
        <v>150000</v>
      </c>
      <c r="O512" s="60">
        <v>41655</v>
      </c>
    </row>
    <row r="513" spans="1:15" s="25" customFormat="1" x14ac:dyDescent="0.15">
      <c r="A513" s="54" t="s">
        <v>347</v>
      </c>
      <c r="B513" s="54"/>
      <c r="C513" s="55"/>
      <c r="D513" s="56"/>
      <c r="E513" s="56"/>
      <c r="F513" s="57" t="s">
        <v>42</v>
      </c>
      <c r="G513" s="32">
        <f>7*50000</f>
        <v>350000</v>
      </c>
      <c r="H513" s="23">
        <v>350000</v>
      </c>
      <c r="I513" s="23"/>
      <c r="J513" s="23"/>
      <c r="K513" s="23"/>
      <c r="L513" s="23"/>
      <c r="M513" s="23"/>
      <c r="N513" s="23">
        <v>350000</v>
      </c>
      <c r="O513" s="60">
        <v>41655</v>
      </c>
    </row>
    <row r="514" spans="1:15" s="25" customFormat="1" x14ac:dyDescent="0.15">
      <c r="A514" s="54" t="s">
        <v>347</v>
      </c>
      <c r="B514" s="54"/>
      <c r="C514" s="55"/>
      <c r="D514" s="56"/>
      <c r="E514" s="56"/>
      <c r="F514" s="57" t="s">
        <v>42</v>
      </c>
      <c r="G514" s="32">
        <f>5*100000</f>
        <v>500000</v>
      </c>
      <c r="H514" s="23">
        <v>500000</v>
      </c>
      <c r="I514" s="23"/>
      <c r="J514" s="23"/>
      <c r="K514" s="23"/>
      <c r="L514" s="23"/>
      <c r="M514" s="23"/>
      <c r="N514" s="23">
        <v>500000</v>
      </c>
      <c r="O514" s="60">
        <v>41655</v>
      </c>
    </row>
    <row r="515" spans="1:15" s="25" customFormat="1" x14ac:dyDescent="0.15">
      <c r="A515" s="54" t="s">
        <v>354</v>
      </c>
      <c r="B515" s="54"/>
      <c r="C515" s="55"/>
      <c r="D515" s="56"/>
      <c r="E515" s="56"/>
      <c r="F515" s="57"/>
      <c r="G515" s="56"/>
      <c r="H515" s="32"/>
      <c r="I515" s="58"/>
      <c r="J515" s="58"/>
      <c r="K515" s="58"/>
      <c r="L515" s="23"/>
      <c r="M515" s="58"/>
      <c r="N515" s="58"/>
      <c r="O515" s="57"/>
    </row>
    <row r="516" spans="1:15" s="25" customFormat="1" ht="12.75" x14ac:dyDescent="0.2">
      <c r="A516" s="40"/>
      <c r="B516" s="40"/>
      <c r="C516" s="41"/>
      <c r="D516" s="42"/>
      <c r="E516" s="43"/>
      <c r="F516" s="44"/>
      <c r="G516" s="45"/>
      <c r="H516" s="23"/>
      <c r="I516" s="23"/>
      <c r="J516" s="23"/>
      <c r="K516" s="23"/>
      <c r="L516" s="23"/>
      <c r="M516" s="23"/>
      <c r="N516" s="23"/>
      <c r="O516" s="24"/>
    </row>
    <row r="517" spans="1:15" s="25" customFormat="1" x14ac:dyDescent="0.15">
      <c r="A517" s="54" t="s">
        <v>347</v>
      </c>
      <c r="B517" s="54"/>
      <c r="C517" s="55"/>
      <c r="D517" s="57" t="s">
        <v>355</v>
      </c>
      <c r="E517" s="56"/>
      <c r="F517" s="57"/>
      <c r="G517" s="59">
        <v>1500000</v>
      </c>
      <c r="H517" s="23"/>
      <c r="I517" s="23"/>
      <c r="J517" s="23"/>
      <c r="K517" s="23"/>
      <c r="L517" s="23"/>
      <c r="M517" s="23"/>
      <c r="N517" s="23"/>
      <c r="O517" s="57"/>
    </row>
    <row r="518" spans="1:15" s="25" customFormat="1" x14ac:dyDescent="0.15">
      <c r="A518" s="54" t="s">
        <v>347</v>
      </c>
      <c r="B518" s="54"/>
      <c r="C518" s="55"/>
      <c r="D518" s="56"/>
      <c r="E518" s="56"/>
      <c r="F518" s="57" t="s">
        <v>42</v>
      </c>
      <c r="G518" s="32">
        <v>200000</v>
      </c>
      <c r="H518" s="23"/>
      <c r="I518" s="23"/>
      <c r="J518" s="23"/>
      <c r="K518" s="23"/>
      <c r="L518" s="23">
        <v>200000</v>
      </c>
      <c r="M518" s="23"/>
      <c r="N518" s="23"/>
      <c r="O518" s="60">
        <v>41732</v>
      </c>
    </row>
    <row r="519" spans="1:15" s="25" customFormat="1" x14ac:dyDescent="0.15">
      <c r="A519" s="54" t="s">
        <v>347</v>
      </c>
      <c r="B519" s="54"/>
      <c r="C519" s="55"/>
      <c r="D519" s="56"/>
      <c r="E519" s="56"/>
      <c r="F519" s="57" t="s">
        <v>42</v>
      </c>
      <c r="G519" s="32">
        <v>500000</v>
      </c>
      <c r="H519" s="23"/>
      <c r="I519" s="23"/>
      <c r="J519" s="23"/>
      <c r="K519" s="23"/>
      <c r="L519" s="23">
        <v>500000</v>
      </c>
      <c r="M519" s="23"/>
      <c r="N519" s="23"/>
      <c r="O519" s="60">
        <v>41732</v>
      </c>
    </row>
    <row r="520" spans="1:15" s="25" customFormat="1" x14ac:dyDescent="0.15">
      <c r="A520" s="54" t="s">
        <v>347</v>
      </c>
      <c r="B520" s="54"/>
      <c r="C520" s="55"/>
      <c r="D520" s="56"/>
      <c r="E520" s="56"/>
      <c r="F520" s="57" t="s">
        <v>42</v>
      </c>
      <c r="G520" s="32">
        <v>800000</v>
      </c>
      <c r="H520" s="23"/>
      <c r="I520" s="23"/>
      <c r="J520" s="23"/>
      <c r="K520" s="23"/>
      <c r="L520" s="23">
        <v>800000</v>
      </c>
      <c r="M520" s="23"/>
      <c r="N520" s="23"/>
      <c r="O520" s="60">
        <v>41732</v>
      </c>
    </row>
    <row r="521" spans="1:15" s="25" customFormat="1" x14ac:dyDescent="0.15">
      <c r="A521" s="54" t="s">
        <v>347</v>
      </c>
      <c r="B521" s="54"/>
      <c r="C521" s="55"/>
      <c r="D521" s="56"/>
      <c r="E521" s="56"/>
      <c r="F521" s="57"/>
      <c r="G521" s="32"/>
      <c r="H521" s="23"/>
      <c r="I521" s="23"/>
      <c r="J521" s="23"/>
      <c r="K521" s="23"/>
      <c r="L521" s="23"/>
      <c r="M521" s="23"/>
      <c r="N521" s="23"/>
      <c r="O521" s="60"/>
    </row>
    <row r="522" spans="1:15" s="25" customFormat="1" x14ac:dyDescent="0.15">
      <c r="A522" s="54" t="s">
        <v>347</v>
      </c>
      <c r="B522" s="54"/>
      <c r="C522" s="55"/>
      <c r="D522" s="57" t="s">
        <v>356</v>
      </c>
      <c r="E522" s="56"/>
      <c r="F522" s="57"/>
      <c r="G522" s="59">
        <v>1500000</v>
      </c>
      <c r="H522" s="23"/>
      <c r="I522" s="23"/>
      <c r="J522" s="23"/>
      <c r="K522" s="23"/>
      <c r="L522" s="23"/>
      <c r="M522" s="23"/>
      <c r="N522" s="23"/>
      <c r="O522" s="57"/>
    </row>
    <row r="523" spans="1:15" s="25" customFormat="1" x14ac:dyDescent="0.15">
      <c r="A523" s="54" t="s">
        <v>347</v>
      </c>
      <c r="B523" s="54"/>
      <c r="C523" s="55"/>
      <c r="D523" s="56"/>
      <c r="E523" s="56"/>
      <c r="F523" s="57" t="s">
        <v>42</v>
      </c>
      <c r="G523" s="32">
        <v>200000</v>
      </c>
      <c r="H523" s="23"/>
      <c r="I523" s="23"/>
      <c r="J523" s="23"/>
      <c r="K523" s="23"/>
      <c r="L523" s="23">
        <v>200000</v>
      </c>
      <c r="M523" s="23"/>
      <c r="N523" s="23"/>
      <c r="O523" s="60">
        <v>41739</v>
      </c>
    </row>
    <row r="524" spans="1:15" s="25" customFormat="1" x14ac:dyDescent="0.15">
      <c r="A524" s="54" t="s">
        <v>347</v>
      </c>
      <c r="B524" s="54"/>
      <c r="C524" s="55"/>
      <c r="D524" s="56"/>
      <c r="E524" s="56"/>
      <c r="F524" s="57" t="s">
        <v>42</v>
      </c>
      <c r="G524" s="32">
        <v>500000</v>
      </c>
      <c r="H524" s="23"/>
      <c r="I524" s="23"/>
      <c r="J524" s="23"/>
      <c r="K524" s="23"/>
      <c r="L524" s="23">
        <v>500000</v>
      </c>
      <c r="M524" s="23"/>
      <c r="N524" s="23"/>
      <c r="O524" s="60">
        <v>41739</v>
      </c>
    </row>
    <row r="525" spans="1:15" s="25" customFormat="1" x14ac:dyDescent="0.15">
      <c r="A525" s="54" t="s">
        <v>347</v>
      </c>
      <c r="B525" s="54"/>
      <c r="C525" s="55"/>
      <c r="D525" s="56"/>
      <c r="E525" s="56"/>
      <c r="F525" s="57" t="s">
        <v>42</v>
      </c>
      <c r="G525" s="32">
        <v>800000</v>
      </c>
      <c r="H525" s="23"/>
      <c r="I525" s="23"/>
      <c r="J525" s="23"/>
      <c r="K525" s="23"/>
      <c r="L525" s="23">
        <v>800000</v>
      </c>
      <c r="M525" s="23"/>
      <c r="N525" s="23"/>
      <c r="O525" s="60">
        <v>41739</v>
      </c>
    </row>
    <row r="526" spans="1:15" s="25" customFormat="1" x14ac:dyDescent="0.15">
      <c r="A526" s="54" t="s">
        <v>357</v>
      </c>
      <c r="B526" s="54"/>
      <c r="C526" s="55"/>
      <c r="D526" s="56"/>
      <c r="E526" s="56"/>
      <c r="F526" s="57"/>
      <c r="G526" s="56"/>
      <c r="H526" s="32"/>
      <c r="I526" s="58"/>
      <c r="J526" s="58"/>
      <c r="K526" s="58"/>
      <c r="L526" s="23"/>
      <c r="M526" s="58"/>
      <c r="N526" s="58"/>
      <c r="O526" s="57"/>
    </row>
    <row r="527" spans="1:15" s="25" customFormat="1" ht="12.75" x14ac:dyDescent="0.2">
      <c r="A527" s="40"/>
      <c r="B527" s="40"/>
      <c r="C527" s="41"/>
      <c r="D527" s="42"/>
      <c r="E527" s="43"/>
      <c r="F527" s="44"/>
      <c r="G527" s="45"/>
      <c r="H527" s="23"/>
      <c r="I527" s="23"/>
      <c r="J527" s="23"/>
      <c r="K527" s="23"/>
      <c r="L527" s="23"/>
      <c r="M527" s="23"/>
      <c r="N527" s="23"/>
      <c r="O527" s="24"/>
    </row>
    <row r="528" spans="1:15" s="25" customFormat="1" ht="12.75" x14ac:dyDescent="0.2">
      <c r="A528" s="26" t="s">
        <v>358</v>
      </c>
      <c r="B528" s="26" t="s">
        <v>19</v>
      </c>
      <c r="C528" s="27" t="s">
        <v>359</v>
      </c>
      <c r="D528" s="28">
        <v>40603</v>
      </c>
      <c r="E528" s="29"/>
      <c r="F528" s="30"/>
      <c r="G528" s="31" t="s">
        <v>360</v>
      </c>
      <c r="H528" s="32"/>
      <c r="I528" s="23"/>
      <c r="J528" s="23"/>
      <c r="K528" s="23"/>
      <c r="L528" s="23"/>
      <c r="M528" s="23"/>
      <c r="N528" s="23"/>
      <c r="O528" s="22"/>
    </row>
    <row r="529" spans="1:15" s="25" customFormat="1" ht="12.75" x14ac:dyDescent="0.2">
      <c r="A529" s="40"/>
      <c r="B529" s="40"/>
      <c r="C529" s="41"/>
      <c r="D529" s="42"/>
      <c r="E529" s="43"/>
      <c r="F529" s="44"/>
      <c r="G529" s="45"/>
      <c r="H529" s="32"/>
      <c r="I529" s="23"/>
      <c r="J529" s="23"/>
      <c r="K529" s="23"/>
      <c r="L529" s="23"/>
      <c r="M529" s="23"/>
      <c r="N529" s="23"/>
      <c r="O529" s="22"/>
    </row>
    <row r="530" spans="1:15" s="25" customFormat="1" ht="12.75" x14ac:dyDescent="0.2">
      <c r="A530" s="19" t="s">
        <v>361</v>
      </c>
      <c r="B530" s="19" t="s">
        <v>362</v>
      </c>
      <c r="C530" s="41"/>
      <c r="D530" s="42"/>
      <c r="E530" s="43"/>
      <c r="F530" s="44"/>
      <c r="G530" s="48" t="s">
        <v>363</v>
      </c>
      <c r="H530" s="32"/>
      <c r="I530" s="23"/>
      <c r="J530" s="23"/>
      <c r="K530" s="23"/>
      <c r="L530" s="23"/>
      <c r="M530" s="23"/>
      <c r="N530" s="23"/>
      <c r="O530" s="22"/>
    </row>
    <row r="531" spans="1:15" s="25" customFormat="1" ht="12.75" x14ac:dyDescent="0.2">
      <c r="A531" s="19" t="s">
        <v>361</v>
      </c>
      <c r="B531" s="40"/>
      <c r="C531" s="41"/>
      <c r="D531" s="42" t="s">
        <v>364</v>
      </c>
      <c r="E531" s="43"/>
      <c r="F531" s="22" t="s">
        <v>365</v>
      </c>
      <c r="G531" s="32">
        <v>150</v>
      </c>
      <c r="H531" s="23">
        <v>582739</v>
      </c>
      <c r="I531" s="23">
        <v>2913697</v>
      </c>
      <c r="J531" s="23"/>
      <c r="K531" s="23"/>
      <c r="L531" s="36"/>
      <c r="M531" s="23"/>
      <c r="N531" s="23">
        <v>584910</v>
      </c>
      <c r="O531" s="24">
        <v>41791</v>
      </c>
    </row>
    <row r="532" spans="1:15" s="25" customFormat="1" ht="12.75" x14ac:dyDescent="0.2">
      <c r="A532" s="19" t="s">
        <v>366</v>
      </c>
      <c r="B532" s="40"/>
      <c r="C532" s="41"/>
      <c r="D532" s="42"/>
      <c r="E532" s="43"/>
      <c r="F532" s="44"/>
      <c r="G532" s="45"/>
      <c r="H532" s="32"/>
      <c r="I532" s="23"/>
      <c r="J532" s="23"/>
      <c r="K532" s="23"/>
      <c r="L532" s="23"/>
      <c r="M532" s="23"/>
      <c r="N532" s="23"/>
      <c r="O532" s="22"/>
    </row>
    <row r="533" spans="1:15" s="25" customFormat="1" ht="12.75" x14ac:dyDescent="0.2">
      <c r="A533" s="40"/>
      <c r="B533" s="40"/>
      <c r="C533" s="41"/>
      <c r="D533" s="42"/>
      <c r="E533" s="43"/>
      <c r="F533" s="44"/>
      <c r="G533" s="45"/>
      <c r="H533" s="32"/>
      <c r="I533" s="23"/>
      <c r="J533" s="23"/>
      <c r="K533" s="23"/>
      <c r="L533" s="23"/>
      <c r="M533" s="23"/>
      <c r="N533" s="23"/>
      <c r="O533" s="22"/>
    </row>
    <row r="534" spans="1:15" s="25" customFormat="1" ht="12.75" x14ac:dyDescent="0.2">
      <c r="A534" s="26" t="s">
        <v>105</v>
      </c>
      <c r="B534" s="26" t="s">
        <v>19</v>
      </c>
      <c r="C534" s="27" t="s">
        <v>367</v>
      </c>
      <c r="D534" s="28">
        <v>40661</v>
      </c>
      <c r="E534" s="29"/>
      <c r="F534" s="30"/>
      <c r="G534" s="31">
        <v>5000000</v>
      </c>
      <c r="H534" s="23"/>
      <c r="I534" s="23"/>
      <c r="J534" s="23"/>
      <c r="K534" s="23"/>
      <c r="L534" s="23"/>
      <c r="M534" s="23"/>
      <c r="N534" s="23"/>
      <c r="O534" s="22"/>
    </row>
    <row r="535" spans="1:15" s="25" customFormat="1" x14ac:dyDescent="0.15">
      <c r="A535" s="19"/>
      <c r="B535" s="19"/>
      <c r="C535" s="20"/>
      <c r="D535" s="22"/>
      <c r="E535" s="21"/>
      <c r="F535" s="22"/>
      <c r="G535" s="21"/>
      <c r="H535" s="32"/>
      <c r="I535" s="23"/>
      <c r="J535" s="23"/>
      <c r="K535" s="23"/>
      <c r="L535" s="23"/>
      <c r="M535" s="23"/>
      <c r="N535" s="23"/>
      <c r="O535" s="22"/>
    </row>
    <row r="536" spans="1:15" s="25" customFormat="1" ht="12.75" x14ac:dyDescent="0.2">
      <c r="A536" s="26" t="s">
        <v>38</v>
      </c>
      <c r="B536" s="26" t="s">
        <v>19</v>
      </c>
      <c r="C536" s="27" t="s">
        <v>368</v>
      </c>
      <c r="D536" s="28">
        <v>40673</v>
      </c>
      <c r="E536" s="29"/>
      <c r="F536" s="30"/>
      <c r="G536" s="31" t="s">
        <v>209</v>
      </c>
      <c r="H536" s="23"/>
      <c r="I536" s="23"/>
      <c r="J536" s="23"/>
      <c r="K536" s="23"/>
      <c r="L536" s="23"/>
      <c r="M536" s="23"/>
      <c r="N536" s="23"/>
      <c r="O536" s="22"/>
    </row>
    <row r="537" spans="1:15" s="25" customFormat="1" x14ac:dyDescent="0.15">
      <c r="A537" s="19"/>
      <c r="B537" s="19"/>
      <c r="C537" s="20"/>
      <c r="D537" s="22"/>
      <c r="E537" s="21"/>
      <c r="F537" s="22"/>
      <c r="G537" s="21"/>
      <c r="H537" s="32"/>
      <c r="I537" s="23"/>
      <c r="J537" s="23"/>
      <c r="K537" s="23"/>
      <c r="L537" s="23"/>
      <c r="M537" s="23"/>
      <c r="N537" s="23"/>
      <c r="O537" s="22"/>
    </row>
    <row r="538" spans="1:15" s="25" customFormat="1" x14ac:dyDescent="0.15">
      <c r="A538" s="19" t="s">
        <v>38</v>
      </c>
      <c r="B538" s="19" t="s">
        <v>369</v>
      </c>
      <c r="C538" s="20"/>
      <c r="D538" s="21"/>
      <c r="E538" s="21"/>
      <c r="F538" s="22" t="s">
        <v>42</v>
      </c>
      <c r="G538" s="32">
        <v>4000000</v>
      </c>
      <c r="H538" s="23"/>
      <c r="I538" s="23"/>
      <c r="J538" s="23"/>
      <c r="K538" s="23"/>
      <c r="L538" s="23"/>
      <c r="M538" s="23"/>
      <c r="N538" s="23"/>
      <c r="O538" s="22"/>
    </row>
    <row r="539" spans="1:15" s="25" customFormat="1" x14ac:dyDescent="0.15">
      <c r="A539" s="19" t="s">
        <v>38</v>
      </c>
      <c r="B539" s="19"/>
      <c r="C539" s="20"/>
      <c r="D539" s="22" t="s">
        <v>43</v>
      </c>
      <c r="E539" s="21" t="s">
        <v>370</v>
      </c>
      <c r="F539" s="22" t="s">
        <v>42</v>
      </c>
      <c r="G539" s="32">
        <v>4000000</v>
      </c>
      <c r="H539" s="23">
        <v>2457938</v>
      </c>
      <c r="I539" s="23">
        <v>1542062</v>
      </c>
      <c r="J539" s="23"/>
      <c r="K539" s="23"/>
      <c r="L539" s="23"/>
      <c r="M539" s="23"/>
      <c r="N539" s="23">
        <v>2489432</v>
      </c>
      <c r="O539" s="24">
        <v>42221</v>
      </c>
    </row>
    <row r="540" spans="1:15" s="25" customFormat="1" x14ac:dyDescent="0.15">
      <c r="A540" s="19" t="s">
        <v>371</v>
      </c>
      <c r="B540" s="19"/>
      <c r="C540" s="20"/>
      <c r="D540" s="22"/>
      <c r="E540" s="21"/>
      <c r="F540" s="22"/>
      <c r="G540" s="32"/>
      <c r="H540" s="23"/>
      <c r="I540" s="23"/>
      <c r="J540" s="23"/>
      <c r="K540" s="23"/>
      <c r="L540" s="23"/>
      <c r="M540" s="23"/>
      <c r="N540" s="23"/>
      <c r="O540" s="24"/>
    </row>
    <row r="541" spans="1:15" s="25" customFormat="1" x14ac:dyDescent="0.15">
      <c r="A541" s="19" t="s">
        <v>372</v>
      </c>
      <c r="B541" s="19"/>
      <c r="C541" s="20"/>
      <c r="D541" s="22"/>
      <c r="E541" s="21"/>
      <c r="F541" s="22"/>
      <c r="G541" s="32"/>
      <c r="H541" s="23"/>
      <c r="I541" s="23"/>
      <c r="J541" s="23"/>
      <c r="K541" s="23"/>
      <c r="L541" s="23"/>
      <c r="M541" s="23"/>
      <c r="N541" s="23"/>
      <c r="O541" s="24"/>
    </row>
    <row r="542" spans="1:15" s="25" customFormat="1" x14ac:dyDescent="0.15">
      <c r="A542" s="19"/>
      <c r="B542" s="19"/>
      <c r="C542" s="20"/>
      <c r="D542" s="22"/>
      <c r="E542" s="21"/>
      <c r="F542" s="22"/>
      <c r="G542" s="32"/>
      <c r="H542" s="23"/>
      <c r="I542" s="23"/>
      <c r="J542" s="23"/>
      <c r="K542" s="23"/>
      <c r="L542" s="23"/>
      <c r="M542" s="23"/>
      <c r="N542" s="23"/>
      <c r="O542" s="24"/>
    </row>
    <row r="543" spans="1:15" s="25" customFormat="1" x14ac:dyDescent="0.15">
      <c r="A543" s="19" t="s">
        <v>38</v>
      </c>
      <c r="B543" s="19" t="s">
        <v>373</v>
      </c>
      <c r="C543" s="20"/>
      <c r="D543" s="21"/>
      <c r="E543" s="21"/>
      <c r="F543" s="22" t="s">
        <v>42</v>
      </c>
      <c r="G543" s="32">
        <v>4000000</v>
      </c>
      <c r="H543" s="23"/>
      <c r="I543" s="23"/>
      <c r="J543" s="23"/>
      <c r="K543" s="23"/>
      <c r="L543" s="23"/>
      <c r="M543" s="23"/>
      <c r="N543" s="23"/>
      <c r="O543" s="22"/>
    </row>
    <row r="544" spans="1:15" s="25" customFormat="1" x14ac:dyDescent="0.15">
      <c r="A544" s="19" t="s">
        <v>38</v>
      </c>
      <c r="B544" s="19"/>
      <c r="C544" s="20"/>
      <c r="D544" s="22" t="s">
        <v>43</v>
      </c>
      <c r="E544" s="21" t="s">
        <v>374</v>
      </c>
      <c r="F544" s="22" t="s">
        <v>42</v>
      </c>
      <c r="G544" s="32">
        <v>1000000</v>
      </c>
      <c r="H544" s="23">
        <v>1000000</v>
      </c>
      <c r="I544" s="23"/>
      <c r="J544" s="23"/>
      <c r="K544" s="23"/>
      <c r="M544" s="23"/>
      <c r="N544" s="23">
        <v>1000000</v>
      </c>
      <c r="O544" s="24">
        <v>41656</v>
      </c>
    </row>
    <row r="545" spans="1:15" s="25" customFormat="1" x14ac:dyDescent="0.15">
      <c r="A545" s="19" t="s">
        <v>38</v>
      </c>
      <c r="B545" s="19"/>
      <c r="C545" s="20"/>
      <c r="D545" s="22" t="s">
        <v>43</v>
      </c>
      <c r="E545" s="21" t="s">
        <v>375</v>
      </c>
      <c r="F545" s="22" t="s">
        <v>42</v>
      </c>
      <c r="G545" s="32">
        <v>1000000</v>
      </c>
      <c r="H545" s="23">
        <v>1000000</v>
      </c>
      <c r="I545" s="23"/>
      <c r="J545" s="23"/>
      <c r="K545" s="23"/>
      <c r="M545" s="23"/>
      <c r="N545" s="23">
        <v>1000000</v>
      </c>
      <c r="O545" s="24">
        <v>41684</v>
      </c>
    </row>
    <row r="546" spans="1:15" s="25" customFormat="1" x14ac:dyDescent="0.15">
      <c r="A546" s="19" t="s">
        <v>38</v>
      </c>
      <c r="B546" s="19"/>
      <c r="C546" s="20"/>
      <c r="D546" s="22" t="s">
        <v>43</v>
      </c>
      <c r="E546" s="21" t="s">
        <v>376</v>
      </c>
      <c r="F546" s="22" t="s">
        <v>42</v>
      </c>
      <c r="G546" s="32">
        <v>1000000</v>
      </c>
      <c r="H546" s="23">
        <v>1000000</v>
      </c>
      <c r="I546" s="23"/>
      <c r="J546" s="23"/>
      <c r="K546" s="23"/>
      <c r="M546" s="23"/>
      <c r="N546" s="23">
        <v>1000000</v>
      </c>
      <c r="O546" s="24">
        <v>41712</v>
      </c>
    </row>
    <row r="547" spans="1:15" s="25" customFormat="1" x14ac:dyDescent="0.15">
      <c r="A547" s="19" t="s">
        <v>38</v>
      </c>
      <c r="B547" s="19"/>
      <c r="C547" s="20"/>
      <c r="D547" s="22" t="s">
        <v>43</v>
      </c>
      <c r="E547" s="21" t="s">
        <v>377</v>
      </c>
      <c r="F547" s="22" t="s">
        <v>42</v>
      </c>
      <c r="G547" s="32">
        <v>1000000</v>
      </c>
      <c r="H547" s="23">
        <v>1000000</v>
      </c>
      <c r="I547" s="23"/>
      <c r="J547" s="23"/>
      <c r="K547" s="23"/>
      <c r="M547" s="23"/>
      <c r="N547" s="23">
        <v>1000000</v>
      </c>
      <c r="O547" s="24">
        <v>41747</v>
      </c>
    </row>
    <row r="548" spans="1:15" s="25" customFormat="1" x14ac:dyDescent="0.15">
      <c r="A548" s="19" t="s">
        <v>378</v>
      </c>
      <c r="B548" s="19"/>
      <c r="C548" s="20"/>
      <c r="D548" s="22"/>
      <c r="E548" s="21"/>
      <c r="F548" s="22"/>
      <c r="G548" s="32"/>
      <c r="H548" s="23"/>
      <c r="I548" s="23"/>
      <c r="J548" s="23"/>
      <c r="K548" s="23"/>
      <c r="L548" s="23"/>
      <c r="M548" s="23"/>
      <c r="N548" s="23"/>
      <c r="O548" s="24"/>
    </row>
    <row r="549" spans="1:15" s="25" customFormat="1" x14ac:dyDescent="0.15">
      <c r="A549" s="19"/>
      <c r="B549" s="19"/>
      <c r="C549" s="20"/>
      <c r="D549" s="22"/>
      <c r="E549" s="21"/>
      <c r="F549" s="22"/>
      <c r="G549" s="32"/>
      <c r="H549" s="23"/>
      <c r="I549" s="23"/>
      <c r="J549" s="23"/>
      <c r="K549" s="23"/>
      <c r="L549" s="23"/>
      <c r="M549" s="23"/>
      <c r="N549" s="23"/>
      <c r="O549" s="24"/>
    </row>
    <row r="550" spans="1:15" s="25" customFormat="1" x14ac:dyDescent="0.15">
      <c r="A550" s="19" t="s">
        <v>38</v>
      </c>
      <c r="B550" s="19" t="s">
        <v>379</v>
      </c>
      <c r="C550" s="20"/>
      <c r="D550" s="21"/>
      <c r="E550" s="21"/>
      <c r="F550" s="22" t="s">
        <v>42</v>
      </c>
      <c r="G550" s="32">
        <v>4000000</v>
      </c>
      <c r="H550" s="23"/>
      <c r="I550" s="23"/>
      <c r="J550" s="23"/>
      <c r="K550" s="23"/>
      <c r="L550" s="23"/>
      <c r="M550" s="23"/>
      <c r="N550" s="23"/>
      <c r="O550" s="22"/>
    </row>
    <row r="551" spans="1:15" s="25" customFormat="1" x14ac:dyDescent="0.15">
      <c r="A551" s="19" t="s">
        <v>38</v>
      </c>
      <c r="B551" s="19"/>
      <c r="C551" s="20"/>
      <c r="D551" s="22" t="s">
        <v>43</v>
      </c>
      <c r="E551" s="21" t="s">
        <v>380</v>
      </c>
      <c r="F551" s="22" t="s">
        <v>42</v>
      </c>
      <c r="G551" s="32">
        <v>1000000</v>
      </c>
      <c r="H551" s="23">
        <v>1000000</v>
      </c>
      <c r="I551" s="23"/>
      <c r="J551" s="23"/>
      <c r="K551" s="23"/>
      <c r="M551" s="23"/>
      <c r="N551" s="23">
        <v>1000000</v>
      </c>
      <c r="O551" s="24">
        <v>41723</v>
      </c>
    </row>
    <row r="552" spans="1:15" s="25" customFormat="1" x14ac:dyDescent="0.15">
      <c r="A552" s="19" t="s">
        <v>38</v>
      </c>
      <c r="B552" s="19"/>
      <c r="C552" s="20"/>
      <c r="D552" s="22" t="s">
        <v>43</v>
      </c>
      <c r="E552" s="21" t="s">
        <v>381</v>
      </c>
      <c r="F552" s="22" t="s">
        <v>42</v>
      </c>
      <c r="G552" s="32">
        <v>1000000</v>
      </c>
      <c r="H552" s="23">
        <v>1000000</v>
      </c>
      <c r="I552" s="23"/>
      <c r="J552" s="23"/>
      <c r="K552" s="23"/>
      <c r="M552" s="23"/>
      <c r="N552" s="23">
        <v>1000000</v>
      </c>
      <c r="O552" s="24">
        <v>41745</v>
      </c>
    </row>
    <row r="553" spans="1:15" s="25" customFormat="1" x14ac:dyDescent="0.15">
      <c r="A553" s="19" t="s">
        <v>38</v>
      </c>
      <c r="B553" s="19"/>
      <c r="C553" s="20"/>
      <c r="D553" s="22" t="s">
        <v>43</v>
      </c>
      <c r="E553" s="21" t="s">
        <v>382</v>
      </c>
      <c r="F553" s="22" t="s">
        <v>42</v>
      </c>
      <c r="G553" s="32">
        <v>1000000</v>
      </c>
      <c r="H553" s="23">
        <v>1000000</v>
      </c>
      <c r="I553" s="23"/>
      <c r="J553" s="23"/>
      <c r="K553" s="23"/>
      <c r="M553" s="23"/>
      <c r="N553" s="23">
        <v>1000000</v>
      </c>
      <c r="O553" s="24">
        <v>41786</v>
      </c>
    </row>
    <row r="554" spans="1:15" s="25" customFormat="1" x14ac:dyDescent="0.15">
      <c r="A554" s="19" t="s">
        <v>38</v>
      </c>
      <c r="B554" s="19"/>
      <c r="C554" s="20"/>
      <c r="D554" s="22" t="s">
        <v>43</v>
      </c>
      <c r="E554" s="21" t="s">
        <v>383</v>
      </c>
      <c r="F554" s="22" t="s">
        <v>42</v>
      </c>
      <c r="G554" s="32">
        <v>1000000</v>
      </c>
      <c r="H554" s="23">
        <v>106050</v>
      </c>
      <c r="I554" s="23"/>
      <c r="J554" s="23"/>
      <c r="K554" s="23"/>
      <c r="M554" s="23">
        <v>893950</v>
      </c>
      <c r="N554" s="23">
        <v>106050</v>
      </c>
      <c r="O554" s="24">
        <v>41814</v>
      </c>
    </row>
    <row r="555" spans="1:15" s="25" customFormat="1" x14ac:dyDescent="0.15">
      <c r="A555" s="19" t="s">
        <v>384</v>
      </c>
      <c r="B555" s="19"/>
      <c r="C555" s="20"/>
      <c r="D555" s="22"/>
      <c r="E555" s="21"/>
      <c r="F555" s="22"/>
      <c r="G555" s="32"/>
      <c r="H555" s="23"/>
      <c r="I555" s="23"/>
      <c r="J555" s="23"/>
      <c r="K555" s="23"/>
      <c r="L555" s="23"/>
      <c r="M555" s="23"/>
      <c r="N555" s="23"/>
      <c r="O555" s="24"/>
    </row>
    <row r="556" spans="1:15" s="25" customFormat="1" x14ac:dyDescent="0.15">
      <c r="A556" s="19"/>
      <c r="B556" s="19"/>
      <c r="C556" s="20"/>
      <c r="D556" s="22"/>
      <c r="E556" s="21"/>
      <c r="F556" s="22"/>
      <c r="G556" s="32"/>
      <c r="H556" s="23"/>
      <c r="I556" s="23"/>
      <c r="J556" s="23"/>
      <c r="K556" s="23"/>
      <c r="L556" s="23"/>
      <c r="M556" s="23"/>
      <c r="N556" s="23"/>
      <c r="O556" s="24"/>
    </row>
    <row r="557" spans="1:15" s="25" customFormat="1" ht="12.75" x14ac:dyDescent="0.2">
      <c r="A557" s="26" t="s">
        <v>47</v>
      </c>
      <c r="B557" s="26" t="s">
        <v>19</v>
      </c>
      <c r="C557" s="27" t="s">
        <v>385</v>
      </c>
      <c r="D557" s="28">
        <v>40700</v>
      </c>
      <c r="E557" s="29"/>
      <c r="F557" s="30"/>
      <c r="G557" s="31" t="s">
        <v>209</v>
      </c>
      <c r="H557" s="39"/>
      <c r="I557" s="23"/>
      <c r="J557" s="23"/>
      <c r="K557" s="23"/>
      <c r="L557" s="23"/>
      <c r="M557" s="23"/>
      <c r="N557" s="23"/>
      <c r="O557" s="22"/>
    </row>
    <row r="558" spans="1:15" s="25" customFormat="1" x14ac:dyDescent="0.15">
      <c r="A558" s="19"/>
      <c r="B558" s="19"/>
      <c r="C558" s="20"/>
      <c r="D558" s="21"/>
      <c r="E558" s="21"/>
      <c r="F558" s="22"/>
      <c r="G558" s="23"/>
      <c r="H558" s="23"/>
      <c r="I558" s="23"/>
      <c r="J558" s="23"/>
      <c r="K558" s="23"/>
      <c r="L558" s="23"/>
      <c r="M558" s="23"/>
      <c r="N558" s="23"/>
      <c r="O558" s="24"/>
    </row>
    <row r="559" spans="1:15" s="25" customFormat="1" ht="12.75" x14ac:dyDescent="0.2">
      <c r="A559" s="19" t="s">
        <v>47</v>
      </c>
      <c r="B559" s="19" t="s">
        <v>373</v>
      </c>
      <c r="C559" s="41"/>
      <c r="D559" s="42"/>
      <c r="E559" s="43"/>
      <c r="F559" s="44"/>
      <c r="G559" s="45">
        <v>11500000</v>
      </c>
      <c r="H559" s="23"/>
      <c r="I559" s="23"/>
      <c r="J559" s="23"/>
      <c r="K559" s="23"/>
      <c r="L559" s="23"/>
      <c r="M559" s="23"/>
      <c r="N559" s="23"/>
      <c r="O559" s="24"/>
    </row>
    <row r="560" spans="1:15" s="25" customFormat="1" ht="12.75" x14ac:dyDescent="0.2">
      <c r="A560" s="19" t="s">
        <v>47</v>
      </c>
      <c r="B560" s="40"/>
      <c r="C560" s="41"/>
      <c r="D560" s="22" t="s">
        <v>386</v>
      </c>
      <c r="E560" s="43"/>
      <c r="F560" s="22" t="s">
        <v>42</v>
      </c>
      <c r="G560" s="46">
        <v>11500000</v>
      </c>
      <c r="H560" s="23"/>
      <c r="I560" s="23"/>
      <c r="J560" s="23"/>
      <c r="K560" s="23"/>
      <c r="L560" s="23">
        <v>11500000</v>
      </c>
      <c r="M560" s="23"/>
      <c r="N560" s="23"/>
      <c r="O560" s="24">
        <v>41661</v>
      </c>
    </row>
    <row r="561" spans="1:15" s="25" customFormat="1" ht="12.75" x14ac:dyDescent="0.2">
      <c r="A561" s="19" t="s">
        <v>47</v>
      </c>
      <c r="B561" s="40"/>
      <c r="C561" s="41"/>
      <c r="D561" s="22" t="s">
        <v>387</v>
      </c>
      <c r="E561" s="43"/>
      <c r="F561" s="22" t="s">
        <v>42</v>
      </c>
      <c r="G561" s="46">
        <v>11500000</v>
      </c>
      <c r="H561" s="23">
        <v>1000000</v>
      </c>
      <c r="I561" s="23"/>
      <c r="J561" s="23"/>
      <c r="K561" s="23"/>
      <c r="L561" s="23">
        <v>10500000</v>
      </c>
      <c r="M561" s="23"/>
      <c r="N561" s="23">
        <v>1000000</v>
      </c>
      <c r="O561" s="24">
        <v>41670</v>
      </c>
    </row>
    <row r="562" spans="1:15" s="25" customFormat="1" ht="12.75" x14ac:dyDescent="0.2">
      <c r="A562" s="19" t="s">
        <v>47</v>
      </c>
      <c r="B562" s="40"/>
      <c r="C562" s="41"/>
      <c r="D562" s="22" t="s">
        <v>388</v>
      </c>
      <c r="E562" s="43"/>
      <c r="F562" s="22" t="s">
        <v>42</v>
      </c>
      <c r="G562" s="46">
        <v>11500000</v>
      </c>
      <c r="H562" s="23">
        <v>1000000</v>
      </c>
      <c r="I562" s="23"/>
      <c r="J562" s="23"/>
      <c r="K562" s="23"/>
      <c r="L562" s="23">
        <v>10500000</v>
      </c>
      <c r="M562" s="23"/>
      <c r="N562" s="23">
        <v>1000000</v>
      </c>
      <c r="O562" s="24">
        <v>41677</v>
      </c>
    </row>
    <row r="563" spans="1:15" s="25" customFormat="1" ht="12.75" x14ac:dyDescent="0.2">
      <c r="A563" s="19" t="s">
        <v>47</v>
      </c>
      <c r="B563" s="40"/>
      <c r="C563" s="41"/>
      <c r="D563" s="22" t="s">
        <v>389</v>
      </c>
      <c r="E563" s="43"/>
      <c r="F563" s="22" t="s">
        <v>42</v>
      </c>
      <c r="G563" s="46">
        <v>11500000</v>
      </c>
      <c r="H563" s="23">
        <v>2000000</v>
      </c>
      <c r="I563" s="23"/>
      <c r="J563" s="23"/>
      <c r="K563" s="23"/>
      <c r="L563" s="23">
        <v>9500000</v>
      </c>
      <c r="M563" s="23"/>
      <c r="N563" s="23">
        <v>2000000</v>
      </c>
      <c r="O563" s="24">
        <v>41684</v>
      </c>
    </row>
    <row r="564" spans="1:15" s="25" customFormat="1" ht="12.75" x14ac:dyDescent="0.2">
      <c r="A564" s="19" t="s">
        <v>47</v>
      </c>
      <c r="B564" s="40"/>
      <c r="C564" s="41"/>
      <c r="D564" s="22" t="s">
        <v>390</v>
      </c>
      <c r="E564" s="43"/>
      <c r="F564" s="22" t="s">
        <v>42</v>
      </c>
      <c r="G564" s="46">
        <v>11500000</v>
      </c>
      <c r="H564" s="23">
        <v>2000000</v>
      </c>
      <c r="I564" s="23"/>
      <c r="J564" s="23"/>
      <c r="K564" s="23"/>
      <c r="L564" s="23">
        <v>9500000</v>
      </c>
      <c r="M564" s="23"/>
      <c r="N564" s="23">
        <v>2000000</v>
      </c>
      <c r="O564" s="24">
        <v>41691</v>
      </c>
    </row>
    <row r="565" spans="1:15" s="25" customFormat="1" ht="12.75" x14ac:dyDescent="0.2">
      <c r="A565" s="19" t="s">
        <v>47</v>
      </c>
      <c r="B565" s="40"/>
      <c r="C565" s="41"/>
      <c r="D565" s="22" t="s">
        <v>391</v>
      </c>
      <c r="E565" s="43"/>
      <c r="F565" s="22" t="s">
        <v>42</v>
      </c>
      <c r="G565" s="46">
        <v>11500000</v>
      </c>
      <c r="H565" s="23">
        <v>900000</v>
      </c>
      <c r="I565" s="23"/>
      <c r="J565" s="23"/>
      <c r="K565" s="23"/>
      <c r="L565" s="23">
        <v>10600000</v>
      </c>
      <c r="M565" s="23"/>
      <c r="N565" s="23">
        <v>900000</v>
      </c>
      <c r="O565" s="24">
        <v>41697</v>
      </c>
    </row>
    <row r="566" spans="1:15" s="25" customFormat="1" ht="12.75" x14ac:dyDescent="0.2">
      <c r="A566" s="19" t="s">
        <v>47</v>
      </c>
      <c r="B566" s="40"/>
      <c r="C566" s="41"/>
      <c r="D566" s="22" t="s">
        <v>392</v>
      </c>
      <c r="E566" s="43"/>
      <c r="F566" s="22" t="s">
        <v>42</v>
      </c>
      <c r="G566" s="46">
        <v>11500000</v>
      </c>
      <c r="H566" s="23">
        <v>2000000</v>
      </c>
      <c r="I566" s="23"/>
      <c r="J566" s="23"/>
      <c r="K566" s="23"/>
      <c r="L566" s="23">
        <v>9500000</v>
      </c>
      <c r="M566" s="23"/>
      <c r="N566" s="23">
        <v>2000000</v>
      </c>
      <c r="O566" s="24">
        <v>41704</v>
      </c>
    </row>
    <row r="567" spans="1:15" s="25" customFormat="1" ht="12.75" x14ac:dyDescent="0.2">
      <c r="A567" s="19" t="s">
        <v>47</v>
      </c>
      <c r="B567" s="40"/>
      <c r="C567" s="41"/>
      <c r="D567" s="22" t="s">
        <v>393</v>
      </c>
      <c r="E567" s="43"/>
      <c r="F567" s="22" t="s">
        <v>42</v>
      </c>
      <c r="G567" s="46">
        <v>11500000</v>
      </c>
      <c r="H567" s="23"/>
      <c r="I567" s="23"/>
      <c r="J567" s="23"/>
      <c r="K567" s="23"/>
      <c r="L567" s="23">
        <v>11500000</v>
      </c>
      <c r="M567" s="23"/>
      <c r="N567" s="23"/>
      <c r="O567" s="24">
        <v>41711</v>
      </c>
    </row>
    <row r="568" spans="1:15" s="25" customFormat="1" ht="12.75" x14ac:dyDescent="0.2">
      <c r="A568" s="19" t="s">
        <v>47</v>
      </c>
      <c r="B568" s="40"/>
      <c r="C568" s="41"/>
      <c r="D568" s="22" t="s">
        <v>394</v>
      </c>
      <c r="E568" s="43"/>
      <c r="F568" s="22" t="s">
        <v>42</v>
      </c>
      <c r="G568" s="46">
        <v>11500000</v>
      </c>
      <c r="H568" s="23"/>
      <c r="I568" s="23"/>
      <c r="J568" s="23"/>
      <c r="K568" s="23"/>
      <c r="L568" s="23">
        <v>11500000</v>
      </c>
      <c r="M568" s="23"/>
      <c r="N568" s="23"/>
      <c r="O568" s="24">
        <v>41718</v>
      </c>
    </row>
    <row r="569" spans="1:15" s="25" customFormat="1" ht="12.75" x14ac:dyDescent="0.2">
      <c r="A569" s="19" t="s">
        <v>395</v>
      </c>
      <c r="B569" s="40"/>
      <c r="C569" s="41"/>
      <c r="D569" s="22"/>
      <c r="E569" s="43"/>
      <c r="F569" s="44"/>
      <c r="G569" s="45"/>
      <c r="H569" s="23"/>
      <c r="I569" s="23"/>
      <c r="J569" s="23"/>
      <c r="K569" s="23"/>
      <c r="L569" s="23"/>
      <c r="M569" s="23"/>
      <c r="N569" s="23"/>
      <c r="O569" s="24"/>
    </row>
    <row r="570" spans="1:15" s="25" customFormat="1" x14ac:dyDescent="0.15">
      <c r="A570" s="19" t="s">
        <v>396</v>
      </c>
      <c r="B570" s="19"/>
      <c r="C570" s="20"/>
      <c r="D570" s="21"/>
      <c r="E570" s="21"/>
      <c r="F570" s="22"/>
      <c r="G570" s="23"/>
      <c r="H570" s="23"/>
      <c r="I570" s="23"/>
      <c r="J570" s="23"/>
      <c r="K570" s="23"/>
      <c r="L570" s="23"/>
      <c r="M570" s="23"/>
      <c r="N570" s="23"/>
      <c r="O570" s="24"/>
    </row>
    <row r="571" spans="1:15" s="25" customFormat="1" x14ac:dyDescent="0.15">
      <c r="A571" s="19"/>
      <c r="B571" s="19"/>
      <c r="C571" s="20"/>
      <c r="D571" s="21"/>
      <c r="E571" s="21"/>
      <c r="F571" s="22"/>
      <c r="G571" s="23"/>
      <c r="H571" s="23"/>
      <c r="I571" s="23"/>
      <c r="J571" s="23"/>
      <c r="K571" s="23"/>
      <c r="L571" s="23"/>
      <c r="M571" s="23"/>
      <c r="N571" s="23"/>
      <c r="O571" s="24"/>
    </row>
    <row r="572" spans="1:15" s="25" customFormat="1" ht="12.75" x14ac:dyDescent="0.2">
      <c r="A572" s="26" t="s">
        <v>217</v>
      </c>
      <c r="B572" s="26" t="s">
        <v>19</v>
      </c>
      <c r="C572" s="27" t="s">
        <v>397</v>
      </c>
      <c r="D572" s="28">
        <v>40701</v>
      </c>
      <c r="E572" s="29"/>
      <c r="F572" s="30"/>
      <c r="G572" s="31" t="s">
        <v>398</v>
      </c>
      <c r="H572" s="39"/>
      <c r="I572" s="23"/>
      <c r="J572" s="23"/>
      <c r="K572" s="23"/>
      <c r="L572" s="23"/>
      <c r="M572" s="23"/>
      <c r="N572" s="23"/>
      <c r="O572" s="22"/>
    </row>
    <row r="573" spans="1:15" s="25" customFormat="1" ht="12.75" x14ac:dyDescent="0.2">
      <c r="A573" s="40"/>
      <c r="B573" s="40"/>
      <c r="C573" s="41"/>
      <c r="D573" s="42"/>
      <c r="E573" s="43"/>
      <c r="F573" s="44"/>
      <c r="G573" s="45"/>
      <c r="H573" s="39"/>
      <c r="I573" s="23"/>
      <c r="J573" s="23"/>
      <c r="K573" s="23"/>
      <c r="L573" s="23"/>
      <c r="M573" s="23"/>
      <c r="N573" s="23"/>
      <c r="O573" s="22"/>
    </row>
    <row r="574" spans="1:15" s="25" customFormat="1" ht="12.75" x14ac:dyDescent="0.2">
      <c r="A574" s="26" t="s">
        <v>399</v>
      </c>
      <c r="B574" s="26" t="s">
        <v>19</v>
      </c>
      <c r="C574" s="27" t="s">
        <v>400</v>
      </c>
      <c r="D574" s="28">
        <v>40730</v>
      </c>
      <c r="E574" s="29"/>
      <c r="F574" s="30"/>
      <c r="G574" s="31" t="s">
        <v>401</v>
      </c>
      <c r="H574" s="39"/>
      <c r="I574" s="23"/>
      <c r="J574" s="23"/>
      <c r="K574" s="23"/>
      <c r="L574" s="23"/>
      <c r="M574" s="23"/>
      <c r="N574" s="23"/>
      <c r="O574" s="22"/>
    </row>
    <row r="575" spans="1:15" s="25" customFormat="1" ht="12.75" x14ac:dyDescent="0.2">
      <c r="A575" s="40"/>
      <c r="B575" s="40"/>
      <c r="C575" s="41"/>
      <c r="D575" s="42"/>
      <c r="E575" s="43"/>
      <c r="F575" s="44"/>
      <c r="G575" s="45"/>
      <c r="H575" s="39"/>
      <c r="I575" s="23"/>
      <c r="J575" s="23"/>
      <c r="K575" s="23"/>
      <c r="L575" s="23"/>
      <c r="M575" s="23"/>
      <c r="N575" s="23"/>
      <c r="O575" s="22"/>
    </row>
    <row r="576" spans="1:15" s="25" customFormat="1" ht="12.75" x14ac:dyDescent="0.2">
      <c r="A576" s="19" t="s">
        <v>399</v>
      </c>
      <c r="B576" s="19" t="s">
        <v>101</v>
      </c>
      <c r="C576" s="41"/>
      <c r="D576" s="42"/>
      <c r="E576" s="43"/>
      <c r="F576" s="44"/>
      <c r="G576" s="45">
        <v>6000000</v>
      </c>
      <c r="H576" s="39"/>
      <c r="I576" s="23"/>
      <c r="J576" s="23"/>
      <c r="K576" s="23"/>
      <c r="L576" s="23"/>
      <c r="M576" s="23"/>
      <c r="N576" s="23"/>
      <c r="O576" s="22"/>
    </row>
    <row r="577" spans="1:15" s="25" customFormat="1" ht="12.75" x14ac:dyDescent="0.2">
      <c r="A577" s="19" t="s">
        <v>399</v>
      </c>
      <c r="B577" s="40"/>
      <c r="C577" s="41"/>
      <c r="D577" s="49" t="s">
        <v>402</v>
      </c>
      <c r="E577" s="43"/>
      <c r="F577" s="22" t="s">
        <v>42</v>
      </c>
      <c r="G577" s="46">
        <v>2000000</v>
      </c>
      <c r="H577" s="23"/>
      <c r="I577" s="23">
        <v>2000000</v>
      </c>
      <c r="J577" s="23"/>
      <c r="K577" s="23"/>
      <c r="L577" s="23"/>
      <c r="M577" s="23"/>
      <c r="N577" s="23"/>
      <c r="O577" s="24">
        <v>41613</v>
      </c>
    </row>
    <row r="578" spans="1:15" s="25" customFormat="1" ht="12.75" x14ac:dyDescent="0.2">
      <c r="A578" s="19" t="s">
        <v>399</v>
      </c>
      <c r="B578" s="40"/>
      <c r="C578" s="41"/>
      <c r="D578" s="49" t="s">
        <v>102</v>
      </c>
      <c r="E578" s="43"/>
      <c r="F578" s="22" t="s">
        <v>42</v>
      </c>
      <c r="G578" s="46">
        <v>2000000</v>
      </c>
      <c r="H578" s="23">
        <v>2000000</v>
      </c>
      <c r="I578" s="23"/>
      <c r="J578" s="23"/>
      <c r="K578" s="23"/>
      <c r="L578" s="23"/>
      <c r="M578" s="23"/>
      <c r="N578" s="23">
        <v>2000000</v>
      </c>
      <c r="O578" s="24">
        <v>41732</v>
      </c>
    </row>
    <row r="579" spans="1:15" s="25" customFormat="1" ht="12.75" x14ac:dyDescent="0.2">
      <c r="A579" s="19" t="s">
        <v>399</v>
      </c>
      <c r="B579" s="40"/>
      <c r="C579" s="41"/>
      <c r="D579" s="49" t="s">
        <v>103</v>
      </c>
      <c r="E579" s="43"/>
      <c r="F579" s="22" t="s">
        <v>42</v>
      </c>
      <c r="G579" s="46">
        <v>2000000</v>
      </c>
      <c r="H579" s="23">
        <v>2000000</v>
      </c>
      <c r="I579" s="23"/>
      <c r="J579" s="23"/>
      <c r="K579" s="23"/>
      <c r="L579" s="23"/>
      <c r="M579" s="23"/>
      <c r="N579" s="23">
        <v>2000000</v>
      </c>
      <c r="O579" s="24">
        <v>41879</v>
      </c>
    </row>
    <row r="580" spans="1:15" s="25" customFormat="1" ht="12.75" x14ac:dyDescent="0.2">
      <c r="A580" s="19" t="s">
        <v>403</v>
      </c>
      <c r="B580" s="40"/>
      <c r="C580" s="41"/>
      <c r="D580" s="42"/>
      <c r="E580" s="43"/>
      <c r="F580" s="44"/>
      <c r="G580" s="45"/>
      <c r="H580" s="23"/>
      <c r="I580" s="23"/>
      <c r="J580" s="23"/>
      <c r="K580" s="23"/>
      <c r="L580" s="23"/>
      <c r="M580" s="23"/>
      <c r="N580" s="23"/>
      <c r="O580" s="22"/>
    </row>
    <row r="581" spans="1:15" s="25" customFormat="1" ht="12.75" x14ac:dyDescent="0.2">
      <c r="A581" s="19"/>
      <c r="B581" s="40"/>
      <c r="C581" s="41"/>
      <c r="D581" s="42"/>
      <c r="E581" s="43"/>
      <c r="F581" s="44"/>
      <c r="G581" s="45"/>
      <c r="H581" s="23"/>
      <c r="I581" s="23"/>
      <c r="J581" s="23"/>
      <c r="K581" s="23"/>
      <c r="L581" s="23"/>
      <c r="M581" s="23"/>
      <c r="N581" s="23"/>
      <c r="O581" s="22"/>
    </row>
    <row r="582" spans="1:15" s="25" customFormat="1" ht="12.75" x14ac:dyDescent="0.2">
      <c r="A582" s="19" t="s">
        <v>399</v>
      </c>
      <c r="B582" s="19" t="s">
        <v>220</v>
      </c>
      <c r="C582" s="41"/>
      <c r="D582" s="42"/>
      <c r="E582" s="43"/>
      <c r="F582" s="44"/>
      <c r="G582" s="45">
        <v>6000000</v>
      </c>
      <c r="H582" s="39"/>
      <c r="I582" s="23"/>
      <c r="J582" s="23"/>
      <c r="K582" s="23"/>
      <c r="L582" s="23"/>
      <c r="M582" s="23"/>
      <c r="N582" s="23"/>
      <c r="O582" s="22"/>
    </row>
    <row r="583" spans="1:15" s="25" customFormat="1" ht="12.75" x14ac:dyDescent="0.2">
      <c r="A583" s="19" t="s">
        <v>399</v>
      </c>
      <c r="B583" s="40"/>
      <c r="C583" s="41"/>
      <c r="D583" s="49" t="s">
        <v>404</v>
      </c>
      <c r="E583" s="43"/>
      <c r="F583" s="22" t="s">
        <v>42</v>
      </c>
      <c r="G583" s="46">
        <v>2000000</v>
      </c>
      <c r="H583" s="23"/>
      <c r="I583" s="23"/>
      <c r="J583" s="23"/>
      <c r="K583" s="23"/>
      <c r="L583" s="23">
        <v>2000000</v>
      </c>
      <c r="M583" s="23"/>
      <c r="N583" s="23"/>
      <c r="O583" s="24">
        <v>41836</v>
      </c>
    </row>
    <row r="584" spans="1:15" s="25" customFormat="1" ht="12.75" x14ac:dyDescent="0.2">
      <c r="A584" s="19" t="s">
        <v>399</v>
      </c>
      <c r="B584" s="40"/>
      <c r="C584" s="41"/>
      <c r="D584" s="49" t="s">
        <v>405</v>
      </c>
      <c r="E584" s="43"/>
      <c r="F584" s="22" t="s">
        <v>42</v>
      </c>
      <c r="G584" s="46">
        <v>2000000</v>
      </c>
      <c r="H584" s="23"/>
      <c r="I584" s="23"/>
      <c r="J584" s="23"/>
      <c r="K584" s="23"/>
      <c r="L584" s="23">
        <v>2000000</v>
      </c>
      <c r="M584" s="23"/>
      <c r="N584" s="23"/>
      <c r="O584" s="24">
        <v>41957</v>
      </c>
    </row>
    <row r="585" spans="1:15" s="25" customFormat="1" ht="12.75" x14ac:dyDescent="0.2">
      <c r="A585" s="19" t="s">
        <v>399</v>
      </c>
      <c r="B585" s="40"/>
      <c r="C585" s="41"/>
      <c r="D585" s="49" t="s">
        <v>406</v>
      </c>
      <c r="E585" s="43"/>
      <c r="F585" s="22" t="s">
        <v>42</v>
      </c>
      <c r="G585" s="46">
        <v>2000000</v>
      </c>
      <c r="H585" s="23"/>
      <c r="I585" s="23"/>
      <c r="J585" s="23"/>
      <c r="K585" s="23"/>
      <c r="L585" s="23">
        <v>2000000</v>
      </c>
      <c r="M585" s="23"/>
      <c r="N585" s="23"/>
      <c r="O585" s="24">
        <v>42306</v>
      </c>
    </row>
    <row r="586" spans="1:15" s="25" customFormat="1" ht="12.75" x14ac:dyDescent="0.2">
      <c r="A586" s="19" t="s">
        <v>407</v>
      </c>
      <c r="B586" s="40"/>
      <c r="C586" s="41"/>
      <c r="D586" s="42"/>
      <c r="E586" s="43"/>
      <c r="F586" s="44"/>
      <c r="G586" s="45"/>
      <c r="H586" s="23"/>
      <c r="I586" s="23"/>
      <c r="J586" s="23"/>
      <c r="K586" s="23"/>
      <c r="L586" s="23"/>
      <c r="M586" s="23"/>
      <c r="N586" s="23"/>
      <c r="O586" s="22"/>
    </row>
    <row r="587" spans="1:15" s="25" customFormat="1" ht="12.75" x14ac:dyDescent="0.2">
      <c r="A587" s="40"/>
      <c r="B587" s="40"/>
      <c r="C587" s="41"/>
      <c r="D587" s="42"/>
      <c r="E587" s="43"/>
      <c r="F587" s="44"/>
      <c r="G587" s="45"/>
      <c r="H587" s="39"/>
      <c r="I587" s="23"/>
      <c r="J587" s="23"/>
      <c r="K587" s="23"/>
      <c r="L587" s="23"/>
      <c r="M587" s="23"/>
      <c r="N587" s="23"/>
      <c r="O587" s="22"/>
    </row>
    <row r="588" spans="1:15" s="25" customFormat="1" ht="12.75" x14ac:dyDescent="0.2">
      <c r="A588" s="26" t="s">
        <v>408</v>
      </c>
      <c r="B588" s="26" t="s">
        <v>19</v>
      </c>
      <c r="C588" s="27" t="s">
        <v>409</v>
      </c>
      <c r="D588" s="28">
        <v>40892</v>
      </c>
      <c r="E588" s="29"/>
      <c r="F588" s="30"/>
      <c r="G588" s="31" t="s">
        <v>209</v>
      </c>
      <c r="H588" s="39"/>
      <c r="I588" s="23"/>
      <c r="J588" s="23"/>
      <c r="K588" s="23"/>
      <c r="L588" s="23"/>
      <c r="M588" s="23"/>
      <c r="N588" s="23"/>
      <c r="O588" s="22"/>
    </row>
    <row r="589" spans="1:15" s="25" customFormat="1" x14ac:dyDescent="0.15">
      <c r="A589" s="19"/>
      <c r="B589" s="19"/>
      <c r="C589" s="20"/>
      <c r="D589" s="22"/>
      <c r="E589" s="21"/>
      <c r="F589" s="22"/>
      <c r="G589" s="32"/>
      <c r="H589" s="23"/>
      <c r="I589" s="23"/>
      <c r="J589" s="23"/>
      <c r="K589" s="23"/>
      <c r="L589" s="23"/>
      <c r="M589" s="23"/>
      <c r="N589" s="23"/>
      <c r="O589" s="24"/>
    </row>
    <row r="590" spans="1:15" s="25" customFormat="1" ht="12.75" x14ac:dyDescent="0.2">
      <c r="A590" s="26" t="s">
        <v>410</v>
      </c>
      <c r="B590" s="26" t="s">
        <v>19</v>
      </c>
      <c r="C590" s="27" t="s">
        <v>411</v>
      </c>
      <c r="D590" s="28">
        <v>40966</v>
      </c>
      <c r="E590" s="29"/>
      <c r="F590" s="30"/>
      <c r="G590" s="31" t="s">
        <v>157</v>
      </c>
      <c r="H590" s="39"/>
      <c r="I590" s="23"/>
      <c r="J590" s="23"/>
      <c r="K590" s="23"/>
      <c r="L590" s="23"/>
      <c r="M590" s="23"/>
      <c r="N590" s="23"/>
      <c r="O590" s="22"/>
    </row>
    <row r="591" spans="1:15" s="25" customFormat="1" ht="12.75" x14ac:dyDescent="0.2">
      <c r="A591" s="40"/>
      <c r="B591" s="40"/>
      <c r="C591" s="41"/>
      <c r="D591" s="42"/>
      <c r="E591" s="43"/>
      <c r="F591" s="44"/>
      <c r="G591" s="45"/>
      <c r="H591" s="39"/>
      <c r="I591" s="23"/>
      <c r="J591" s="23"/>
      <c r="K591" s="23"/>
      <c r="L591" s="23"/>
      <c r="M591" s="23"/>
      <c r="N591" s="23"/>
      <c r="O591" s="22"/>
    </row>
    <row r="592" spans="1:15" s="25" customFormat="1" ht="12.75" x14ac:dyDescent="0.2">
      <c r="A592" s="19" t="s">
        <v>410</v>
      </c>
      <c r="B592" s="19" t="s">
        <v>369</v>
      </c>
      <c r="C592" s="41"/>
      <c r="D592" s="42"/>
      <c r="E592" s="43"/>
      <c r="F592" s="44"/>
      <c r="G592" s="45">
        <v>10000000</v>
      </c>
      <c r="H592" s="39"/>
      <c r="I592" s="23"/>
      <c r="J592" s="23"/>
      <c r="K592" s="23"/>
      <c r="L592" s="23"/>
      <c r="M592" s="23"/>
      <c r="N592" s="23"/>
      <c r="O592" s="22"/>
    </row>
    <row r="593" spans="1:15" s="25" customFormat="1" ht="12.75" x14ac:dyDescent="0.2">
      <c r="A593" s="19" t="s">
        <v>410</v>
      </c>
      <c r="B593" s="40"/>
      <c r="C593" s="41"/>
      <c r="D593" s="49" t="s">
        <v>412</v>
      </c>
      <c r="E593" s="43"/>
      <c r="F593" s="22" t="s">
        <v>42</v>
      </c>
      <c r="G593" s="46">
        <v>10000000</v>
      </c>
      <c r="H593" s="23">
        <v>10000000</v>
      </c>
      <c r="I593" s="23"/>
      <c r="J593" s="23"/>
      <c r="K593" s="23"/>
      <c r="L593" s="23"/>
      <c r="M593" s="23"/>
      <c r="N593" s="23">
        <v>10000000</v>
      </c>
      <c r="O593" s="24">
        <v>41688</v>
      </c>
    </row>
    <row r="594" spans="1:15" s="25" customFormat="1" ht="12.75" x14ac:dyDescent="0.2">
      <c r="A594" s="19" t="s">
        <v>413</v>
      </c>
      <c r="B594" s="40"/>
      <c r="C594" s="41"/>
      <c r="D594" s="42"/>
      <c r="E594" s="43"/>
      <c r="F594" s="44"/>
      <c r="G594" s="45"/>
      <c r="H594" s="23"/>
      <c r="I594" s="23"/>
      <c r="J594" s="23"/>
      <c r="K594" s="23"/>
      <c r="L594" s="23"/>
      <c r="M594" s="23"/>
      <c r="N594" s="23"/>
      <c r="O594" s="22"/>
    </row>
    <row r="595" spans="1:15" s="25" customFormat="1" ht="12.75" x14ac:dyDescent="0.2">
      <c r="A595" s="40"/>
      <c r="B595" s="40"/>
      <c r="C595" s="41"/>
      <c r="D595" s="42"/>
      <c r="E595" s="43"/>
      <c r="F595" s="44"/>
      <c r="G595" s="45"/>
      <c r="H595" s="39"/>
      <c r="I595" s="23"/>
      <c r="J595" s="23"/>
      <c r="K595" s="23"/>
      <c r="L595" s="23"/>
      <c r="M595" s="23"/>
      <c r="N595" s="23"/>
      <c r="O595" s="22"/>
    </row>
    <row r="596" spans="1:15" s="25" customFormat="1" ht="12.75" x14ac:dyDescent="0.2">
      <c r="A596" s="19" t="s">
        <v>410</v>
      </c>
      <c r="B596" s="19" t="s">
        <v>250</v>
      </c>
      <c r="C596" s="41"/>
      <c r="D596" s="42"/>
      <c r="E596" s="43"/>
      <c r="F596" s="44"/>
      <c r="G596" s="45">
        <v>10000000</v>
      </c>
      <c r="H596" s="39"/>
      <c r="I596" s="23"/>
      <c r="J596" s="23"/>
      <c r="K596" s="23"/>
      <c r="L596" s="23"/>
      <c r="M596" s="23"/>
      <c r="N596" s="23"/>
      <c r="O596" s="22"/>
    </row>
    <row r="597" spans="1:15" s="25" customFormat="1" ht="12.75" x14ac:dyDescent="0.2">
      <c r="A597" s="19" t="s">
        <v>410</v>
      </c>
      <c r="B597" s="40"/>
      <c r="C597" s="41"/>
      <c r="D597" s="49" t="s">
        <v>414</v>
      </c>
      <c r="E597" s="43"/>
      <c r="F597" s="22" t="s">
        <v>42</v>
      </c>
      <c r="G597" s="46">
        <v>10000000</v>
      </c>
      <c r="H597" s="23">
        <v>10000000</v>
      </c>
      <c r="I597" s="23"/>
      <c r="J597" s="23"/>
      <c r="K597" s="23"/>
      <c r="L597" s="23"/>
      <c r="M597" s="23"/>
      <c r="N597" s="23">
        <v>10000000</v>
      </c>
      <c r="O597" s="24">
        <v>41695</v>
      </c>
    </row>
    <row r="598" spans="1:15" s="25" customFormat="1" ht="12.75" x14ac:dyDescent="0.2">
      <c r="A598" s="19" t="s">
        <v>415</v>
      </c>
      <c r="B598" s="40"/>
      <c r="C598" s="41"/>
      <c r="D598" s="42"/>
      <c r="E598" s="43"/>
      <c r="F598" s="44"/>
      <c r="G598" s="45"/>
      <c r="H598" s="23"/>
      <c r="I598" s="23"/>
      <c r="J598" s="23"/>
      <c r="K598" s="23"/>
      <c r="L598" s="23"/>
      <c r="M598" s="23"/>
      <c r="N598" s="23"/>
      <c r="O598" s="22"/>
    </row>
    <row r="599" spans="1:15" s="25" customFormat="1" ht="12.75" x14ac:dyDescent="0.2">
      <c r="A599" s="40"/>
      <c r="B599" s="40"/>
      <c r="C599" s="41"/>
      <c r="D599" s="42"/>
      <c r="E599" s="43"/>
      <c r="F599" s="44"/>
      <c r="G599" s="45"/>
      <c r="H599" s="39"/>
      <c r="I599" s="23"/>
      <c r="J599" s="23"/>
      <c r="K599" s="23"/>
      <c r="L599" s="23"/>
      <c r="M599" s="23"/>
      <c r="N599" s="23"/>
      <c r="O599" s="22"/>
    </row>
    <row r="600" spans="1:15" s="25" customFormat="1" ht="12.75" x14ac:dyDescent="0.2">
      <c r="A600" s="62" t="s">
        <v>410</v>
      </c>
      <c r="B600" s="62" t="s">
        <v>19</v>
      </c>
      <c r="C600" s="63" t="s">
        <v>416</v>
      </c>
      <c r="D600" s="64">
        <v>40966</v>
      </c>
      <c r="E600" s="65"/>
      <c r="F600" s="66"/>
      <c r="G600" s="67" t="s">
        <v>157</v>
      </c>
      <c r="H600" s="39"/>
      <c r="I600" s="23"/>
      <c r="J600" s="23"/>
      <c r="K600" s="23"/>
      <c r="L600" s="23"/>
      <c r="M600" s="23"/>
      <c r="N600" s="23"/>
      <c r="O600" s="22"/>
    </row>
    <row r="601" spans="1:15" s="25" customFormat="1" ht="12.75" x14ac:dyDescent="0.2">
      <c r="A601" s="68"/>
      <c r="B601" s="68"/>
      <c r="C601" s="69"/>
      <c r="D601" s="70"/>
      <c r="E601" s="71"/>
      <c r="F601" s="72"/>
      <c r="G601" s="73"/>
      <c r="H601" s="39"/>
      <c r="I601" s="23"/>
      <c r="J601" s="23"/>
      <c r="K601" s="23"/>
      <c r="L601" s="23"/>
      <c r="M601" s="23"/>
      <c r="N601" s="23"/>
      <c r="O601" s="22"/>
    </row>
    <row r="602" spans="1:15" s="25" customFormat="1" ht="12.75" x14ac:dyDescent="0.2">
      <c r="A602" s="19" t="s">
        <v>410</v>
      </c>
      <c r="B602" s="19" t="s">
        <v>362</v>
      </c>
      <c r="C602" s="41"/>
      <c r="D602" s="42"/>
      <c r="E602" s="43"/>
      <c r="F602" s="44"/>
      <c r="G602" s="45">
        <v>10000000</v>
      </c>
      <c r="H602" s="39"/>
      <c r="I602" s="23"/>
      <c r="J602" s="23"/>
      <c r="K602" s="23"/>
      <c r="L602" s="23"/>
      <c r="M602" s="23"/>
      <c r="N602" s="23"/>
      <c r="O602" s="22"/>
    </row>
    <row r="603" spans="1:15" s="25" customFormat="1" ht="12.75" x14ac:dyDescent="0.2">
      <c r="A603" s="19" t="s">
        <v>410</v>
      </c>
      <c r="B603" s="40"/>
      <c r="C603" s="41"/>
      <c r="D603" s="49" t="s">
        <v>417</v>
      </c>
      <c r="E603" s="43"/>
      <c r="F603" s="22" t="s">
        <v>42</v>
      </c>
      <c r="G603" s="46">
        <v>10000000</v>
      </c>
      <c r="I603" s="23"/>
      <c r="J603" s="23"/>
      <c r="K603" s="23"/>
      <c r="L603" s="23">
        <v>10000000</v>
      </c>
      <c r="M603" s="23"/>
      <c r="N603" s="23"/>
      <c r="O603" s="24">
        <v>41702</v>
      </c>
    </row>
    <row r="604" spans="1:15" s="25" customFormat="1" ht="12.75" x14ac:dyDescent="0.2">
      <c r="A604" s="19" t="s">
        <v>418</v>
      </c>
      <c r="B604" s="40"/>
      <c r="C604" s="41"/>
      <c r="D604" s="42"/>
      <c r="E604" s="43"/>
      <c r="F604" s="44"/>
      <c r="G604" s="45"/>
      <c r="H604" s="23"/>
      <c r="I604" s="23"/>
      <c r="J604" s="23"/>
      <c r="K604" s="23"/>
      <c r="L604" s="23"/>
      <c r="M604" s="23"/>
      <c r="N604" s="23"/>
      <c r="O604" s="22"/>
    </row>
    <row r="605" spans="1:15" s="25" customFormat="1" ht="12.75" x14ac:dyDescent="0.2">
      <c r="A605" s="19"/>
      <c r="B605" s="40"/>
      <c r="C605" s="41"/>
      <c r="D605" s="42"/>
      <c r="E605" s="43"/>
      <c r="F605" s="44"/>
      <c r="G605" s="45"/>
      <c r="H605" s="23"/>
      <c r="I605" s="23"/>
      <c r="J605" s="23"/>
      <c r="K605" s="23"/>
      <c r="L605" s="23"/>
      <c r="M605" s="23"/>
      <c r="N605" s="23"/>
      <c r="O605" s="22"/>
    </row>
    <row r="606" spans="1:15" s="25" customFormat="1" ht="12.75" x14ac:dyDescent="0.2">
      <c r="A606" s="19" t="s">
        <v>410</v>
      </c>
      <c r="B606" s="19" t="s">
        <v>101</v>
      </c>
      <c r="C606" s="41"/>
      <c r="D606" s="42"/>
      <c r="E606" s="43"/>
      <c r="F606" s="44"/>
      <c r="G606" s="45">
        <v>10000000</v>
      </c>
      <c r="H606" s="39"/>
      <c r="I606" s="23"/>
      <c r="J606" s="23"/>
      <c r="K606" s="23"/>
      <c r="L606" s="23"/>
      <c r="M606" s="23"/>
      <c r="N606" s="23"/>
      <c r="O606" s="22"/>
    </row>
    <row r="607" spans="1:15" s="25" customFormat="1" ht="12.75" x14ac:dyDescent="0.2">
      <c r="A607" s="19" t="s">
        <v>410</v>
      </c>
      <c r="B607" s="40"/>
      <c r="C607" s="41"/>
      <c r="D607" s="49" t="s">
        <v>419</v>
      </c>
      <c r="E607" s="43"/>
      <c r="F607" s="22" t="s">
        <v>42</v>
      </c>
      <c r="G607" s="46">
        <v>10000000</v>
      </c>
      <c r="I607" s="23"/>
      <c r="J607" s="23"/>
      <c r="K607" s="23"/>
      <c r="L607" s="23">
        <v>10000000</v>
      </c>
      <c r="M607" s="23"/>
      <c r="N607" s="23"/>
      <c r="O607" s="24">
        <v>41709</v>
      </c>
    </row>
    <row r="608" spans="1:15" s="25" customFormat="1" ht="12.75" x14ac:dyDescent="0.2">
      <c r="A608" s="19" t="s">
        <v>420</v>
      </c>
      <c r="B608" s="40"/>
      <c r="C608" s="41"/>
      <c r="D608" s="42"/>
      <c r="E608" s="43"/>
      <c r="F608" s="44"/>
      <c r="G608" s="45"/>
      <c r="H608" s="23"/>
      <c r="I608" s="23"/>
      <c r="J608" s="23"/>
      <c r="K608" s="23"/>
      <c r="L608" s="23"/>
      <c r="M608" s="23"/>
      <c r="N608" s="23"/>
      <c r="O608" s="22"/>
    </row>
    <row r="609" spans="1:15" s="25" customFormat="1" x14ac:dyDescent="0.15">
      <c r="A609" s="54"/>
      <c r="B609" s="54"/>
      <c r="C609" s="55"/>
      <c r="D609" s="57"/>
      <c r="E609" s="56"/>
      <c r="F609" s="57"/>
      <c r="G609" s="56"/>
      <c r="H609" s="32"/>
      <c r="I609" s="23"/>
      <c r="J609" s="23"/>
      <c r="K609" s="23"/>
      <c r="L609" s="23"/>
      <c r="M609" s="23"/>
      <c r="N609" s="23"/>
      <c r="O609" s="22"/>
    </row>
    <row r="610" spans="1:15" s="25" customFormat="1" ht="12.75" x14ac:dyDescent="0.2">
      <c r="A610" s="62" t="s">
        <v>410</v>
      </c>
      <c r="B610" s="62" t="s">
        <v>19</v>
      </c>
      <c r="C610" s="63" t="s">
        <v>421</v>
      </c>
      <c r="D610" s="64">
        <v>40966</v>
      </c>
      <c r="E610" s="65"/>
      <c r="F610" s="66"/>
      <c r="G610" s="67" t="s">
        <v>157</v>
      </c>
      <c r="H610" s="39"/>
      <c r="I610" s="23"/>
      <c r="J610" s="23"/>
      <c r="K610" s="23"/>
      <c r="L610" s="23"/>
      <c r="M610" s="23"/>
      <c r="N610" s="23"/>
      <c r="O610" s="22"/>
    </row>
    <row r="611" spans="1:15" s="25" customFormat="1" x14ac:dyDescent="0.15">
      <c r="A611" s="54"/>
      <c r="B611" s="54"/>
      <c r="C611" s="55"/>
      <c r="D611" s="57"/>
      <c r="E611" s="56"/>
      <c r="F611" s="57"/>
      <c r="G611" s="56"/>
      <c r="H611" s="32"/>
      <c r="I611" s="23"/>
      <c r="J611" s="23"/>
      <c r="K611" s="23"/>
      <c r="L611" s="23"/>
      <c r="M611" s="23"/>
      <c r="N611" s="23"/>
      <c r="O611" s="22"/>
    </row>
    <row r="612" spans="1:15" s="25" customFormat="1" ht="12.75" x14ac:dyDescent="0.2">
      <c r="A612" s="62" t="s">
        <v>31</v>
      </c>
      <c r="B612" s="62" t="s">
        <v>19</v>
      </c>
      <c r="C612" s="63" t="s">
        <v>422</v>
      </c>
      <c r="D612" s="64">
        <v>41220</v>
      </c>
      <c r="E612" s="65"/>
      <c r="F612" s="66"/>
      <c r="G612" s="67">
        <v>15000000</v>
      </c>
      <c r="H612" s="23"/>
      <c r="I612" s="23"/>
      <c r="J612" s="23"/>
      <c r="K612" s="23"/>
      <c r="L612" s="23"/>
      <c r="M612" s="23"/>
      <c r="N612" s="23"/>
      <c r="O612" s="22"/>
    </row>
    <row r="613" spans="1:15" s="25" customFormat="1" x14ac:dyDescent="0.15">
      <c r="A613" s="19"/>
      <c r="B613" s="19"/>
      <c r="C613" s="20"/>
      <c r="D613" s="22"/>
      <c r="E613" s="21"/>
      <c r="F613" s="22"/>
      <c r="G613" s="21"/>
      <c r="H613" s="32"/>
      <c r="I613" s="23"/>
      <c r="J613" s="23"/>
      <c r="K613" s="23"/>
      <c r="L613" s="23"/>
      <c r="M613" s="23"/>
      <c r="N613" s="23"/>
      <c r="O613" s="22"/>
    </row>
    <row r="614" spans="1:15" s="25" customFormat="1" x14ac:dyDescent="0.15">
      <c r="A614" s="19" t="s">
        <v>31</v>
      </c>
      <c r="B614" s="19" t="s">
        <v>423</v>
      </c>
      <c r="C614" s="20"/>
      <c r="D614" s="22"/>
      <c r="E614" s="21"/>
      <c r="F614" s="22"/>
      <c r="G614" s="23">
        <v>1500000</v>
      </c>
      <c r="H614" s="23"/>
      <c r="I614" s="23"/>
      <c r="J614" s="23"/>
      <c r="K614" s="23"/>
      <c r="L614" s="23"/>
      <c r="M614" s="23"/>
      <c r="N614" s="23"/>
      <c r="O614" s="22"/>
    </row>
    <row r="615" spans="1:15" s="25" customFormat="1" x14ac:dyDescent="0.15">
      <c r="A615" s="19" t="s">
        <v>31</v>
      </c>
      <c r="B615" s="19"/>
      <c r="C615" s="20"/>
      <c r="D615" s="22" t="s">
        <v>52</v>
      </c>
      <c r="E615" s="21"/>
      <c r="F615" s="22" t="s">
        <v>42</v>
      </c>
      <c r="G615" s="32">
        <v>1000000</v>
      </c>
      <c r="I615" s="23">
        <v>1000000</v>
      </c>
      <c r="J615" s="23"/>
      <c r="K615" s="23"/>
      <c r="M615" s="23"/>
      <c r="N615" s="23"/>
      <c r="O615" s="24">
        <v>41625</v>
      </c>
    </row>
    <row r="616" spans="1:15" s="25" customFormat="1" x14ac:dyDescent="0.15">
      <c r="A616" s="19" t="s">
        <v>31</v>
      </c>
      <c r="B616" s="19"/>
      <c r="C616" s="20"/>
      <c r="D616" s="22" t="s">
        <v>52</v>
      </c>
      <c r="E616" s="21"/>
      <c r="F616" s="22" t="s">
        <v>42</v>
      </c>
      <c r="G616" s="32">
        <v>500000</v>
      </c>
      <c r="I616" s="23">
        <v>500000</v>
      </c>
      <c r="J616" s="23"/>
      <c r="K616" s="23"/>
      <c r="M616" s="23"/>
      <c r="N616" s="23"/>
      <c r="O616" s="24">
        <v>41625</v>
      </c>
    </row>
    <row r="617" spans="1:15" s="25" customFormat="1" ht="12.75" x14ac:dyDescent="0.2">
      <c r="A617" s="19" t="s">
        <v>424</v>
      </c>
      <c r="B617" s="40"/>
      <c r="C617" s="41"/>
      <c r="D617" s="42"/>
      <c r="E617" s="43"/>
      <c r="F617" s="44"/>
      <c r="G617" s="45"/>
      <c r="H617" s="23"/>
      <c r="I617" s="23"/>
      <c r="J617" s="23"/>
      <c r="K617" s="23"/>
      <c r="L617" s="23"/>
      <c r="M617" s="23"/>
      <c r="N617" s="23"/>
      <c r="O617" s="22"/>
    </row>
    <row r="618" spans="1:15" s="25" customFormat="1" ht="12.75" x14ac:dyDescent="0.2">
      <c r="A618" s="19"/>
      <c r="B618" s="40"/>
      <c r="C618" s="41"/>
      <c r="D618" s="42"/>
      <c r="E618" s="43"/>
      <c r="F618" s="44"/>
      <c r="G618" s="45"/>
      <c r="H618" s="23"/>
      <c r="I618" s="23"/>
      <c r="J618" s="23"/>
      <c r="K618" s="23"/>
      <c r="L618" s="23"/>
      <c r="M618" s="23"/>
      <c r="N618" s="23"/>
      <c r="O618" s="22"/>
    </row>
    <row r="619" spans="1:15" s="25" customFormat="1" x14ac:dyDescent="0.15">
      <c r="A619" s="19" t="s">
        <v>31</v>
      </c>
      <c r="B619" s="19" t="s">
        <v>425</v>
      </c>
      <c r="C619" s="20"/>
      <c r="D619" s="22"/>
      <c r="E619" s="21"/>
      <c r="F619" s="22"/>
      <c r="G619" s="23">
        <v>1500000</v>
      </c>
      <c r="H619" s="23"/>
      <c r="I619" s="23"/>
      <c r="J619" s="23"/>
      <c r="K619" s="23"/>
      <c r="L619" s="23"/>
      <c r="M619" s="23"/>
      <c r="N619" s="23"/>
      <c r="O619" s="22"/>
    </row>
    <row r="620" spans="1:15" s="25" customFormat="1" x14ac:dyDescent="0.15">
      <c r="A620" s="19" t="s">
        <v>31</v>
      </c>
      <c r="B620" s="19"/>
      <c r="C620" s="20"/>
      <c r="D620" s="22" t="s">
        <v>52</v>
      </c>
      <c r="E620" s="21"/>
      <c r="F620" s="22" t="s">
        <v>42</v>
      </c>
      <c r="G620" s="32">
        <v>1000000</v>
      </c>
      <c r="I620" s="23">
        <v>1000000</v>
      </c>
      <c r="J620" s="23"/>
      <c r="K620" s="23"/>
      <c r="M620" s="23"/>
      <c r="N620" s="23"/>
      <c r="O620" s="24">
        <v>41631</v>
      </c>
    </row>
    <row r="621" spans="1:15" s="25" customFormat="1" x14ac:dyDescent="0.15">
      <c r="A621" s="19" t="s">
        <v>31</v>
      </c>
      <c r="B621" s="19"/>
      <c r="C621" s="20"/>
      <c r="D621" s="22" t="s">
        <v>52</v>
      </c>
      <c r="E621" s="21"/>
      <c r="F621" s="22" t="s">
        <v>42</v>
      </c>
      <c r="G621" s="32">
        <v>500000</v>
      </c>
      <c r="I621" s="23">
        <v>500000</v>
      </c>
      <c r="J621" s="23"/>
      <c r="K621" s="23"/>
      <c r="M621" s="23"/>
      <c r="N621" s="23"/>
      <c r="O621" s="24">
        <v>41631</v>
      </c>
    </row>
    <row r="622" spans="1:15" s="25" customFormat="1" ht="12.75" x14ac:dyDescent="0.2">
      <c r="A622" s="19" t="s">
        <v>426</v>
      </c>
      <c r="B622" s="40"/>
      <c r="C622" s="41"/>
      <c r="D622" s="42"/>
      <c r="E622" s="43"/>
      <c r="F622" s="44"/>
      <c r="G622" s="45"/>
      <c r="H622" s="23"/>
      <c r="I622" s="23"/>
      <c r="J622" s="23"/>
      <c r="K622" s="23"/>
      <c r="L622" s="23"/>
      <c r="M622" s="23"/>
      <c r="N622" s="23"/>
      <c r="O622" s="22"/>
    </row>
    <row r="623" spans="1:15" s="25" customFormat="1" ht="12.75" x14ac:dyDescent="0.2">
      <c r="A623" s="19"/>
      <c r="B623" s="40"/>
      <c r="C623" s="41"/>
      <c r="D623" s="42"/>
      <c r="E623" s="43"/>
      <c r="F623" s="44"/>
      <c r="G623" s="45"/>
      <c r="H623" s="23"/>
      <c r="I623" s="23"/>
      <c r="J623" s="23"/>
      <c r="K623" s="23"/>
      <c r="L623" s="23"/>
      <c r="M623" s="23"/>
      <c r="N623" s="23"/>
      <c r="O623" s="22"/>
    </row>
    <row r="624" spans="1:15" s="25" customFormat="1" x14ac:dyDescent="0.15">
      <c r="A624" s="19" t="s">
        <v>31</v>
      </c>
      <c r="B624" s="19" t="s">
        <v>427</v>
      </c>
      <c r="C624" s="20"/>
      <c r="D624" s="22"/>
      <c r="E624" s="21"/>
      <c r="F624" s="22"/>
      <c r="G624" s="23">
        <v>1500000</v>
      </c>
      <c r="H624" s="23"/>
      <c r="I624" s="23"/>
      <c r="J624" s="23"/>
      <c r="K624" s="23"/>
      <c r="L624" s="23"/>
      <c r="M624" s="23"/>
      <c r="N624" s="23"/>
      <c r="O624" s="22"/>
    </row>
    <row r="625" spans="1:15" s="25" customFormat="1" x14ac:dyDescent="0.15">
      <c r="A625" s="19" t="s">
        <v>31</v>
      </c>
      <c r="B625" s="19"/>
      <c r="C625" s="20"/>
      <c r="D625" s="22" t="s">
        <v>52</v>
      </c>
      <c r="E625" s="21"/>
      <c r="F625" s="22" t="s">
        <v>42</v>
      </c>
      <c r="G625" s="32">
        <v>1000000</v>
      </c>
      <c r="H625" s="23">
        <v>1000000</v>
      </c>
      <c r="I625" s="23"/>
      <c r="J625" s="23"/>
      <c r="K625" s="23"/>
      <c r="M625" s="23"/>
      <c r="N625" s="23">
        <v>1000000</v>
      </c>
      <c r="O625" s="24">
        <v>41653</v>
      </c>
    </row>
    <row r="626" spans="1:15" s="25" customFormat="1" x14ac:dyDescent="0.15">
      <c r="A626" s="19" t="s">
        <v>31</v>
      </c>
      <c r="B626" s="19"/>
      <c r="C626" s="20"/>
      <c r="D626" s="22" t="s">
        <v>52</v>
      </c>
      <c r="E626" s="21"/>
      <c r="F626" s="22" t="s">
        <v>42</v>
      </c>
      <c r="G626" s="32">
        <v>500000</v>
      </c>
      <c r="H626" s="23">
        <v>500000</v>
      </c>
      <c r="I626" s="23"/>
      <c r="J626" s="23"/>
      <c r="K626" s="23"/>
      <c r="M626" s="23"/>
      <c r="N626" s="23">
        <v>500000</v>
      </c>
      <c r="O626" s="24">
        <v>41653</v>
      </c>
    </row>
    <row r="627" spans="1:15" s="25" customFormat="1" ht="12.75" x14ac:dyDescent="0.2">
      <c r="A627" s="19" t="s">
        <v>428</v>
      </c>
      <c r="B627" s="40"/>
      <c r="C627" s="41"/>
      <c r="D627" s="42"/>
      <c r="E627" s="43"/>
      <c r="F627" s="44"/>
      <c r="G627" s="45"/>
      <c r="H627" s="23"/>
      <c r="I627" s="23"/>
      <c r="J627" s="23"/>
      <c r="K627" s="23"/>
      <c r="L627" s="23"/>
      <c r="M627" s="23"/>
      <c r="N627" s="23"/>
      <c r="O627" s="22"/>
    </row>
    <row r="628" spans="1:15" s="25" customFormat="1" ht="12.75" x14ac:dyDescent="0.2">
      <c r="A628" s="19"/>
      <c r="B628" s="40"/>
      <c r="C628" s="41"/>
      <c r="D628" s="42"/>
      <c r="E628" s="43"/>
      <c r="F628" s="44"/>
      <c r="G628" s="45"/>
      <c r="H628" s="23"/>
      <c r="I628" s="23"/>
      <c r="J628" s="23"/>
      <c r="K628" s="23"/>
      <c r="L628" s="23"/>
      <c r="M628" s="23"/>
      <c r="N628" s="23"/>
      <c r="O628" s="22"/>
    </row>
    <row r="629" spans="1:15" s="25" customFormat="1" x14ac:dyDescent="0.15">
      <c r="A629" s="19" t="s">
        <v>31</v>
      </c>
      <c r="B629" s="19" t="s">
        <v>429</v>
      </c>
      <c r="C629" s="20"/>
      <c r="D629" s="22"/>
      <c r="E629" s="21"/>
      <c r="F629" s="22"/>
      <c r="G629" s="23">
        <v>2000000</v>
      </c>
      <c r="H629" s="23"/>
      <c r="I629" s="23"/>
      <c r="J629" s="23"/>
      <c r="K629" s="23"/>
      <c r="L629" s="23"/>
      <c r="M629" s="23"/>
      <c r="N629" s="23"/>
      <c r="O629" s="22"/>
    </row>
    <row r="630" spans="1:15" s="25" customFormat="1" x14ac:dyDescent="0.15">
      <c r="A630" s="19" t="s">
        <v>31</v>
      </c>
      <c r="B630" s="19"/>
      <c r="C630" s="20"/>
      <c r="D630" s="22" t="s">
        <v>52</v>
      </c>
      <c r="E630" s="21"/>
      <c r="F630" s="22" t="s">
        <v>42</v>
      </c>
      <c r="G630" s="32">
        <v>1500000</v>
      </c>
      <c r="H630" s="23">
        <v>1500000</v>
      </c>
      <c r="I630" s="23"/>
      <c r="J630" s="23"/>
      <c r="K630" s="23"/>
      <c r="M630" s="23"/>
      <c r="N630" s="23">
        <v>1500000</v>
      </c>
      <c r="O630" s="24">
        <v>41660</v>
      </c>
    </row>
    <row r="631" spans="1:15" s="25" customFormat="1" x14ac:dyDescent="0.15">
      <c r="A631" s="19" t="s">
        <v>31</v>
      </c>
      <c r="B631" s="19"/>
      <c r="C631" s="20"/>
      <c r="D631" s="22" t="s">
        <v>52</v>
      </c>
      <c r="E631" s="21"/>
      <c r="F631" s="22" t="s">
        <v>42</v>
      </c>
      <c r="G631" s="32">
        <v>500000</v>
      </c>
      <c r="H631" s="23">
        <v>500000</v>
      </c>
      <c r="I631" s="23"/>
      <c r="J631" s="23"/>
      <c r="K631" s="23"/>
      <c r="M631" s="23"/>
      <c r="N631" s="23">
        <v>500000</v>
      </c>
      <c r="O631" s="24">
        <v>41660</v>
      </c>
    </row>
    <row r="632" spans="1:15" s="25" customFormat="1" ht="12.75" x14ac:dyDescent="0.2">
      <c r="A632" s="19" t="s">
        <v>430</v>
      </c>
      <c r="B632" s="40"/>
      <c r="C632" s="41"/>
      <c r="D632" s="42"/>
      <c r="E632" s="43"/>
      <c r="F632" s="44"/>
      <c r="G632" s="45"/>
      <c r="H632" s="23"/>
      <c r="I632" s="23"/>
      <c r="J632" s="23"/>
      <c r="K632" s="23"/>
      <c r="L632" s="23"/>
      <c r="M632" s="23"/>
      <c r="N632" s="23"/>
      <c r="O632" s="22"/>
    </row>
    <row r="633" spans="1:15" s="25" customFormat="1" ht="12.75" x14ac:dyDescent="0.2">
      <c r="A633" s="19"/>
      <c r="B633" s="40"/>
      <c r="C633" s="41"/>
      <c r="D633" s="42"/>
      <c r="E633" s="43"/>
      <c r="F633" s="44"/>
      <c r="G633" s="45"/>
      <c r="H633" s="23"/>
      <c r="I633" s="23"/>
      <c r="J633" s="23"/>
      <c r="K633" s="23"/>
      <c r="L633" s="23"/>
      <c r="M633" s="23"/>
      <c r="N633" s="23"/>
      <c r="O633" s="22"/>
    </row>
    <row r="634" spans="1:15" s="25" customFormat="1" x14ac:dyDescent="0.15">
      <c r="A634" s="19" t="s">
        <v>31</v>
      </c>
      <c r="B634" s="19" t="s">
        <v>431</v>
      </c>
      <c r="C634" s="20"/>
      <c r="D634" s="22"/>
      <c r="E634" s="21"/>
      <c r="F634" s="22"/>
      <c r="G634" s="23">
        <v>1500000</v>
      </c>
      <c r="H634" s="23"/>
      <c r="I634" s="23"/>
      <c r="J634" s="23"/>
      <c r="K634" s="23"/>
      <c r="L634" s="23"/>
      <c r="M634" s="23"/>
      <c r="N634" s="23"/>
      <c r="O634" s="22"/>
    </row>
    <row r="635" spans="1:15" s="25" customFormat="1" x14ac:dyDescent="0.15">
      <c r="A635" s="19" t="s">
        <v>31</v>
      </c>
      <c r="B635" s="19"/>
      <c r="C635" s="20"/>
      <c r="D635" s="22" t="s">
        <v>52</v>
      </c>
      <c r="E635" s="21"/>
      <c r="F635" s="22" t="s">
        <v>42</v>
      </c>
      <c r="G635" s="32">
        <v>1000000</v>
      </c>
      <c r="H635" s="23">
        <v>1000000</v>
      </c>
      <c r="I635" s="23"/>
      <c r="J635" s="23"/>
      <c r="K635" s="23"/>
      <c r="M635" s="23"/>
      <c r="N635" s="23">
        <v>1000000</v>
      </c>
      <c r="O635" s="24">
        <v>41660</v>
      </c>
    </row>
    <row r="636" spans="1:15" s="25" customFormat="1" x14ac:dyDescent="0.15">
      <c r="A636" s="19" t="s">
        <v>31</v>
      </c>
      <c r="B636" s="19"/>
      <c r="C636" s="20"/>
      <c r="D636" s="22" t="s">
        <v>52</v>
      </c>
      <c r="E636" s="21"/>
      <c r="F636" s="22" t="s">
        <v>42</v>
      </c>
      <c r="G636" s="32">
        <v>500000</v>
      </c>
      <c r="H636" s="23">
        <v>500000</v>
      </c>
      <c r="I636" s="23"/>
      <c r="J636" s="23"/>
      <c r="K636" s="23"/>
      <c r="M636" s="23"/>
      <c r="N636" s="23">
        <v>500000</v>
      </c>
      <c r="O636" s="24">
        <v>41660</v>
      </c>
    </row>
    <row r="637" spans="1:15" s="25" customFormat="1" ht="12.75" x14ac:dyDescent="0.2">
      <c r="A637" s="19" t="s">
        <v>432</v>
      </c>
      <c r="B637" s="40"/>
      <c r="C637" s="41"/>
      <c r="D637" s="42"/>
      <c r="E637" s="43"/>
      <c r="F637" s="44"/>
      <c r="G637" s="45"/>
      <c r="H637" s="23"/>
      <c r="I637" s="23"/>
      <c r="J637" s="23"/>
      <c r="K637" s="23"/>
      <c r="L637" s="23"/>
      <c r="M637" s="23"/>
      <c r="N637" s="23"/>
      <c r="O637" s="22"/>
    </row>
    <row r="638" spans="1:15" s="25" customFormat="1" ht="12.75" x14ac:dyDescent="0.2">
      <c r="A638" s="19"/>
      <c r="B638" s="40"/>
      <c r="C638" s="41"/>
      <c r="D638" s="42"/>
      <c r="E638" s="43"/>
      <c r="F638" s="44"/>
      <c r="G638" s="45"/>
      <c r="H638" s="23"/>
      <c r="I638" s="23"/>
      <c r="J638" s="23"/>
      <c r="K638" s="23"/>
      <c r="L638" s="23"/>
      <c r="M638" s="23"/>
      <c r="N638" s="23"/>
      <c r="O638" s="22"/>
    </row>
    <row r="639" spans="1:15" s="25" customFormat="1" x14ac:dyDescent="0.15">
      <c r="A639" s="19" t="s">
        <v>31</v>
      </c>
      <c r="B639" s="19" t="s">
        <v>433</v>
      </c>
      <c r="C639" s="20"/>
      <c r="D639" s="22"/>
      <c r="E639" s="21"/>
      <c r="F639" s="22"/>
      <c r="G639" s="23">
        <v>2000000</v>
      </c>
      <c r="H639" s="23"/>
      <c r="I639" s="23"/>
      <c r="J639" s="23"/>
      <c r="K639" s="23"/>
      <c r="L639" s="23"/>
      <c r="M639" s="23"/>
      <c r="N639" s="23"/>
      <c r="O639" s="22"/>
    </row>
    <row r="640" spans="1:15" s="25" customFormat="1" x14ac:dyDescent="0.15">
      <c r="A640" s="19" t="s">
        <v>31</v>
      </c>
      <c r="B640" s="19"/>
      <c r="C640" s="20"/>
      <c r="D640" s="22" t="s">
        <v>52</v>
      </c>
      <c r="E640" s="21"/>
      <c r="F640" s="22" t="s">
        <v>42</v>
      </c>
      <c r="G640" s="32">
        <v>1000000</v>
      </c>
      <c r="H640" s="23">
        <v>1000000</v>
      </c>
      <c r="I640" s="23"/>
      <c r="J640" s="23"/>
      <c r="K640" s="23"/>
      <c r="M640" s="23"/>
      <c r="N640" s="23">
        <v>1000000</v>
      </c>
      <c r="O640" s="24">
        <v>41681</v>
      </c>
    </row>
    <row r="641" spans="1:15" s="25" customFormat="1" x14ac:dyDescent="0.15">
      <c r="A641" s="19" t="s">
        <v>31</v>
      </c>
      <c r="B641" s="19"/>
      <c r="C641" s="20"/>
      <c r="D641" s="22" t="s">
        <v>52</v>
      </c>
      <c r="E641" s="21"/>
      <c r="F641" s="22" t="s">
        <v>42</v>
      </c>
      <c r="G641" s="32">
        <v>1000000</v>
      </c>
      <c r="H641" s="23">
        <v>1000000</v>
      </c>
      <c r="I641" s="23"/>
      <c r="J641" s="23"/>
      <c r="K641" s="23"/>
      <c r="M641" s="23"/>
      <c r="N641" s="23">
        <v>1000000</v>
      </c>
      <c r="O641" s="24">
        <v>41681</v>
      </c>
    </row>
    <row r="642" spans="1:15" s="25" customFormat="1" ht="12.75" x14ac:dyDescent="0.2">
      <c r="A642" s="19" t="s">
        <v>434</v>
      </c>
      <c r="B642" s="40"/>
      <c r="C642" s="41"/>
      <c r="D642" s="42"/>
      <c r="E642" s="43"/>
      <c r="F642" s="44"/>
      <c r="G642" s="45"/>
      <c r="H642" s="23"/>
      <c r="I642" s="23"/>
      <c r="J642" s="23"/>
      <c r="K642" s="23"/>
      <c r="L642" s="23"/>
      <c r="M642" s="23"/>
      <c r="N642" s="23"/>
      <c r="O642" s="22"/>
    </row>
    <row r="643" spans="1:15" s="25" customFormat="1" ht="12.75" x14ac:dyDescent="0.2">
      <c r="A643" s="19"/>
      <c r="B643" s="40"/>
      <c r="C643" s="41"/>
      <c r="D643" s="42"/>
      <c r="E643" s="43"/>
      <c r="F643" s="44"/>
      <c r="G643" s="45"/>
      <c r="H643" s="23"/>
      <c r="I643" s="23"/>
      <c r="J643" s="23"/>
      <c r="K643" s="23"/>
      <c r="L643" s="23"/>
      <c r="M643" s="23"/>
      <c r="N643" s="23"/>
      <c r="O643" s="22"/>
    </row>
    <row r="644" spans="1:15" s="25" customFormat="1" x14ac:dyDescent="0.15">
      <c r="A644" s="19" t="s">
        <v>31</v>
      </c>
      <c r="B644" s="19" t="s">
        <v>435</v>
      </c>
      <c r="C644" s="20"/>
      <c r="D644" s="22"/>
      <c r="E644" s="21"/>
      <c r="F644" s="22"/>
      <c r="G644" s="23">
        <v>1500000</v>
      </c>
      <c r="H644" s="23"/>
      <c r="I644" s="23"/>
      <c r="J644" s="23"/>
      <c r="K644" s="23"/>
      <c r="L644" s="23"/>
      <c r="M644" s="23"/>
      <c r="N644" s="23"/>
      <c r="O644" s="22"/>
    </row>
    <row r="645" spans="1:15" s="25" customFormat="1" x14ac:dyDescent="0.15">
      <c r="A645" s="19" t="s">
        <v>31</v>
      </c>
      <c r="B645" s="19"/>
      <c r="C645" s="20"/>
      <c r="D645" s="22" t="s">
        <v>52</v>
      </c>
      <c r="E645" s="21"/>
      <c r="F645" s="22" t="s">
        <v>42</v>
      </c>
      <c r="G645" s="32">
        <v>1000000</v>
      </c>
      <c r="H645" s="23">
        <v>1000000</v>
      </c>
      <c r="I645" s="23"/>
      <c r="J645" s="23"/>
      <c r="K645" s="23"/>
      <c r="M645" s="23"/>
      <c r="N645" s="23">
        <v>1000000</v>
      </c>
      <c r="O645" s="24">
        <v>41681</v>
      </c>
    </row>
    <row r="646" spans="1:15" s="25" customFormat="1" x14ac:dyDescent="0.15">
      <c r="A646" s="19" t="s">
        <v>31</v>
      </c>
      <c r="B646" s="19"/>
      <c r="C646" s="20"/>
      <c r="D646" s="22" t="s">
        <v>52</v>
      </c>
      <c r="E646" s="21"/>
      <c r="F646" s="22" t="s">
        <v>42</v>
      </c>
      <c r="G646" s="32">
        <v>500000</v>
      </c>
      <c r="H646" s="23">
        <v>500000</v>
      </c>
      <c r="I646" s="23"/>
      <c r="J646" s="23"/>
      <c r="K646" s="23"/>
      <c r="M646" s="23"/>
      <c r="N646" s="23">
        <v>500000</v>
      </c>
      <c r="O646" s="24">
        <v>41681</v>
      </c>
    </row>
    <row r="647" spans="1:15" s="25" customFormat="1" ht="12.75" x14ac:dyDescent="0.2">
      <c r="A647" s="19" t="s">
        <v>436</v>
      </c>
      <c r="B647" s="40"/>
      <c r="C647" s="41"/>
      <c r="D647" s="42"/>
      <c r="E647" s="43"/>
      <c r="F647" s="44"/>
      <c r="G647" s="45"/>
      <c r="H647" s="23"/>
      <c r="I647" s="23"/>
      <c r="J647" s="23"/>
      <c r="K647" s="23"/>
      <c r="L647" s="23"/>
      <c r="M647" s="23"/>
      <c r="N647" s="23"/>
      <c r="O647" s="22"/>
    </row>
    <row r="648" spans="1:15" s="25" customFormat="1" ht="12.75" x14ac:dyDescent="0.2">
      <c r="A648" s="19"/>
      <c r="B648" s="40"/>
      <c r="C648" s="41"/>
      <c r="D648" s="42"/>
      <c r="E648" s="43"/>
      <c r="F648" s="44"/>
      <c r="G648" s="45"/>
      <c r="H648" s="23"/>
      <c r="I648" s="23"/>
      <c r="J648" s="23"/>
      <c r="K648" s="23"/>
      <c r="L648" s="23"/>
      <c r="M648" s="23"/>
      <c r="N648" s="23"/>
      <c r="O648" s="22"/>
    </row>
    <row r="649" spans="1:15" s="25" customFormat="1" x14ac:dyDescent="0.15">
      <c r="A649" s="19" t="s">
        <v>31</v>
      </c>
      <c r="B649" s="19" t="s">
        <v>437</v>
      </c>
      <c r="C649" s="20"/>
      <c r="D649" s="22"/>
      <c r="E649" s="21"/>
      <c r="F649" s="22"/>
      <c r="G649" s="23">
        <v>1500000</v>
      </c>
      <c r="H649" s="23"/>
      <c r="I649" s="23"/>
      <c r="J649" s="23"/>
      <c r="K649" s="23"/>
      <c r="L649" s="23"/>
      <c r="M649" s="23"/>
      <c r="N649" s="23"/>
      <c r="O649" s="22"/>
    </row>
    <row r="650" spans="1:15" s="25" customFormat="1" x14ac:dyDescent="0.15">
      <c r="A650" s="19" t="s">
        <v>31</v>
      </c>
      <c r="B650" s="19"/>
      <c r="C650" s="20"/>
      <c r="D650" s="22" t="s">
        <v>52</v>
      </c>
      <c r="E650" s="21"/>
      <c r="F650" s="22" t="s">
        <v>42</v>
      </c>
      <c r="G650" s="32">
        <v>1000000</v>
      </c>
      <c r="H650" s="23">
        <v>1000000</v>
      </c>
      <c r="I650" s="23"/>
      <c r="J650" s="23"/>
      <c r="K650" s="23"/>
      <c r="M650" s="23"/>
      <c r="N650" s="23">
        <v>1000000</v>
      </c>
      <c r="O650" s="24">
        <v>41688</v>
      </c>
    </row>
    <row r="651" spans="1:15" s="25" customFormat="1" x14ac:dyDescent="0.15">
      <c r="A651" s="19" t="s">
        <v>31</v>
      </c>
      <c r="B651" s="19"/>
      <c r="C651" s="20"/>
      <c r="D651" s="22" t="s">
        <v>52</v>
      </c>
      <c r="E651" s="21"/>
      <c r="F651" s="22" t="s">
        <v>42</v>
      </c>
      <c r="G651" s="32">
        <v>500000</v>
      </c>
      <c r="H651" s="23">
        <v>500000</v>
      </c>
      <c r="I651" s="23"/>
      <c r="J651" s="23"/>
      <c r="K651" s="23"/>
      <c r="M651" s="23"/>
      <c r="N651" s="23">
        <v>500000</v>
      </c>
      <c r="O651" s="24">
        <v>41688</v>
      </c>
    </row>
    <row r="652" spans="1:15" s="25" customFormat="1" ht="12.75" x14ac:dyDescent="0.2">
      <c r="A652" s="19" t="s">
        <v>438</v>
      </c>
      <c r="B652" s="40"/>
      <c r="C652" s="41"/>
      <c r="D652" s="42"/>
      <c r="E652" s="43"/>
      <c r="F652" s="44"/>
      <c r="G652" s="45"/>
      <c r="H652" s="23"/>
      <c r="I652" s="23"/>
      <c r="J652" s="23"/>
      <c r="K652" s="23"/>
      <c r="L652" s="23"/>
      <c r="M652" s="23"/>
      <c r="N652" s="23"/>
      <c r="O652" s="22"/>
    </row>
    <row r="653" spans="1:15" s="25" customFormat="1" ht="12.75" x14ac:dyDescent="0.2">
      <c r="A653" s="19"/>
      <c r="B653" s="40"/>
      <c r="C653" s="41"/>
      <c r="D653" s="42"/>
      <c r="E653" s="43"/>
      <c r="F653" s="44"/>
      <c r="G653" s="45"/>
      <c r="H653" s="23"/>
      <c r="I653" s="23"/>
      <c r="J653" s="23"/>
      <c r="K653" s="23"/>
      <c r="L653" s="23"/>
      <c r="M653" s="23"/>
      <c r="N653" s="23"/>
      <c r="O653" s="22"/>
    </row>
    <row r="654" spans="1:15" s="25" customFormat="1" x14ac:dyDescent="0.15">
      <c r="A654" s="19" t="s">
        <v>31</v>
      </c>
      <c r="B654" s="19" t="s">
        <v>439</v>
      </c>
      <c r="C654" s="20"/>
      <c r="D654" s="22"/>
      <c r="E654" s="21"/>
      <c r="F654" s="22"/>
      <c r="G654" s="23">
        <v>500000</v>
      </c>
      <c r="H654" s="23"/>
      <c r="I654" s="23"/>
      <c r="J654" s="23"/>
      <c r="K654" s="23"/>
      <c r="L654" s="23"/>
      <c r="M654" s="23"/>
      <c r="N654" s="23"/>
      <c r="O654" s="22"/>
    </row>
    <row r="655" spans="1:15" s="25" customFormat="1" x14ac:dyDescent="0.15">
      <c r="A655" s="19" t="s">
        <v>31</v>
      </c>
      <c r="B655" s="19"/>
      <c r="C655" s="20"/>
      <c r="D655" s="22" t="s">
        <v>52</v>
      </c>
      <c r="E655" s="21"/>
      <c r="F655" s="22" t="s">
        <v>42</v>
      </c>
      <c r="G655" s="32">
        <v>500000</v>
      </c>
      <c r="H655" s="23">
        <v>500000</v>
      </c>
      <c r="I655" s="23"/>
      <c r="J655" s="23"/>
      <c r="K655" s="23"/>
      <c r="M655" s="23"/>
      <c r="N655" s="23">
        <v>500000</v>
      </c>
      <c r="O655" s="24">
        <v>41695</v>
      </c>
    </row>
    <row r="656" spans="1:15" s="25" customFormat="1" ht="12.75" x14ac:dyDescent="0.2">
      <c r="A656" s="19" t="s">
        <v>440</v>
      </c>
      <c r="B656" s="40"/>
      <c r="C656" s="41"/>
      <c r="D656" s="42"/>
      <c r="E656" s="43"/>
      <c r="F656" s="44"/>
      <c r="G656" s="45"/>
      <c r="H656" s="23"/>
      <c r="I656" s="23"/>
      <c r="J656" s="23"/>
      <c r="K656" s="23"/>
      <c r="L656" s="23"/>
      <c r="M656" s="23"/>
      <c r="N656" s="23"/>
      <c r="O656" s="22"/>
    </row>
    <row r="657" spans="1:15" s="25" customFormat="1" ht="12.75" x14ac:dyDescent="0.2">
      <c r="A657" s="19"/>
      <c r="B657" s="40"/>
      <c r="C657" s="41"/>
      <c r="D657" s="42"/>
      <c r="E657" s="43"/>
      <c r="F657" s="44"/>
      <c r="G657" s="45"/>
      <c r="H657" s="23"/>
      <c r="I657" s="23"/>
      <c r="J657" s="23"/>
      <c r="K657" s="23"/>
      <c r="L657" s="23"/>
      <c r="M657" s="23"/>
      <c r="N657" s="23"/>
      <c r="O657" s="22"/>
    </row>
    <row r="658" spans="1:15" s="25" customFormat="1" x14ac:dyDescent="0.15">
      <c r="A658" s="19" t="s">
        <v>31</v>
      </c>
      <c r="B658" s="19" t="s">
        <v>441</v>
      </c>
      <c r="C658" s="20"/>
      <c r="D658" s="22"/>
      <c r="E658" s="21"/>
      <c r="F658" s="22"/>
      <c r="G658" s="23">
        <v>1500000</v>
      </c>
      <c r="H658" s="23"/>
      <c r="I658" s="23"/>
      <c r="J658" s="23"/>
      <c r="K658" s="23"/>
      <c r="L658" s="23"/>
      <c r="M658" s="23"/>
      <c r="N658" s="23"/>
      <c r="O658" s="22"/>
    </row>
    <row r="659" spans="1:15" s="25" customFormat="1" x14ac:dyDescent="0.15">
      <c r="A659" s="19" t="s">
        <v>31</v>
      </c>
      <c r="B659" s="19"/>
      <c r="C659" s="20"/>
      <c r="D659" s="22" t="s">
        <v>52</v>
      </c>
      <c r="E659" s="21"/>
      <c r="F659" s="22" t="s">
        <v>42</v>
      </c>
      <c r="G659" s="32">
        <v>1000000</v>
      </c>
      <c r="H659" s="23">
        <v>1000000</v>
      </c>
      <c r="I659" s="23"/>
      <c r="J659" s="23"/>
      <c r="K659" s="23"/>
      <c r="M659" s="23"/>
      <c r="N659" s="23">
        <v>1000000</v>
      </c>
      <c r="O659" s="24">
        <v>41702</v>
      </c>
    </row>
    <row r="660" spans="1:15" s="25" customFormat="1" x14ac:dyDescent="0.15">
      <c r="A660" s="19" t="s">
        <v>31</v>
      </c>
      <c r="B660" s="19"/>
      <c r="C660" s="20"/>
      <c r="D660" s="22" t="s">
        <v>52</v>
      </c>
      <c r="E660" s="21"/>
      <c r="F660" s="22" t="s">
        <v>42</v>
      </c>
      <c r="G660" s="32">
        <v>500000</v>
      </c>
      <c r="H660" s="23">
        <v>500000</v>
      </c>
      <c r="I660" s="23"/>
      <c r="J660" s="23"/>
      <c r="K660" s="23"/>
      <c r="M660" s="23"/>
      <c r="N660" s="23">
        <v>500000</v>
      </c>
      <c r="O660" s="24">
        <v>41702</v>
      </c>
    </row>
    <row r="661" spans="1:15" s="25" customFormat="1" ht="12.75" x14ac:dyDescent="0.2">
      <c r="A661" s="19" t="s">
        <v>442</v>
      </c>
      <c r="B661" s="40"/>
      <c r="C661" s="41"/>
      <c r="D661" s="42"/>
      <c r="E661" s="43"/>
      <c r="F661" s="44"/>
      <c r="G661" s="45"/>
      <c r="H661" s="23"/>
      <c r="I661" s="23"/>
      <c r="J661" s="23"/>
      <c r="K661" s="23"/>
      <c r="L661" s="23"/>
      <c r="M661" s="23"/>
      <c r="N661" s="23"/>
      <c r="O661" s="22"/>
    </row>
    <row r="662" spans="1:15" s="25" customFormat="1" ht="12.75" x14ac:dyDescent="0.2">
      <c r="A662" s="19"/>
      <c r="B662" s="40"/>
      <c r="C662" s="41"/>
      <c r="D662" s="42"/>
      <c r="E662" s="43"/>
      <c r="F662" s="44"/>
      <c r="G662" s="45"/>
      <c r="H662" s="23"/>
      <c r="I662" s="23"/>
      <c r="J662" s="23"/>
      <c r="K662" s="23"/>
      <c r="L662" s="23"/>
      <c r="M662" s="23"/>
      <c r="N662" s="23"/>
      <c r="O662" s="22"/>
    </row>
    <row r="663" spans="1:15" s="25" customFormat="1" x14ac:dyDescent="0.15">
      <c r="A663" s="19" t="s">
        <v>31</v>
      </c>
      <c r="B663" s="19" t="s">
        <v>443</v>
      </c>
      <c r="C663" s="20"/>
      <c r="D663" s="22"/>
      <c r="E663" s="21"/>
      <c r="F663" s="22"/>
      <c r="G663" s="23">
        <v>1500000</v>
      </c>
      <c r="H663" s="23"/>
      <c r="I663" s="23"/>
      <c r="J663" s="23"/>
      <c r="K663" s="23"/>
      <c r="L663" s="23"/>
      <c r="M663" s="23"/>
      <c r="N663" s="23"/>
      <c r="O663" s="22"/>
    </row>
    <row r="664" spans="1:15" s="25" customFormat="1" x14ac:dyDescent="0.15">
      <c r="A664" s="19" t="s">
        <v>31</v>
      </c>
      <c r="B664" s="19"/>
      <c r="C664" s="20"/>
      <c r="D664" s="22" t="s">
        <v>52</v>
      </c>
      <c r="E664" s="21"/>
      <c r="F664" s="22" t="s">
        <v>42</v>
      </c>
      <c r="G664" s="32">
        <v>1500000</v>
      </c>
      <c r="H664" s="23"/>
      <c r="I664" s="23"/>
      <c r="J664" s="23"/>
      <c r="K664" s="23"/>
      <c r="L664" s="23">
        <v>1500000</v>
      </c>
      <c r="M664" s="23"/>
      <c r="N664" s="23"/>
      <c r="O664" s="24">
        <v>41751</v>
      </c>
    </row>
    <row r="665" spans="1:15" s="25" customFormat="1" ht="12.75" x14ac:dyDescent="0.2">
      <c r="A665" s="19" t="s">
        <v>444</v>
      </c>
      <c r="B665" s="40"/>
      <c r="C665" s="41"/>
      <c r="D665" s="42"/>
      <c r="E665" s="43"/>
      <c r="F665" s="44"/>
      <c r="G665" s="45"/>
      <c r="H665" s="23"/>
      <c r="I665" s="23"/>
      <c r="J665" s="23"/>
      <c r="K665" s="23"/>
      <c r="L665" s="23"/>
      <c r="M665" s="23"/>
      <c r="N665" s="23"/>
      <c r="O665" s="22"/>
    </row>
    <row r="666" spans="1:15" s="25" customFormat="1" ht="12.75" x14ac:dyDescent="0.2">
      <c r="A666" s="19"/>
      <c r="B666" s="40"/>
      <c r="C666" s="41"/>
      <c r="D666" s="42"/>
      <c r="E666" s="43"/>
      <c r="F666" s="44"/>
      <c r="G666" s="45"/>
      <c r="H666" s="23"/>
      <c r="I666" s="23"/>
      <c r="J666" s="23"/>
      <c r="K666" s="23"/>
      <c r="L666" s="23"/>
      <c r="M666" s="23"/>
      <c r="N666" s="23"/>
      <c r="O666" s="22"/>
    </row>
    <row r="667" spans="1:15" s="25" customFormat="1" x14ac:dyDescent="0.15">
      <c r="A667" s="19" t="s">
        <v>31</v>
      </c>
      <c r="B667" s="19" t="s">
        <v>445</v>
      </c>
      <c r="C667" s="20"/>
      <c r="D667" s="22"/>
      <c r="E667" s="21"/>
      <c r="F667" s="22"/>
      <c r="G667" s="23">
        <v>1500000</v>
      </c>
      <c r="H667" s="23"/>
      <c r="I667" s="23"/>
      <c r="J667" s="23"/>
      <c r="K667" s="23"/>
      <c r="L667" s="23"/>
      <c r="M667" s="23"/>
      <c r="N667" s="23"/>
      <c r="O667" s="22"/>
    </row>
    <row r="668" spans="1:15" s="25" customFormat="1" x14ac:dyDescent="0.15">
      <c r="A668" s="19" t="s">
        <v>31</v>
      </c>
      <c r="B668" s="19"/>
      <c r="C668" s="20"/>
      <c r="D668" s="22" t="s">
        <v>52</v>
      </c>
      <c r="E668" s="21"/>
      <c r="F668" s="22" t="s">
        <v>42</v>
      </c>
      <c r="G668" s="32">
        <v>1500000</v>
      </c>
      <c r="H668" s="23"/>
      <c r="I668" s="23"/>
      <c r="J668" s="23"/>
      <c r="K668" s="23"/>
      <c r="L668" s="23">
        <v>1500000</v>
      </c>
      <c r="M668" s="23"/>
      <c r="N668" s="23"/>
      <c r="O668" s="24">
        <v>41758</v>
      </c>
    </row>
    <row r="669" spans="1:15" s="25" customFormat="1" ht="12.75" x14ac:dyDescent="0.2">
      <c r="A669" s="19" t="s">
        <v>446</v>
      </c>
      <c r="B669" s="40"/>
      <c r="C669" s="41"/>
      <c r="D669" s="42"/>
      <c r="E669" s="43"/>
      <c r="F669" s="44"/>
      <c r="G669" s="45"/>
      <c r="H669" s="23"/>
      <c r="I669" s="23"/>
      <c r="J669" s="23"/>
      <c r="K669" s="23"/>
      <c r="L669" s="23"/>
      <c r="M669" s="23"/>
      <c r="N669" s="23"/>
      <c r="O669" s="22"/>
    </row>
    <row r="670" spans="1:15" s="25" customFormat="1" ht="12.75" x14ac:dyDescent="0.2">
      <c r="A670" s="19"/>
      <c r="B670" s="40"/>
      <c r="C670" s="41"/>
      <c r="D670" s="42"/>
      <c r="E670" s="43"/>
      <c r="F670" s="44"/>
      <c r="G670" s="45"/>
      <c r="H670" s="23"/>
      <c r="I670" s="23"/>
      <c r="J670" s="23"/>
      <c r="K670" s="23"/>
      <c r="L670" s="23"/>
      <c r="M670" s="23"/>
      <c r="N670" s="23"/>
      <c r="O670" s="22"/>
    </row>
    <row r="671" spans="1:15" s="25" customFormat="1" ht="12.75" x14ac:dyDescent="0.2">
      <c r="A671" s="26" t="s">
        <v>447</v>
      </c>
      <c r="B671" s="26" t="s">
        <v>19</v>
      </c>
      <c r="C671" s="27" t="s">
        <v>448</v>
      </c>
      <c r="D671" s="28">
        <v>41249</v>
      </c>
      <c r="E671" s="29"/>
      <c r="F671" s="30"/>
      <c r="G671" s="31" t="s">
        <v>160</v>
      </c>
      <c r="H671" s="32"/>
      <c r="I671" s="23"/>
      <c r="J671" s="23"/>
      <c r="K671" s="23"/>
      <c r="L671" s="23"/>
      <c r="M671" s="23"/>
      <c r="N671" s="23"/>
      <c r="O671" s="22"/>
    </row>
    <row r="672" spans="1:15" s="25" customFormat="1" x14ac:dyDescent="0.15">
      <c r="A672" s="19"/>
      <c r="B672" s="19"/>
      <c r="C672" s="20"/>
      <c r="D672" s="22"/>
      <c r="E672" s="21"/>
      <c r="F672" s="22"/>
      <c r="G672" s="21"/>
      <c r="H672" s="32"/>
      <c r="I672" s="23"/>
      <c r="J672" s="23"/>
      <c r="K672" s="23"/>
      <c r="L672" s="23"/>
      <c r="M672" s="23"/>
      <c r="N672" s="23"/>
      <c r="O672" s="22"/>
    </row>
    <row r="673" spans="1:15" s="25" customFormat="1" ht="12.75" x14ac:dyDescent="0.2">
      <c r="A673" s="26" t="s">
        <v>47</v>
      </c>
      <c r="B673" s="26" t="s">
        <v>19</v>
      </c>
      <c r="C673" s="27" t="s">
        <v>449</v>
      </c>
      <c r="D673" s="28">
        <v>41373</v>
      </c>
      <c r="E673" s="29"/>
      <c r="F673" s="30"/>
      <c r="G673" s="31" t="s">
        <v>209</v>
      </c>
      <c r="H673" s="39"/>
      <c r="I673" s="23"/>
      <c r="J673" s="23"/>
      <c r="K673" s="23"/>
      <c r="L673" s="23"/>
      <c r="M673" s="23"/>
      <c r="N673" s="23"/>
      <c r="O673" s="22"/>
    </row>
    <row r="674" spans="1:15" s="25" customFormat="1" ht="12.75" x14ac:dyDescent="0.2">
      <c r="A674" s="40"/>
      <c r="B674" s="40"/>
      <c r="C674" s="41"/>
      <c r="D674" s="42"/>
      <c r="E674" s="43"/>
      <c r="F674" s="44"/>
      <c r="G674" s="45"/>
      <c r="H674" s="39"/>
      <c r="I674" s="23"/>
      <c r="J674" s="23"/>
      <c r="K674" s="23"/>
      <c r="L674" s="23"/>
      <c r="M674" s="23"/>
      <c r="N674" s="23"/>
      <c r="O674" s="22"/>
    </row>
    <row r="675" spans="1:15" s="25" customFormat="1" ht="12.75" x14ac:dyDescent="0.2">
      <c r="A675" s="19" t="s">
        <v>47</v>
      </c>
      <c r="B675" s="19" t="s">
        <v>362</v>
      </c>
      <c r="C675" s="41"/>
      <c r="D675" s="42"/>
      <c r="E675" s="43"/>
      <c r="F675" s="44"/>
      <c r="G675" s="48">
        <v>11000000</v>
      </c>
      <c r="H675" s="23"/>
      <c r="I675" s="23"/>
      <c r="J675" s="23"/>
      <c r="K675" s="23"/>
      <c r="L675" s="23"/>
      <c r="M675" s="23"/>
      <c r="N675" s="23"/>
      <c r="O675" s="24"/>
    </row>
    <row r="676" spans="1:15" s="25" customFormat="1" ht="12.75" x14ac:dyDescent="0.2">
      <c r="A676" s="19" t="s">
        <v>47</v>
      </c>
      <c r="B676" s="40"/>
      <c r="C676" s="41"/>
      <c r="D676" s="22" t="s">
        <v>450</v>
      </c>
      <c r="E676" s="43"/>
      <c r="F676" s="22" t="s">
        <v>42</v>
      </c>
      <c r="G676" s="46">
        <v>11000000</v>
      </c>
      <c r="I676" s="23">
        <v>2000000</v>
      </c>
      <c r="J676" s="23"/>
      <c r="K676" s="23"/>
      <c r="M676" s="23">
        <v>9000000</v>
      </c>
      <c r="N676" s="23"/>
      <c r="O676" s="24">
        <v>41576</v>
      </c>
    </row>
    <row r="677" spans="1:15" s="25" customFormat="1" ht="12.75" x14ac:dyDescent="0.2">
      <c r="A677" s="19" t="s">
        <v>47</v>
      </c>
      <c r="B677" s="40"/>
      <c r="C677" s="41"/>
      <c r="D677" s="22" t="s">
        <v>451</v>
      </c>
      <c r="E677" s="43"/>
      <c r="F677" s="22" t="s">
        <v>42</v>
      </c>
      <c r="G677" s="46">
        <v>11000000</v>
      </c>
      <c r="I677" s="23">
        <v>2000000</v>
      </c>
      <c r="J677" s="23"/>
      <c r="K677" s="23"/>
      <c r="M677" s="23">
        <v>9000000</v>
      </c>
      <c r="N677" s="23"/>
      <c r="O677" s="24">
        <v>41585</v>
      </c>
    </row>
    <row r="678" spans="1:15" s="25" customFormat="1" ht="12.75" x14ac:dyDescent="0.2">
      <c r="A678" s="19" t="s">
        <v>47</v>
      </c>
      <c r="B678" s="40"/>
      <c r="C678" s="41"/>
      <c r="D678" s="22" t="s">
        <v>452</v>
      </c>
      <c r="E678" s="43"/>
      <c r="F678" s="22" t="s">
        <v>42</v>
      </c>
      <c r="G678" s="46">
        <v>11000000</v>
      </c>
      <c r="H678" s="23"/>
      <c r="I678" s="23"/>
      <c r="J678" s="23"/>
      <c r="K678" s="23"/>
      <c r="M678" s="23">
        <v>11000000</v>
      </c>
      <c r="N678" s="23"/>
      <c r="O678" s="24">
        <v>41592</v>
      </c>
    </row>
    <row r="679" spans="1:15" s="25" customFormat="1" ht="12.75" x14ac:dyDescent="0.2">
      <c r="A679" s="19" t="s">
        <v>47</v>
      </c>
      <c r="B679" s="40"/>
      <c r="C679" s="41"/>
      <c r="D679" s="22" t="s">
        <v>453</v>
      </c>
      <c r="E679" s="43"/>
      <c r="F679" s="22" t="s">
        <v>42</v>
      </c>
      <c r="G679" s="46">
        <v>11000000</v>
      </c>
      <c r="I679" s="23">
        <v>1000000</v>
      </c>
      <c r="J679" s="23"/>
      <c r="K679" s="23"/>
      <c r="M679" s="23">
        <v>10000000</v>
      </c>
      <c r="N679" s="23"/>
      <c r="O679" s="24">
        <v>41599</v>
      </c>
    </row>
    <row r="680" spans="1:15" s="25" customFormat="1" ht="12.75" x14ac:dyDescent="0.2">
      <c r="A680" s="19" t="s">
        <v>47</v>
      </c>
      <c r="B680" s="40"/>
      <c r="C680" s="41"/>
      <c r="D680" s="22" t="s">
        <v>454</v>
      </c>
      <c r="E680" s="43"/>
      <c r="F680" s="22" t="s">
        <v>42</v>
      </c>
      <c r="G680" s="46">
        <v>11000000</v>
      </c>
      <c r="I680" s="23">
        <v>1000000</v>
      </c>
      <c r="J680" s="23"/>
      <c r="K680" s="23"/>
      <c r="M680" s="23">
        <v>10000000</v>
      </c>
      <c r="N680" s="23"/>
      <c r="O680" s="24">
        <v>41606</v>
      </c>
    </row>
    <row r="681" spans="1:15" s="25" customFormat="1" ht="12.75" x14ac:dyDescent="0.2">
      <c r="A681" s="19" t="s">
        <v>47</v>
      </c>
      <c r="B681" s="40"/>
      <c r="C681" s="41"/>
      <c r="D681" s="22" t="s">
        <v>455</v>
      </c>
      <c r="E681" s="43"/>
      <c r="F681" s="22" t="s">
        <v>42</v>
      </c>
      <c r="G681" s="46">
        <v>11000000</v>
      </c>
      <c r="H681" s="23"/>
      <c r="I681" s="23"/>
      <c r="J681" s="23"/>
      <c r="K681" s="23"/>
      <c r="M681" s="23">
        <v>11000000</v>
      </c>
      <c r="N681" s="23"/>
      <c r="O681" s="24">
        <v>41613</v>
      </c>
    </row>
    <row r="682" spans="1:15" s="25" customFormat="1" ht="12.75" x14ac:dyDescent="0.2">
      <c r="A682" s="19" t="s">
        <v>47</v>
      </c>
      <c r="B682" s="40"/>
      <c r="C682" s="41"/>
      <c r="D682" s="22" t="s">
        <v>456</v>
      </c>
      <c r="E682" s="43"/>
      <c r="F682" s="22" t="s">
        <v>42</v>
      </c>
      <c r="G682" s="46">
        <v>11000000</v>
      </c>
      <c r="I682" s="23">
        <v>2000000</v>
      </c>
      <c r="J682" s="23"/>
      <c r="K682" s="23"/>
      <c r="M682" s="23">
        <v>9000000</v>
      </c>
      <c r="N682" s="23"/>
      <c r="O682" s="24">
        <v>41620</v>
      </c>
    </row>
    <row r="683" spans="1:15" s="25" customFormat="1" ht="12.75" x14ac:dyDescent="0.2">
      <c r="A683" s="19" t="s">
        <v>457</v>
      </c>
      <c r="B683" s="40"/>
      <c r="C683" s="41"/>
      <c r="D683" s="22"/>
      <c r="E683" s="43"/>
      <c r="F683" s="44"/>
      <c r="G683" s="45"/>
      <c r="H683" s="23"/>
      <c r="I683" s="23"/>
      <c r="J683" s="23"/>
      <c r="K683" s="23"/>
      <c r="L683" s="23"/>
      <c r="M683" s="23"/>
      <c r="N683" s="23"/>
      <c r="O683" s="24"/>
    </row>
    <row r="684" spans="1:15" s="25" customFormat="1" x14ac:dyDescent="0.15">
      <c r="A684" s="19" t="s">
        <v>458</v>
      </c>
      <c r="B684" s="19"/>
      <c r="C684" s="20"/>
      <c r="D684" s="21"/>
      <c r="E684" s="21"/>
      <c r="F684" s="22"/>
      <c r="G684" s="23"/>
      <c r="H684" s="23"/>
      <c r="I684" s="23"/>
      <c r="J684" s="23"/>
      <c r="K684" s="23"/>
      <c r="L684" s="23"/>
      <c r="M684" s="23"/>
      <c r="N684" s="23"/>
      <c r="O684" s="24"/>
    </row>
    <row r="685" spans="1:15" s="25" customFormat="1" ht="12.75" x14ac:dyDescent="0.2">
      <c r="A685" s="40"/>
      <c r="B685" s="40"/>
      <c r="C685" s="41"/>
      <c r="D685" s="42"/>
      <c r="E685" s="43"/>
      <c r="F685" s="44"/>
      <c r="G685" s="45"/>
      <c r="H685" s="39"/>
      <c r="I685" s="23"/>
      <c r="J685" s="23"/>
      <c r="K685" s="23"/>
      <c r="L685" s="23"/>
      <c r="M685" s="23"/>
      <c r="N685" s="23"/>
      <c r="O685" s="22"/>
    </row>
    <row r="686" spans="1:15" s="25" customFormat="1" ht="12.75" x14ac:dyDescent="0.2">
      <c r="A686" s="26" t="s">
        <v>38</v>
      </c>
      <c r="B686" s="26" t="s">
        <v>19</v>
      </c>
      <c r="C686" s="27" t="s">
        <v>459</v>
      </c>
      <c r="D686" s="28">
        <v>41416</v>
      </c>
      <c r="E686" s="29"/>
      <c r="F686" s="30"/>
      <c r="G686" s="31" t="s">
        <v>209</v>
      </c>
      <c r="H686" s="23"/>
      <c r="I686" s="23"/>
      <c r="J686" s="23"/>
      <c r="K686" s="23"/>
      <c r="L686" s="23"/>
      <c r="M686" s="23"/>
      <c r="N686" s="23"/>
      <c r="O686" s="22"/>
    </row>
    <row r="687" spans="1:15" s="25" customFormat="1" x14ac:dyDescent="0.15">
      <c r="A687" s="19"/>
      <c r="B687" s="19"/>
      <c r="C687" s="20"/>
      <c r="D687" s="22"/>
      <c r="E687" s="21"/>
      <c r="F687" s="22"/>
      <c r="G687" s="21"/>
      <c r="H687" s="32"/>
      <c r="I687" s="23"/>
      <c r="J687" s="23"/>
      <c r="K687" s="23"/>
      <c r="L687" s="23"/>
      <c r="M687" s="23"/>
      <c r="N687" s="23"/>
      <c r="O687" s="22"/>
    </row>
    <row r="688" spans="1:15" s="25" customFormat="1" x14ac:dyDescent="0.15">
      <c r="A688" s="19" t="s">
        <v>38</v>
      </c>
      <c r="B688" s="19" t="s">
        <v>362</v>
      </c>
      <c r="C688" s="20"/>
      <c r="D688" s="22"/>
      <c r="E688" s="21"/>
      <c r="F688" s="44" t="s">
        <v>365</v>
      </c>
      <c r="G688" s="74">
        <v>500</v>
      </c>
      <c r="H688" s="23"/>
      <c r="I688" s="23"/>
      <c r="J688" s="23"/>
      <c r="K688" s="23"/>
      <c r="L688" s="23"/>
      <c r="M688" s="23"/>
      <c r="N688" s="23"/>
      <c r="O688" s="24"/>
    </row>
    <row r="689" spans="1:17" s="25" customFormat="1" x14ac:dyDescent="0.15">
      <c r="A689" s="19" t="s">
        <v>38</v>
      </c>
      <c r="B689" s="19"/>
      <c r="C689" s="20"/>
      <c r="D689" s="22" t="s">
        <v>460</v>
      </c>
      <c r="E689" s="21"/>
      <c r="F689" s="22"/>
      <c r="G689" s="46" t="s">
        <v>461</v>
      </c>
      <c r="H689" s="23">
        <v>10738163</v>
      </c>
      <c r="I689" s="23">
        <v>916616</v>
      </c>
      <c r="J689" s="23"/>
      <c r="K689" s="23"/>
      <c r="L689" s="23"/>
      <c r="M689" s="23"/>
      <c r="N689" s="23">
        <v>10777354</v>
      </c>
      <c r="O689" s="24">
        <v>42614</v>
      </c>
    </row>
    <row r="690" spans="1:17" s="25" customFormat="1" x14ac:dyDescent="0.15">
      <c r="A690" s="19" t="s">
        <v>462</v>
      </c>
      <c r="B690" s="19"/>
      <c r="C690" s="20"/>
      <c r="D690" s="22"/>
      <c r="E690" s="21"/>
      <c r="F690" s="22"/>
      <c r="G690" s="21"/>
      <c r="H690" s="32"/>
      <c r="I690" s="23"/>
      <c r="J690" s="23"/>
      <c r="K690" s="23"/>
      <c r="L690" s="23"/>
      <c r="M690" s="23"/>
      <c r="N690" s="23"/>
      <c r="O690" s="22"/>
    </row>
    <row r="691" spans="1:17" s="25" customFormat="1" x14ac:dyDescent="0.15">
      <c r="A691" s="19"/>
      <c r="B691" s="19"/>
      <c r="C691" s="20"/>
      <c r="D691" s="22"/>
      <c r="E691" s="21"/>
      <c r="F691" s="22"/>
      <c r="G691" s="21"/>
      <c r="H691" s="32"/>
      <c r="I691" s="23"/>
      <c r="J691" s="23"/>
      <c r="K691" s="23"/>
      <c r="L691" s="23"/>
      <c r="M691" s="23"/>
      <c r="N691" s="23"/>
      <c r="O691" s="22"/>
    </row>
    <row r="692" spans="1:17" s="25" customFormat="1" ht="12.75" x14ac:dyDescent="0.2">
      <c r="A692" s="26" t="s">
        <v>326</v>
      </c>
      <c r="B692" s="26" t="s">
        <v>19</v>
      </c>
      <c r="C692" s="27" t="s">
        <v>463</v>
      </c>
      <c r="D692" s="28">
        <v>41516</v>
      </c>
      <c r="E692" s="29"/>
      <c r="F692" s="30"/>
      <c r="G692" s="31" t="s">
        <v>328</v>
      </c>
      <c r="H692" s="23"/>
      <c r="I692" s="23"/>
      <c r="J692" s="23"/>
      <c r="K692" s="23"/>
      <c r="L692" s="23"/>
      <c r="M692" s="23"/>
      <c r="N692" s="23"/>
      <c r="O692" s="24"/>
    </row>
    <row r="693" spans="1:17" s="25" customFormat="1" x14ac:dyDescent="0.15">
      <c r="A693" s="19"/>
      <c r="B693" s="19"/>
      <c r="C693" s="20"/>
      <c r="D693" s="22"/>
      <c r="E693" s="21"/>
      <c r="F693" s="22"/>
      <c r="G693" s="21"/>
      <c r="H693" s="32"/>
      <c r="I693" s="23"/>
      <c r="J693" s="23"/>
      <c r="K693" s="23"/>
      <c r="L693" s="23"/>
      <c r="M693" s="23"/>
      <c r="N693" s="23"/>
      <c r="O693" s="22"/>
    </row>
    <row r="694" spans="1:17" s="25" customFormat="1" x14ac:dyDescent="0.15">
      <c r="A694" s="19" t="s">
        <v>326</v>
      </c>
      <c r="B694" s="19" t="s">
        <v>362</v>
      </c>
      <c r="C694" s="20"/>
      <c r="D694" s="22"/>
      <c r="E694" s="21"/>
      <c r="F694" s="44" t="s">
        <v>365</v>
      </c>
      <c r="G694" s="74">
        <v>130</v>
      </c>
      <c r="H694" s="32"/>
      <c r="I694" s="23"/>
      <c r="J694" s="23"/>
      <c r="K694" s="23"/>
      <c r="L694" s="23"/>
      <c r="M694" s="23"/>
      <c r="N694" s="23"/>
      <c r="O694" s="22"/>
    </row>
    <row r="695" spans="1:17" s="25" customFormat="1" x14ac:dyDescent="0.15">
      <c r="A695" s="19" t="s">
        <v>326</v>
      </c>
      <c r="B695" s="19"/>
      <c r="C695" s="20"/>
      <c r="D695" s="22" t="s">
        <v>464</v>
      </c>
      <c r="E695" s="21"/>
      <c r="F695" s="22"/>
      <c r="G695" s="46" t="s">
        <v>465</v>
      </c>
      <c r="H695" s="23">
        <v>3030243</v>
      </c>
      <c r="I695" s="23"/>
      <c r="J695" s="23"/>
      <c r="K695" s="23"/>
      <c r="L695" s="23"/>
      <c r="M695" s="23"/>
      <c r="N695" s="23">
        <v>3030243</v>
      </c>
      <c r="O695" s="24">
        <v>42298</v>
      </c>
    </row>
    <row r="696" spans="1:17" s="25" customFormat="1" x14ac:dyDescent="0.15">
      <c r="A696" s="19" t="s">
        <v>466</v>
      </c>
      <c r="B696" s="19"/>
      <c r="C696" s="20"/>
      <c r="D696" s="22"/>
      <c r="E696" s="21"/>
      <c r="F696" s="22"/>
      <c r="G696" s="21"/>
      <c r="H696" s="32"/>
      <c r="I696" s="23"/>
      <c r="J696" s="23"/>
      <c r="K696" s="23"/>
      <c r="L696" s="23"/>
      <c r="M696" s="23"/>
      <c r="N696" s="23"/>
      <c r="O696" s="22"/>
    </row>
    <row r="697" spans="1:17" s="25" customFormat="1" x14ac:dyDescent="0.15">
      <c r="A697" s="19"/>
      <c r="B697" s="19"/>
      <c r="C697" s="20"/>
      <c r="D697" s="22"/>
      <c r="E697" s="21"/>
      <c r="F697" s="22"/>
      <c r="G697" s="21"/>
      <c r="H697" s="32"/>
      <c r="I697" s="23"/>
      <c r="J697" s="23"/>
      <c r="K697" s="23"/>
      <c r="L697" s="23"/>
      <c r="M697" s="23"/>
      <c r="N697" s="23"/>
      <c r="O697" s="22"/>
    </row>
    <row r="698" spans="1:17" s="25" customFormat="1" x14ac:dyDescent="0.15">
      <c r="A698" s="19" t="s">
        <v>326</v>
      </c>
      <c r="B698" s="19" t="s">
        <v>101</v>
      </c>
      <c r="C698" s="20"/>
      <c r="D698" s="22"/>
      <c r="E698" s="21"/>
      <c r="F698" s="22"/>
      <c r="G698" s="48">
        <v>3000000</v>
      </c>
      <c r="H698" s="32"/>
      <c r="I698" s="23"/>
      <c r="J698" s="23"/>
      <c r="K698" s="23"/>
      <c r="L698" s="23"/>
      <c r="M698" s="23"/>
      <c r="N698" s="23"/>
      <c r="O698" s="22"/>
    </row>
    <row r="699" spans="1:17" s="25" customFormat="1" x14ac:dyDescent="0.15">
      <c r="A699" s="19" t="s">
        <v>326</v>
      </c>
      <c r="B699" s="19"/>
      <c r="C699" s="20"/>
      <c r="D699" s="22" t="s">
        <v>467</v>
      </c>
      <c r="E699" s="21"/>
      <c r="F699" s="22" t="s">
        <v>42</v>
      </c>
      <c r="G699" s="46">
        <v>1500000</v>
      </c>
      <c r="H699" s="23">
        <v>1500000</v>
      </c>
      <c r="I699" s="23"/>
      <c r="J699" s="23"/>
      <c r="K699" s="23"/>
      <c r="M699" s="23"/>
      <c r="N699" s="23">
        <v>1500000</v>
      </c>
      <c r="O699" s="24">
        <v>41682</v>
      </c>
    </row>
    <row r="700" spans="1:17" s="25" customFormat="1" x14ac:dyDescent="0.15">
      <c r="A700" s="19" t="s">
        <v>326</v>
      </c>
      <c r="B700" s="19"/>
      <c r="C700" s="20"/>
      <c r="D700" s="22" t="s">
        <v>468</v>
      </c>
      <c r="E700" s="21"/>
      <c r="F700" s="22" t="s">
        <v>42</v>
      </c>
      <c r="G700" s="46">
        <v>1500000</v>
      </c>
      <c r="H700" s="23">
        <v>1000000</v>
      </c>
      <c r="I700" s="23"/>
      <c r="J700" s="23"/>
      <c r="K700" s="23"/>
      <c r="L700" s="23">
        <v>500000</v>
      </c>
      <c r="M700" s="23"/>
      <c r="N700" s="23">
        <v>1000000</v>
      </c>
      <c r="O700" s="24">
        <v>41718</v>
      </c>
    </row>
    <row r="701" spans="1:17" s="25" customFormat="1" x14ac:dyDescent="0.15">
      <c r="A701" s="19" t="s">
        <v>469</v>
      </c>
      <c r="B701" s="19"/>
      <c r="C701" s="20"/>
      <c r="D701" s="22"/>
      <c r="E701" s="21"/>
      <c r="F701" s="22"/>
      <c r="G701" s="21"/>
      <c r="H701" s="32"/>
      <c r="I701" s="23"/>
      <c r="J701" s="23"/>
      <c r="K701" s="23"/>
      <c r="L701" s="23"/>
      <c r="M701" s="23"/>
      <c r="N701" s="23"/>
      <c r="O701" s="22"/>
    </row>
    <row r="702" spans="1:17" s="81" customFormat="1" x14ac:dyDescent="0.15">
      <c r="A702" s="75"/>
      <c r="B702" s="75"/>
      <c r="C702" s="76"/>
      <c r="D702" s="77"/>
      <c r="E702" s="78"/>
      <c r="F702" s="77"/>
      <c r="G702" s="78"/>
      <c r="H702" s="79"/>
      <c r="I702" s="80"/>
      <c r="J702" s="80"/>
      <c r="K702" s="80"/>
      <c r="L702" s="80"/>
      <c r="M702" s="80"/>
      <c r="N702" s="80"/>
      <c r="O702" s="77"/>
    </row>
    <row r="703" spans="1:17" s="25" customFormat="1" ht="12.75" x14ac:dyDescent="0.2">
      <c r="A703" s="26" t="s">
        <v>470</v>
      </c>
      <c r="B703" s="26" t="s">
        <v>19</v>
      </c>
      <c r="C703" s="27" t="s">
        <v>471</v>
      </c>
      <c r="D703" s="28">
        <v>37875</v>
      </c>
      <c r="E703" s="29"/>
      <c r="F703" s="30"/>
      <c r="G703" s="31" t="s">
        <v>160</v>
      </c>
      <c r="H703" s="32"/>
      <c r="I703" s="23"/>
      <c r="J703" s="23"/>
      <c r="K703" s="23"/>
      <c r="L703" s="23"/>
      <c r="M703" s="23"/>
      <c r="N703" s="23"/>
      <c r="O703" s="22"/>
      <c r="Q703" s="82"/>
    </row>
    <row r="704" spans="1:17" s="81" customFormat="1" x14ac:dyDescent="0.15">
      <c r="A704" s="75"/>
      <c r="B704" s="75"/>
      <c r="C704" s="76"/>
      <c r="D704" s="77"/>
      <c r="E704" s="78"/>
      <c r="F704" s="77"/>
      <c r="G704" s="78"/>
      <c r="H704" s="79"/>
      <c r="I704" s="80"/>
      <c r="J704" s="80"/>
      <c r="K704" s="80"/>
      <c r="L704" s="80"/>
      <c r="M704" s="80"/>
      <c r="N704" s="80"/>
      <c r="O704" s="77"/>
    </row>
    <row r="705" spans="1:17" s="25" customFormat="1" ht="12.75" x14ac:dyDescent="0.2">
      <c r="A705" s="26" t="s">
        <v>317</v>
      </c>
      <c r="B705" s="26" t="s">
        <v>19</v>
      </c>
      <c r="C705" s="27" t="s">
        <v>472</v>
      </c>
      <c r="D705" s="28">
        <v>41584</v>
      </c>
      <c r="E705" s="29"/>
      <c r="F705" s="30"/>
      <c r="G705" s="31" t="s">
        <v>473</v>
      </c>
      <c r="H705" s="32"/>
      <c r="I705" s="23"/>
      <c r="J705" s="23"/>
      <c r="K705" s="23"/>
      <c r="L705" s="23"/>
      <c r="M705" s="23"/>
      <c r="N705" s="23"/>
      <c r="O705" s="22"/>
      <c r="Q705" s="82"/>
    </row>
    <row r="706" spans="1:17" s="81" customFormat="1" x14ac:dyDescent="0.15">
      <c r="A706" s="75"/>
      <c r="B706" s="75"/>
      <c r="C706" s="76"/>
      <c r="D706" s="77"/>
      <c r="E706" s="78"/>
      <c r="F706" s="77"/>
      <c r="G706" s="78"/>
      <c r="H706" s="79"/>
      <c r="I706" s="80"/>
      <c r="J706" s="80"/>
      <c r="K706" s="80"/>
      <c r="L706" s="80"/>
      <c r="M706" s="80"/>
      <c r="N706" s="80"/>
      <c r="O706" s="77"/>
    </row>
    <row r="707" spans="1:17" s="25" customFormat="1" ht="12.75" x14ac:dyDescent="0.2">
      <c r="A707" s="26" t="s">
        <v>474</v>
      </c>
      <c r="B707" s="26" t="s">
        <v>19</v>
      </c>
      <c r="C707" s="27">
        <v>100</v>
      </c>
      <c r="D707" s="28">
        <v>41613</v>
      </c>
      <c r="E707" s="29"/>
      <c r="F707" s="30"/>
      <c r="G707" s="31" t="s">
        <v>475</v>
      </c>
      <c r="H707" s="32"/>
      <c r="I707" s="23"/>
      <c r="J707" s="23"/>
      <c r="K707" s="23"/>
      <c r="L707" s="23"/>
      <c r="M707" s="23"/>
      <c r="N707" s="23"/>
      <c r="O707" s="22"/>
      <c r="Q707" s="82"/>
    </row>
    <row r="708" spans="1:17" s="81" customFormat="1" x14ac:dyDescent="0.15">
      <c r="A708" s="75"/>
      <c r="B708" s="75"/>
      <c r="C708" s="76"/>
      <c r="D708" s="77"/>
      <c r="E708" s="78"/>
      <c r="F708" s="77"/>
      <c r="G708" s="78"/>
      <c r="H708" s="79"/>
      <c r="I708" s="80"/>
      <c r="J708" s="80"/>
      <c r="K708" s="80"/>
      <c r="L708" s="80"/>
      <c r="M708" s="80"/>
      <c r="N708" s="80"/>
      <c r="O708" s="77"/>
    </row>
    <row r="709" spans="1:17" s="25" customFormat="1" ht="12.75" x14ac:dyDescent="0.2">
      <c r="A709" s="26" t="s">
        <v>285</v>
      </c>
      <c r="B709" s="26" t="s">
        <v>19</v>
      </c>
      <c r="C709" s="27">
        <v>101</v>
      </c>
      <c r="D709" s="28">
        <v>41626</v>
      </c>
      <c r="E709" s="29"/>
      <c r="F709" s="30"/>
      <c r="G709" s="31" t="s">
        <v>476</v>
      </c>
      <c r="H709" s="32"/>
      <c r="I709" s="23"/>
      <c r="J709" s="23"/>
      <c r="K709" s="23"/>
      <c r="L709" s="23"/>
      <c r="M709" s="23"/>
      <c r="N709" s="23"/>
      <c r="O709" s="22"/>
      <c r="Q709" s="82"/>
    </row>
    <row r="710" spans="1:17" s="81" customFormat="1" x14ac:dyDescent="0.15">
      <c r="A710" s="75"/>
      <c r="B710" s="75"/>
      <c r="C710" s="76"/>
      <c r="D710" s="77"/>
      <c r="E710" s="78"/>
      <c r="F710" s="77"/>
      <c r="G710" s="78"/>
      <c r="H710" s="79"/>
      <c r="I710" s="80"/>
      <c r="J710" s="80"/>
      <c r="K710" s="80"/>
      <c r="L710" s="80"/>
      <c r="M710" s="80"/>
      <c r="N710" s="80"/>
      <c r="O710" s="77"/>
    </row>
    <row r="711" spans="1:17" s="81" customFormat="1" x14ac:dyDescent="0.15">
      <c r="A711" s="75"/>
      <c r="B711" s="75"/>
      <c r="C711" s="76"/>
      <c r="D711" s="78"/>
      <c r="E711" s="78"/>
      <c r="F711" s="77"/>
      <c r="G711" s="83" t="s">
        <v>477</v>
      </c>
      <c r="H711" s="84">
        <f>SUM(H8:H710)</f>
        <v>177173071</v>
      </c>
      <c r="I711" s="84">
        <f>SUM(I8:I710)</f>
        <v>83914437</v>
      </c>
      <c r="J711" s="84">
        <f>SUM(J8:J710)</f>
        <v>0</v>
      </c>
      <c r="K711" s="84"/>
      <c r="L711" s="84">
        <f>SUM(L8:L710)</f>
        <v>273000000</v>
      </c>
      <c r="M711" s="84">
        <f>SUM(M8:M710)</f>
        <v>130393950</v>
      </c>
      <c r="N711" s="84">
        <f>SUM(N8:N710)</f>
        <v>177277421</v>
      </c>
      <c r="O711" s="85"/>
    </row>
    <row r="712" spans="1:17" s="25" customFormat="1" x14ac:dyDescent="0.15">
      <c r="A712" s="19"/>
      <c r="B712" s="19"/>
      <c r="C712" s="20"/>
      <c r="D712" s="21"/>
      <c r="E712" s="21"/>
      <c r="F712" s="22"/>
      <c r="G712" s="21"/>
      <c r="H712" s="21"/>
      <c r="I712" s="23"/>
      <c r="J712" s="23"/>
      <c r="K712" s="23"/>
      <c r="L712" s="23"/>
      <c r="M712" s="23"/>
      <c r="N712" s="23"/>
      <c r="O712" s="22"/>
    </row>
    <row r="713" spans="1:17" s="25" customFormat="1" ht="12.75" x14ac:dyDescent="0.2">
      <c r="A713" s="92" t="s">
        <v>478</v>
      </c>
      <c r="B713" s="93"/>
      <c r="C713" s="94"/>
      <c r="D713" s="93"/>
      <c r="E713" s="93"/>
      <c r="F713" s="93"/>
      <c r="G713" s="95" t="s">
        <v>479</v>
      </c>
      <c r="H713" s="94"/>
      <c r="I713" s="93"/>
      <c r="J713" s="93"/>
      <c r="K713" s="96"/>
      <c r="L713" s="86"/>
      <c r="M713" s="86"/>
      <c r="N713" s="86"/>
      <c r="O713" s="22"/>
    </row>
    <row r="714" spans="1:17" s="25" customFormat="1" ht="12.75" x14ac:dyDescent="0.2">
      <c r="A714" s="97" t="s">
        <v>480</v>
      </c>
      <c r="B714" s="93"/>
      <c r="C714" s="94"/>
      <c r="D714" s="93"/>
      <c r="E714" s="93" t="s">
        <v>479</v>
      </c>
      <c r="F714" s="93"/>
      <c r="G714" s="98"/>
      <c r="H714" s="94"/>
      <c r="I714" s="93"/>
      <c r="J714" s="93"/>
      <c r="K714" s="96"/>
      <c r="L714" s="23"/>
      <c r="M714" s="23"/>
      <c r="N714" s="23"/>
      <c r="O714" s="22"/>
    </row>
    <row r="715" spans="1:17" s="25" customFormat="1" ht="12.75" x14ac:dyDescent="0.2">
      <c r="A715" s="99"/>
      <c r="B715" s="99"/>
      <c r="C715" s="100"/>
      <c r="D715" s="99"/>
      <c r="E715" s="99"/>
      <c r="F715" s="99"/>
      <c r="G715" s="95"/>
      <c r="H715" s="100"/>
      <c r="I715" s="99"/>
      <c r="J715" s="99"/>
      <c r="K715" s="96"/>
      <c r="L715" s="23"/>
      <c r="M715" s="23"/>
      <c r="N715" s="23"/>
      <c r="O715" s="22"/>
    </row>
    <row r="716" spans="1:17" s="25" customFormat="1" ht="12.75" x14ac:dyDescent="0.2">
      <c r="A716" s="391" t="s">
        <v>481</v>
      </c>
      <c r="B716" s="394" t="s">
        <v>482</v>
      </c>
      <c r="C716" s="395"/>
      <c r="D716" s="396"/>
      <c r="E716" s="394" t="s">
        <v>483</v>
      </c>
      <c r="F716" s="400"/>
      <c r="G716" s="405" t="s">
        <v>484</v>
      </c>
      <c r="H716" s="405" t="s">
        <v>485</v>
      </c>
      <c r="I716" s="408" t="s">
        <v>486</v>
      </c>
      <c r="J716" s="409"/>
      <c r="K716" s="96"/>
      <c r="L716" s="23"/>
      <c r="M716" s="23"/>
      <c r="N716" s="23"/>
      <c r="O716" s="22"/>
    </row>
    <row r="717" spans="1:17" s="25" customFormat="1" ht="12.75" x14ac:dyDescent="0.2">
      <c r="A717" s="392"/>
      <c r="B717" s="397"/>
      <c r="C717" s="398"/>
      <c r="D717" s="399"/>
      <c r="E717" s="401"/>
      <c r="F717" s="402"/>
      <c r="G717" s="406"/>
      <c r="H717" s="406"/>
      <c r="I717" s="410"/>
      <c r="J717" s="411"/>
      <c r="K717" s="96"/>
      <c r="L717" s="23"/>
      <c r="M717" s="23"/>
      <c r="N717" s="23"/>
      <c r="O717" s="22"/>
    </row>
    <row r="718" spans="1:17" s="25" customFormat="1" ht="12.75" x14ac:dyDescent="0.2">
      <c r="A718" s="392"/>
      <c r="B718" s="101"/>
      <c r="C718" s="102"/>
      <c r="D718" s="103"/>
      <c r="E718" s="401"/>
      <c r="F718" s="402"/>
      <c r="G718" s="406"/>
      <c r="H718" s="406"/>
      <c r="I718" s="410"/>
      <c r="J718" s="411"/>
      <c r="K718" s="96"/>
      <c r="L718" s="23"/>
      <c r="M718" s="23"/>
      <c r="N718" s="23"/>
      <c r="O718" s="22"/>
    </row>
    <row r="719" spans="1:17" s="25" customFormat="1" ht="15.75" x14ac:dyDescent="0.25">
      <c r="A719" s="393"/>
      <c r="B719" s="414" t="s">
        <v>487</v>
      </c>
      <c r="C719" s="415"/>
      <c r="D719" s="104" t="s">
        <v>488</v>
      </c>
      <c r="E719" s="403"/>
      <c r="F719" s="404"/>
      <c r="G719" s="105" t="s">
        <v>489</v>
      </c>
      <c r="H719" s="407"/>
      <c r="I719" s="412"/>
      <c r="J719" s="413"/>
      <c r="K719" s="96"/>
      <c r="L719" s="23"/>
      <c r="M719" s="23"/>
      <c r="N719" s="23"/>
      <c r="O719" s="22"/>
    </row>
    <row r="720" spans="1:17" s="25" customFormat="1" ht="12.75" x14ac:dyDescent="0.2">
      <c r="A720" s="106"/>
      <c r="B720" s="106"/>
      <c r="C720" s="107"/>
      <c r="D720" s="106"/>
      <c r="E720" s="106"/>
      <c r="F720" s="108"/>
      <c r="G720" s="109"/>
      <c r="H720" s="107"/>
      <c r="I720" s="106"/>
      <c r="J720" s="106"/>
      <c r="K720" s="110"/>
      <c r="L720" s="21"/>
      <c r="M720" s="21"/>
      <c r="N720" s="21"/>
      <c r="O720" s="22"/>
    </row>
    <row r="721" spans="1:15" s="25" customFormat="1" ht="12.75" x14ac:dyDescent="0.2">
      <c r="A721" s="26" t="s">
        <v>47</v>
      </c>
      <c r="B721" s="26" t="s">
        <v>19</v>
      </c>
      <c r="C721" s="27" t="s">
        <v>71</v>
      </c>
      <c r="D721" s="111">
        <v>38897</v>
      </c>
      <c r="E721" s="43"/>
      <c r="F721" s="44"/>
      <c r="G721" s="45"/>
      <c r="H721" s="112"/>
      <c r="I721" s="113"/>
      <c r="J721" s="114"/>
      <c r="K721" s="115"/>
      <c r="L721" s="21"/>
      <c r="M721" s="21"/>
      <c r="N721" s="21"/>
      <c r="O721" s="22"/>
    </row>
    <row r="722" spans="1:15" s="25" customFormat="1" ht="12.75" x14ac:dyDescent="0.2">
      <c r="A722" s="54"/>
      <c r="B722" s="116"/>
      <c r="C722" s="57"/>
      <c r="D722" s="117"/>
      <c r="E722" s="71"/>
      <c r="F722" s="114"/>
      <c r="G722" s="118"/>
      <c r="H722" s="112"/>
      <c r="I722" s="113"/>
      <c r="J722" s="114"/>
      <c r="K722" s="115"/>
      <c r="L722" s="21"/>
      <c r="M722" s="21"/>
      <c r="N722" s="21"/>
      <c r="O722" s="22"/>
    </row>
    <row r="723" spans="1:15" s="25" customFormat="1" ht="12.75" x14ac:dyDescent="0.2">
      <c r="A723" s="54" t="s">
        <v>47</v>
      </c>
      <c r="B723" s="19" t="s">
        <v>72</v>
      </c>
      <c r="C723" s="119"/>
      <c r="D723" s="120"/>
      <c r="E723" s="120"/>
      <c r="F723" s="57"/>
      <c r="G723" s="121"/>
      <c r="H723" s="122"/>
      <c r="I723" s="113"/>
      <c r="J723" s="114"/>
      <c r="K723" s="123"/>
      <c r="L723" s="21"/>
      <c r="M723" s="21"/>
      <c r="N723" s="21"/>
      <c r="O723" s="22"/>
    </row>
    <row r="724" spans="1:15" s="25" customFormat="1" ht="12.75" x14ac:dyDescent="0.2">
      <c r="A724" s="54" t="s">
        <v>47</v>
      </c>
      <c r="B724" s="124"/>
      <c r="C724" s="57"/>
      <c r="D724" s="117" t="s">
        <v>75</v>
      </c>
      <c r="E724" s="71" t="s">
        <v>490</v>
      </c>
      <c r="F724" s="57"/>
      <c r="G724" s="121">
        <v>593697</v>
      </c>
      <c r="H724" s="122">
        <v>65</v>
      </c>
      <c r="I724" s="113">
        <v>4.8999999999999998E-3</v>
      </c>
      <c r="J724" s="114" t="s">
        <v>491</v>
      </c>
      <c r="K724" s="123"/>
      <c r="L724" s="21"/>
      <c r="M724" s="21"/>
      <c r="N724" s="21"/>
      <c r="O724" s="22"/>
    </row>
    <row r="725" spans="1:15" s="25" customFormat="1" ht="12.75" x14ac:dyDescent="0.2">
      <c r="A725" s="125"/>
      <c r="B725" s="125"/>
      <c r="C725" s="126"/>
      <c r="D725" s="125"/>
      <c r="E725" s="125"/>
      <c r="F725" s="127"/>
      <c r="G725" s="128"/>
      <c r="H725" s="126"/>
      <c r="I725" s="125"/>
      <c r="J725" s="125"/>
      <c r="K725" s="129"/>
      <c r="L725" s="21"/>
      <c r="M725" s="21"/>
      <c r="N725" s="21"/>
      <c r="O725" s="22"/>
    </row>
    <row r="726" spans="1:15" s="25" customFormat="1" ht="12.75" x14ac:dyDescent="0.2">
      <c r="A726" s="26" t="s">
        <v>31</v>
      </c>
      <c r="B726" s="26" t="s">
        <v>19</v>
      </c>
      <c r="C726" s="27" t="s">
        <v>80</v>
      </c>
      <c r="D726" s="111">
        <v>38958</v>
      </c>
      <c r="E726" s="43"/>
      <c r="F726" s="44"/>
      <c r="G726" s="45"/>
      <c r="H726" s="32"/>
      <c r="I726" s="23"/>
      <c r="J726" s="23"/>
      <c r="K726" s="130"/>
      <c r="L726" s="21"/>
      <c r="M726" s="21"/>
      <c r="N726" s="21"/>
      <c r="O726" s="22"/>
    </row>
    <row r="727" spans="1:15" s="25" customFormat="1" ht="12.75" x14ac:dyDescent="0.2">
      <c r="A727" s="19"/>
      <c r="B727" s="33"/>
      <c r="C727" s="34"/>
      <c r="D727" s="82"/>
      <c r="E727" s="82"/>
      <c r="F727" s="22"/>
      <c r="G727" s="131"/>
      <c r="H727" s="122"/>
      <c r="I727" s="113"/>
      <c r="J727" s="127"/>
      <c r="K727" s="130"/>
      <c r="L727" s="21"/>
      <c r="M727" s="21"/>
      <c r="N727" s="21"/>
      <c r="O727" s="22"/>
    </row>
    <row r="728" spans="1:15" s="25" customFormat="1" ht="12.75" x14ac:dyDescent="0.2">
      <c r="A728" s="19" t="s">
        <v>31</v>
      </c>
      <c r="B728" s="19" t="s">
        <v>127</v>
      </c>
      <c r="C728" s="34"/>
      <c r="D728" s="82"/>
      <c r="E728" s="43"/>
      <c r="F728" s="22"/>
      <c r="G728" s="131"/>
      <c r="H728" s="122"/>
      <c r="I728" s="113"/>
      <c r="J728" s="127"/>
      <c r="K728" s="129"/>
      <c r="L728" s="21"/>
      <c r="M728" s="21"/>
      <c r="N728" s="21"/>
      <c r="O728" s="22"/>
    </row>
    <row r="729" spans="1:15" s="25" customFormat="1" ht="12.75" x14ac:dyDescent="0.2">
      <c r="A729" s="19" t="s">
        <v>31</v>
      </c>
      <c r="B729" s="33"/>
      <c r="C729" s="82" t="s">
        <v>52</v>
      </c>
      <c r="D729" s="129"/>
      <c r="E729" s="43" t="s">
        <v>492</v>
      </c>
      <c r="F729" s="22"/>
      <c r="G729" s="131">
        <v>1965216</v>
      </c>
      <c r="H729" s="122">
        <v>118</v>
      </c>
      <c r="I729" s="113">
        <v>4.4999999999999997E-3</v>
      </c>
      <c r="J729" s="127" t="s">
        <v>491</v>
      </c>
      <c r="K729" s="129"/>
      <c r="L729" s="21"/>
      <c r="M729" s="21"/>
      <c r="N729" s="21"/>
      <c r="O729" s="22"/>
    </row>
    <row r="730" spans="1:15" s="25" customFormat="1" ht="12.75" x14ac:dyDescent="0.2">
      <c r="A730" s="19"/>
      <c r="B730" s="33"/>
      <c r="C730" s="82"/>
      <c r="D730" s="129"/>
      <c r="E730" s="43"/>
      <c r="F730" s="22"/>
      <c r="G730" s="131"/>
      <c r="H730" s="122"/>
      <c r="I730" s="113"/>
      <c r="J730" s="127"/>
      <c r="K730" s="129"/>
      <c r="L730" s="21"/>
      <c r="M730" s="21"/>
      <c r="N730" s="21"/>
      <c r="O730" s="22"/>
    </row>
    <row r="731" spans="1:15" s="25" customFormat="1" ht="12.75" x14ac:dyDescent="0.2">
      <c r="A731" s="26" t="s">
        <v>105</v>
      </c>
      <c r="B731" s="26" t="s">
        <v>19</v>
      </c>
      <c r="C731" s="27" t="s">
        <v>106</v>
      </c>
      <c r="D731" s="111">
        <v>39209</v>
      </c>
      <c r="E731" s="43"/>
      <c r="F731" s="44"/>
      <c r="G731" s="45"/>
      <c r="H731" s="126"/>
      <c r="I731" s="125"/>
      <c r="J731" s="125"/>
      <c r="K731" s="129"/>
      <c r="L731" s="21"/>
      <c r="M731" s="21"/>
      <c r="N731" s="21"/>
      <c r="O731" s="22"/>
    </row>
    <row r="732" spans="1:15" s="25" customFormat="1" ht="12.75" x14ac:dyDescent="0.2">
      <c r="A732" s="125"/>
      <c r="B732" s="125"/>
      <c r="C732" s="126"/>
      <c r="D732" s="125"/>
      <c r="E732" s="125"/>
      <c r="F732" s="127"/>
      <c r="G732" s="128"/>
      <c r="H732" s="126"/>
      <c r="I732" s="125"/>
      <c r="J732" s="125"/>
      <c r="K732" s="129"/>
      <c r="L732" s="21"/>
      <c r="M732" s="21"/>
      <c r="N732" s="21"/>
      <c r="O732" s="22"/>
    </row>
    <row r="733" spans="1:15" s="25" customFormat="1" ht="12.75" x14ac:dyDescent="0.2">
      <c r="A733" s="19" t="s">
        <v>105</v>
      </c>
      <c r="B733" s="19" t="s">
        <v>115</v>
      </c>
      <c r="C733" s="126"/>
      <c r="D733" s="125"/>
      <c r="E733" s="125"/>
      <c r="F733" s="127"/>
      <c r="G733" s="128"/>
      <c r="H733" s="126"/>
      <c r="I733" s="125"/>
      <c r="J733" s="125"/>
      <c r="K733" s="129"/>
      <c r="L733" s="21"/>
      <c r="M733" s="21"/>
      <c r="N733" s="21"/>
      <c r="O733" s="22"/>
    </row>
    <row r="734" spans="1:15" s="25" customFormat="1" ht="12.75" x14ac:dyDescent="0.2">
      <c r="A734" s="19" t="s">
        <v>105</v>
      </c>
      <c r="B734" s="125"/>
      <c r="C734" s="82" t="s">
        <v>52</v>
      </c>
      <c r="D734" s="125"/>
      <c r="E734" s="71" t="s">
        <v>493</v>
      </c>
      <c r="F734" s="127"/>
      <c r="G734" s="128">
        <v>984834</v>
      </c>
      <c r="H734" s="126">
        <v>77</v>
      </c>
      <c r="I734" s="113">
        <v>6.0000000000000001E-3</v>
      </c>
      <c r="J734" s="127" t="s">
        <v>491</v>
      </c>
      <c r="K734" s="129"/>
      <c r="L734" s="21"/>
      <c r="M734" s="21"/>
      <c r="N734" s="21"/>
      <c r="O734" s="22"/>
    </row>
    <row r="735" spans="1:15" s="25" customFormat="1" ht="12.75" x14ac:dyDescent="0.2">
      <c r="A735" s="125"/>
      <c r="B735" s="125"/>
      <c r="C735" s="126"/>
      <c r="D735" s="125"/>
      <c r="E735" s="125"/>
      <c r="F735" s="127"/>
      <c r="G735" s="128"/>
      <c r="H735" s="126"/>
      <c r="I735" s="125"/>
      <c r="J735" s="125"/>
      <c r="K735" s="129"/>
      <c r="L735" s="21"/>
      <c r="M735" s="21"/>
      <c r="N735" s="21"/>
      <c r="O735" s="22"/>
    </row>
    <row r="736" spans="1:15" s="25" customFormat="1" ht="12.75" x14ac:dyDescent="0.2">
      <c r="A736" s="26" t="s">
        <v>31</v>
      </c>
      <c r="B736" s="26" t="s">
        <v>19</v>
      </c>
      <c r="C736" s="27" t="s">
        <v>117</v>
      </c>
      <c r="D736" s="111">
        <v>39244</v>
      </c>
      <c r="E736" s="43"/>
      <c r="F736" s="44"/>
      <c r="G736" s="45"/>
      <c r="H736" s="32"/>
      <c r="I736" s="23"/>
      <c r="J736" s="23"/>
      <c r="K736" s="130"/>
      <c r="L736" s="21"/>
      <c r="M736" s="21"/>
      <c r="N736" s="21"/>
      <c r="O736" s="22"/>
    </row>
    <row r="737" spans="1:15" s="25" customFormat="1" ht="12.75" x14ac:dyDescent="0.2">
      <c r="A737" s="19"/>
      <c r="B737" s="33"/>
      <c r="C737" s="34"/>
      <c r="D737" s="82"/>
      <c r="E737" s="43"/>
      <c r="F737" s="22"/>
      <c r="G737" s="131"/>
      <c r="H737" s="122"/>
      <c r="I737" s="113"/>
      <c r="J737" s="127"/>
      <c r="K737" s="130"/>
      <c r="L737" s="21"/>
      <c r="M737" s="21"/>
      <c r="N737" s="21"/>
      <c r="O737" s="22"/>
    </row>
    <row r="738" spans="1:15" s="25" customFormat="1" ht="12.75" x14ac:dyDescent="0.2">
      <c r="A738" s="19" t="s">
        <v>31</v>
      </c>
      <c r="B738" s="19" t="s">
        <v>131</v>
      </c>
      <c r="C738" s="34"/>
      <c r="D738" s="82"/>
      <c r="E738" s="43"/>
      <c r="F738" s="22"/>
      <c r="G738" s="131"/>
      <c r="H738" s="122"/>
      <c r="I738" s="113"/>
      <c r="J738" s="127"/>
      <c r="K738" s="129"/>
      <c r="L738" s="21"/>
      <c r="M738" s="21"/>
      <c r="N738" s="21"/>
      <c r="O738" s="22"/>
    </row>
    <row r="739" spans="1:15" s="25" customFormat="1" ht="12.75" x14ac:dyDescent="0.2">
      <c r="A739" s="19" t="s">
        <v>31</v>
      </c>
      <c r="B739" s="33"/>
      <c r="C739" s="82" t="s">
        <v>52</v>
      </c>
      <c r="D739" s="129"/>
      <c r="E739" s="43" t="s">
        <v>492</v>
      </c>
      <c r="F739" s="22"/>
      <c r="G739" s="131">
        <v>1473912</v>
      </c>
      <c r="H739" s="122">
        <v>119</v>
      </c>
      <c r="I739" s="113">
        <v>4.4999999999999997E-3</v>
      </c>
      <c r="J739" s="127" t="s">
        <v>491</v>
      </c>
      <c r="K739" s="129"/>
      <c r="L739" s="21"/>
      <c r="M739" s="21"/>
      <c r="N739" s="21"/>
      <c r="O739" s="22"/>
    </row>
    <row r="740" spans="1:15" s="25" customFormat="1" ht="12.75" x14ac:dyDescent="0.2">
      <c r="A740" s="19"/>
      <c r="B740" s="33"/>
      <c r="C740" s="82"/>
      <c r="D740" s="129"/>
      <c r="E740" s="43"/>
      <c r="F740" s="22"/>
      <c r="G740" s="131"/>
      <c r="H740" s="122"/>
      <c r="I740" s="113"/>
      <c r="J740" s="127"/>
      <c r="K740" s="129"/>
      <c r="L740" s="21"/>
      <c r="M740" s="21"/>
      <c r="N740" s="21"/>
      <c r="O740" s="22"/>
    </row>
    <row r="741" spans="1:15" s="25" customFormat="1" ht="12.75" x14ac:dyDescent="0.2">
      <c r="A741" s="19" t="s">
        <v>31</v>
      </c>
      <c r="B741" s="19" t="s">
        <v>133</v>
      </c>
      <c r="C741" s="34"/>
      <c r="D741" s="82"/>
      <c r="E741" s="43"/>
      <c r="F741" s="22"/>
      <c r="G741" s="131"/>
      <c r="H741" s="122"/>
      <c r="I741" s="113"/>
      <c r="J741" s="127"/>
      <c r="K741" s="129"/>
      <c r="L741" s="21"/>
      <c r="M741" s="21"/>
      <c r="N741" s="21"/>
      <c r="O741" s="22"/>
    </row>
    <row r="742" spans="1:15" s="25" customFormat="1" ht="12.75" x14ac:dyDescent="0.2">
      <c r="A742" s="19" t="s">
        <v>31</v>
      </c>
      <c r="B742" s="33"/>
      <c r="C742" s="82" t="s">
        <v>52</v>
      </c>
      <c r="D742" s="129"/>
      <c r="E742" s="43" t="s">
        <v>492</v>
      </c>
      <c r="F742" s="22"/>
      <c r="G742" s="131">
        <v>491232</v>
      </c>
      <c r="H742" s="122">
        <v>119</v>
      </c>
      <c r="I742" s="113">
        <v>4.4999999999999997E-3</v>
      </c>
      <c r="J742" s="127" t="s">
        <v>491</v>
      </c>
      <c r="K742" s="129"/>
      <c r="L742" s="21"/>
      <c r="M742" s="21"/>
      <c r="N742" s="21"/>
      <c r="O742" s="22"/>
    </row>
    <row r="743" spans="1:15" s="25" customFormat="1" ht="12.75" x14ac:dyDescent="0.2">
      <c r="A743" s="125"/>
      <c r="B743" s="125"/>
      <c r="C743" s="126"/>
      <c r="D743" s="125"/>
      <c r="E743" s="125"/>
      <c r="F743" s="127"/>
      <c r="G743" s="128"/>
      <c r="H743" s="126"/>
      <c r="I743" s="125"/>
      <c r="J743" s="125"/>
      <c r="K743" s="129"/>
      <c r="L743" s="21"/>
      <c r="M743" s="21"/>
      <c r="N743" s="21"/>
      <c r="O743" s="22"/>
    </row>
    <row r="744" spans="1:15" s="25" customFormat="1" ht="12.75" x14ac:dyDescent="0.2">
      <c r="A744" s="26" t="s">
        <v>31</v>
      </c>
      <c r="B744" s="26" t="s">
        <v>19</v>
      </c>
      <c r="C744" s="27" t="s">
        <v>163</v>
      </c>
      <c r="D744" s="111">
        <v>39646</v>
      </c>
      <c r="E744" s="43"/>
      <c r="F744" s="44"/>
      <c r="G744" s="45"/>
      <c r="H744" s="32"/>
      <c r="I744" s="23"/>
      <c r="J744" s="23"/>
      <c r="K744" s="130"/>
      <c r="L744" s="21"/>
      <c r="M744" s="21"/>
      <c r="N744" s="21"/>
      <c r="O744" s="22"/>
    </row>
    <row r="745" spans="1:15" s="25" customFormat="1" ht="12.75" x14ac:dyDescent="0.2">
      <c r="A745" s="19"/>
      <c r="B745" s="33"/>
      <c r="C745" s="82"/>
      <c r="D745" s="129"/>
      <c r="E745" s="43"/>
      <c r="F745" s="22"/>
      <c r="G745" s="131"/>
      <c r="H745" s="122"/>
      <c r="I745" s="113"/>
      <c r="J745" s="127"/>
      <c r="K745" s="129"/>
      <c r="L745" s="21"/>
      <c r="M745" s="21"/>
      <c r="N745" s="21"/>
      <c r="O745" s="22"/>
    </row>
    <row r="746" spans="1:15" s="25" customFormat="1" ht="12.75" x14ac:dyDescent="0.2">
      <c r="A746" s="19" t="s">
        <v>31</v>
      </c>
      <c r="B746" s="19" t="s">
        <v>188</v>
      </c>
      <c r="C746" s="34"/>
      <c r="D746" s="82"/>
      <c r="E746" s="43"/>
      <c r="F746" s="22"/>
      <c r="G746" s="131"/>
      <c r="H746" s="122"/>
      <c r="I746" s="113"/>
      <c r="J746" s="127"/>
      <c r="K746" s="129"/>
      <c r="L746" s="21"/>
      <c r="M746" s="21"/>
      <c r="N746" s="21"/>
      <c r="O746" s="22"/>
    </row>
    <row r="747" spans="1:15" s="25" customFormat="1" ht="12.75" x14ac:dyDescent="0.2">
      <c r="A747" s="19" t="s">
        <v>31</v>
      </c>
      <c r="B747" s="33"/>
      <c r="C747" s="82" t="s">
        <v>52</v>
      </c>
      <c r="D747" s="129"/>
      <c r="E747" s="43" t="s">
        <v>492</v>
      </c>
      <c r="F747" s="22"/>
      <c r="G747" s="131">
        <v>2945147</v>
      </c>
      <c r="H747" s="122">
        <v>119</v>
      </c>
      <c r="I747" s="113">
        <v>4.47E-3</v>
      </c>
      <c r="J747" s="127" t="s">
        <v>491</v>
      </c>
      <c r="K747" s="129"/>
      <c r="L747" s="21"/>
      <c r="M747" s="21"/>
      <c r="N747" s="21"/>
      <c r="O747" s="22"/>
    </row>
    <row r="748" spans="1:15" s="25" customFormat="1" ht="12.75" x14ac:dyDescent="0.2">
      <c r="A748" s="125"/>
      <c r="B748" s="125"/>
      <c r="C748" s="126"/>
      <c r="D748" s="125"/>
      <c r="E748" s="125"/>
      <c r="F748" s="127"/>
      <c r="G748" s="128"/>
      <c r="H748" s="126"/>
      <c r="I748" s="125"/>
      <c r="J748" s="125"/>
      <c r="K748" s="129"/>
      <c r="L748" s="21"/>
      <c r="M748" s="21"/>
      <c r="N748" s="21"/>
      <c r="O748" s="22"/>
    </row>
    <row r="749" spans="1:15" s="25" customFormat="1" ht="12.75" x14ac:dyDescent="0.2">
      <c r="A749" s="26" t="s">
        <v>285</v>
      </c>
      <c r="B749" s="26" t="s">
        <v>19</v>
      </c>
      <c r="C749" s="27" t="s">
        <v>286</v>
      </c>
      <c r="D749" s="111">
        <v>40087</v>
      </c>
      <c r="E749" s="43"/>
      <c r="F749" s="44"/>
      <c r="G749" s="45"/>
      <c r="H749" s="122"/>
      <c r="I749" s="113"/>
      <c r="J749" s="127"/>
      <c r="K749" s="130"/>
      <c r="L749" s="21"/>
      <c r="M749" s="21"/>
      <c r="N749" s="21"/>
      <c r="O749" s="22"/>
    </row>
    <row r="750" spans="1:15" s="25" customFormat="1" ht="12.75" x14ac:dyDescent="0.2">
      <c r="A750" s="19"/>
      <c r="B750" s="129"/>
      <c r="C750" s="22"/>
      <c r="D750" s="82"/>
      <c r="E750" s="43"/>
      <c r="F750" s="22"/>
      <c r="G750" s="131"/>
      <c r="H750" s="122"/>
      <c r="I750" s="113"/>
      <c r="J750" s="127"/>
      <c r="K750" s="130"/>
      <c r="L750" s="21"/>
      <c r="M750" s="21"/>
      <c r="N750" s="21"/>
      <c r="O750" s="22"/>
    </row>
    <row r="751" spans="1:15" s="25" customFormat="1" ht="12.75" x14ac:dyDescent="0.2">
      <c r="A751" s="19" t="s">
        <v>285</v>
      </c>
      <c r="B751" s="19" t="s">
        <v>41</v>
      </c>
      <c r="C751" s="129"/>
      <c r="D751" s="82"/>
      <c r="E751" s="43"/>
      <c r="F751" s="22"/>
      <c r="G751" s="131"/>
      <c r="H751" s="122"/>
      <c r="I751" s="113"/>
      <c r="J751" s="127"/>
      <c r="K751" s="130"/>
      <c r="L751" s="21"/>
      <c r="M751" s="21"/>
      <c r="N751" s="21"/>
      <c r="O751" s="22"/>
    </row>
    <row r="752" spans="1:15" s="25" customFormat="1" ht="12.75" x14ac:dyDescent="0.2">
      <c r="A752" s="19" t="s">
        <v>285</v>
      </c>
      <c r="B752" s="129"/>
      <c r="C752" s="42" t="s">
        <v>308</v>
      </c>
      <c r="D752" s="82"/>
      <c r="E752" s="43"/>
      <c r="F752" s="22"/>
      <c r="G752" s="129"/>
      <c r="H752" s="129"/>
      <c r="I752" s="129"/>
      <c r="J752" s="129"/>
      <c r="K752" s="130"/>
      <c r="L752" s="21"/>
      <c r="M752" s="21"/>
      <c r="N752" s="21"/>
      <c r="O752" s="22"/>
    </row>
    <row r="753" spans="1:15" s="25" customFormat="1" ht="12.75" x14ac:dyDescent="0.2">
      <c r="A753" s="19" t="s">
        <v>285</v>
      </c>
      <c r="B753" s="129"/>
      <c r="C753" s="52" t="s">
        <v>309</v>
      </c>
      <c r="D753" s="82"/>
      <c r="E753" s="43" t="s">
        <v>494</v>
      </c>
      <c r="F753" s="22"/>
      <c r="G753" s="131">
        <v>4933346</v>
      </c>
      <c r="H753" s="122">
        <v>98</v>
      </c>
      <c r="I753" s="113">
        <v>4.1000000000000003E-3</v>
      </c>
      <c r="J753" s="127" t="s">
        <v>491</v>
      </c>
      <c r="K753" s="130"/>
      <c r="L753" s="21"/>
      <c r="M753" s="21"/>
      <c r="N753" s="21"/>
      <c r="O753" s="22"/>
    </row>
    <row r="754" spans="1:15" s="25" customFormat="1" ht="12.75" x14ac:dyDescent="0.2">
      <c r="A754" s="19" t="s">
        <v>285</v>
      </c>
      <c r="B754" s="129"/>
      <c r="C754" s="52" t="s">
        <v>310</v>
      </c>
      <c r="D754" s="82"/>
      <c r="E754" s="43" t="s">
        <v>494</v>
      </c>
      <c r="F754" s="22"/>
      <c r="G754" s="131">
        <v>1973567</v>
      </c>
      <c r="H754" s="122">
        <v>98</v>
      </c>
      <c r="I754" s="113">
        <v>4.1000000000000003E-3</v>
      </c>
      <c r="J754" s="127" t="s">
        <v>491</v>
      </c>
      <c r="K754" s="130"/>
      <c r="L754" s="21"/>
      <c r="M754" s="21"/>
      <c r="N754" s="21"/>
      <c r="O754" s="22"/>
    </row>
    <row r="755" spans="1:15" s="25" customFormat="1" ht="12.75" x14ac:dyDescent="0.2">
      <c r="A755" s="19"/>
      <c r="B755" s="129"/>
      <c r="C755" s="22"/>
      <c r="D755" s="82"/>
      <c r="E755" s="43"/>
      <c r="F755" s="22"/>
      <c r="G755" s="131"/>
      <c r="H755" s="122"/>
      <c r="I755" s="113"/>
      <c r="J755" s="127"/>
      <c r="K755" s="130"/>
      <c r="L755" s="21"/>
      <c r="M755" s="21"/>
      <c r="N755" s="21"/>
      <c r="O755" s="22"/>
    </row>
    <row r="756" spans="1:15" s="25" customFormat="1" ht="12.75" x14ac:dyDescent="0.2">
      <c r="A756" s="26" t="s">
        <v>326</v>
      </c>
      <c r="B756" s="26" t="s">
        <v>19</v>
      </c>
      <c r="C756" s="27" t="s">
        <v>327</v>
      </c>
      <c r="D756" s="111">
        <v>40514</v>
      </c>
      <c r="E756" s="43"/>
      <c r="F756" s="44"/>
      <c r="G756" s="45"/>
      <c r="H756" s="122"/>
      <c r="I756" s="113"/>
      <c r="J756" s="127"/>
      <c r="K756" s="130"/>
      <c r="L756" s="21"/>
      <c r="M756" s="21"/>
      <c r="N756" s="21"/>
      <c r="O756" s="22"/>
    </row>
    <row r="757" spans="1:15" s="25" customFormat="1" ht="12.75" x14ac:dyDescent="0.2">
      <c r="A757" s="19"/>
      <c r="B757" s="129"/>
      <c r="C757" s="52"/>
      <c r="D757" s="82"/>
      <c r="E757" s="43"/>
      <c r="F757" s="22"/>
      <c r="G757" s="131"/>
      <c r="H757" s="122"/>
      <c r="I757" s="113"/>
      <c r="J757" s="127"/>
      <c r="K757" s="130"/>
      <c r="L757" s="21"/>
      <c r="M757" s="21"/>
      <c r="N757" s="21"/>
      <c r="O757" s="22"/>
    </row>
    <row r="758" spans="1:15" s="25" customFormat="1" ht="12.75" x14ac:dyDescent="0.2">
      <c r="A758" s="19" t="s">
        <v>326</v>
      </c>
      <c r="B758" s="19" t="s">
        <v>342</v>
      </c>
      <c r="C758" s="52"/>
      <c r="D758" s="82"/>
      <c r="E758" s="43"/>
      <c r="F758" s="22"/>
      <c r="G758" s="131"/>
      <c r="H758" s="122"/>
      <c r="I758" s="113"/>
      <c r="J758" s="127"/>
      <c r="K758" s="130"/>
      <c r="L758" s="21"/>
      <c r="M758" s="21"/>
      <c r="N758" s="21"/>
      <c r="O758" s="22"/>
    </row>
    <row r="759" spans="1:15" s="25" customFormat="1" ht="12.75" x14ac:dyDescent="0.2">
      <c r="A759" s="19" t="s">
        <v>326</v>
      </c>
      <c r="B759" s="129"/>
      <c r="C759" s="22" t="s">
        <v>343</v>
      </c>
      <c r="D759" s="82"/>
      <c r="E759" s="43" t="s">
        <v>495</v>
      </c>
      <c r="F759" s="22"/>
      <c r="G759" s="131">
        <v>1971162</v>
      </c>
      <c r="H759" s="122">
        <v>77</v>
      </c>
      <c r="I759" s="113">
        <v>5.7000000000000002E-3</v>
      </c>
      <c r="J759" s="127" t="s">
        <v>491</v>
      </c>
      <c r="K759" s="130"/>
      <c r="L759" s="21"/>
      <c r="M759" s="21"/>
      <c r="N759" s="21"/>
      <c r="O759" s="22"/>
    </row>
    <row r="760" spans="1:15" s="25" customFormat="1" ht="12.75" x14ac:dyDescent="0.2">
      <c r="A760" s="125"/>
      <c r="B760" s="125"/>
      <c r="C760" s="126"/>
      <c r="D760" s="125"/>
      <c r="E760" s="125"/>
      <c r="F760" s="127"/>
      <c r="G760" s="128"/>
      <c r="H760" s="126"/>
      <c r="I760" s="125"/>
      <c r="J760" s="125"/>
      <c r="K760" s="129"/>
      <c r="L760" s="21"/>
      <c r="M760" s="21"/>
      <c r="N760" s="21"/>
      <c r="O760" s="22"/>
    </row>
    <row r="761" spans="1:15" s="25" customFormat="1" ht="12.75" x14ac:dyDescent="0.2">
      <c r="A761" s="26" t="s">
        <v>38</v>
      </c>
      <c r="B761" s="26" t="s">
        <v>19</v>
      </c>
      <c r="C761" s="27" t="s">
        <v>368</v>
      </c>
      <c r="D761" s="111">
        <v>40673</v>
      </c>
      <c r="E761" s="43"/>
      <c r="F761" s="44"/>
      <c r="G761" s="45"/>
      <c r="H761" s="126"/>
      <c r="I761" s="125"/>
      <c r="J761" s="125"/>
      <c r="K761" s="129"/>
      <c r="L761" s="21"/>
      <c r="M761" s="21"/>
      <c r="N761" s="21"/>
      <c r="O761" s="22"/>
    </row>
    <row r="762" spans="1:15" s="25" customFormat="1" ht="12.75" x14ac:dyDescent="0.2">
      <c r="A762" s="125"/>
      <c r="B762" s="125"/>
      <c r="C762" s="126"/>
      <c r="D762" s="125"/>
      <c r="E762" s="125"/>
      <c r="F762" s="127"/>
      <c r="G762" s="128"/>
      <c r="H762" s="126"/>
      <c r="I762" s="125"/>
      <c r="J762" s="125"/>
      <c r="K762" s="129"/>
      <c r="L762" s="21"/>
      <c r="M762" s="21"/>
      <c r="N762" s="21"/>
      <c r="O762" s="22"/>
    </row>
    <row r="763" spans="1:15" s="25" customFormat="1" ht="12.75" x14ac:dyDescent="0.2">
      <c r="A763" s="54" t="s">
        <v>38</v>
      </c>
      <c r="B763" s="54" t="s">
        <v>379</v>
      </c>
      <c r="C763" s="126"/>
      <c r="D763" s="125"/>
      <c r="E763" s="125"/>
      <c r="F763" s="127"/>
      <c r="G763" s="128"/>
      <c r="H763" s="126"/>
      <c r="I763" s="125"/>
      <c r="J763" s="125"/>
      <c r="K763" s="129"/>
      <c r="L763" s="21"/>
      <c r="M763" s="21"/>
      <c r="N763" s="21"/>
      <c r="O763" s="22"/>
    </row>
    <row r="764" spans="1:15" s="25" customFormat="1" ht="12.75" x14ac:dyDescent="0.2">
      <c r="A764" s="54" t="s">
        <v>38</v>
      </c>
      <c r="B764" s="54"/>
      <c r="C764" s="119" t="s">
        <v>43</v>
      </c>
      <c r="D764" s="132" t="s">
        <v>380</v>
      </c>
      <c r="E764" s="125" t="s">
        <v>496</v>
      </c>
      <c r="F764" s="127"/>
      <c r="G764" s="128">
        <v>983059</v>
      </c>
      <c r="H764" s="126">
        <v>110</v>
      </c>
      <c r="I764" s="113">
        <v>4.7000000000000002E-3</v>
      </c>
      <c r="J764" s="114" t="s">
        <v>491</v>
      </c>
      <c r="K764" s="129"/>
      <c r="L764" s="21"/>
      <c r="M764" s="21"/>
      <c r="N764" s="21"/>
      <c r="O764" s="22"/>
    </row>
    <row r="765" spans="1:15" s="25" customFormat="1" ht="12.75" x14ac:dyDescent="0.2">
      <c r="A765" s="54" t="s">
        <v>38</v>
      </c>
      <c r="B765" s="125"/>
      <c r="C765" s="119" t="s">
        <v>43</v>
      </c>
      <c r="D765" s="132" t="s">
        <v>381</v>
      </c>
      <c r="E765" s="125" t="s">
        <v>496</v>
      </c>
      <c r="F765" s="127"/>
      <c r="G765" s="128">
        <v>979739</v>
      </c>
      <c r="H765" s="126">
        <v>132</v>
      </c>
      <c r="I765" s="113">
        <v>4.7000000000000002E-3</v>
      </c>
      <c r="J765" s="114" t="s">
        <v>491</v>
      </c>
      <c r="K765" s="129"/>
      <c r="L765" s="21"/>
      <c r="M765" s="21"/>
      <c r="N765" s="21"/>
      <c r="O765" s="22"/>
    </row>
    <row r="766" spans="1:15" s="25" customFormat="1" ht="12.75" x14ac:dyDescent="0.2">
      <c r="A766" s="54" t="s">
        <v>38</v>
      </c>
      <c r="B766" s="125"/>
      <c r="C766" s="119" t="s">
        <v>43</v>
      </c>
      <c r="D766" s="132" t="s">
        <v>382</v>
      </c>
      <c r="E766" s="125" t="s">
        <v>496</v>
      </c>
      <c r="F766" s="127"/>
      <c r="G766" s="128">
        <v>973694</v>
      </c>
      <c r="H766" s="126">
        <v>173</v>
      </c>
      <c r="I766" s="113">
        <v>4.6800000000000001E-3</v>
      </c>
      <c r="J766" s="114" t="s">
        <v>491</v>
      </c>
      <c r="K766" s="129"/>
      <c r="L766" s="21"/>
      <c r="M766" s="21"/>
      <c r="N766" s="21"/>
      <c r="O766" s="22"/>
    </row>
    <row r="767" spans="1:15" s="25" customFormat="1" ht="12.75" x14ac:dyDescent="0.2">
      <c r="A767" s="54" t="s">
        <v>38</v>
      </c>
      <c r="B767" s="125"/>
      <c r="C767" s="119" t="s">
        <v>43</v>
      </c>
      <c r="D767" s="132" t="s">
        <v>383</v>
      </c>
      <c r="E767" s="125" t="s">
        <v>496</v>
      </c>
      <c r="F767" s="127"/>
      <c r="G767" s="128">
        <v>103000</v>
      </c>
      <c r="H767" s="126">
        <v>189</v>
      </c>
      <c r="I767" s="113">
        <v>4.7000000000000002E-3</v>
      </c>
      <c r="J767" s="114" t="s">
        <v>491</v>
      </c>
      <c r="K767" s="129"/>
      <c r="L767" s="21"/>
      <c r="M767" s="21"/>
      <c r="N767" s="21"/>
      <c r="O767" s="22"/>
    </row>
    <row r="768" spans="1:15" s="25" customFormat="1" ht="12.75" x14ac:dyDescent="0.2">
      <c r="A768" s="125"/>
      <c r="B768" s="125"/>
      <c r="C768" s="126"/>
      <c r="D768" s="125"/>
      <c r="E768" s="125"/>
      <c r="F768" s="127"/>
      <c r="G768" s="128"/>
      <c r="H768" s="126"/>
      <c r="I768" s="125"/>
      <c r="J768" s="125"/>
      <c r="K768" s="129"/>
      <c r="L768" s="21"/>
      <c r="M768" s="21"/>
      <c r="N768" s="21"/>
      <c r="O768" s="22"/>
    </row>
    <row r="769" spans="1:15" s="25" customFormat="1" ht="12.75" x14ac:dyDescent="0.2">
      <c r="A769" s="26" t="s">
        <v>47</v>
      </c>
      <c r="B769" s="26" t="s">
        <v>19</v>
      </c>
      <c r="C769" s="27" t="s">
        <v>385</v>
      </c>
      <c r="D769" s="111">
        <v>40700</v>
      </c>
      <c r="E769" s="43"/>
      <c r="F769" s="44"/>
      <c r="G769" s="45"/>
      <c r="H769" s="112"/>
      <c r="I769" s="113"/>
      <c r="J769" s="114"/>
      <c r="K769" s="115"/>
      <c r="L769" s="21"/>
      <c r="M769" s="21"/>
      <c r="N769" s="21"/>
      <c r="O769" s="22"/>
    </row>
    <row r="770" spans="1:15" s="25" customFormat="1" ht="12.75" x14ac:dyDescent="0.2">
      <c r="A770" s="54"/>
      <c r="B770" s="116"/>
      <c r="C770" s="57"/>
      <c r="D770" s="117"/>
      <c r="E770" s="71"/>
      <c r="F770" s="114"/>
      <c r="G770" s="118"/>
      <c r="H770" s="112"/>
      <c r="I770" s="113"/>
      <c r="J770" s="114"/>
      <c r="K770" s="115"/>
      <c r="L770" s="21"/>
      <c r="M770" s="21"/>
      <c r="N770" s="21"/>
      <c r="O770" s="22"/>
    </row>
    <row r="771" spans="1:15" s="25" customFormat="1" ht="12.75" x14ac:dyDescent="0.2">
      <c r="A771" s="54" t="s">
        <v>47</v>
      </c>
      <c r="B771" s="19" t="s">
        <v>373</v>
      </c>
      <c r="C771" s="119"/>
      <c r="D771" s="120"/>
      <c r="E771" s="120"/>
      <c r="F771" s="57"/>
      <c r="G771" s="121"/>
      <c r="H771" s="122"/>
      <c r="I771" s="113"/>
      <c r="J771" s="114"/>
      <c r="K771" s="123"/>
      <c r="L771" s="21"/>
      <c r="M771" s="21"/>
      <c r="N771" s="21"/>
      <c r="O771" s="22"/>
    </row>
    <row r="772" spans="1:15" s="25" customFormat="1" ht="12.75" x14ac:dyDescent="0.2">
      <c r="A772" s="54" t="s">
        <v>47</v>
      </c>
      <c r="B772" s="124"/>
      <c r="C772" s="57"/>
      <c r="D772" s="117" t="s">
        <v>387</v>
      </c>
      <c r="E772" s="71" t="s">
        <v>490</v>
      </c>
      <c r="F772" s="57"/>
      <c r="G772" s="121">
        <v>990455</v>
      </c>
      <c r="H772" s="122">
        <v>59</v>
      </c>
      <c r="I772" s="113">
        <v>4.8999999999999998E-3</v>
      </c>
      <c r="J772" s="114" t="s">
        <v>491</v>
      </c>
      <c r="K772" s="123"/>
      <c r="L772" s="21"/>
      <c r="M772" s="21"/>
      <c r="N772" s="21"/>
      <c r="O772" s="22"/>
    </row>
    <row r="773" spans="1:15" s="25" customFormat="1" ht="12.75" x14ac:dyDescent="0.2">
      <c r="A773" s="54" t="s">
        <v>47</v>
      </c>
      <c r="B773" s="124"/>
      <c r="C773" s="57"/>
      <c r="D773" s="117" t="s">
        <v>390</v>
      </c>
      <c r="E773" s="71" t="s">
        <v>490</v>
      </c>
      <c r="F773" s="57"/>
      <c r="G773" s="121">
        <v>1779365</v>
      </c>
      <c r="H773" s="122">
        <v>71</v>
      </c>
      <c r="I773" s="113">
        <v>4.8999999999999998E-3</v>
      </c>
      <c r="J773" s="114" t="s">
        <v>491</v>
      </c>
      <c r="K773" s="123"/>
      <c r="L773" s="21"/>
      <c r="M773" s="21"/>
      <c r="N773" s="21"/>
      <c r="O773" s="22"/>
    </row>
    <row r="774" spans="1:15" s="25" customFormat="1" ht="12.75" x14ac:dyDescent="0.2">
      <c r="A774" s="54" t="s">
        <v>47</v>
      </c>
      <c r="B774" s="124"/>
      <c r="C774" s="57"/>
      <c r="D774" s="117" t="s">
        <v>390</v>
      </c>
      <c r="E774" s="71" t="s">
        <v>490</v>
      </c>
      <c r="F774" s="57"/>
      <c r="G774" s="121">
        <v>197835</v>
      </c>
      <c r="H774" s="122">
        <v>67</v>
      </c>
      <c r="I774" s="113">
        <v>4.8999999999999998E-3</v>
      </c>
      <c r="J774" s="114" t="s">
        <v>491</v>
      </c>
      <c r="K774" s="123"/>
      <c r="L774" s="21"/>
      <c r="M774" s="21"/>
      <c r="N774" s="21"/>
      <c r="O774" s="22"/>
    </row>
    <row r="775" spans="1:15" s="25" customFormat="1" ht="12.75" x14ac:dyDescent="0.2">
      <c r="A775" s="54" t="s">
        <v>47</v>
      </c>
      <c r="B775" s="124"/>
      <c r="C775" s="57"/>
      <c r="D775" s="117" t="s">
        <v>391</v>
      </c>
      <c r="E775" s="71" t="s">
        <v>490</v>
      </c>
      <c r="F775" s="57"/>
      <c r="G775" s="121">
        <v>692087</v>
      </c>
      <c r="H775" s="122">
        <v>70</v>
      </c>
      <c r="I775" s="113">
        <v>4.8999999999999998E-3</v>
      </c>
      <c r="J775" s="114" t="s">
        <v>491</v>
      </c>
      <c r="K775" s="123"/>
      <c r="L775" s="21"/>
      <c r="M775" s="21"/>
      <c r="N775" s="21"/>
      <c r="O775" s="22"/>
    </row>
    <row r="776" spans="1:15" s="25" customFormat="1" ht="12.75" x14ac:dyDescent="0.2">
      <c r="A776" s="54" t="s">
        <v>47</v>
      </c>
      <c r="B776" s="124"/>
      <c r="C776" s="57"/>
      <c r="D776" s="117" t="s">
        <v>391</v>
      </c>
      <c r="E776" s="71" t="s">
        <v>490</v>
      </c>
      <c r="F776" s="57"/>
      <c r="G776" s="121">
        <v>197771</v>
      </c>
      <c r="H776" s="122">
        <v>69</v>
      </c>
      <c r="I776" s="113">
        <v>4.8999999999999998E-3</v>
      </c>
      <c r="J776" s="114" t="s">
        <v>491</v>
      </c>
      <c r="K776" s="123"/>
      <c r="L776" s="21"/>
      <c r="M776" s="21"/>
      <c r="N776" s="21"/>
      <c r="O776" s="22"/>
    </row>
    <row r="777" spans="1:15" s="25" customFormat="1" ht="12.75" x14ac:dyDescent="0.2">
      <c r="A777" s="54" t="s">
        <v>47</v>
      </c>
      <c r="B777" s="124"/>
      <c r="C777" s="57"/>
      <c r="D777" s="117" t="s">
        <v>392</v>
      </c>
      <c r="E777" s="71" t="s">
        <v>490</v>
      </c>
      <c r="F777" s="57"/>
      <c r="G777" s="121">
        <v>1977392</v>
      </c>
      <c r="H777" s="122">
        <v>70</v>
      </c>
      <c r="I777" s="113">
        <v>4.8999999999999998E-3</v>
      </c>
      <c r="J777" s="114" t="s">
        <v>491</v>
      </c>
      <c r="K777" s="123"/>
      <c r="L777" s="21"/>
      <c r="M777" s="21"/>
      <c r="N777" s="21"/>
      <c r="O777" s="22"/>
    </row>
    <row r="778" spans="1:15" s="25" customFormat="1" ht="12.75" x14ac:dyDescent="0.2">
      <c r="A778" s="125"/>
      <c r="B778" s="125"/>
      <c r="C778" s="126"/>
      <c r="D778" s="125"/>
      <c r="E778" s="125"/>
      <c r="F778" s="127"/>
      <c r="G778" s="128"/>
      <c r="H778" s="126"/>
      <c r="I778" s="125"/>
      <c r="J778" s="125"/>
      <c r="K778" s="129"/>
      <c r="L778" s="21"/>
      <c r="M778" s="21"/>
      <c r="N778" s="21"/>
      <c r="O778" s="22"/>
    </row>
    <row r="779" spans="1:15" s="25" customFormat="1" ht="12.75" x14ac:dyDescent="0.2">
      <c r="A779" s="26" t="s">
        <v>326</v>
      </c>
      <c r="B779" s="26" t="s">
        <v>19</v>
      </c>
      <c r="C779" s="27" t="s">
        <v>463</v>
      </c>
      <c r="D779" s="111">
        <v>41516</v>
      </c>
      <c r="E779" s="43"/>
      <c r="F779" s="44"/>
      <c r="G779" s="45"/>
      <c r="H779" s="122"/>
      <c r="I779" s="113"/>
      <c r="J779" s="127"/>
      <c r="K779" s="130"/>
      <c r="L779" s="21"/>
      <c r="M779" s="21"/>
      <c r="N779" s="21"/>
      <c r="O779" s="22"/>
    </row>
    <row r="780" spans="1:15" s="25" customFormat="1" ht="12.75" x14ac:dyDescent="0.2">
      <c r="A780" s="19"/>
      <c r="B780" s="129"/>
      <c r="C780" s="52"/>
      <c r="D780" s="82"/>
      <c r="E780" s="43"/>
      <c r="F780" s="22"/>
      <c r="G780" s="131"/>
      <c r="H780" s="122"/>
      <c r="I780" s="113"/>
      <c r="J780" s="127"/>
      <c r="K780" s="130"/>
      <c r="L780" s="21"/>
      <c r="M780" s="21"/>
      <c r="N780" s="21"/>
      <c r="O780" s="22"/>
    </row>
    <row r="781" spans="1:15" s="25" customFormat="1" ht="12.75" x14ac:dyDescent="0.2">
      <c r="A781" s="19" t="s">
        <v>326</v>
      </c>
      <c r="B781" s="19" t="s">
        <v>101</v>
      </c>
      <c r="C781" s="52"/>
      <c r="D781" s="82"/>
      <c r="E781" s="43"/>
      <c r="F781" s="22"/>
      <c r="G781" s="131"/>
      <c r="H781" s="122"/>
      <c r="I781" s="113"/>
      <c r="J781" s="127"/>
      <c r="K781" s="130"/>
      <c r="L781" s="21"/>
      <c r="M781" s="21"/>
      <c r="N781" s="21"/>
      <c r="O781" s="22"/>
    </row>
    <row r="782" spans="1:15" s="25" customFormat="1" ht="12.75" x14ac:dyDescent="0.2">
      <c r="A782" s="19" t="s">
        <v>326</v>
      </c>
      <c r="B782" s="129"/>
      <c r="C782" s="22" t="s">
        <v>467</v>
      </c>
      <c r="D782" s="82"/>
      <c r="E782" s="43" t="s">
        <v>495</v>
      </c>
      <c r="F782" s="22"/>
      <c r="G782" s="131">
        <v>1482565</v>
      </c>
      <c r="H782" s="122">
        <v>63</v>
      </c>
      <c r="I782" s="113">
        <v>5.5999999999999999E-3</v>
      </c>
      <c r="J782" s="127" t="s">
        <v>491</v>
      </c>
      <c r="K782" s="130"/>
      <c r="L782" s="21"/>
      <c r="M782" s="21"/>
      <c r="N782" s="21"/>
      <c r="O782" s="22"/>
    </row>
    <row r="783" spans="1:15" s="25" customFormat="1" ht="12.75" x14ac:dyDescent="0.2">
      <c r="A783" s="19" t="s">
        <v>326</v>
      </c>
      <c r="B783" s="129"/>
      <c r="C783" s="22" t="s">
        <v>468</v>
      </c>
      <c r="D783" s="82"/>
      <c r="E783" s="43" t="s">
        <v>495</v>
      </c>
      <c r="F783" s="22"/>
      <c r="G783" s="131">
        <v>983011</v>
      </c>
      <c r="H783" s="122">
        <v>93</v>
      </c>
      <c r="I783" s="113">
        <v>5.5999999999999999E-3</v>
      </c>
      <c r="J783" s="127" t="s">
        <v>491</v>
      </c>
      <c r="K783" s="130"/>
      <c r="L783" s="21"/>
      <c r="M783" s="21"/>
      <c r="N783" s="21"/>
      <c r="O783" s="22"/>
    </row>
    <row r="784" spans="1:15" s="25" customFormat="1" ht="12.75" x14ac:dyDescent="0.2">
      <c r="A784" s="19"/>
      <c r="B784" s="129"/>
      <c r="C784" s="22"/>
      <c r="D784" s="82"/>
      <c r="E784" s="43"/>
      <c r="F784" s="22"/>
      <c r="G784" s="131"/>
      <c r="H784" s="122"/>
      <c r="I784" s="113"/>
      <c r="J784" s="127"/>
      <c r="K784" s="130"/>
      <c r="L784" s="21"/>
      <c r="M784" s="21"/>
      <c r="N784" s="21"/>
      <c r="O784" s="22"/>
    </row>
    <row r="785" spans="1:15" s="25" customFormat="1" ht="12.75" x14ac:dyDescent="0.2">
      <c r="A785" s="125"/>
      <c r="B785" s="133"/>
      <c r="C785" s="126"/>
      <c r="D785" s="134"/>
      <c r="E785" s="125"/>
      <c r="F785" s="135" t="s">
        <v>477</v>
      </c>
      <c r="G785" s="136">
        <f>SUM(G720:G784)</f>
        <v>28672086</v>
      </c>
      <c r="H785" s="137"/>
      <c r="I785" s="113"/>
      <c r="J785" s="127"/>
      <c r="K785" s="127"/>
      <c r="L785" s="21"/>
      <c r="M785" s="21"/>
      <c r="N785" s="21"/>
      <c r="O785" s="22"/>
    </row>
    <row r="786" spans="1:15" s="25" customFormat="1" ht="12.75" x14ac:dyDescent="0.2">
      <c r="A786" s="125"/>
      <c r="B786" s="133"/>
      <c r="C786" s="126"/>
      <c r="D786" s="134"/>
      <c r="E786" s="125"/>
      <c r="F786" s="127"/>
      <c r="G786" s="130"/>
      <c r="H786" s="122"/>
      <c r="I786" s="113"/>
      <c r="J786" s="127"/>
      <c r="K786" s="127"/>
      <c r="L786" s="21"/>
      <c r="M786" s="21"/>
      <c r="N786" s="21"/>
      <c r="O786" s="22"/>
    </row>
    <row r="787" spans="1:15" s="25" customFormat="1" ht="12.75" x14ac:dyDescent="0.2">
      <c r="A787" s="125"/>
      <c r="B787" s="133"/>
      <c r="C787" s="126"/>
      <c r="D787" s="134"/>
      <c r="E787" s="125"/>
      <c r="F787" s="127"/>
      <c r="G787" s="130"/>
      <c r="H787" s="122"/>
      <c r="I787" s="113"/>
      <c r="J787" s="127"/>
      <c r="K787" s="127"/>
      <c r="L787" s="21"/>
      <c r="M787" s="21"/>
      <c r="N787" s="21"/>
      <c r="O787" s="22"/>
    </row>
    <row r="788" spans="1:15" s="25" customFormat="1" ht="12.75" x14ac:dyDescent="0.2">
      <c r="A788" s="125"/>
      <c r="B788" s="125"/>
      <c r="C788" s="126"/>
      <c r="D788" s="125"/>
      <c r="E788" s="125"/>
      <c r="F788" s="127"/>
      <c r="G788" s="128"/>
      <c r="H788" s="126"/>
      <c r="I788" s="125"/>
      <c r="J788" s="125"/>
      <c r="K788" s="129"/>
      <c r="L788" s="21"/>
      <c r="M788" s="21"/>
      <c r="N788" s="21"/>
      <c r="O788" s="22"/>
    </row>
    <row r="789" spans="1:15" s="25" customFormat="1" ht="12.75" x14ac:dyDescent="0.2">
      <c r="A789" s="125"/>
      <c r="B789" s="125"/>
      <c r="C789" s="126"/>
      <c r="D789" s="125"/>
      <c r="E789" s="125"/>
      <c r="F789" s="127"/>
      <c r="G789" s="128"/>
      <c r="H789" s="126"/>
      <c r="I789" s="125"/>
      <c r="J789" s="125"/>
      <c r="K789" s="129"/>
      <c r="L789" s="21"/>
      <c r="M789" s="21"/>
      <c r="N789" s="21"/>
      <c r="O789" s="22"/>
    </row>
    <row r="790" spans="1:15" s="25" customFormat="1" ht="12.75" x14ac:dyDescent="0.2">
      <c r="A790" s="125"/>
      <c r="B790" s="125"/>
      <c r="C790" s="126"/>
      <c r="D790" s="125"/>
      <c r="E790" s="125"/>
      <c r="F790" s="127"/>
      <c r="G790" s="128"/>
      <c r="H790" s="126"/>
      <c r="I790" s="125"/>
      <c r="J790" s="125"/>
      <c r="K790" s="129"/>
      <c r="L790" s="21"/>
      <c r="M790" s="21"/>
      <c r="N790" s="21"/>
      <c r="O790" s="22"/>
    </row>
    <row r="791" spans="1:15" s="25" customFormat="1" ht="12.75" x14ac:dyDescent="0.2">
      <c r="A791" s="125"/>
      <c r="B791" s="125"/>
      <c r="C791" s="126"/>
      <c r="D791" s="125"/>
      <c r="E791" s="125"/>
      <c r="F791" s="127"/>
      <c r="G791" s="128"/>
      <c r="H791" s="126"/>
      <c r="I791" s="125"/>
      <c r="J791" s="125"/>
      <c r="K791" s="129"/>
      <c r="L791" s="21"/>
      <c r="M791" s="21"/>
      <c r="N791" s="21"/>
      <c r="O791" s="22"/>
    </row>
    <row r="792" spans="1:15" s="25" customFormat="1" ht="12.75" x14ac:dyDescent="0.2">
      <c r="A792" s="125"/>
      <c r="B792" s="125"/>
      <c r="C792" s="126"/>
      <c r="D792" s="125"/>
      <c r="E792" s="125"/>
      <c r="F792" s="127"/>
      <c r="G792" s="128"/>
      <c r="H792" s="126"/>
      <c r="I792" s="125"/>
      <c r="J792" s="125"/>
      <c r="K792" s="129"/>
      <c r="L792" s="21"/>
      <c r="M792" s="21"/>
      <c r="N792" s="21"/>
      <c r="O792" s="22"/>
    </row>
    <row r="793" spans="1:15" s="25" customFormat="1" ht="12.75" x14ac:dyDescent="0.2">
      <c r="A793" s="125"/>
      <c r="B793" s="125"/>
      <c r="C793" s="126"/>
      <c r="D793" s="125"/>
      <c r="E793" s="125"/>
      <c r="F793" s="127"/>
      <c r="G793" s="128"/>
      <c r="H793" s="126"/>
      <c r="I793" s="125"/>
      <c r="J793" s="125"/>
      <c r="K793" s="129"/>
      <c r="L793" s="21"/>
      <c r="M793" s="21"/>
      <c r="N793" s="21"/>
      <c r="O793" s="22"/>
    </row>
    <row r="794" spans="1:15" s="25" customFormat="1" x14ac:dyDescent="0.15">
      <c r="A794" s="19"/>
      <c r="B794" s="19"/>
      <c r="C794" s="20"/>
      <c r="D794" s="21"/>
      <c r="E794" s="21"/>
      <c r="F794" s="22"/>
      <c r="G794" s="21"/>
      <c r="H794" s="21"/>
      <c r="I794" s="21"/>
      <c r="J794" s="21"/>
      <c r="K794" s="21"/>
      <c r="L794" s="21"/>
      <c r="M794" s="21"/>
      <c r="N794" s="21"/>
      <c r="O794" s="22"/>
    </row>
    <row r="795" spans="1:15" s="25" customFormat="1" x14ac:dyDescent="0.15">
      <c r="A795" s="19"/>
      <c r="B795" s="19"/>
      <c r="C795" s="20"/>
      <c r="D795" s="21"/>
      <c r="E795" s="21"/>
      <c r="F795" s="22"/>
      <c r="G795" s="21"/>
      <c r="H795" s="21"/>
      <c r="I795" s="21"/>
      <c r="J795" s="21"/>
      <c r="K795" s="21"/>
      <c r="L795" s="21"/>
      <c r="M795" s="21"/>
      <c r="N795" s="21"/>
      <c r="O795" s="22"/>
    </row>
    <row r="796" spans="1:15" s="25" customFormat="1" x14ac:dyDescent="0.15">
      <c r="A796" s="19"/>
      <c r="B796" s="19"/>
      <c r="C796" s="20"/>
      <c r="D796" s="21"/>
      <c r="E796" s="21"/>
      <c r="F796" s="22"/>
      <c r="G796" s="21"/>
      <c r="H796" s="21"/>
      <c r="I796" s="21"/>
      <c r="J796" s="21"/>
      <c r="K796" s="21"/>
      <c r="L796" s="21"/>
      <c r="M796" s="21"/>
      <c r="N796" s="21"/>
      <c r="O796" s="22"/>
    </row>
    <row r="797" spans="1:15" s="25" customFormat="1" x14ac:dyDescent="0.15">
      <c r="A797" s="19"/>
      <c r="B797" s="19"/>
      <c r="C797" s="20"/>
      <c r="D797" s="21"/>
      <c r="E797" s="21"/>
      <c r="F797" s="22"/>
      <c r="G797" s="21"/>
      <c r="H797" s="21"/>
      <c r="I797" s="21"/>
      <c r="J797" s="21"/>
      <c r="K797" s="21"/>
      <c r="L797" s="21"/>
      <c r="M797" s="21"/>
      <c r="N797" s="21"/>
      <c r="O797" s="22"/>
    </row>
    <row r="798" spans="1:15" s="25" customFormat="1" x14ac:dyDescent="0.15">
      <c r="A798" s="19"/>
      <c r="B798" s="19"/>
      <c r="C798" s="20"/>
      <c r="D798" s="21"/>
      <c r="E798" s="21"/>
      <c r="F798" s="22"/>
      <c r="G798" s="21"/>
      <c r="H798" s="21"/>
      <c r="I798" s="21"/>
      <c r="J798" s="21"/>
      <c r="K798" s="21"/>
      <c r="L798" s="21"/>
      <c r="M798" s="21"/>
      <c r="N798" s="21"/>
      <c r="O798" s="22"/>
    </row>
    <row r="799" spans="1:15" s="25" customFormat="1" x14ac:dyDescent="0.15">
      <c r="A799" s="19"/>
      <c r="B799" s="19"/>
      <c r="C799" s="20"/>
      <c r="D799" s="21"/>
      <c r="E799" s="21"/>
      <c r="F799" s="22"/>
      <c r="G799" s="21"/>
      <c r="H799" s="21"/>
      <c r="I799" s="21"/>
      <c r="J799" s="21"/>
      <c r="K799" s="21"/>
      <c r="L799" s="21"/>
      <c r="M799" s="21"/>
      <c r="N799" s="21"/>
      <c r="O799" s="22"/>
    </row>
    <row r="800" spans="1:15" s="25" customFormat="1" x14ac:dyDescent="0.15">
      <c r="A800" s="19"/>
      <c r="B800" s="19"/>
      <c r="C800" s="20"/>
      <c r="D800" s="21"/>
      <c r="E800" s="21"/>
      <c r="F800" s="22"/>
      <c r="G800" s="21"/>
      <c r="H800" s="21"/>
      <c r="I800" s="21"/>
      <c r="J800" s="21"/>
      <c r="K800" s="21"/>
      <c r="L800" s="21"/>
      <c r="M800" s="21"/>
      <c r="N800" s="21"/>
      <c r="O800" s="22"/>
    </row>
    <row r="801" spans="1:15" s="25" customFormat="1" x14ac:dyDescent="0.15">
      <c r="A801" s="19"/>
      <c r="B801" s="19"/>
      <c r="C801" s="20"/>
      <c r="D801" s="21"/>
      <c r="E801" s="21"/>
      <c r="F801" s="22"/>
      <c r="G801" s="21"/>
      <c r="H801" s="21"/>
      <c r="I801" s="21"/>
      <c r="J801" s="21"/>
      <c r="K801" s="21"/>
      <c r="L801" s="21"/>
      <c r="M801" s="21"/>
      <c r="N801" s="21"/>
      <c r="O801" s="22"/>
    </row>
    <row r="802" spans="1:15" s="25" customFormat="1" x14ac:dyDescent="0.15">
      <c r="A802" s="19"/>
      <c r="B802" s="19"/>
      <c r="C802" s="20"/>
      <c r="D802" s="21"/>
      <c r="E802" s="21"/>
      <c r="F802" s="22"/>
      <c r="G802" s="21"/>
      <c r="H802" s="21"/>
      <c r="I802" s="21"/>
      <c r="J802" s="21"/>
      <c r="K802" s="21"/>
      <c r="L802" s="21"/>
      <c r="M802" s="21"/>
      <c r="N802" s="21"/>
      <c r="O802" s="22"/>
    </row>
    <row r="803" spans="1:15" s="25" customFormat="1" x14ac:dyDescent="0.15">
      <c r="A803" s="19"/>
      <c r="B803" s="19"/>
      <c r="C803" s="20"/>
      <c r="D803" s="21"/>
      <c r="E803" s="21"/>
      <c r="F803" s="22"/>
      <c r="G803" s="21"/>
      <c r="H803" s="21"/>
      <c r="I803" s="21"/>
      <c r="J803" s="21"/>
      <c r="K803" s="21"/>
      <c r="L803" s="21"/>
      <c r="M803" s="21"/>
      <c r="N803" s="21"/>
      <c r="O803" s="22"/>
    </row>
    <row r="804" spans="1:15" s="25" customFormat="1" x14ac:dyDescent="0.15">
      <c r="A804" s="19"/>
      <c r="B804" s="19"/>
      <c r="C804" s="20"/>
      <c r="D804" s="21"/>
      <c r="E804" s="21"/>
      <c r="F804" s="22"/>
      <c r="G804" s="21"/>
      <c r="H804" s="21"/>
      <c r="I804" s="21"/>
      <c r="J804" s="21"/>
      <c r="K804" s="21"/>
      <c r="L804" s="21"/>
      <c r="M804" s="21"/>
      <c r="N804" s="21"/>
      <c r="O804" s="22"/>
    </row>
    <row r="805" spans="1:15" s="25" customFormat="1" x14ac:dyDescent="0.15">
      <c r="A805" s="19"/>
      <c r="B805" s="19"/>
      <c r="C805" s="20"/>
      <c r="D805" s="21"/>
      <c r="E805" s="21"/>
      <c r="F805" s="22"/>
      <c r="G805" s="21"/>
      <c r="H805" s="21"/>
      <c r="I805" s="21"/>
      <c r="J805" s="21"/>
      <c r="K805" s="21"/>
      <c r="L805" s="21"/>
      <c r="M805" s="21"/>
      <c r="N805" s="21"/>
      <c r="O805" s="22"/>
    </row>
    <row r="806" spans="1:15" s="25" customFormat="1" x14ac:dyDescent="0.15">
      <c r="A806" s="19"/>
      <c r="B806" s="19"/>
      <c r="C806" s="20"/>
      <c r="D806" s="21"/>
      <c r="E806" s="21"/>
      <c r="F806" s="22"/>
      <c r="G806" s="21"/>
      <c r="H806" s="21"/>
      <c r="I806" s="21"/>
      <c r="J806" s="21"/>
      <c r="K806" s="21"/>
      <c r="L806" s="21"/>
      <c r="M806" s="21"/>
      <c r="N806" s="21"/>
      <c r="O806" s="22"/>
    </row>
    <row r="807" spans="1:15" s="25" customFormat="1" x14ac:dyDescent="0.15">
      <c r="A807" s="19"/>
      <c r="B807" s="19"/>
      <c r="C807" s="20"/>
      <c r="D807" s="21"/>
      <c r="E807" s="21"/>
      <c r="F807" s="22"/>
      <c r="G807" s="21"/>
      <c r="H807" s="21"/>
      <c r="I807" s="21"/>
      <c r="J807" s="21"/>
      <c r="K807" s="21"/>
      <c r="L807" s="21"/>
      <c r="M807" s="21"/>
      <c r="N807" s="21"/>
      <c r="O807" s="22"/>
    </row>
    <row r="808" spans="1:15" s="25" customFormat="1" x14ac:dyDescent="0.15">
      <c r="A808" s="19"/>
      <c r="B808" s="19"/>
      <c r="C808" s="20"/>
      <c r="D808" s="21"/>
      <c r="E808" s="21"/>
      <c r="F808" s="22"/>
      <c r="G808" s="21"/>
      <c r="H808" s="21"/>
      <c r="I808" s="21"/>
      <c r="J808" s="21"/>
      <c r="K808" s="21"/>
      <c r="L808" s="21"/>
      <c r="M808" s="21"/>
      <c r="N808" s="21"/>
      <c r="O808" s="22"/>
    </row>
    <row r="809" spans="1:15" s="25" customFormat="1" x14ac:dyDescent="0.15">
      <c r="A809" s="19"/>
      <c r="B809" s="19"/>
      <c r="C809" s="20"/>
      <c r="D809" s="21"/>
      <c r="E809" s="21"/>
      <c r="F809" s="22"/>
      <c r="G809" s="21"/>
      <c r="H809" s="21"/>
      <c r="I809" s="21"/>
      <c r="J809" s="21"/>
      <c r="K809" s="21"/>
      <c r="L809" s="21"/>
      <c r="M809" s="21"/>
      <c r="N809" s="21"/>
      <c r="O809" s="22"/>
    </row>
    <row r="810" spans="1:15" s="25" customFormat="1" x14ac:dyDescent="0.15">
      <c r="A810" s="19"/>
      <c r="B810" s="19"/>
      <c r="C810" s="20"/>
      <c r="D810" s="21"/>
      <c r="E810" s="21"/>
      <c r="F810" s="22"/>
      <c r="G810" s="21"/>
      <c r="H810" s="21"/>
      <c r="I810" s="21"/>
      <c r="J810" s="21"/>
      <c r="K810" s="21"/>
      <c r="L810" s="21"/>
      <c r="M810" s="21"/>
      <c r="N810" s="21"/>
      <c r="O810" s="22"/>
    </row>
    <row r="811" spans="1:15" s="25" customFormat="1" x14ac:dyDescent="0.15">
      <c r="A811" s="19"/>
      <c r="B811" s="19"/>
      <c r="C811" s="20"/>
      <c r="D811" s="21"/>
      <c r="E811" s="21"/>
      <c r="F811" s="22"/>
      <c r="G811" s="21"/>
      <c r="H811" s="21"/>
      <c r="I811" s="21"/>
      <c r="J811" s="21"/>
      <c r="K811" s="21"/>
      <c r="L811" s="21"/>
      <c r="M811" s="21"/>
      <c r="N811" s="21"/>
      <c r="O811" s="22"/>
    </row>
    <row r="812" spans="1:15" s="25" customFormat="1" x14ac:dyDescent="0.15">
      <c r="A812" s="19"/>
      <c r="B812" s="19"/>
      <c r="C812" s="20"/>
      <c r="D812" s="21"/>
      <c r="E812" s="21"/>
      <c r="F812" s="22"/>
      <c r="G812" s="21"/>
      <c r="H812" s="21"/>
      <c r="I812" s="21"/>
      <c r="J812" s="21"/>
      <c r="K812" s="21"/>
      <c r="L812" s="21"/>
      <c r="M812" s="21"/>
      <c r="N812" s="21"/>
      <c r="O812" s="22"/>
    </row>
    <row r="813" spans="1:15" s="25" customFormat="1" x14ac:dyDescent="0.15">
      <c r="A813" s="19"/>
      <c r="B813" s="19"/>
      <c r="C813" s="20"/>
      <c r="D813" s="21"/>
      <c r="E813" s="21"/>
      <c r="F813" s="22"/>
      <c r="G813" s="21"/>
      <c r="H813" s="21"/>
      <c r="I813" s="21"/>
      <c r="J813" s="21"/>
      <c r="K813" s="21"/>
      <c r="L813" s="21"/>
      <c r="M813" s="21"/>
      <c r="N813" s="21"/>
      <c r="O813" s="22"/>
    </row>
    <row r="814" spans="1:15" s="25" customFormat="1" x14ac:dyDescent="0.15">
      <c r="A814" s="19"/>
      <c r="B814" s="19"/>
      <c r="C814" s="20"/>
      <c r="D814" s="21"/>
      <c r="E814" s="21"/>
      <c r="F814" s="22"/>
      <c r="G814" s="21"/>
      <c r="H814" s="21"/>
      <c r="I814" s="21"/>
      <c r="J814" s="21"/>
      <c r="K814" s="21"/>
      <c r="L814" s="21"/>
      <c r="M814" s="21"/>
      <c r="N814" s="21"/>
      <c r="O814" s="22"/>
    </row>
    <row r="815" spans="1:15" s="25" customFormat="1" x14ac:dyDescent="0.15">
      <c r="A815" s="19"/>
      <c r="B815" s="19"/>
      <c r="C815" s="20"/>
      <c r="D815" s="21"/>
      <c r="E815" s="21"/>
      <c r="F815" s="22"/>
      <c r="G815" s="21"/>
      <c r="H815" s="21"/>
      <c r="I815" s="21"/>
      <c r="J815" s="21"/>
      <c r="K815" s="21"/>
      <c r="L815" s="21"/>
      <c r="M815" s="21"/>
      <c r="N815" s="21"/>
      <c r="O815" s="22"/>
    </row>
    <row r="816" spans="1:15" s="25" customFormat="1" x14ac:dyDescent="0.15">
      <c r="A816" s="19"/>
      <c r="B816" s="19"/>
      <c r="C816" s="20"/>
      <c r="D816" s="21"/>
      <c r="E816" s="21"/>
      <c r="F816" s="22"/>
      <c r="G816" s="21"/>
      <c r="H816" s="21"/>
      <c r="I816" s="21"/>
      <c r="J816" s="21"/>
      <c r="K816" s="21"/>
      <c r="L816" s="21"/>
      <c r="M816" s="21"/>
      <c r="N816" s="21"/>
      <c r="O816" s="22"/>
    </row>
    <row r="817" spans="1:15" s="25" customFormat="1" x14ac:dyDescent="0.15">
      <c r="A817" s="19"/>
      <c r="B817" s="19"/>
      <c r="C817" s="20"/>
      <c r="D817" s="21"/>
      <c r="E817" s="21"/>
      <c r="F817" s="22"/>
      <c r="G817" s="21"/>
      <c r="H817" s="21"/>
      <c r="I817" s="21"/>
      <c r="J817" s="21"/>
      <c r="K817" s="21"/>
      <c r="L817" s="21"/>
      <c r="M817" s="21"/>
      <c r="N817" s="21"/>
      <c r="O817" s="22"/>
    </row>
    <row r="818" spans="1:15" s="25" customFormat="1" x14ac:dyDescent="0.15">
      <c r="A818" s="19"/>
      <c r="B818" s="19"/>
      <c r="C818" s="20"/>
      <c r="D818" s="21"/>
      <c r="E818" s="21"/>
      <c r="F818" s="22"/>
      <c r="G818" s="21"/>
      <c r="H818" s="21"/>
      <c r="I818" s="21"/>
      <c r="J818" s="21"/>
      <c r="K818" s="21"/>
      <c r="L818" s="21"/>
      <c r="M818" s="21"/>
      <c r="N818" s="21"/>
      <c r="O818" s="22"/>
    </row>
    <row r="819" spans="1:15" s="25" customFormat="1" x14ac:dyDescent="0.15">
      <c r="A819" s="19"/>
      <c r="B819" s="19"/>
      <c r="C819" s="20"/>
      <c r="D819" s="21"/>
      <c r="E819" s="21"/>
      <c r="F819" s="22"/>
      <c r="G819" s="21"/>
      <c r="H819" s="21"/>
      <c r="I819" s="21"/>
      <c r="J819" s="21"/>
      <c r="K819" s="21"/>
      <c r="L819" s="21"/>
      <c r="M819" s="21"/>
      <c r="N819" s="21"/>
      <c r="O819" s="22"/>
    </row>
    <row r="820" spans="1:15" s="25" customFormat="1" x14ac:dyDescent="0.15">
      <c r="A820" s="19"/>
      <c r="B820" s="19"/>
      <c r="C820" s="20"/>
      <c r="D820" s="21"/>
      <c r="E820" s="21"/>
      <c r="F820" s="22"/>
      <c r="G820" s="21"/>
      <c r="H820" s="21"/>
      <c r="I820" s="21"/>
      <c r="J820" s="21"/>
      <c r="K820" s="21"/>
      <c r="L820" s="21"/>
      <c r="M820" s="21"/>
      <c r="N820" s="21"/>
      <c r="O820" s="22"/>
    </row>
    <row r="821" spans="1:15" s="25" customFormat="1" x14ac:dyDescent="0.15">
      <c r="A821" s="19"/>
      <c r="B821" s="19"/>
      <c r="C821" s="20"/>
      <c r="D821" s="21"/>
      <c r="E821" s="21"/>
      <c r="F821" s="22"/>
      <c r="G821" s="21"/>
      <c r="H821" s="21"/>
      <c r="I821" s="21"/>
      <c r="J821" s="21"/>
      <c r="K821" s="21"/>
      <c r="L821" s="21"/>
      <c r="M821" s="21"/>
      <c r="N821" s="21"/>
      <c r="O821" s="22"/>
    </row>
    <row r="822" spans="1:15" s="25" customFormat="1" x14ac:dyDescent="0.15">
      <c r="A822" s="19"/>
      <c r="B822" s="19"/>
      <c r="C822" s="20"/>
      <c r="D822" s="21"/>
      <c r="E822" s="21"/>
      <c r="F822" s="22"/>
      <c r="G822" s="21"/>
      <c r="H822" s="21"/>
      <c r="I822" s="21"/>
      <c r="J822" s="21"/>
      <c r="K822" s="21"/>
      <c r="L822" s="21"/>
      <c r="M822" s="21"/>
      <c r="N822" s="21"/>
      <c r="O822" s="22"/>
    </row>
    <row r="823" spans="1:15" s="25" customFormat="1" x14ac:dyDescent="0.15">
      <c r="A823" s="19"/>
      <c r="B823" s="19"/>
      <c r="C823" s="20"/>
      <c r="D823" s="21"/>
      <c r="E823" s="21"/>
      <c r="F823" s="22"/>
      <c r="G823" s="21"/>
      <c r="H823" s="21"/>
      <c r="I823" s="21"/>
      <c r="J823" s="21"/>
      <c r="K823" s="21"/>
      <c r="L823" s="21"/>
      <c r="M823" s="21"/>
      <c r="N823" s="21"/>
      <c r="O823" s="22"/>
    </row>
    <row r="824" spans="1:15" s="25" customFormat="1" x14ac:dyDescent="0.15">
      <c r="A824" s="19"/>
      <c r="B824" s="19"/>
      <c r="C824" s="20"/>
      <c r="D824" s="21"/>
      <c r="E824" s="21"/>
      <c r="F824" s="22"/>
      <c r="G824" s="21"/>
      <c r="H824" s="21"/>
      <c r="I824" s="21"/>
      <c r="J824" s="21"/>
      <c r="K824" s="21"/>
      <c r="L824" s="21"/>
      <c r="M824" s="21"/>
      <c r="N824" s="21"/>
      <c r="O824" s="22"/>
    </row>
    <row r="825" spans="1:15" s="25" customFormat="1" x14ac:dyDescent="0.15">
      <c r="A825" s="19"/>
      <c r="B825" s="19"/>
      <c r="C825" s="20"/>
      <c r="D825" s="21"/>
      <c r="E825" s="21"/>
      <c r="F825" s="22"/>
      <c r="G825" s="21"/>
      <c r="H825" s="21"/>
      <c r="I825" s="21"/>
      <c r="J825" s="21"/>
      <c r="K825" s="21"/>
      <c r="L825" s="21"/>
      <c r="M825" s="21"/>
      <c r="N825" s="21"/>
      <c r="O825" s="22"/>
    </row>
    <row r="826" spans="1:15" s="25" customFormat="1" x14ac:dyDescent="0.15">
      <c r="A826" s="19"/>
      <c r="B826" s="19"/>
      <c r="C826" s="20"/>
      <c r="D826" s="21"/>
      <c r="E826" s="21"/>
      <c r="F826" s="22"/>
      <c r="G826" s="21"/>
      <c r="H826" s="21"/>
      <c r="I826" s="21"/>
      <c r="J826" s="21"/>
      <c r="K826" s="21"/>
      <c r="L826" s="21"/>
      <c r="M826" s="21"/>
      <c r="N826" s="21"/>
      <c r="O826" s="22"/>
    </row>
    <row r="827" spans="1:15" s="25" customFormat="1" x14ac:dyDescent="0.15">
      <c r="A827" s="19"/>
      <c r="B827" s="19"/>
      <c r="C827" s="20"/>
      <c r="D827" s="21"/>
      <c r="E827" s="21"/>
      <c r="F827" s="22"/>
      <c r="G827" s="21"/>
      <c r="H827" s="21"/>
      <c r="I827" s="21"/>
      <c r="J827" s="21"/>
      <c r="K827" s="21"/>
      <c r="L827" s="21"/>
      <c r="M827" s="21"/>
      <c r="N827" s="21"/>
      <c r="O827" s="22"/>
    </row>
    <row r="828" spans="1:15" s="25" customFormat="1" x14ac:dyDescent="0.15">
      <c r="A828" s="19"/>
      <c r="B828" s="19"/>
      <c r="C828" s="20"/>
      <c r="D828" s="21"/>
      <c r="E828" s="21"/>
      <c r="F828" s="22"/>
      <c r="G828" s="21"/>
      <c r="H828" s="21"/>
      <c r="I828" s="21"/>
      <c r="J828" s="21"/>
      <c r="K828" s="21"/>
      <c r="L828" s="21"/>
      <c r="M828" s="21"/>
      <c r="N828" s="21"/>
      <c r="O828" s="22"/>
    </row>
    <row r="829" spans="1:15" s="25" customFormat="1" x14ac:dyDescent="0.15">
      <c r="A829" s="19"/>
      <c r="B829" s="19"/>
      <c r="C829" s="20"/>
      <c r="D829" s="21"/>
      <c r="E829" s="21"/>
      <c r="F829" s="22"/>
      <c r="G829" s="21"/>
      <c r="H829" s="21"/>
      <c r="I829" s="21"/>
      <c r="J829" s="21"/>
      <c r="K829" s="21"/>
      <c r="L829" s="21"/>
      <c r="M829" s="21"/>
      <c r="N829" s="21"/>
      <c r="O829" s="22"/>
    </row>
    <row r="830" spans="1:15" s="25" customFormat="1" x14ac:dyDescent="0.15">
      <c r="A830" s="19"/>
      <c r="B830" s="19"/>
      <c r="C830" s="20"/>
      <c r="D830" s="21"/>
      <c r="E830" s="21"/>
      <c r="F830" s="22"/>
      <c r="G830" s="21"/>
      <c r="H830" s="21"/>
      <c r="I830" s="21"/>
      <c r="J830" s="21"/>
      <c r="K830" s="21"/>
      <c r="L830" s="21"/>
      <c r="M830" s="21"/>
      <c r="N830" s="21"/>
      <c r="O830" s="22"/>
    </row>
    <row r="831" spans="1:15" s="25" customFormat="1" x14ac:dyDescent="0.15">
      <c r="A831" s="19"/>
      <c r="B831" s="19"/>
      <c r="C831" s="20"/>
      <c r="D831" s="21"/>
      <c r="E831" s="21"/>
      <c r="F831" s="22"/>
      <c r="G831" s="21"/>
      <c r="H831" s="21"/>
      <c r="I831" s="21"/>
      <c r="J831" s="21"/>
      <c r="K831" s="21"/>
      <c r="L831" s="21"/>
      <c r="M831" s="21"/>
      <c r="N831" s="21"/>
      <c r="O831" s="22"/>
    </row>
    <row r="832" spans="1:15" s="25" customFormat="1" x14ac:dyDescent="0.15">
      <c r="A832" s="19"/>
      <c r="B832" s="19"/>
      <c r="C832" s="20"/>
      <c r="D832" s="21"/>
      <c r="E832" s="21"/>
      <c r="F832" s="22"/>
      <c r="G832" s="21"/>
      <c r="H832" s="21"/>
      <c r="I832" s="21"/>
      <c r="J832" s="21"/>
      <c r="K832" s="21"/>
      <c r="L832" s="21"/>
      <c r="M832" s="21"/>
      <c r="N832" s="21"/>
      <c r="O832" s="22"/>
    </row>
    <row r="833" spans="1:15" s="25" customFormat="1" x14ac:dyDescent="0.15">
      <c r="A833" s="19"/>
      <c r="B833" s="19"/>
      <c r="C833" s="20"/>
      <c r="D833" s="21"/>
      <c r="E833" s="21"/>
      <c r="F833" s="22"/>
      <c r="G833" s="21"/>
      <c r="H833" s="21"/>
      <c r="I833" s="21"/>
      <c r="J833" s="21"/>
      <c r="K833" s="21"/>
      <c r="L833" s="21"/>
      <c r="M833" s="21"/>
      <c r="N833" s="21"/>
      <c r="O833" s="22"/>
    </row>
    <row r="834" spans="1:15" s="25" customFormat="1" x14ac:dyDescent="0.15">
      <c r="A834" s="19"/>
      <c r="B834" s="19"/>
      <c r="C834" s="20"/>
      <c r="D834" s="21"/>
      <c r="E834" s="21"/>
      <c r="F834" s="22"/>
      <c r="G834" s="21"/>
      <c r="H834" s="21"/>
      <c r="I834" s="21"/>
      <c r="J834" s="21"/>
      <c r="K834" s="21"/>
      <c r="L834" s="21"/>
      <c r="M834" s="21"/>
      <c r="N834" s="21"/>
      <c r="O834" s="22"/>
    </row>
    <row r="835" spans="1:15" s="25" customFormat="1" x14ac:dyDescent="0.15">
      <c r="A835" s="19"/>
      <c r="B835" s="19"/>
      <c r="C835" s="20"/>
      <c r="D835" s="21"/>
      <c r="E835" s="21"/>
      <c r="F835" s="22"/>
      <c r="G835" s="21"/>
      <c r="H835" s="21"/>
      <c r="I835" s="21"/>
      <c r="J835" s="21"/>
      <c r="K835" s="21"/>
      <c r="L835" s="21"/>
      <c r="M835" s="21"/>
      <c r="N835" s="21"/>
      <c r="O835" s="22"/>
    </row>
    <row r="836" spans="1:15" s="25" customFormat="1" x14ac:dyDescent="0.15">
      <c r="A836" s="19"/>
      <c r="B836" s="19"/>
      <c r="C836" s="20"/>
      <c r="D836" s="21"/>
      <c r="E836" s="21"/>
      <c r="F836" s="22"/>
      <c r="G836" s="21"/>
      <c r="H836" s="21"/>
      <c r="I836" s="21"/>
      <c r="J836" s="21"/>
      <c r="K836" s="21"/>
      <c r="L836" s="21"/>
      <c r="M836" s="21"/>
      <c r="N836" s="21"/>
      <c r="O836" s="22"/>
    </row>
    <row r="837" spans="1:15" s="25" customFormat="1" x14ac:dyDescent="0.15">
      <c r="A837" s="19"/>
      <c r="B837" s="19"/>
      <c r="C837" s="20"/>
      <c r="D837" s="21"/>
      <c r="E837" s="21"/>
      <c r="F837" s="22"/>
      <c r="G837" s="21"/>
      <c r="H837" s="21"/>
      <c r="I837" s="21"/>
      <c r="J837" s="21"/>
      <c r="K837" s="21"/>
      <c r="L837" s="21"/>
      <c r="M837" s="21"/>
      <c r="N837" s="21"/>
      <c r="O837" s="22"/>
    </row>
    <row r="838" spans="1:15" s="25" customFormat="1" x14ac:dyDescent="0.15">
      <c r="A838" s="19"/>
      <c r="B838" s="19"/>
      <c r="C838" s="20"/>
      <c r="D838" s="21"/>
      <c r="E838" s="21"/>
      <c r="F838" s="22"/>
      <c r="G838" s="21"/>
      <c r="H838" s="21"/>
      <c r="I838" s="21"/>
      <c r="J838" s="21"/>
      <c r="K838" s="21"/>
      <c r="L838" s="21"/>
      <c r="M838" s="21"/>
      <c r="N838" s="21"/>
      <c r="O838" s="22"/>
    </row>
    <row r="839" spans="1:15" s="25" customFormat="1" x14ac:dyDescent="0.15">
      <c r="A839" s="19"/>
      <c r="B839" s="19"/>
      <c r="C839" s="20"/>
      <c r="D839" s="21"/>
      <c r="E839" s="21"/>
      <c r="F839" s="22"/>
      <c r="G839" s="21"/>
      <c r="H839" s="21"/>
      <c r="I839" s="21"/>
      <c r="J839" s="21"/>
      <c r="K839" s="21"/>
      <c r="L839" s="21"/>
      <c r="M839" s="21"/>
      <c r="N839" s="21"/>
      <c r="O839" s="22"/>
    </row>
    <row r="840" spans="1:15" s="25" customFormat="1" x14ac:dyDescent="0.15">
      <c r="A840" s="19"/>
      <c r="B840" s="19"/>
      <c r="C840" s="20"/>
      <c r="D840" s="21"/>
      <c r="E840" s="21"/>
      <c r="F840" s="22"/>
      <c r="G840" s="21"/>
      <c r="H840" s="21"/>
      <c r="I840" s="21"/>
      <c r="J840" s="21"/>
      <c r="K840" s="21"/>
      <c r="L840" s="21"/>
      <c r="M840" s="21"/>
      <c r="N840" s="21"/>
      <c r="O840" s="22"/>
    </row>
    <row r="841" spans="1:15" s="25" customFormat="1" x14ac:dyDescent="0.15">
      <c r="A841" s="19"/>
      <c r="B841" s="19"/>
      <c r="C841" s="20"/>
      <c r="D841" s="21"/>
      <c r="E841" s="21"/>
      <c r="F841" s="22"/>
      <c r="G841" s="21"/>
      <c r="H841" s="21"/>
      <c r="I841" s="21"/>
      <c r="J841" s="21"/>
      <c r="K841" s="21"/>
      <c r="L841" s="21"/>
      <c r="M841" s="21"/>
      <c r="N841" s="21"/>
      <c r="O841" s="22"/>
    </row>
    <row r="842" spans="1:15" s="25" customFormat="1" x14ac:dyDescent="0.15">
      <c r="A842" s="19"/>
      <c r="B842" s="19"/>
      <c r="C842" s="20"/>
      <c r="D842" s="21"/>
      <c r="E842" s="21"/>
      <c r="F842" s="22"/>
      <c r="G842" s="21"/>
      <c r="H842" s="21"/>
      <c r="I842" s="21"/>
      <c r="J842" s="21"/>
      <c r="K842" s="21"/>
      <c r="L842" s="21"/>
      <c r="M842" s="21"/>
      <c r="N842" s="21"/>
      <c r="O842" s="22"/>
    </row>
    <row r="843" spans="1:15" s="25" customFormat="1" x14ac:dyDescent="0.15">
      <c r="A843" s="19"/>
      <c r="B843" s="19"/>
      <c r="C843" s="20"/>
      <c r="D843" s="21"/>
      <c r="E843" s="21"/>
      <c r="F843" s="22"/>
      <c r="G843" s="21"/>
      <c r="H843" s="21"/>
      <c r="I843" s="21"/>
      <c r="J843" s="21"/>
      <c r="K843" s="21"/>
      <c r="L843" s="21"/>
      <c r="M843" s="21"/>
      <c r="N843" s="21"/>
      <c r="O843" s="22"/>
    </row>
    <row r="844" spans="1:15" s="25" customFormat="1" x14ac:dyDescent="0.15">
      <c r="A844" s="19"/>
      <c r="B844" s="19"/>
      <c r="C844" s="20"/>
      <c r="D844" s="21"/>
      <c r="E844" s="21"/>
      <c r="F844" s="22"/>
      <c r="G844" s="21"/>
      <c r="H844" s="21"/>
      <c r="I844" s="21"/>
      <c r="J844" s="21"/>
      <c r="K844" s="21"/>
      <c r="L844" s="21"/>
      <c r="M844" s="21"/>
      <c r="N844" s="21"/>
      <c r="O844" s="22"/>
    </row>
    <row r="845" spans="1:15" s="25" customFormat="1" x14ac:dyDescent="0.15">
      <c r="A845" s="19"/>
      <c r="B845" s="19"/>
      <c r="C845" s="20"/>
      <c r="D845" s="21"/>
      <c r="E845" s="21"/>
      <c r="F845" s="22"/>
      <c r="G845" s="21"/>
      <c r="H845" s="21"/>
      <c r="I845" s="21"/>
      <c r="J845" s="21"/>
      <c r="K845" s="21"/>
      <c r="L845" s="21"/>
      <c r="M845" s="21"/>
      <c r="N845" s="21"/>
      <c r="O845" s="22"/>
    </row>
    <row r="846" spans="1:15" s="25" customFormat="1" x14ac:dyDescent="0.15">
      <c r="A846" s="19"/>
      <c r="B846" s="19"/>
      <c r="C846" s="20"/>
      <c r="D846" s="21"/>
      <c r="E846" s="21"/>
      <c r="F846" s="22"/>
      <c r="G846" s="21"/>
      <c r="H846" s="21"/>
      <c r="I846" s="21"/>
      <c r="J846" s="21"/>
      <c r="K846" s="21"/>
      <c r="L846" s="21"/>
      <c r="M846" s="21"/>
      <c r="N846" s="21"/>
      <c r="O846" s="22"/>
    </row>
    <row r="847" spans="1:15" s="25" customFormat="1" x14ac:dyDescent="0.15">
      <c r="A847" s="19"/>
      <c r="B847" s="19"/>
      <c r="C847" s="20"/>
      <c r="D847" s="21"/>
      <c r="E847" s="21"/>
      <c r="F847" s="22"/>
      <c r="G847" s="21"/>
      <c r="H847" s="21"/>
      <c r="I847" s="21"/>
      <c r="J847" s="21"/>
      <c r="K847" s="21"/>
      <c r="L847" s="21"/>
      <c r="M847" s="21"/>
      <c r="N847" s="21"/>
      <c r="O847" s="22"/>
    </row>
    <row r="848" spans="1:15" s="25" customFormat="1" x14ac:dyDescent="0.15">
      <c r="A848" s="19"/>
      <c r="B848" s="19"/>
      <c r="C848" s="20"/>
      <c r="D848" s="21"/>
      <c r="E848" s="21"/>
      <c r="F848" s="22"/>
      <c r="G848" s="21"/>
      <c r="H848" s="21"/>
      <c r="I848" s="21"/>
      <c r="J848" s="21"/>
      <c r="K848" s="21"/>
      <c r="L848" s="21"/>
      <c r="M848" s="21"/>
      <c r="N848" s="21"/>
      <c r="O848" s="22"/>
    </row>
    <row r="849" spans="1:15" s="91" customFormat="1" x14ac:dyDescent="0.15">
      <c r="A849" s="87"/>
      <c r="B849" s="87"/>
      <c r="C849" s="88"/>
      <c r="D849" s="89"/>
      <c r="E849" s="89"/>
      <c r="F849" s="90"/>
      <c r="G849" s="89"/>
      <c r="H849" s="89"/>
      <c r="I849" s="89"/>
      <c r="J849" s="89"/>
      <c r="K849" s="89"/>
      <c r="L849" s="89"/>
      <c r="M849" s="89"/>
      <c r="N849" s="89"/>
      <c r="O849" s="90"/>
    </row>
    <row r="850" spans="1:15" s="91" customFormat="1" x14ac:dyDescent="0.15">
      <c r="A850" s="87"/>
      <c r="B850" s="87"/>
      <c r="C850" s="88"/>
      <c r="D850" s="89"/>
      <c r="E850" s="89"/>
      <c r="F850" s="90"/>
      <c r="G850" s="89"/>
      <c r="H850" s="89"/>
      <c r="I850" s="89"/>
      <c r="J850" s="89"/>
      <c r="K850" s="89"/>
      <c r="L850" s="89"/>
      <c r="M850" s="89"/>
      <c r="N850" s="89"/>
      <c r="O850" s="90"/>
    </row>
    <row r="851" spans="1:15" s="91" customFormat="1" x14ac:dyDescent="0.15">
      <c r="A851" s="87"/>
      <c r="B851" s="87"/>
      <c r="C851" s="88"/>
      <c r="D851" s="89"/>
      <c r="E851" s="89"/>
      <c r="F851" s="90"/>
      <c r="G851" s="89"/>
      <c r="H851" s="89"/>
      <c r="I851" s="89"/>
      <c r="J851" s="89"/>
      <c r="K851" s="89"/>
      <c r="L851" s="89"/>
      <c r="M851" s="89"/>
      <c r="N851" s="89"/>
      <c r="O851" s="90"/>
    </row>
    <row r="852" spans="1:15" s="91" customFormat="1" x14ac:dyDescent="0.15">
      <c r="A852" s="87"/>
      <c r="B852" s="87"/>
      <c r="C852" s="88"/>
      <c r="D852" s="89"/>
      <c r="E852" s="89"/>
      <c r="F852" s="90"/>
      <c r="G852" s="89"/>
      <c r="H852" s="89"/>
      <c r="I852" s="89"/>
      <c r="J852" s="89"/>
      <c r="K852" s="89"/>
      <c r="L852" s="89"/>
      <c r="M852" s="89"/>
      <c r="N852" s="89"/>
      <c r="O852" s="90"/>
    </row>
    <row r="853" spans="1:15" s="91" customFormat="1" x14ac:dyDescent="0.15">
      <c r="A853" s="87"/>
      <c r="B853" s="87"/>
      <c r="C853" s="88"/>
      <c r="D853" s="89"/>
      <c r="E853" s="89"/>
      <c r="F853" s="90"/>
      <c r="G853" s="89"/>
      <c r="H853" s="89"/>
      <c r="I853" s="89"/>
      <c r="J853" s="89"/>
      <c r="K853" s="89"/>
      <c r="L853" s="89"/>
      <c r="M853" s="89"/>
      <c r="N853" s="89"/>
      <c r="O853" s="90"/>
    </row>
    <row r="854" spans="1:15" s="91" customFormat="1" x14ac:dyDescent="0.15">
      <c r="A854" s="87"/>
      <c r="B854" s="87"/>
      <c r="C854" s="88"/>
      <c r="D854" s="89"/>
      <c r="E854" s="89"/>
      <c r="F854" s="90"/>
      <c r="G854" s="89"/>
      <c r="H854" s="89"/>
      <c r="I854" s="89"/>
      <c r="J854" s="89"/>
      <c r="K854" s="89"/>
      <c r="L854" s="89"/>
      <c r="M854" s="89"/>
      <c r="N854" s="89"/>
      <c r="O854" s="90"/>
    </row>
    <row r="855" spans="1:15" s="91" customFormat="1" x14ac:dyDescent="0.15">
      <c r="A855" s="87"/>
      <c r="B855" s="87"/>
      <c r="C855" s="88"/>
      <c r="D855" s="89"/>
      <c r="E855" s="89"/>
      <c r="F855" s="90"/>
      <c r="G855" s="89"/>
      <c r="H855" s="89"/>
      <c r="I855" s="89"/>
      <c r="J855" s="89"/>
      <c r="K855" s="89"/>
      <c r="L855" s="89"/>
      <c r="M855" s="89"/>
      <c r="N855" s="89"/>
      <c r="O855" s="90"/>
    </row>
    <row r="856" spans="1:15" s="91" customFormat="1" x14ac:dyDescent="0.15">
      <c r="A856" s="87"/>
      <c r="B856" s="87"/>
      <c r="C856" s="88"/>
      <c r="D856" s="89"/>
      <c r="E856" s="89"/>
      <c r="F856" s="90"/>
      <c r="G856" s="89"/>
      <c r="H856" s="89"/>
      <c r="I856" s="89"/>
      <c r="J856" s="89"/>
      <c r="K856" s="89"/>
      <c r="L856" s="89"/>
      <c r="M856" s="89"/>
      <c r="N856" s="89"/>
      <c r="O856" s="90"/>
    </row>
    <row r="857" spans="1:15" s="91" customFormat="1" x14ac:dyDescent="0.15">
      <c r="A857" s="87"/>
      <c r="B857" s="87"/>
      <c r="C857" s="88"/>
      <c r="D857" s="89"/>
      <c r="E857" s="89"/>
      <c r="F857" s="90"/>
      <c r="G857" s="89"/>
      <c r="H857" s="89"/>
      <c r="I857" s="89"/>
      <c r="J857" s="89"/>
      <c r="K857" s="89"/>
      <c r="L857" s="89"/>
      <c r="M857" s="89"/>
      <c r="N857" s="89"/>
      <c r="O857" s="90"/>
    </row>
    <row r="858" spans="1:15" s="91" customFormat="1" x14ac:dyDescent="0.15">
      <c r="A858" s="87"/>
      <c r="B858" s="87"/>
      <c r="C858" s="88"/>
      <c r="D858" s="89"/>
      <c r="E858" s="89"/>
      <c r="F858" s="90"/>
      <c r="G858" s="89"/>
      <c r="H858" s="89"/>
      <c r="I858" s="89"/>
      <c r="J858" s="89"/>
      <c r="K858" s="89"/>
      <c r="L858" s="89"/>
      <c r="M858" s="89"/>
      <c r="N858" s="89"/>
      <c r="O858" s="90"/>
    </row>
    <row r="859" spans="1:15" s="91" customFormat="1" x14ac:dyDescent="0.15">
      <c r="A859" s="87"/>
      <c r="B859" s="87"/>
      <c r="C859" s="88"/>
      <c r="D859" s="89"/>
      <c r="E859" s="89"/>
      <c r="F859" s="90"/>
      <c r="G859" s="89"/>
      <c r="H859" s="89"/>
      <c r="I859" s="89"/>
      <c r="J859" s="89"/>
      <c r="K859" s="89"/>
      <c r="L859" s="89"/>
      <c r="M859" s="89"/>
      <c r="N859" s="89"/>
      <c r="O859" s="90"/>
    </row>
    <row r="860" spans="1:15" s="91" customFormat="1" x14ac:dyDescent="0.15">
      <c r="A860" s="87"/>
      <c r="B860" s="87"/>
      <c r="C860" s="88"/>
      <c r="D860" s="89"/>
      <c r="E860" s="89"/>
      <c r="F860" s="90"/>
      <c r="G860" s="89"/>
      <c r="H860" s="89"/>
      <c r="I860" s="89"/>
      <c r="J860" s="89"/>
      <c r="K860" s="89"/>
      <c r="L860" s="89"/>
      <c r="M860" s="89"/>
      <c r="N860" s="89"/>
      <c r="O860" s="90"/>
    </row>
    <row r="861" spans="1:15" s="91" customFormat="1" x14ac:dyDescent="0.15">
      <c r="A861" s="87"/>
      <c r="B861" s="87"/>
      <c r="C861" s="88"/>
      <c r="D861" s="89"/>
      <c r="E861" s="89"/>
      <c r="F861" s="90"/>
      <c r="G861" s="89"/>
      <c r="H861" s="89"/>
      <c r="I861" s="89"/>
      <c r="J861" s="89"/>
      <c r="K861" s="89"/>
      <c r="L861" s="89"/>
      <c r="M861" s="89"/>
      <c r="N861" s="89"/>
      <c r="O861" s="90"/>
    </row>
    <row r="862" spans="1:15" s="91" customFormat="1" x14ac:dyDescent="0.15">
      <c r="A862" s="87"/>
      <c r="B862" s="87"/>
      <c r="C862" s="88"/>
      <c r="D862" s="89"/>
      <c r="E862" s="89"/>
      <c r="F862" s="90"/>
      <c r="G862" s="89"/>
      <c r="H862" s="89"/>
      <c r="I862" s="89"/>
      <c r="J862" s="89"/>
      <c r="K862" s="89"/>
      <c r="L862" s="89"/>
      <c r="M862" s="89"/>
      <c r="N862" s="89"/>
      <c r="O862" s="90"/>
    </row>
    <row r="863" spans="1:15" s="91" customFormat="1" x14ac:dyDescent="0.15">
      <c r="A863" s="87"/>
      <c r="B863" s="87"/>
      <c r="C863" s="88"/>
      <c r="D863" s="89"/>
      <c r="E863" s="89"/>
      <c r="F863" s="90"/>
      <c r="G863" s="89"/>
      <c r="H863" s="89"/>
      <c r="I863" s="89"/>
      <c r="J863" s="89"/>
      <c r="K863" s="89"/>
      <c r="L863" s="89"/>
      <c r="M863" s="89"/>
      <c r="N863" s="89"/>
      <c r="O863" s="90"/>
    </row>
    <row r="864" spans="1:15" s="91" customFormat="1" x14ac:dyDescent="0.15">
      <c r="A864" s="87"/>
      <c r="B864" s="87"/>
      <c r="C864" s="88"/>
      <c r="D864" s="89"/>
      <c r="E864" s="89"/>
      <c r="F864" s="90"/>
      <c r="G864" s="89"/>
      <c r="H864" s="89"/>
      <c r="I864" s="89"/>
      <c r="J864" s="89"/>
      <c r="K864" s="89"/>
      <c r="L864" s="89"/>
      <c r="M864" s="89"/>
      <c r="N864" s="89"/>
      <c r="O864" s="90"/>
    </row>
    <row r="865" spans="1:15" s="91" customFormat="1" x14ac:dyDescent="0.15">
      <c r="A865" s="87"/>
      <c r="B865" s="87"/>
      <c r="C865" s="88"/>
      <c r="D865" s="89"/>
      <c r="E865" s="89"/>
      <c r="F865" s="90"/>
      <c r="G865" s="89"/>
      <c r="H865" s="89"/>
      <c r="I865" s="89"/>
      <c r="J865" s="89"/>
      <c r="K865" s="89"/>
      <c r="L865" s="89"/>
      <c r="M865" s="89"/>
      <c r="N865" s="89"/>
      <c r="O865" s="90"/>
    </row>
    <row r="866" spans="1:15" s="91" customFormat="1" x14ac:dyDescent="0.15">
      <c r="A866" s="87"/>
      <c r="B866" s="87"/>
      <c r="C866" s="88"/>
      <c r="D866" s="89"/>
      <c r="E866" s="89"/>
      <c r="F866" s="90"/>
      <c r="G866" s="89"/>
      <c r="H866" s="89"/>
      <c r="I866" s="89"/>
      <c r="J866" s="89"/>
      <c r="K866" s="89"/>
      <c r="L866" s="89"/>
      <c r="M866" s="89"/>
      <c r="N866" s="89"/>
      <c r="O866" s="90"/>
    </row>
    <row r="867" spans="1:15" s="91" customFormat="1" x14ac:dyDescent="0.15">
      <c r="A867" s="87"/>
      <c r="B867" s="87"/>
      <c r="C867" s="88"/>
      <c r="D867" s="89"/>
      <c r="E867" s="89"/>
      <c r="F867" s="90"/>
      <c r="G867" s="89"/>
      <c r="H867" s="89"/>
      <c r="I867" s="89"/>
      <c r="J867" s="89"/>
      <c r="K867" s="89"/>
      <c r="L867" s="89"/>
      <c r="M867" s="89"/>
      <c r="N867" s="89"/>
      <c r="O867" s="90"/>
    </row>
    <row r="868" spans="1:15" s="91" customFormat="1" x14ac:dyDescent="0.15">
      <c r="A868" s="87"/>
      <c r="B868" s="87"/>
      <c r="C868" s="88"/>
      <c r="D868" s="89"/>
      <c r="E868" s="89"/>
      <c r="F868" s="90"/>
      <c r="G868" s="89"/>
      <c r="H868" s="89"/>
      <c r="I868" s="89"/>
      <c r="J868" s="89"/>
      <c r="K868" s="89"/>
      <c r="L868" s="89"/>
      <c r="M868" s="89"/>
      <c r="N868" s="89"/>
      <c r="O868" s="90"/>
    </row>
    <row r="869" spans="1:15" s="91" customFormat="1" x14ac:dyDescent="0.15">
      <c r="A869" s="87"/>
      <c r="B869" s="87"/>
      <c r="C869" s="88"/>
      <c r="D869" s="89"/>
      <c r="E869" s="89"/>
      <c r="F869" s="90"/>
      <c r="G869" s="89"/>
      <c r="H869" s="89"/>
      <c r="I869" s="89"/>
      <c r="J869" s="89"/>
      <c r="K869" s="89"/>
      <c r="L869" s="89"/>
      <c r="M869" s="89"/>
      <c r="N869" s="89"/>
      <c r="O869" s="90"/>
    </row>
    <row r="870" spans="1:15" s="91" customFormat="1" x14ac:dyDescent="0.15">
      <c r="A870" s="87"/>
      <c r="B870" s="87"/>
      <c r="C870" s="88"/>
      <c r="D870" s="89"/>
      <c r="E870" s="89"/>
      <c r="F870" s="90"/>
      <c r="G870" s="89"/>
      <c r="H870" s="89"/>
      <c r="I870" s="89"/>
      <c r="J870" s="89"/>
      <c r="K870" s="89"/>
      <c r="L870" s="89"/>
      <c r="M870" s="89"/>
      <c r="N870" s="89"/>
      <c r="O870" s="90"/>
    </row>
    <row r="871" spans="1:15" s="91" customFormat="1" x14ac:dyDescent="0.15">
      <c r="A871" s="87"/>
      <c r="B871" s="87"/>
      <c r="C871" s="88"/>
      <c r="D871" s="89"/>
      <c r="E871" s="89"/>
      <c r="F871" s="90"/>
      <c r="G871" s="89"/>
      <c r="H871" s="89"/>
      <c r="I871" s="89"/>
      <c r="J871" s="89"/>
      <c r="K871" s="89"/>
      <c r="L871" s="89"/>
      <c r="M871" s="89"/>
      <c r="N871" s="89"/>
      <c r="O871" s="90"/>
    </row>
    <row r="872" spans="1:15" s="91" customFormat="1" x14ac:dyDescent="0.15">
      <c r="A872" s="87"/>
      <c r="B872" s="87"/>
      <c r="C872" s="88"/>
      <c r="D872" s="89"/>
      <c r="E872" s="89"/>
      <c r="F872" s="90"/>
      <c r="G872" s="89"/>
      <c r="H872" s="89"/>
      <c r="I872" s="89"/>
      <c r="J872" s="89"/>
      <c r="K872" s="89"/>
      <c r="L872" s="89"/>
      <c r="M872" s="89"/>
      <c r="N872" s="89"/>
      <c r="O872" s="90"/>
    </row>
    <row r="873" spans="1:15" s="91" customFormat="1" x14ac:dyDescent="0.15">
      <c r="A873" s="87"/>
      <c r="B873" s="87"/>
      <c r="C873" s="88"/>
      <c r="D873" s="89"/>
      <c r="E873" s="89"/>
      <c r="F873" s="90"/>
      <c r="G873" s="89"/>
      <c r="H873" s="89"/>
      <c r="I873" s="89"/>
      <c r="J873" s="89"/>
      <c r="K873" s="89"/>
      <c r="L873" s="89"/>
      <c r="M873" s="89"/>
      <c r="N873" s="89"/>
      <c r="O873" s="90"/>
    </row>
    <row r="874" spans="1:15" s="91" customFormat="1" x14ac:dyDescent="0.15">
      <c r="A874" s="87"/>
      <c r="B874" s="87"/>
      <c r="C874" s="88"/>
      <c r="D874" s="89"/>
      <c r="E874" s="89"/>
      <c r="F874" s="90"/>
      <c r="G874" s="89"/>
      <c r="H874" s="89"/>
      <c r="I874" s="89"/>
      <c r="J874" s="89"/>
      <c r="K874" s="89"/>
      <c r="L874" s="89"/>
      <c r="M874" s="89"/>
      <c r="N874" s="89"/>
      <c r="O874" s="90"/>
    </row>
    <row r="875" spans="1:15" s="91" customFormat="1" x14ac:dyDescent="0.15">
      <c r="A875" s="87"/>
      <c r="B875" s="87"/>
      <c r="C875" s="88"/>
      <c r="D875" s="89"/>
      <c r="E875" s="89"/>
      <c r="F875" s="90"/>
      <c r="G875" s="89"/>
      <c r="H875" s="89"/>
      <c r="I875" s="89"/>
      <c r="J875" s="89"/>
      <c r="K875" s="89"/>
      <c r="L875" s="89"/>
      <c r="M875" s="89"/>
      <c r="N875" s="89"/>
      <c r="O875" s="90"/>
    </row>
    <row r="876" spans="1:15" s="91" customFormat="1" x14ac:dyDescent="0.15">
      <c r="A876" s="87"/>
      <c r="B876" s="87"/>
      <c r="C876" s="88"/>
      <c r="D876" s="89"/>
      <c r="E876" s="89"/>
      <c r="F876" s="90"/>
      <c r="G876" s="89"/>
      <c r="H876" s="89"/>
      <c r="I876" s="89"/>
      <c r="J876" s="89"/>
      <c r="K876" s="89"/>
      <c r="L876" s="89"/>
      <c r="M876" s="89"/>
      <c r="N876" s="89"/>
      <c r="O876" s="90"/>
    </row>
    <row r="877" spans="1:15" s="91" customFormat="1" x14ac:dyDescent="0.15">
      <c r="A877" s="87"/>
      <c r="B877" s="87"/>
      <c r="C877" s="88"/>
      <c r="D877" s="89"/>
      <c r="E877" s="89"/>
      <c r="F877" s="90"/>
      <c r="G877" s="89"/>
      <c r="H877" s="89"/>
      <c r="I877" s="89"/>
      <c r="J877" s="89"/>
      <c r="K877" s="89"/>
      <c r="L877" s="89"/>
      <c r="M877" s="89"/>
      <c r="N877" s="89"/>
      <c r="O877" s="90"/>
    </row>
    <row r="878" spans="1:15" s="91" customFormat="1" x14ac:dyDescent="0.15">
      <c r="A878" s="87"/>
      <c r="B878" s="87"/>
      <c r="C878" s="88"/>
      <c r="D878" s="89"/>
      <c r="E878" s="89"/>
      <c r="F878" s="90"/>
      <c r="G878" s="89"/>
      <c r="H878" s="89"/>
      <c r="I878" s="89"/>
      <c r="J878" s="89"/>
      <c r="K878" s="89"/>
      <c r="L878" s="89"/>
      <c r="M878" s="89"/>
      <c r="N878" s="89"/>
      <c r="O878" s="90"/>
    </row>
    <row r="879" spans="1:15" s="91" customFormat="1" x14ac:dyDescent="0.15">
      <c r="A879" s="87"/>
      <c r="B879" s="87"/>
      <c r="C879" s="88"/>
      <c r="D879" s="89"/>
      <c r="E879" s="89"/>
      <c r="F879" s="90"/>
      <c r="G879" s="89"/>
      <c r="H879" s="89"/>
      <c r="I879" s="89"/>
      <c r="J879" s="89"/>
      <c r="K879" s="89"/>
      <c r="L879" s="89"/>
      <c r="M879" s="89"/>
      <c r="N879" s="89"/>
      <c r="O879" s="90"/>
    </row>
    <row r="880" spans="1:15" s="91" customFormat="1" x14ac:dyDescent="0.15">
      <c r="A880" s="87"/>
      <c r="B880" s="87"/>
      <c r="C880" s="88"/>
      <c r="D880" s="89"/>
      <c r="E880" s="89"/>
      <c r="F880" s="90"/>
      <c r="G880" s="89"/>
      <c r="H880" s="89"/>
      <c r="I880" s="89"/>
      <c r="J880" s="89"/>
      <c r="K880" s="89"/>
      <c r="L880" s="89"/>
      <c r="M880" s="89"/>
      <c r="N880" s="89"/>
      <c r="O880" s="90"/>
    </row>
    <row r="881" spans="1:15" s="91" customFormat="1" x14ac:dyDescent="0.15">
      <c r="A881" s="87"/>
      <c r="B881" s="87"/>
      <c r="C881" s="88"/>
      <c r="D881" s="89"/>
      <c r="E881" s="89"/>
      <c r="F881" s="90"/>
      <c r="G881" s="89"/>
      <c r="H881" s="89"/>
      <c r="I881" s="89"/>
      <c r="J881" s="89"/>
      <c r="K881" s="89"/>
      <c r="L881" s="89"/>
      <c r="M881" s="89"/>
      <c r="N881" s="89"/>
      <c r="O881" s="90"/>
    </row>
    <row r="882" spans="1:15" s="91" customFormat="1" x14ac:dyDescent="0.15">
      <c r="A882" s="87"/>
      <c r="B882" s="87"/>
      <c r="C882" s="88"/>
      <c r="D882" s="89"/>
      <c r="E882" s="89"/>
      <c r="F882" s="90"/>
      <c r="G882" s="89"/>
      <c r="H882" s="89"/>
      <c r="I882" s="89"/>
      <c r="J882" s="89"/>
      <c r="K882" s="89"/>
      <c r="L882" s="89"/>
      <c r="M882" s="89"/>
      <c r="N882" s="89"/>
      <c r="O882" s="90"/>
    </row>
    <row r="883" spans="1:15" s="91" customFormat="1" x14ac:dyDescent="0.15">
      <c r="A883" s="87"/>
      <c r="B883" s="87"/>
      <c r="C883" s="88"/>
      <c r="D883" s="89"/>
      <c r="E883" s="89"/>
      <c r="F883" s="90"/>
      <c r="G883" s="89"/>
      <c r="H883" s="89"/>
      <c r="I883" s="89"/>
      <c r="J883" s="89"/>
      <c r="K883" s="89"/>
      <c r="L883" s="89"/>
      <c r="M883" s="89"/>
      <c r="N883" s="89"/>
      <c r="O883" s="90"/>
    </row>
    <row r="884" spans="1:15" s="91" customFormat="1" x14ac:dyDescent="0.15">
      <c r="A884" s="87"/>
      <c r="B884" s="87"/>
      <c r="C884" s="88"/>
      <c r="D884" s="89"/>
      <c r="E884" s="89"/>
      <c r="F884" s="90"/>
      <c r="G884" s="89"/>
      <c r="H884" s="89"/>
      <c r="I884" s="89"/>
      <c r="J884" s="89"/>
      <c r="K884" s="89"/>
      <c r="L884" s="89"/>
      <c r="M884" s="89"/>
      <c r="N884" s="89"/>
      <c r="O884" s="90"/>
    </row>
    <row r="885" spans="1:15" s="91" customFormat="1" x14ac:dyDescent="0.15">
      <c r="A885" s="87"/>
      <c r="B885" s="87"/>
      <c r="C885" s="88"/>
      <c r="D885" s="89"/>
      <c r="E885" s="89"/>
      <c r="F885" s="90"/>
      <c r="G885" s="89"/>
      <c r="H885" s="89"/>
      <c r="I885" s="89"/>
      <c r="J885" s="89"/>
      <c r="K885" s="89"/>
      <c r="L885" s="89"/>
      <c r="M885" s="89"/>
      <c r="N885" s="89"/>
      <c r="O885" s="90"/>
    </row>
    <row r="886" spans="1:15" s="91" customFormat="1" x14ac:dyDescent="0.15">
      <c r="A886" s="87"/>
      <c r="B886" s="87"/>
      <c r="C886" s="88"/>
      <c r="D886" s="89"/>
      <c r="E886" s="89"/>
      <c r="F886" s="90"/>
      <c r="G886" s="89"/>
      <c r="H886" s="89"/>
      <c r="I886" s="89"/>
      <c r="J886" s="89"/>
      <c r="K886" s="89"/>
      <c r="L886" s="89"/>
      <c r="M886" s="89"/>
      <c r="N886" s="89"/>
      <c r="O886" s="90"/>
    </row>
    <row r="887" spans="1:15" s="91" customFormat="1" x14ac:dyDescent="0.15">
      <c r="A887" s="87"/>
      <c r="B887" s="87"/>
      <c r="C887" s="88"/>
      <c r="D887" s="89"/>
      <c r="E887" s="89"/>
      <c r="F887" s="90"/>
      <c r="G887" s="89"/>
      <c r="H887" s="89"/>
      <c r="I887" s="89"/>
      <c r="J887" s="89"/>
      <c r="K887" s="89"/>
      <c r="L887" s="89"/>
      <c r="M887" s="89"/>
      <c r="N887" s="89"/>
      <c r="O887" s="90"/>
    </row>
    <row r="888" spans="1:15" s="91" customFormat="1" x14ac:dyDescent="0.15">
      <c r="A888" s="87"/>
      <c r="B888" s="87"/>
      <c r="C888" s="88"/>
      <c r="D888" s="89"/>
      <c r="E888" s="89"/>
      <c r="F888" s="90"/>
      <c r="G888" s="89"/>
      <c r="H888" s="89"/>
      <c r="I888" s="89"/>
      <c r="J888" s="89"/>
      <c r="K888" s="89"/>
      <c r="L888" s="89"/>
      <c r="M888" s="89"/>
      <c r="N888" s="89"/>
      <c r="O888" s="90"/>
    </row>
    <row r="889" spans="1:15" s="91" customFormat="1" x14ac:dyDescent="0.15">
      <c r="A889" s="87"/>
      <c r="B889" s="87"/>
      <c r="C889" s="88"/>
      <c r="D889" s="89"/>
      <c r="E889" s="89"/>
      <c r="F889" s="90"/>
      <c r="G889" s="89"/>
      <c r="H889" s="89"/>
      <c r="I889" s="89"/>
      <c r="J889" s="89"/>
      <c r="K889" s="89"/>
      <c r="L889" s="89"/>
      <c r="M889" s="89"/>
      <c r="N889" s="89"/>
      <c r="O889" s="90"/>
    </row>
    <row r="890" spans="1:15" s="91" customFormat="1" x14ac:dyDescent="0.15">
      <c r="A890" s="87"/>
      <c r="B890" s="87"/>
      <c r="C890" s="88"/>
      <c r="D890" s="89"/>
      <c r="E890" s="89"/>
      <c r="F890" s="90"/>
      <c r="G890" s="89"/>
      <c r="H890" s="89"/>
      <c r="I890" s="89"/>
      <c r="J890" s="89"/>
      <c r="K890" s="89"/>
      <c r="L890" s="89"/>
      <c r="M890" s="89"/>
      <c r="N890" s="89"/>
      <c r="O890" s="90"/>
    </row>
    <row r="891" spans="1:15" s="91" customFormat="1" x14ac:dyDescent="0.15">
      <c r="A891" s="87"/>
      <c r="B891" s="87"/>
      <c r="C891" s="88"/>
      <c r="D891" s="89"/>
      <c r="E891" s="89"/>
      <c r="F891" s="90"/>
      <c r="G891" s="89"/>
      <c r="H891" s="89"/>
      <c r="I891" s="89"/>
      <c r="J891" s="89"/>
      <c r="K891" s="89"/>
      <c r="L891" s="89"/>
      <c r="M891" s="89"/>
      <c r="N891" s="89"/>
      <c r="O891" s="90"/>
    </row>
    <row r="892" spans="1:15" s="91" customFormat="1" x14ac:dyDescent="0.15">
      <c r="A892" s="87"/>
      <c r="B892" s="87"/>
      <c r="C892" s="88"/>
      <c r="D892" s="89"/>
      <c r="E892" s="89"/>
      <c r="F892" s="90"/>
      <c r="G892" s="89"/>
      <c r="H892" s="89"/>
      <c r="I892" s="89"/>
      <c r="J892" s="89"/>
      <c r="K892" s="89"/>
      <c r="L892" s="89"/>
      <c r="M892" s="89"/>
      <c r="N892" s="89"/>
      <c r="O892" s="90"/>
    </row>
    <row r="893" spans="1:15" s="91" customFormat="1" x14ac:dyDescent="0.15">
      <c r="A893" s="87"/>
      <c r="B893" s="87"/>
      <c r="C893" s="88"/>
      <c r="D893" s="89"/>
      <c r="E893" s="89"/>
      <c r="F893" s="90"/>
      <c r="G893" s="89"/>
      <c r="H893" s="89"/>
      <c r="I893" s="89"/>
      <c r="J893" s="89"/>
      <c r="K893" s="89"/>
      <c r="L893" s="89"/>
      <c r="M893" s="89"/>
      <c r="N893" s="89"/>
      <c r="O893" s="90"/>
    </row>
    <row r="894" spans="1:15" s="91" customFormat="1" x14ac:dyDescent="0.15">
      <c r="A894" s="87"/>
      <c r="B894" s="87"/>
      <c r="C894" s="88"/>
      <c r="D894" s="89"/>
      <c r="E894" s="89"/>
      <c r="F894" s="90"/>
      <c r="G894" s="89"/>
      <c r="H894" s="89"/>
      <c r="I894" s="89"/>
      <c r="J894" s="89"/>
      <c r="K894" s="89"/>
      <c r="L894" s="89"/>
      <c r="M894" s="89"/>
      <c r="N894" s="89"/>
      <c r="O894" s="90"/>
    </row>
    <row r="895" spans="1:15" s="91" customFormat="1" x14ac:dyDescent="0.15">
      <c r="A895" s="87"/>
      <c r="B895" s="87"/>
      <c r="C895" s="88"/>
      <c r="D895" s="89"/>
      <c r="E895" s="89"/>
      <c r="F895" s="90"/>
      <c r="G895" s="89"/>
      <c r="H895" s="89"/>
      <c r="I895" s="89"/>
      <c r="J895" s="89"/>
      <c r="K895" s="89"/>
      <c r="L895" s="89"/>
      <c r="M895" s="89"/>
      <c r="N895" s="89"/>
      <c r="O895" s="90"/>
    </row>
    <row r="896" spans="1:15" s="91" customFormat="1" x14ac:dyDescent="0.15">
      <c r="A896" s="87"/>
      <c r="B896" s="87"/>
      <c r="C896" s="88"/>
      <c r="D896" s="89"/>
      <c r="E896" s="89"/>
      <c r="F896" s="90"/>
      <c r="G896" s="89"/>
      <c r="H896" s="89"/>
      <c r="I896" s="89"/>
      <c r="J896" s="89"/>
      <c r="K896" s="89"/>
      <c r="L896" s="89"/>
      <c r="M896" s="89"/>
      <c r="N896" s="89"/>
      <c r="O896" s="90"/>
    </row>
    <row r="897" spans="1:15" s="91" customFormat="1" x14ac:dyDescent="0.15">
      <c r="A897" s="87"/>
      <c r="B897" s="87"/>
      <c r="C897" s="88"/>
      <c r="D897" s="89"/>
      <c r="E897" s="89"/>
      <c r="F897" s="90"/>
      <c r="G897" s="89"/>
      <c r="H897" s="89"/>
      <c r="I897" s="89"/>
      <c r="J897" s="89"/>
      <c r="K897" s="89"/>
      <c r="L897" s="89"/>
      <c r="M897" s="89"/>
      <c r="N897" s="89"/>
      <c r="O897" s="90"/>
    </row>
    <row r="898" spans="1:15" s="91" customFormat="1" x14ac:dyDescent="0.15">
      <c r="A898" s="87"/>
      <c r="B898" s="87"/>
      <c r="C898" s="88"/>
      <c r="D898" s="89"/>
      <c r="E898" s="89"/>
      <c r="F898" s="90"/>
      <c r="G898" s="89"/>
      <c r="H898" s="89"/>
      <c r="I898" s="89"/>
      <c r="J898" s="89"/>
      <c r="K898" s="89"/>
      <c r="L898" s="89"/>
      <c r="M898" s="89"/>
      <c r="N898" s="89"/>
      <c r="O898" s="90"/>
    </row>
    <row r="899" spans="1:15" s="91" customFormat="1" x14ac:dyDescent="0.15">
      <c r="A899" s="87"/>
      <c r="B899" s="87"/>
      <c r="C899" s="88"/>
      <c r="D899" s="89"/>
      <c r="E899" s="89"/>
      <c r="F899" s="90"/>
      <c r="G899" s="89"/>
      <c r="H899" s="89"/>
      <c r="I899" s="89"/>
      <c r="J899" s="89"/>
      <c r="K899" s="89"/>
      <c r="L899" s="89"/>
      <c r="M899" s="89"/>
      <c r="N899" s="89"/>
      <c r="O899" s="90"/>
    </row>
    <row r="900" spans="1:15" s="91" customFormat="1" x14ac:dyDescent="0.15">
      <c r="A900" s="87"/>
      <c r="B900" s="87"/>
      <c r="C900" s="88"/>
      <c r="D900" s="89"/>
      <c r="E900" s="89"/>
      <c r="F900" s="90"/>
      <c r="G900" s="89"/>
      <c r="H900" s="89"/>
      <c r="I900" s="89"/>
      <c r="J900" s="89"/>
      <c r="K900" s="89"/>
      <c r="L900" s="89"/>
      <c r="M900" s="89"/>
      <c r="N900" s="89"/>
      <c r="O900" s="90"/>
    </row>
    <row r="901" spans="1:15" s="91" customFormat="1" x14ac:dyDescent="0.15">
      <c r="A901" s="87"/>
      <c r="B901" s="87"/>
      <c r="C901" s="88"/>
      <c r="D901" s="89"/>
      <c r="E901" s="89"/>
      <c r="F901" s="90"/>
      <c r="G901" s="89"/>
      <c r="H901" s="89"/>
      <c r="I901" s="89"/>
      <c r="J901" s="89"/>
      <c r="K901" s="89"/>
      <c r="L901" s="89"/>
      <c r="M901" s="89"/>
      <c r="N901" s="89"/>
      <c r="O901" s="90"/>
    </row>
    <row r="902" spans="1:15" s="91" customFormat="1" x14ac:dyDescent="0.15">
      <c r="A902" s="87"/>
      <c r="B902" s="87"/>
      <c r="C902" s="88"/>
      <c r="D902" s="89"/>
      <c r="E902" s="89"/>
      <c r="F902" s="90"/>
      <c r="G902" s="89"/>
      <c r="H902" s="89"/>
      <c r="I902" s="89"/>
      <c r="J902" s="89"/>
      <c r="K902" s="89"/>
      <c r="L902" s="89"/>
      <c r="M902" s="89"/>
      <c r="N902" s="89"/>
      <c r="O902" s="90"/>
    </row>
    <row r="903" spans="1:15" s="91" customFormat="1" x14ac:dyDescent="0.15">
      <c r="A903" s="87"/>
      <c r="B903" s="87"/>
      <c r="C903" s="88"/>
      <c r="D903" s="89"/>
      <c r="E903" s="89"/>
      <c r="F903" s="90"/>
      <c r="G903" s="89"/>
      <c r="H903" s="89"/>
      <c r="I903" s="89"/>
      <c r="J903" s="89"/>
      <c r="K903" s="89"/>
      <c r="L903" s="89"/>
      <c r="M903" s="89"/>
      <c r="N903" s="89"/>
      <c r="O903" s="90"/>
    </row>
    <row r="904" spans="1:15" s="91" customFormat="1" x14ac:dyDescent="0.15">
      <c r="A904" s="87"/>
      <c r="B904" s="87"/>
      <c r="C904" s="88"/>
      <c r="D904" s="89"/>
      <c r="E904" s="89"/>
      <c r="F904" s="90"/>
      <c r="G904" s="89"/>
      <c r="H904" s="89"/>
      <c r="I904" s="89"/>
      <c r="J904" s="89"/>
      <c r="K904" s="89"/>
      <c r="L904" s="89"/>
      <c r="M904" s="89"/>
      <c r="N904" s="89"/>
      <c r="O904" s="90"/>
    </row>
    <row r="905" spans="1:15" s="91" customFormat="1" x14ac:dyDescent="0.15">
      <c r="A905" s="87"/>
      <c r="B905" s="87"/>
      <c r="C905" s="88"/>
      <c r="D905" s="89"/>
      <c r="E905" s="89"/>
      <c r="F905" s="90"/>
      <c r="G905" s="89"/>
      <c r="H905" s="89"/>
      <c r="I905" s="89"/>
      <c r="J905" s="89"/>
      <c r="K905" s="89"/>
      <c r="L905" s="89"/>
      <c r="M905" s="89"/>
      <c r="N905" s="89"/>
      <c r="O905" s="90"/>
    </row>
    <row r="906" spans="1:15" s="91" customFormat="1" x14ac:dyDescent="0.15">
      <c r="A906" s="87"/>
      <c r="B906" s="87"/>
      <c r="C906" s="88"/>
      <c r="D906" s="89"/>
      <c r="E906" s="89"/>
      <c r="F906" s="90"/>
      <c r="G906" s="89"/>
      <c r="H906" s="89"/>
      <c r="I906" s="89"/>
      <c r="J906" s="89"/>
      <c r="K906" s="89"/>
      <c r="L906" s="89"/>
      <c r="M906" s="89"/>
      <c r="N906" s="89"/>
      <c r="O906" s="90"/>
    </row>
    <row r="907" spans="1:15" s="91" customFormat="1" x14ac:dyDescent="0.15">
      <c r="A907" s="87"/>
      <c r="B907" s="87"/>
      <c r="C907" s="88"/>
      <c r="D907" s="89"/>
      <c r="E907" s="89"/>
      <c r="F907" s="90"/>
      <c r="G907" s="89"/>
      <c r="H907" s="89"/>
      <c r="I907" s="89"/>
      <c r="J907" s="89"/>
      <c r="K907" s="89"/>
      <c r="L907" s="89"/>
      <c r="M907" s="89"/>
      <c r="N907" s="89"/>
      <c r="O907" s="90"/>
    </row>
    <row r="908" spans="1:15" s="91" customFormat="1" x14ac:dyDescent="0.15">
      <c r="A908" s="87"/>
      <c r="B908" s="87"/>
      <c r="C908" s="88"/>
      <c r="D908" s="89"/>
      <c r="E908" s="89"/>
      <c r="F908" s="90"/>
      <c r="G908" s="89"/>
      <c r="H908" s="89"/>
      <c r="I908" s="89"/>
      <c r="J908" s="89"/>
      <c r="K908" s="89"/>
      <c r="L908" s="89"/>
      <c r="M908" s="89"/>
      <c r="N908" s="89"/>
      <c r="O908" s="90"/>
    </row>
    <row r="909" spans="1:15" s="91" customFormat="1" x14ac:dyDescent="0.15">
      <c r="A909" s="87"/>
      <c r="B909" s="87"/>
      <c r="C909" s="88"/>
      <c r="D909" s="89"/>
      <c r="E909" s="89"/>
      <c r="F909" s="90"/>
      <c r="G909" s="89"/>
      <c r="H909" s="89"/>
      <c r="I909" s="89"/>
      <c r="J909" s="89"/>
      <c r="K909" s="89"/>
      <c r="L909" s="89"/>
      <c r="M909" s="89"/>
      <c r="N909" s="89"/>
      <c r="O909" s="90"/>
    </row>
    <row r="910" spans="1:15" s="91" customFormat="1" x14ac:dyDescent="0.15">
      <c r="A910" s="87"/>
      <c r="B910" s="87"/>
      <c r="C910" s="88"/>
      <c r="D910" s="89"/>
      <c r="E910" s="89"/>
      <c r="F910" s="90"/>
      <c r="G910" s="89"/>
      <c r="H910" s="89"/>
      <c r="I910" s="89"/>
      <c r="J910" s="89"/>
      <c r="K910" s="89"/>
      <c r="L910" s="89"/>
      <c r="M910" s="89"/>
      <c r="N910" s="89"/>
      <c r="O910" s="90"/>
    </row>
    <row r="911" spans="1:15" s="91" customFormat="1" x14ac:dyDescent="0.15">
      <c r="A911" s="87"/>
      <c r="B911" s="87"/>
      <c r="C911" s="88"/>
      <c r="D911" s="89"/>
      <c r="E911" s="89"/>
      <c r="F911" s="90"/>
      <c r="G911" s="89"/>
      <c r="H911" s="89"/>
      <c r="I911" s="89"/>
      <c r="J911" s="89"/>
      <c r="K911" s="89"/>
      <c r="L911" s="89"/>
      <c r="M911" s="89"/>
      <c r="N911" s="89"/>
      <c r="O911" s="90"/>
    </row>
    <row r="912" spans="1:15" s="91" customFormat="1" x14ac:dyDescent="0.15">
      <c r="A912" s="87"/>
      <c r="B912" s="87"/>
      <c r="C912" s="88"/>
      <c r="D912" s="89"/>
      <c r="E912" s="89"/>
      <c r="F912" s="90"/>
      <c r="G912" s="89"/>
      <c r="H912" s="89"/>
      <c r="I912" s="89"/>
      <c r="J912" s="89"/>
      <c r="K912" s="89"/>
      <c r="L912" s="89"/>
      <c r="M912" s="89"/>
      <c r="N912" s="89"/>
      <c r="O912" s="90"/>
    </row>
    <row r="913" spans="1:15" s="91" customFormat="1" x14ac:dyDescent="0.15">
      <c r="A913" s="87"/>
      <c r="B913" s="87"/>
      <c r="C913" s="88"/>
      <c r="D913" s="89"/>
      <c r="E913" s="89"/>
      <c r="F913" s="90"/>
      <c r="G913" s="89"/>
      <c r="H913" s="89"/>
      <c r="I913" s="89"/>
      <c r="J913" s="89"/>
      <c r="K913" s="89"/>
      <c r="L913" s="89"/>
      <c r="M913" s="89"/>
      <c r="N913" s="89"/>
      <c r="O913" s="90"/>
    </row>
    <row r="914" spans="1:15" s="91" customFormat="1" x14ac:dyDescent="0.15">
      <c r="A914" s="87"/>
      <c r="B914" s="87"/>
      <c r="C914" s="88"/>
      <c r="D914" s="89"/>
      <c r="E914" s="89"/>
      <c r="F914" s="90"/>
      <c r="G914" s="89"/>
      <c r="H914" s="89"/>
      <c r="I914" s="89"/>
      <c r="J914" s="89"/>
      <c r="K914" s="89"/>
      <c r="L914" s="89"/>
      <c r="M914" s="89"/>
      <c r="N914" s="89"/>
      <c r="O914" s="90"/>
    </row>
    <row r="915" spans="1:15" s="91" customFormat="1" x14ac:dyDescent="0.15">
      <c r="A915" s="87"/>
      <c r="B915" s="87"/>
      <c r="C915" s="88"/>
      <c r="D915" s="89"/>
      <c r="E915" s="89"/>
      <c r="F915" s="90"/>
      <c r="G915" s="89"/>
      <c r="H915" s="89"/>
      <c r="I915" s="89"/>
      <c r="J915" s="89"/>
      <c r="K915" s="89"/>
      <c r="L915" s="89"/>
      <c r="M915" s="89"/>
      <c r="N915" s="89"/>
      <c r="O915" s="90"/>
    </row>
    <row r="916" spans="1:15" s="91" customFormat="1" x14ac:dyDescent="0.15">
      <c r="A916" s="87"/>
      <c r="B916" s="87"/>
      <c r="C916" s="88"/>
      <c r="D916" s="89"/>
      <c r="E916" s="89"/>
      <c r="F916" s="90"/>
      <c r="G916" s="89"/>
      <c r="H916" s="89"/>
      <c r="I916" s="89"/>
      <c r="J916" s="89"/>
      <c r="K916" s="89"/>
      <c r="L916" s="89"/>
      <c r="M916" s="89"/>
      <c r="N916" s="89"/>
      <c r="O916" s="90"/>
    </row>
    <row r="917" spans="1:15" s="91" customFormat="1" x14ac:dyDescent="0.15">
      <c r="A917" s="87"/>
      <c r="B917" s="87"/>
      <c r="C917" s="88"/>
      <c r="D917" s="89"/>
      <c r="E917" s="89"/>
      <c r="F917" s="90"/>
      <c r="G917" s="89"/>
      <c r="H917" s="89"/>
      <c r="I917" s="89"/>
      <c r="J917" s="89"/>
      <c r="K917" s="89"/>
      <c r="L917" s="89"/>
      <c r="M917" s="89"/>
      <c r="N917" s="89"/>
      <c r="O917" s="90"/>
    </row>
    <row r="918" spans="1:15" s="91" customFormat="1" x14ac:dyDescent="0.15">
      <c r="A918" s="87"/>
      <c r="B918" s="87"/>
      <c r="C918" s="88"/>
      <c r="D918" s="89"/>
      <c r="E918" s="89"/>
      <c r="F918" s="90"/>
      <c r="G918" s="89"/>
      <c r="H918" s="89"/>
      <c r="I918" s="89"/>
      <c r="J918" s="89"/>
      <c r="K918" s="89"/>
      <c r="L918" s="89"/>
      <c r="M918" s="89"/>
      <c r="N918" s="89"/>
      <c r="O918" s="90"/>
    </row>
    <row r="919" spans="1:15" s="91" customFormat="1" x14ac:dyDescent="0.15">
      <c r="A919" s="87"/>
      <c r="B919" s="87"/>
      <c r="C919" s="88"/>
      <c r="D919" s="89"/>
      <c r="E919" s="89"/>
      <c r="F919" s="90"/>
      <c r="G919" s="89"/>
      <c r="H919" s="89"/>
      <c r="I919" s="89"/>
      <c r="J919" s="89"/>
      <c r="K919" s="89"/>
      <c r="L919" s="89"/>
      <c r="M919" s="89"/>
      <c r="N919" s="89"/>
      <c r="O919" s="90"/>
    </row>
    <row r="920" spans="1:15" s="91" customFormat="1" x14ac:dyDescent="0.15">
      <c r="A920" s="87"/>
      <c r="B920" s="87"/>
      <c r="C920" s="88"/>
      <c r="D920" s="89"/>
      <c r="E920" s="89"/>
      <c r="F920" s="90"/>
      <c r="G920" s="89"/>
      <c r="H920" s="89"/>
      <c r="I920" s="89"/>
      <c r="J920" s="89"/>
      <c r="K920" s="89"/>
      <c r="L920" s="89"/>
      <c r="M920" s="89"/>
      <c r="N920" s="89"/>
      <c r="O920" s="90"/>
    </row>
    <row r="921" spans="1:15" s="91" customFormat="1" x14ac:dyDescent="0.15">
      <c r="A921" s="87"/>
      <c r="B921" s="87"/>
      <c r="C921" s="88"/>
      <c r="D921" s="89"/>
      <c r="E921" s="89"/>
      <c r="F921" s="90"/>
      <c r="G921" s="89"/>
      <c r="H921" s="89"/>
      <c r="I921" s="89"/>
      <c r="J921" s="89"/>
      <c r="K921" s="89"/>
      <c r="L921" s="89"/>
      <c r="M921" s="89"/>
      <c r="N921" s="89"/>
      <c r="O921" s="90"/>
    </row>
    <row r="922" spans="1:15" s="91" customFormat="1" x14ac:dyDescent="0.15">
      <c r="A922" s="87"/>
      <c r="B922" s="87"/>
      <c r="C922" s="88"/>
      <c r="D922" s="89"/>
      <c r="E922" s="89"/>
      <c r="F922" s="90"/>
      <c r="G922" s="89"/>
      <c r="H922" s="89"/>
      <c r="I922" s="89"/>
      <c r="J922" s="89"/>
      <c r="K922" s="89"/>
      <c r="L922" s="89"/>
      <c r="M922" s="89"/>
      <c r="N922" s="89"/>
      <c r="O922" s="90"/>
    </row>
    <row r="923" spans="1:15" s="91" customFormat="1" x14ac:dyDescent="0.15">
      <c r="A923" s="87"/>
      <c r="B923" s="87"/>
      <c r="C923" s="88"/>
      <c r="D923" s="89"/>
      <c r="E923" s="89"/>
      <c r="F923" s="90"/>
      <c r="G923" s="89"/>
      <c r="H923" s="89"/>
      <c r="I923" s="89"/>
      <c r="J923" s="89"/>
      <c r="K923" s="89"/>
      <c r="L923" s="89"/>
      <c r="M923" s="89"/>
      <c r="N923" s="89"/>
      <c r="O923" s="90"/>
    </row>
    <row r="924" spans="1:15" s="91" customFormat="1" x14ac:dyDescent="0.15">
      <c r="A924" s="87"/>
      <c r="B924" s="87"/>
      <c r="C924" s="88"/>
      <c r="D924" s="89"/>
      <c r="E924" s="89"/>
      <c r="F924" s="90"/>
      <c r="G924" s="89"/>
      <c r="H924" s="89"/>
      <c r="I924" s="89"/>
      <c r="J924" s="89"/>
      <c r="K924" s="89"/>
      <c r="L924" s="89"/>
      <c r="M924" s="89"/>
      <c r="N924" s="89"/>
      <c r="O924" s="90"/>
    </row>
    <row r="925" spans="1:15" s="91" customFormat="1" x14ac:dyDescent="0.15">
      <c r="A925" s="87"/>
      <c r="B925" s="87"/>
      <c r="C925" s="88"/>
      <c r="D925" s="89"/>
      <c r="E925" s="89"/>
      <c r="F925" s="90"/>
      <c r="G925" s="89"/>
      <c r="H925" s="89"/>
      <c r="I925" s="89"/>
      <c r="J925" s="89"/>
      <c r="K925" s="89"/>
      <c r="L925" s="89"/>
      <c r="M925" s="89"/>
      <c r="N925" s="89"/>
      <c r="O925" s="90"/>
    </row>
    <row r="926" spans="1:15" s="91" customFormat="1" x14ac:dyDescent="0.15">
      <c r="A926" s="87"/>
      <c r="B926" s="87"/>
      <c r="C926" s="88"/>
      <c r="D926" s="89"/>
      <c r="E926" s="89"/>
      <c r="F926" s="90"/>
      <c r="G926" s="89"/>
      <c r="H926" s="89"/>
      <c r="I926" s="89"/>
      <c r="J926" s="89"/>
      <c r="K926" s="89"/>
      <c r="L926" s="89"/>
      <c r="M926" s="89"/>
      <c r="N926" s="89"/>
      <c r="O926" s="90"/>
    </row>
    <row r="927" spans="1:15" s="91" customFormat="1" x14ac:dyDescent="0.15">
      <c r="A927" s="87"/>
      <c r="B927" s="87"/>
      <c r="C927" s="88"/>
      <c r="D927" s="89"/>
      <c r="E927" s="89"/>
      <c r="F927" s="90"/>
      <c r="G927" s="89"/>
      <c r="H927" s="89"/>
      <c r="I927" s="89"/>
      <c r="J927" s="89"/>
      <c r="K927" s="89"/>
      <c r="L927" s="89"/>
      <c r="M927" s="89"/>
      <c r="N927" s="89"/>
      <c r="O927" s="90"/>
    </row>
    <row r="928" spans="1:15" s="91" customFormat="1" x14ac:dyDescent="0.15">
      <c r="A928" s="87"/>
      <c r="B928" s="87"/>
      <c r="C928" s="88"/>
      <c r="D928" s="89"/>
      <c r="E928" s="89"/>
      <c r="F928" s="90"/>
      <c r="G928" s="89"/>
      <c r="H928" s="89"/>
      <c r="I928" s="89"/>
      <c r="J928" s="89"/>
      <c r="K928" s="89"/>
      <c r="L928" s="89"/>
      <c r="M928" s="89"/>
      <c r="N928" s="89"/>
      <c r="O928" s="90"/>
    </row>
    <row r="929" spans="1:15" s="91" customFormat="1" x14ac:dyDescent="0.15">
      <c r="A929" s="87"/>
      <c r="B929" s="87"/>
      <c r="C929" s="88"/>
      <c r="D929" s="89"/>
      <c r="E929" s="89"/>
      <c r="F929" s="90"/>
      <c r="G929" s="89"/>
      <c r="H929" s="89"/>
      <c r="I929" s="89"/>
      <c r="J929" s="89"/>
      <c r="K929" s="89"/>
      <c r="L929" s="89"/>
      <c r="M929" s="89"/>
      <c r="N929" s="89"/>
      <c r="O929" s="90"/>
    </row>
    <row r="930" spans="1:15" s="91" customFormat="1" x14ac:dyDescent="0.15">
      <c r="A930" s="87"/>
      <c r="B930" s="87"/>
      <c r="C930" s="88"/>
      <c r="D930" s="89"/>
      <c r="E930" s="89"/>
      <c r="F930" s="90"/>
      <c r="G930" s="89"/>
      <c r="H930" s="89"/>
      <c r="I930" s="89"/>
      <c r="J930" s="89"/>
      <c r="K930" s="89"/>
      <c r="L930" s="89"/>
      <c r="M930" s="89"/>
      <c r="N930" s="89"/>
      <c r="O930" s="90"/>
    </row>
    <row r="931" spans="1:15" s="91" customFormat="1" x14ac:dyDescent="0.15">
      <c r="A931" s="87"/>
      <c r="B931" s="87"/>
      <c r="C931" s="88"/>
      <c r="D931" s="89"/>
      <c r="E931" s="89"/>
      <c r="F931" s="90"/>
      <c r="G931" s="89"/>
      <c r="H931" s="89"/>
      <c r="I931" s="89"/>
      <c r="J931" s="89"/>
      <c r="K931" s="89"/>
      <c r="L931" s="89"/>
      <c r="M931" s="89"/>
      <c r="N931" s="89"/>
      <c r="O931" s="90"/>
    </row>
    <row r="932" spans="1:15" s="91" customFormat="1" x14ac:dyDescent="0.15">
      <c r="A932" s="87"/>
      <c r="B932" s="87"/>
      <c r="C932" s="88"/>
      <c r="D932" s="89"/>
      <c r="E932" s="89"/>
      <c r="F932" s="90"/>
      <c r="G932" s="89"/>
      <c r="H932" s="89"/>
      <c r="I932" s="89"/>
      <c r="J932" s="89"/>
      <c r="K932" s="89"/>
      <c r="L932" s="89"/>
      <c r="M932" s="89"/>
      <c r="N932" s="89"/>
      <c r="O932" s="90"/>
    </row>
    <row r="933" spans="1:15" s="91" customFormat="1" x14ac:dyDescent="0.15">
      <c r="A933" s="87"/>
      <c r="B933" s="87"/>
      <c r="C933" s="88"/>
      <c r="D933" s="89"/>
      <c r="E933" s="89"/>
      <c r="F933" s="90"/>
      <c r="G933" s="89"/>
      <c r="H933" s="89"/>
      <c r="I933" s="89"/>
      <c r="J933" s="89"/>
      <c r="K933" s="89"/>
      <c r="L933" s="89"/>
      <c r="M933" s="89"/>
      <c r="N933" s="89"/>
      <c r="O933" s="90"/>
    </row>
    <row r="934" spans="1:15" s="91" customFormat="1" x14ac:dyDescent="0.15">
      <c r="A934" s="87"/>
      <c r="B934" s="87"/>
      <c r="C934" s="88"/>
      <c r="D934" s="89"/>
      <c r="E934" s="89"/>
      <c r="F934" s="90"/>
      <c r="G934" s="89"/>
      <c r="H934" s="89"/>
      <c r="I934" s="89"/>
      <c r="J934" s="89"/>
      <c r="K934" s="89"/>
      <c r="L934" s="89"/>
      <c r="M934" s="89"/>
      <c r="N934" s="89"/>
      <c r="O934" s="90"/>
    </row>
    <row r="935" spans="1:15" s="91" customFormat="1" x14ac:dyDescent="0.15">
      <c r="A935" s="87"/>
      <c r="B935" s="87"/>
      <c r="C935" s="88"/>
      <c r="D935" s="89"/>
      <c r="E935" s="89"/>
      <c r="F935" s="90"/>
      <c r="G935" s="89"/>
      <c r="H935" s="89"/>
      <c r="I935" s="89"/>
      <c r="J935" s="89"/>
      <c r="K935" s="89"/>
      <c r="L935" s="89"/>
      <c r="M935" s="89"/>
      <c r="N935" s="89"/>
      <c r="O935" s="90"/>
    </row>
    <row r="936" spans="1:15" s="91" customFormat="1" x14ac:dyDescent="0.15">
      <c r="A936" s="87"/>
      <c r="B936" s="87"/>
      <c r="C936" s="88"/>
      <c r="D936" s="89"/>
      <c r="E936" s="89"/>
      <c r="F936" s="90"/>
      <c r="G936" s="89"/>
      <c r="H936" s="89"/>
      <c r="I936" s="89"/>
      <c r="J936" s="89"/>
      <c r="K936" s="89"/>
      <c r="L936" s="89"/>
      <c r="M936" s="89"/>
      <c r="N936" s="89"/>
      <c r="O936" s="90"/>
    </row>
    <row r="937" spans="1:15" s="91" customFormat="1" x14ac:dyDescent="0.15">
      <c r="A937" s="87"/>
      <c r="B937" s="87"/>
      <c r="C937" s="88"/>
      <c r="D937" s="89"/>
      <c r="E937" s="89"/>
      <c r="F937" s="90"/>
      <c r="G937" s="89"/>
      <c r="H937" s="89"/>
      <c r="I937" s="89"/>
      <c r="J937" s="89"/>
      <c r="K937" s="89"/>
      <c r="L937" s="89"/>
      <c r="M937" s="89"/>
      <c r="N937" s="89"/>
      <c r="O937" s="90"/>
    </row>
    <row r="938" spans="1:15" s="91" customFormat="1" x14ac:dyDescent="0.15">
      <c r="A938" s="87"/>
      <c r="B938" s="87"/>
      <c r="C938" s="88"/>
      <c r="D938" s="89"/>
      <c r="E938" s="89"/>
      <c r="F938" s="90"/>
      <c r="G938" s="89"/>
      <c r="H938" s="89"/>
      <c r="I938" s="89"/>
      <c r="J938" s="89"/>
      <c r="K938" s="89"/>
      <c r="L938" s="89"/>
      <c r="M938" s="89"/>
      <c r="N938" s="89"/>
      <c r="O938" s="90"/>
    </row>
    <row r="939" spans="1:15" s="91" customFormat="1" x14ac:dyDescent="0.15">
      <c r="A939" s="87"/>
      <c r="B939" s="87"/>
      <c r="C939" s="88"/>
      <c r="D939" s="89"/>
      <c r="E939" s="89"/>
      <c r="F939" s="90"/>
      <c r="G939" s="89"/>
      <c r="H939" s="89"/>
      <c r="I939" s="89"/>
      <c r="J939" s="89"/>
      <c r="K939" s="89"/>
      <c r="L939" s="89"/>
      <c r="M939" s="89"/>
      <c r="N939" s="89"/>
      <c r="O939" s="90"/>
    </row>
    <row r="940" spans="1:15" s="91" customFormat="1" x14ac:dyDescent="0.15">
      <c r="A940" s="87"/>
      <c r="B940" s="87"/>
      <c r="C940" s="88"/>
      <c r="D940" s="89"/>
      <c r="E940" s="89"/>
      <c r="F940" s="90"/>
      <c r="G940" s="89"/>
      <c r="H940" s="89"/>
      <c r="I940" s="89"/>
      <c r="J940" s="89"/>
      <c r="K940" s="89"/>
      <c r="L940" s="89"/>
      <c r="M940" s="89"/>
      <c r="N940" s="89"/>
      <c r="O940" s="90"/>
    </row>
    <row r="941" spans="1:15" s="91" customFormat="1" x14ac:dyDescent="0.15">
      <c r="A941" s="87"/>
      <c r="B941" s="87"/>
      <c r="C941" s="88"/>
      <c r="D941" s="89"/>
      <c r="E941" s="89"/>
      <c r="F941" s="90"/>
      <c r="G941" s="89"/>
      <c r="H941" s="89"/>
      <c r="I941" s="89"/>
      <c r="J941" s="89"/>
      <c r="K941" s="89"/>
      <c r="L941" s="89"/>
      <c r="M941" s="89"/>
      <c r="N941" s="89"/>
      <c r="O941" s="90"/>
    </row>
    <row r="942" spans="1:15" s="91" customFormat="1" x14ac:dyDescent="0.15">
      <c r="A942" s="87"/>
      <c r="B942" s="87"/>
      <c r="C942" s="88"/>
      <c r="D942" s="89"/>
      <c r="E942" s="89"/>
      <c r="F942" s="90"/>
      <c r="G942" s="89"/>
      <c r="H942" s="89"/>
      <c r="I942" s="89"/>
      <c r="J942" s="89"/>
      <c r="K942" s="89"/>
      <c r="L942" s="89"/>
      <c r="M942" s="89"/>
      <c r="N942" s="89"/>
      <c r="O942" s="90"/>
    </row>
    <row r="943" spans="1:15" s="91" customFormat="1" x14ac:dyDescent="0.15">
      <c r="A943" s="87"/>
      <c r="B943" s="87"/>
      <c r="C943" s="88"/>
      <c r="D943" s="89"/>
      <c r="E943" s="89"/>
      <c r="F943" s="90"/>
      <c r="G943" s="89"/>
      <c r="H943" s="89"/>
      <c r="I943" s="89"/>
      <c r="J943" s="89"/>
      <c r="K943" s="89"/>
      <c r="L943" s="89"/>
      <c r="M943" s="89"/>
      <c r="N943" s="89"/>
      <c r="O943" s="90"/>
    </row>
    <row r="944" spans="1:15" s="91" customFormat="1" x14ac:dyDescent="0.15">
      <c r="A944" s="87"/>
      <c r="B944" s="87"/>
      <c r="C944" s="88"/>
      <c r="D944" s="89"/>
      <c r="E944" s="89"/>
      <c r="F944" s="90"/>
      <c r="G944" s="89"/>
      <c r="H944" s="89"/>
      <c r="I944" s="89"/>
      <c r="J944" s="89"/>
      <c r="K944" s="89"/>
      <c r="L944" s="89"/>
      <c r="M944" s="89"/>
      <c r="N944" s="89"/>
      <c r="O944" s="90"/>
    </row>
    <row r="945" spans="1:15" s="91" customFormat="1" x14ac:dyDescent="0.15">
      <c r="A945" s="87"/>
      <c r="B945" s="87"/>
      <c r="C945" s="88"/>
      <c r="D945" s="89"/>
      <c r="E945" s="89"/>
      <c r="F945" s="90"/>
      <c r="G945" s="89"/>
      <c r="H945" s="89"/>
      <c r="I945" s="89"/>
      <c r="J945" s="89"/>
      <c r="K945" s="89"/>
      <c r="L945" s="89"/>
      <c r="M945" s="89"/>
      <c r="N945" s="89"/>
      <c r="O945" s="90"/>
    </row>
    <row r="946" spans="1:15" s="91" customFormat="1" x14ac:dyDescent="0.15">
      <c r="A946" s="87"/>
      <c r="B946" s="87"/>
      <c r="C946" s="88"/>
      <c r="D946" s="89"/>
      <c r="E946" s="89"/>
      <c r="F946" s="90"/>
      <c r="G946" s="89"/>
      <c r="H946" s="89"/>
      <c r="I946" s="89"/>
      <c r="J946" s="89"/>
      <c r="K946" s="89"/>
      <c r="L946" s="89"/>
      <c r="M946" s="89"/>
      <c r="N946" s="89"/>
      <c r="O946" s="90"/>
    </row>
    <row r="947" spans="1:15" s="91" customFormat="1" x14ac:dyDescent="0.15">
      <c r="A947" s="87"/>
      <c r="B947" s="87"/>
      <c r="C947" s="88"/>
      <c r="D947" s="89"/>
      <c r="E947" s="89"/>
      <c r="F947" s="90"/>
      <c r="G947" s="89"/>
      <c r="H947" s="89"/>
      <c r="I947" s="89"/>
      <c r="J947" s="89"/>
      <c r="K947" s="89"/>
      <c r="L947" s="89"/>
      <c r="M947" s="89"/>
      <c r="N947" s="89"/>
      <c r="O947" s="90"/>
    </row>
    <row r="948" spans="1:15" s="91" customFormat="1" x14ac:dyDescent="0.15">
      <c r="A948" s="87"/>
      <c r="B948" s="87"/>
      <c r="C948" s="88"/>
      <c r="D948" s="89"/>
      <c r="E948" s="89"/>
      <c r="F948" s="90"/>
      <c r="G948" s="89"/>
      <c r="H948" s="89"/>
      <c r="I948" s="89"/>
      <c r="J948" s="89"/>
      <c r="K948" s="89"/>
      <c r="L948" s="89"/>
      <c r="M948" s="89"/>
      <c r="N948" s="89"/>
      <c r="O948" s="90"/>
    </row>
    <row r="949" spans="1:15" s="91" customFormat="1" x14ac:dyDescent="0.15">
      <c r="A949" s="87"/>
      <c r="B949" s="87"/>
      <c r="C949" s="88"/>
      <c r="D949" s="89"/>
      <c r="E949" s="89"/>
      <c r="F949" s="90"/>
      <c r="G949" s="89"/>
      <c r="H949" s="89"/>
      <c r="I949" s="89"/>
      <c r="J949" s="89"/>
      <c r="K949" s="89"/>
      <c r="L949" s="89"/>
      <c r="M949" s="89"/>
      <c r="N949" s="89"/>
      <c r="O949" s="90"/>
    </row>
    <row r="950" spans="1:15" s="91" customFormat="1" x14ac:dyDescent="0.15">
      <c r="A950" s="87"/>
      <c r="B950" s="87"/>
      <c r="C950" s="88"/>
      <c r="D950" s="89"/>
      <c r="E950" s="89"/>
      <c r="F950" s="90"/>
      <c r="G950" s="89"/>
      <c r="H950" s="89"/>
      <c r="I950" s="89"/>
      <c r="J950" s="89"/>
      <c r="K950" s="89"/>
      <c r="L950" s="89"/>
      <c r="M950" s="89"/>
      <c r="N950" s="89"/>
      <c r="O950" s="90"/>
    </row>
    <row r="951" spans="1:15" s="91" customFormat="1" x14ac:dyDescent="0.15">
      <c r="A951" s="87"/>
      <c r="B951" s="87"/>
      <c r="C951" s="88"/>
      <c r="D951" s="89"/>
      <c r="E951" s="89"/>
      <c r="F951" s="90"/>
      <c r="G951" s="89"/>
      <c r="H951" s="89"/>
      <c r="I951" s="89"/>
      <c r="J951" s="89"/>
      <c r="K951" s="89"/>
      <c r="L951" s="89"/>
      <c r="M951" s="89"/>
      <c r="N951" s="89"/>
      <c r="O951" s="90"/>
    </row>
    <row r="952" spans="1:15" s="91" customFormat="1" x14ac:dyDescent="0.15">
      <c r="A952" s="87"/>
      <c r="B952" s="87"/>
      <c r="C952" s="88"/>
      <c r="D952" s="89"/>
      <c r="E952" s="89"/>
      <c r="F952" s="90"/>
      <c r="G952" s="89"/>
      <c r="H952" s="89"/>
      <c r="I952" s="89"/>
      <c r="J952" s="89"/>
      <c r="K952" s="89"/>
      <c r="L952" s="89"/>
      <c r="M952" s="89"/>
      <c r="N952" s="89"/>
      <c r="O952" s="90"/>
    </row>
    <row r="953" spans="1:15" s="91" customFormat="1" x14ac:dyDescent="0.15">
      <c r="A953" s="87"/>
      <c r="B953" s="87"/>
      <c r="C953" s="88"/>
      <c r="D953" s="89"/>
      <c r="E953" s="89"/>
      <c r="F953" s="90"/>
      <c r="G953" s="89"/>
      <c r="H953" s="89"/>
      <c r="I953" s="89"/>
      <c r="J953" s="89"/>
      <c r="K953" s="89"/>
      <c r="L953" s="89"/>
      <c r="M953" s="89"/>
      <c r="N953" s="89"/>
      <c r="O953" s="90"/>
    </row>
    <row r="954" spans="1:15" s="91" customFormat="1" x14ac:dyDescent="0.15">
      <c r="A954" s="87"/>
      <c r="B954" s="87"/>
      <c r="C954" s="88"/>
      <c r="D954" s="89"/>
      <c r="E954" s="89"/>
      <c r="F954" s="90"/>
      <c r="G954" s="89"/>
      <c r="H954" s="89"/>
      <c r="I954" s="89"/>
      <c r="J954" s="89"/>
      <c r="K954" s="89"/>
      <c r="L954" s="89"/>
      <c r="M954" s="89"/>
      <c r="N954" s="89"/>
      <c r="O954" s="90"/>
    </row>
    <row r="955" spans="1:15" s="91" customFormat="1" x14ac:dyDescent="0.15">
      <c r="A955" s="87"/>
      <c r="B955" s="87"/>
      <c r="C955" s="88"/>
      <c r="D955" s="89"/>
      <c r="E955" s="89"/>
      <c r="F955" s="90"/>
      <c r="G955" s="89"/>
      <c r="H955" s="89"/>
      <c r="I955" s="89"/>
      <c r="J955" s="89"/>
      <c r="K955" s="89"/>
      <c r="L955" s="89"/>
      <c r="M955" s="89"/>
      <c r="N955" s="89"/>
      <c r="O955" s="90"/>
    </row>
    <row r="956" spans="1:15" s="91" customFormat="1" x14ac:dyDescent="0.15">
      <c r="A956" s="87"/>
      <c r="B956" s="87"/>
      <c r="C956" s="88"/>
      <c r="D956" s="89"/>
      <c r="E956" s="89"/>
      <c r="F956" s="90"/>
      <c r="G956" s="89"/>
      <c r="H956" s="89"/>
      <c r="I956" s="89"/>
      <c r="J956" s="89"/>
      <c r="K956" s="89"/>
      <c r="L956" s="89"/>
      <c r="M956" s="89"/>
      <c r="N956" s="89"/>
      <c r="O956" s="90"/>
    </row>
    <row r="957" spans="1:15" s="91" customFormat="1" x14ac:dyDescent="0.15">
      <c r="A957" s="87"/>
      <c r="B957" s="87"/>
      <c r="C957" s="88"/>
      <c r="D957" s="89"/>
      <c r="E957" s="89"/>
      <c r="F957" s="90"/>
      <c r="G957" s="89"/>
      <c r="H957" s="89"/>
      <c r="I957" s="89"/>
      <c r="J957" s="89"/>
      <c r="K957" s="89"/>
      <c r="L957" s="89"/>
      <c r="M957" s="89"/>
      <c r="N957" s="89"/>
      <c r="O957" s="90"/>
    </row>
    <row r="958" spans="1:15" s="91" customFormat="1" x14ac:dyDescent="0.15">
      <c r="A958" s="87"/>
      <c r="B958" s="87"/>
      <c r="C958" s="88"/>
      <c r="D958" s="89"/>
      <c r="E958" s="89"/>
      <c r="F958" s="90"/>
      <c r="G958" s="89"/>
      <c r="H958" s="89"/>
      <c r="I958" s="89"/>
      <c r="J958" s="89"/>
      <c r="K958" s="89"/>
      <c r="L958" s="89"/>
      <c r="M958" s="89"/>
      <c r="N958" s="89"/>
      <c r="O958" s="90"/>
    </row>
    <row r="959" spans="1:15" s="91" customFormat="1" x14ac:dyDescent="0.15">
      <c r="A959" s="87"/>
      <c r="B959" s="87"/>
      <c r="C959" s="88"/>
      <c r="D959" s="89"/>
      <c r="E959" s="89"/>
      <c r="F959" s="90"/>
      <c r="G959" s="89"/>
      <c r="H959" s="89"/>
      <c r="I959" s="89"/>
      <c r="J959" s="89"/>
      <c r="K959" s="89"/>
      <c r="L959" s="89"/>
      <c r="M959" s="89"/>
      <c r="N959" s="89"/>
      <c r="O959" s="90"/>
    </row>
    <row r="960" spans="1:15" s="91" customFormat="1" x14ac:dyDescent="0.15">
      <c r="A960" s="87"/>
      <c r="B960" s="87"/>
      <c r="C960" s="88"/>
      <c r="D960" s="89"/>
      <c r="E960" s="89"/>
      <c r="F960" s="90"/>
      <c r="G960" s="89"/>
      <c r="H960" s="89"/>
      <c r="I960" s="89"/>
      <c r="J960" s="89"/>
      <c r="K960" s="89"/>
      <c r="L960" s="89"/>
      <c r="M960" s="89"/>
      <c r="N960" s="89"/>
      <c r="O960" s="90"/>
    </row>
    <row r="961" spans="1:15" s="91" customFormat="1" x14ac:dyDescent="0.15">
      <c r="A961" s="87"/>
      <c r="B961" s="87"/>
      <c r="C961" s="88"/>
      <c r="D961" s="89"/>
      <c r="E961" s="89"/>
      <c r="F961" s="90"/>
      <c r="G961" s="89"/>
      <c r="H961" s="89"/>
      <c r="I961" s="89"/>
      <c r="J961" s="89"/>
      <c r="K961" s="89"/>
      <c r="L961" s="89"/>
      <c r="M961" s="89"/>
      <c r="N961" s="89"/>
      <c r="O961" s="90"/>
    </row>
    <row r="962" spans="1:15" s="91" customFormat="1" x14ac:dyDescent="0.15">
      <c r="A962" s="87"/>
      <c r="B962" s="87"/>
      <c r="C962" s="88"/>
      <c r="D962" s="89"/>
      <c r="E962" s="89"/>
      <c r="F962" s="90"/>
      <c r="G962" s="89"/>
      <c r="H962" s="89"/>
      <c r="I962" s="89"/>
      <c r="J962" s="89"/>
      <c r="K962" s="89"/>
      <c r="L962" s="89"/>
      <c r="M962" s="89"/>
      <c r="N962" s="89"/>
      <c r="O962" s="90"/>
    </row>
    <row r="963" spans="1:15" s="91" customFormat="1" x14ac:dyDescent="0.15">
      <c r="A963" s="87"/>
      <c r="B963" s="87"/>
      <c r="C963" s="88"/>
      <c r="D963" s="89"/>
      <c r="E963" s="89"/>
      <c r="F963" s="90"/>
      <c r="G963" s="89"/>
      <c r="H963" s="89"/>
      <c r="I963" s="89"/>
      <c r="J963" s="89"/>
      <c r="K963" s="89"/>
      <c r="L963" s="89"/>
      <c r="M963" s="89"/>
      <c r="N963" s="89"/>
      <c r="O963" s="90"/>
    </row>
    <row r="964" spans="1:15" s="91" customFormat="1" x14ac:dyDescent="0.15">
      <c r="A964" s="87"/>
      <c r="B964" s="87"/>
      <c r="C964" s="88"/>
      <c r="D964" s="89"/>
      <c r="E964" s="89"/>
      <c r="F964" s="90"/>
      <c r="G964" s="89"/>
      <c r="H964" s="89"/>
      <c r="I964" s="89"/>
      <c r="J964" s="89"/>
      <c r="K964" s="89"/>
      <c r="L964" s="89"/>
      <c r="M964" s="89"/>
      <c r="N964" s="89"/>
      <c r="O964" s="90"/>
    </row>
    <row r="965" spans="1:15" s="91" customFormat="1" x14ac:dyDescent="0.15">
      <c r="A965" s="87"/>
      <c r="B965" s="87"/>
      <c r="C965" s="88"/>
      <c r="D965" s="89"/>
      <c r="E965" s="89"/>
      <c r="F965" s="90"/>
      <c r="G965" s="89"/>
      <c r="H965" s="89"/>
      <c r="I965" s="89"/>
      <c r="J965" s="89"/>
      <c r="K965" s="89"/>
      <c r="L965" s="89"/>
      <c r="M965" s="89"/>
      <c r="N965" s="89"/>
      <c r="O965" s="90"/>
    </row>
    <row r="966" spans="1:15" s="91" customFormat="1" x14ac:dyDescent="0.15">
      <c r="A966" s="87"/>
      <c r="B966" s="87"/>
      <c r="C966" s="88"/>
      <c r="D966" s="89"/>
      <c r="E966" s="89"/>
      <c r="F966" s="90"/>
      <c r="G966" s="89"/>
      <c r="H966" s="89"/>
      <c r="I966" s="89"/>
      <c r="J966" s="89"/>
      <c r="K966" s="89"/>
      <c r="L966" s="89"/>
      <c r="M966" s="89"/>
      <c r="N966" s="89"/>
      <c r="O966" s="90"/>
    </row>
    <row r="967" spans="1:15" s="91" customFormat="1" x14ac:dyDescent="0.15">
      <c r="A967" s="87"/>
      <c r="B967" s="87"/>
      <c r="C967" s="88"/>
      <c r="D967" s="89"/>
      <c r="E967" s="89"/>
      <c r="F967" s="90"/>
      <c r="G967" s="89"/>
      <c r="H967" s="89"/>
      <c r="I967" s="89"/>
      <c r="J967" s="89"/>
      <c r="K967" s="89"/>
      <c r="L967" s="89"/>
      <c r="M967" s="89"/>
      <c r="N967" s="89"/>
      <c r="O967" s="90"/>
    </row>
    <row r="968" spans="1:15" s="91" customFormat="1" x14ac:dyDescent="0.15">
      <c r="A968" s="87"/>
      <c r="B968" s="87"/>
      <c r="C968" s="88"/>
      <c r="D968" s="89"/>
      <c r="E968" s="89"/>
      <c r="F968" s="90"/>
      <c r="G968" s="89"/>
      <c r="H968" s="89"/>
      <c r="I968" s="89"/>
      <c r="J968" s="89"/>
      <c r="K968" s="89"/>
      <c r="L968" s="89"/>
      <c r="M968" s="89"/>
      <c r="N968" s="89"/>
      <c r="O968" s="90"/>
    </row>
    <row r="969" spans="1:15" s="91" customFormat="1" x14ac:dyDescent="0.15">
      <c r="A969" s="87"/>
      <c r="B969" s="87"/>
      <c r="C969" s="88"/>
      <c r="D969" s="89"/>
      <c r="E969" s="89"/>
      <c r="F969" s="90"/>
      <c r="G969" s="89"/>
      <c r="H969" s="89"/>
      <c r="I969" s="89"/>
      <c r="J969" s="89"/>
      <c r="K969" s="89"/>
      <c r="L969" s="89"/>
      <c r="M969" s="89"/>
      <c r="N969" s="89"/>
      <c r="O969" s="90"/>
    </row>
    <row r="970" spans="1:15" s="91" customFormat="1" x14ac:dyDescent="0.15">
      <c r="A970" s="87"/>
      <c r="B970" s="87"/>
      <c r="C970" s="88"/>
      <c r="D970" s="89"/>
      <c r="E970" s="89"/>
      <c r="F970" s="90"/>
      <c r="G970" s="89"/>
      <c r="H970" s="89"/>
      <c r="I970" s="89"/>
      <c r="J970" s="89"/>
      <c r="K970" s="89"/>
      <c r="L970" s="89"/>
      <c r="M970" s="89"/>
      <c r="N970" s="89"/>
      <c r="O970" s="90"/>
    </row>
    <row r="971" spans="1:15" s="91" customFormat="1" x14ac:dyDescent="0.15">
      <c r="A971" s="87"/>
      <c r="B971" s="87"/>
      <c r="C971" s="88"/>
      <c r="D971" s="89"/>
      <c r="E971" s="89"/>
      <c r="F971" s="90"/>
      <c r="G971" s="89"/>
      <c r="H971" s="89"/>
      <c r="I971" s="89"/>
      <c r="J971" s="89"/>
      <c r="K971" s="89"/>
      <c r="L971" s="89"/>
      <c r="M971" s="89"/>
      <c r="N971" s="89"/>
      <c r="O971" s="90"/>
    </row>
    <row r="972" spans="1:15" s="91" customFormat="1" x14ac:dyDescent="0.15">
      <c r="A972" s="87"/>
      <c r="B972" s="87"/>
      <c r="C972" s="88"/>
      <c r="D972" s="89"/>
      <c r="E972" s="89"/>
      <c r="F972" s="90"/>
      <c r="G972" s="89"/>
      <c r="H972" s="89"/>
      <c r="I972" s="89"/>
      <c r="J972" s="89"/>
      <c r="K972" s="89"/>
      <c r="L972" s="89"/>
      <c r="M972" s="89"/>
      <c r="N972" s="89"/>
      <c r="O972" s="90"/>
    </row>
    <row r="973" spans="1:15" s="91" customFormat="1" x14ac:dyDescent="0.15">
      <c r="A973" s="87"/>
      <c r="B973" s="87"/>
      <c r="C973" s="88"/>
      <c r="D973" s="89"/>
      <c r="E973" s="89"/>
      <c r="F973" s="90"/>
      <c r="G973" s="89"/>
      <c r="H973" s="89"/>
      <c r="I973" s="89"/>
      <c r="J973" s="89"/>
      <c r="K973" s="89"/>
      <c r="L973" s="89"/>
      <c r="M973" s="89"/>
      <c r="N973" s="89"/>
      <c r="O973" s="90"/>
    </row>
    <row r="974" spans="1:15" s="91" customFormat="1" x14ac:dyDescent="0.15">
      <c r="A974" s="87"/>
      <c r="B974" s="87"/>
      <c r="C974" s="88"/>
      <c r="D974" s="89"/>
      <c r="E974" s="89"/>
      <c r="F974" s="90"/>
      <c r="G974" s="89"/>
      <c r="H974" s="89"/>
      <c r="I974" s="89"/>
      <c r="J974" s="89"/>
      <c r="K974" s="89"/>
      <c r="L974" s="89"/>
      <c r="M974" s="89"/>
      <c r="N974" s="89"/>
      <c r="O974" s="90"/>
    </row>
    <row r="975" spans="1:15" s="91" customFormat="1" x14ac:dyDescent="0.15">
      <c r="A975" s="87"/>
      <c r="B975" s="87"/>
      <c r="C975" s="88"/>
      <c r="D975" s="89"/>
      <c r="E975" s="89"/>
      <c r="F975" s="90"/>
      <c r="G975" s="89"/>
      <c r="H975" s="89"/>
      <c r="I975" s="89"/>
      <c r="J975" s="89"/>
      <c r="K975" s="89"/>
      <c r="L975" s="89"/>
      <c r="M975" s="89"/>
      <c r="N975" s="89"/>
      <c r="O975" s="90"/>
    </row>
    <row r="976" spans="1:15" s="91" customFormat="1" x14ac:dyDescent="0.15">
      <c r="A976" s="87"/>
      <c r="B976" s="87"/>
      <c r="C976" s="88"/>
      <c r="D976" s="89"/>
      <c r="E976" s="89"/>
      <c r="F976" s="90"/>
      <c r="G976" s="89"/>
      <c r="H976" s="89"/>
      <c r="I976" s="89"/>
      <c r="J976" s="89"/>
      <c r="K976" s="89"/>
      <c r="L976" s="89"/>
      <c r="M976" s="89"/>
      <c r="N976" s="89"/>
      <c r="O976" s="90"/>
    </row>
    <row r="977" spans="1:15" s="91" customFormat="1" x14ac:dyDescent="0.15">
      <c r="A977" s="87"/>
      <c r="B977" s="87"/>
      <c r="C977" s="88"/>
      <c r="D977" s="89"/>
      <c r="E977" s="89"/>
      <c r="F977" s="90"/>
      <c r="G977" s="89"/>
      <c r="H977" s="89"/>
      <c r="I977" s="89"/>
      <c r="J977" s="89"/>
      <c r="K977" s="89"/>
      <c r="L977" s="89"/>
      <c r="M977" s="89"/>
      <c r="N977" s="89"/>
      <c r="O977" s="90"/>
    </row>
    <row r="978" spans="1:15" s="91" customFormat="1" x14ac:dyDescent="0.15">
      <c r="A978" s="87"/>
      <c r="B978" s="87"/>
      <c r="C978" s="88"/>
      <c r="D978" s="89"/>
      <c r="E978" s="89"/>
      <c r="F978" s="90"/>
      <c r="G978" s="89"/>
      <c r="H978" s="89"/>
      <c r="I978" s="89"/>
      <c r="J978" s="89"/>
      <c r="K978" s="89"/>
      <c r="L978" s="89"/>
      <c r="M978" s="89"/>
      <c r="N978" s="89"/>
      <c r="O978" s="90"/>
    </row>
    <row r="979" spans="1:15" s="91" customFormat="1" x14ac:dyDescent="0.15">
      <c r="A979" s="87"/>
      <c r="B979" s="87"/>
      <c r="C979" s="88"/>
      <c r="D979" s="89"/>
      <c r="E979" s="89"/>
      <c r="F979" s="90"/>
      <c r="G979" s="89"/>
      <c r="H979" s="89"/>
      <c r="I979" s="89"/>
      <c r="J979" s="89"/>
      <c r="K979" s="89"/>
      <c r="L979" s="89"/>
      <c r="M979" s="89"/>
      <c r="N979" s="89"/>
      <c r="O979" s="90"/>
    </row>
    <row r="980" spans="1:15" s="91" customFormat="1" x14ac:dyDescent="0.15">
      <c r="A980" s="87"/>
      <c r="B980" s="87"/>
      <c r="C980" s="88"/>
      <c r="D980" s="89"/>
      <c r="E980" s="89"/>
      <c r="F980" s="90"/>
      <c r="G980" s="89"/>
      <c r="H980" s="89"/>
      <c r="I980" s="89"/>
      <c r="J980" s="89"/>
      <c r="K980" s="89"/>
      <c r="L980" s="89"/>
      <c r="M980" s="89"/>
      <c r="N980" s="89"/>
      <c r="O980" s="90"/>
    </row>
    <row r="981" spans="1:15" s="91" customFormat="1" x14ac:dyDescent="0.15">
      <c r="A981" s="87"/>
      <c r="B981" s="87"/>
      <c r="C981" s="88"/>
      <c r="D981" s="89"/>
      <c r="E981" s="89"/>
      <c r="F981" s="90"/>
      <c r="G981" s="89"/>
      <c r="H981" s="89"/>
      <c r="I981" s="89"/>
      <c r="J981" s="89"/>
      <c r="K981" s="89"/>
      <c r="L981" s="89"/>
      <c r="M981" s="89"/>
      <c r="N981" s="89"/>
      <c r="O981" s="90"/>
    </row>
    <row r="982" spans="1:15" s="91" customFormat="1" x14ac:dyDescent="0.15">
      <c r="A982" s="87"/>
      <c r="B982" s="87"/>
      <c r="C982" s="88"/>
      <c r="D982" s="89"/>
      <c r="E982" s="89"/>
      <c r="F982" s="90"/>
      <c r="G982" s="89"/>
      <c r="H982" s="89"/>
      <c r="I982" s="89"/>
      <c r="J982" s="89"/>
      <c r="K982" s="89"/>
      <c r="L982" s="89"/>
      <c r="M982" s="89"/>
      <c r="N982" s="89"/>
      <c r="O982" s="90"/>
    </row>
    <row r="983" spans="1:15" s="91" customFormat="1" x14ac:dyDescent="0.15">
      <c r="A983" s="87"/>
      <c r="B983" s="87"/>
      <c r="C983" s="88"/>
      <c r="D983" s="89"/>
      <c r="E983" s="89"/>
      <c r="F983" s="90"/>
      <c r="G983" s="89"/>
      <c r="H983" s="89"/>
      <c r="I983" s="89"/>
      <c r="J983" s="89"/>
      <c r="K983" s="89"/>
      <c r="L983" s="89"/>
      <c r="M983" s="89"/>
      <c r="N983" s="89"/>
      <c r="O983" s="90"/>
    </row>
    <row r="984" spans="1:15" s="91" customFormat="1" x14ac:dyDescent="0.15">
      <c r="A984" s="87"/>
      <c r="B984" s="87"/>
      <c r="C984" s="88"/>
      <c r="D984" s="89"/>
      <c r="E984" s="89"/>
      <c r="F984" s="90"/>
      <c r="G984" s="89"/>
      <c r="H984" s="89"/>
      <c r="I984" s="89"/>
      <c r="J984" s="89"/>
      <c r="K984" s="89"/>
      <c r="L984" s="89"/>
      <c r="M984" s="89"/>
      <c r="N984" s="89"/>
      <c r="O984" s="90"/>
    </row>
    <row r="985" spans="1:15" s="91" customFormat="1" x14ac:dyDescent="0.15">
      <c r="A985" s="87"/>
      <c r="B985" s="87"/>
      <c r="C985" s="88"/>
      <c r="D985" s="89"/>
      <c r="E985" s="89"/>
      <c r="F985" s="90"/>
      <c r="G985" s="89"/>
      <c r="H985" s="89"/>
      <c r="I985" s="89"/>
      <c r="J985" s="89"/>
      <c r="K985" s="89"/>
      <c r="L985" s="89"/>
      <c r="M985" s="89"/>
      <c r="N985" s="89"/>
      <c r="O985" s="90"/>
    </row>
    <row r="986" spans="1:15" s="91" customFormat="1" x14ac:dyDescent="0.15">
      <c r="A986" s="87"/>
      <c r="B986" s="87"/>
      <c r="C986" s="88"/>
      <c r="D986" s="89"/>
      <c r="E986" s="89"/>
      <c r="F986" s="90"/>
      <c r="G986" s="89"/>
      <c r="H986" s="89"/>
      <c r="I986" s="89"/>
      <c r="J986" s="89"/>
      <c r="K986" s="89"/>
      <c r="L986" s="89"/>
      <c r="M986" s="89"/>
      <c r="N986" s="89"/>
      <c r="O986" s="90"/>
    </row>
    <row r="987" spans="1:15" s="91" customFormat="1" x14ac:dyDescent="0.15">
      <c r="A987" s="87"/>
      <c r="B987" s="87"/>
      <c r="C987" s="88"/>
      <c r="D987" s="89"/>
      <c r="E987" s="89"/>
      <c r="F987" s="90"/>
      <c r="G987" s="89"/>
      <c r="H987" s="89"/>
      <c r="I987" s="89"/>
      <c r="J987" s="89"/>
      <c r="K987" s="89"/>
      <c r="L987" s="89"/>
      <c r="M987" s="89"/>
      <c r="N987" s="89"/>
      <c r="O987" s="90"/>
    </row>
    <row r="988" spans="1:15" s="91" customFormat="1" x14ac:dyDescent="0.15">
      <c r="A988" s="87"/>
      <c r="B988" s="87"/>
      <c r="C988" s="88"/>
      <c r="D988" s="89"/>
      <c r="E988" s="89"/>
      <c r="F988" s="90"/>
      <c r="G988" s="89"/>
      <c r="H988" s="89"/>
      <c r="I988" s="89"/>
      <c r="J988" s="89"/>
      <c r="K988" s="89"/>
      <c r="L988" s="89"/>
      <c r="M988" s="89"/>
      <c r="N988" s="89"/>
      <c r="O988" s="90"/>
    </row>
    <row r="989" spans="1:15" s="91" customFormat="1" x14ac:dyDescent="0.15">
      <c r="A989" s="87"/>
      <c r="B989" s="87"/>
      <c r="C989" s="88"/>
      <c r="D989" s="89"/>
      <c r="E989" s="89"/>
      <c r="F989" s="90"/>
      <c r="G989" s="89"/>
      <c r="H989" s="89"/>
      <c r="I989" s="89"/>
      <c r="J989" s="89"/>
      <c r="K989" s="89"/>
      <c r="L989" s="89"/>
      <c r="M989" s="89"/>
      <c r="N989" s="89"/>
      <c r="O989" s="90"/>
    </row>
    <row r="990" spans="1:15" s="91" customFormat="1" x14ac:dyDescent="0.15">
      <c r="A990" s="87"/>
      <c r="B990" s="87"/>
      <c r="C990" s="88"/>
      <c r="D990" s="89"/>
      <c r="E990" s="89"/>
      <c r="F990" s="90"/>
      <c r="G990" s="89"/>
      <c r="H990" s="89"/>
      <c r="I990" s="89"/>
      <c r="J990" s="89"/>
      <c r="K990" s="89"/>
      <c r="L990" s="89"/>
      <c r="M990" s="89"/>
      <c r="N990" s="89"/>
      <c r="O990" s="90"/>
    </row>
    <row r="991" spans="1:15" s="91" customFormat="1" x14ac:dyDescent="0.15">
      <c r="A991" s="87"/>
      <c r="B991" s="87"/>
      <c r="C991" s="88"/>
      <c r="D991" s="89"/>
      <c r="E991" s="89"/>
      <c r="F991" s="90"/>
      <c r="G991" s="89"/>
      <c r="H991" s="89"/>
      <c r="I991" s="89"/>
      <c r="J991" s="89"/>
      <c r="K991" s="89"/>
      <c r="L991" s="89"/>
      <c r="M991" s="89"/>
      <c r="N991" s="89"/>
      <c r="O991" s="90"/>
    </row>
    <row r="992" spans="1:15" s="91" customFormat="1" x14ac:dyDescent="0.15">
      <c r="A992" s="87"/>
      <c r="B992" s="87"/>
      <c r="C992" s="88"/>
      <c r="D992" s="89"/>
      <c r="E992" s="89"/>
      <c r="F992" s="90"/>
      <c r="G992" s="89"/>
      <c r="H992" s="89"/>
      <c r="I992" s="89"/>
      <c r="J992" s="89"/>
      <c r="K992" s="89"/>
      <c r="L992" s="89"/>
      <c r="M992" s="89"/>
      <c r="N992" s="89"/>
      <c r="O992" s="90"/>
    </row>
    <row r="993" spans="1:15" s="91" customFormat="1" x14ac:dyDescent="0.15">
      <c r="A993" s="87"/>
      <c r="B993" s="87"/>
      <c r="C993" s="88"/>
      <c r="D993" s="89"/>
      <c r="E993" s="89"/>
      <c r="F993" s="90"/>
      <c r="G993" s="89"/>
      <c r="H993" s="89"/>
      <c r="I993" s="89"/>
      <c r="J993" s="89"/>
      <c r="K993" s="89"/>
      <c r="L993" s="89"/>
      <c r="M993" s="89"/>
      <c r="N993" s="89"/>
      <c r="O993" s="90"/>
    </row>
    <row r="994" spans="1:15" s="91" customFormat="1" x14ac:dyDescent="0.15">
      <c r="A994" s="87"/>
      <c r="B994" s="87"/>
      <c r="C994" s="88"/>
      <c r="D994" s="89"/>
      <c r="E994" s="89"/>
      <c r="F994" s="90"/>
      <c r="G994" s="89"/>
      <c r="H994" s="89"/>
      <c r="I994" s="89"/>
      <c r="J994" s="89"/>
      <c r="K994" s="89"/>
      <c r="L994" s="89"/>
      <c r="M994" s="89"/>
      <c r="N994" s="89"/>
      <c r="O994" s="90"/>
    </row>
    <row r="995" spans="1:15" s="91" customFormat="1" x14ac:dyDescent="0.15">
      <c r="A995" s="87"/>
      <c r="B995" s="87"/>
      <c r="C995" s="88"/>
      <c r="D995" s="89"/>
      <c r="E995" s="89"/>
      <c r="F995" s="90"/>
      <c r="G995" s="89"/>
      <c r="H995" s="89"/>
      <c r="I995" s="89"/>
      <c r="J995" s="89"/>
      <c r="K995" s="89"/>
      <c r="L995" s="89"/>
      <c r="M995" s="89"/>
      <c r="N995" s="89"/>
      <c r="O995" s="90"/>
    </row>
    <row r="996" spans="1:15" s="91" customFormat="1" x14ac:dyDescent="0.15">
      <c r="A996" s="87"/>
      <c r="B996" s="87"/>
      <c r="C996" s="88"/>
      <c r="D996" s="89"/>
      <c r="E996" s="89"/>
      <c r="F996" s="90"/>
      <c r="G996" s="89"/>
      <c r="H996" s="89"/>
      <c r="I996" s="89"/>
      <c r="J996" s="89"/>
      <c r="K996" s="89"/>
      <c r="L996" s="89"/>
      <c r="M996" s="89"/>
      <c r="N996" s="89"/>
      <c r="O996" s="90"/>
    </row>
    <row r="997" spans="1:15" s="91" customFormat="1" x14ac:dyDescent="0.15">
      <c r="A997" s="87"/>
      <c r="B997" s="87"/>
      <c r="C997" s="88"/>
      <c r="D997" s="89"/>
      <c r="E997" s="89"/>
      <c r="F997" s="90"/>
      <c r="G997" s="89"/>
      <c r="H997" s="89"/>
      <c r="I997" s="89"/>
      <c r="J997" s="89"/>
      <c r="K997" s="89"/>
      <c r="L997" s="89"/>
      <c r="M997" s="89"/>
      <c r="N997" s="89"/>
      <c r="O997" s="90"/>
    </row>
    <row r="998" spans="1:15" s="91" customFormat="1" x14ac:dyDescent="0.15">
      <c r="A998" s="87"/>
      <c r="B998" s="87"/>
      <c r="C998" s="88"/>
      <c r="D998" s="89"/>
      <c r="E998" s="89"/>
      <c r="F998" s="90"/>
      <c r="G998" s="89"/>
      <c r="H998" s="89"/>
      <c r="I998" s="89"/>
      <c r="J998" s="89"/>
      <c r="K998" s="89"/>
      <c r="L998" s="89"/>
      <c r="M998" s="89"/>
      <c r="N998" s="89"/>
      <c r="O998" s="90"/>
    </row>
    <row r="999" spans="1:15" s="91" customFormat="1" x14ac:dyDescent="0.15">
      <c r="A999" s="87"/>
      <c r="B999" s="87"/>
      <c r="C999" s="88"/>
      <c r="D999" s="89"/>
      <c r="E999" s="89"/>
      <c r="F999" s="90"/>
      <c r="G999" s="89"/>
      <c r="H999" s="89"/>
      <c r="I999" s="89"/>
      <c r="J999" s="89"/>
      <c r="K999" s="89"/>
      <c r="L999" s="89"/>
      <c r="M999" s="89"/>
      <c r="N999" s="89"/>
      <c r="O999" s="90"/>
    </row>
    <row r="1000" spans="1:15" s="91" customFormat="1" x14ac:dyDescent="0.15">
      <c r="A1000" s="87"/>
      <c r="B1000" s="87"/>
      <c r="C1000" s="88"/>
      <c r="D1000" s="89"/>
      <c r="E1000" s="89"/>
      <c r="F1000" s="90"/>
      <c r="G1000" s="89"/>
      <c r="H1000" s="89"/>
      <c r="I1000" s="89"/>
      <c r="J1000" s="89"/>
      <c r="K1000" s="89"/>
      <c r="L1000" s="89"/>
      <c r="M1000" s="89"/>
      <c r="N1000" s="89"/>
      <c r="O1000" s="90"/>
    </row>
    <row r="1001" spans="1:15" s="91" customFormat="1" x14ac:dyDescent="0.15">
      <c r="A1001" s="87"/>
      <c r="B1001" s="87"/>
      <c r="C1001" s="88"/>
      <c r="D1001" s="89"/>
      <c r="E1001" s="89"/>
      <c r="F1001" s="90"/>
      <c r="G1001" s="89"/>
      <c r="H1001" s="89"/>
      <c r="I1001" s="89"/>
      <c r="J1001" s="89"/>
      <c r="K1001" s="89"/>
      <c r="L1001" s="89"/>
      <c r="M1001" s="89"/>
      <c r="N1001" s="89"/>
      <c r="O1001" s="90"/>
    </row>
    <row r="1002" spans="1:15" s="91" customFormat="1" x14ac:dyDescent="0.15">
      <c r="A1002" s="87"/>
      <c r="B1002" s="87"/>
      <c r="C1002" s="88"/>
      <c r="D1002" s="89"/>
      <c r="E1002" s="89"/>
      <c r="F1002" s="90"/>
      <c r="G1002" s="89"/>
      <c r="H1002" s="89"/>
      <c r="I1002" s="89"/>
      <c r="J1002" s="89"/>
      <c r="K1002" s="89"/>
      <c r="L1002" s="89"/>
      <c r="M1002" s="89"/>
      <c r="N1002" s="89"/>
      <c r="O1002" s="90"/>
    </row>
    <row r="1003" spans="1:15" s="91" customFormat="1" x14ac:dyDescent="0.15">
      <c r="A1003" s="87"/>
      <c r="B1003" s="87"/>
      <c r="C1003" s="88"/>
      <c r="D1003" s="89"/>
      <c r="E1003" s="89"/>
      <c r="F1003" s="90"/>
      <c r="G1003" s="89"/>
      <c r="H1003" s="89"/>
      <c r="I1003" s="89"/>
      <c r="J1003" s="89"/>
      <c r="K1003" s="89"/>
      <c r="L1003" s="89"/>
      <c r="M1003" s="89"/>
      <c r="N1003" s="89"/>
      <c r="O1003" s="90"/>
    </row>
    <row r="1004" spans="1:15" s="91" customFormat="1" x14ac:dyDescent="0.15">
      <c r="A1004" s="87"/>
      <c r="B1004" s="87"/>
      <c r="C1004" s="88"/>
      <c r="D1004" s="89"/>
      <c r="E1004" s="89"/>
      <c r="F1004" s="90"/>
      <c r="G1004" s="89"/>
      <c r="H1004" s="89"/>
      <c r="I1004" s="89"/>
      <c r="J1004" s="89"/>
      <c r="K1004" s="89"/>
      <c r="L1004" s="89"/>
      <c r="M1004" s="89"/>
      <c r="N1004" s="89"/>
      <c r="O1004" s="90"/>
    </row>
    <row r="1005" spans="1:15" s="91" customFormat="1" x14ac:dyDescent="0.15">
      <c r="A1005" s="87"/>
      <c r="B1005" s="87"/>
      <c r="C1005" s="88"/>
      <c r="D1005" s="89"/>
      <c r="E1005" s="89"/>
      <c r="F1005" s="90"/>
      <c r="G1005" s="89"/>
      <c r="H1005" s="89"/>
      <c r="I1005" s="89"/>
      <c r="J1005" s="89"/>
      <c r="K1005" s="89"/>
      <c r="L1005" s="89"/>
      <c r="M1005" s="89"/>
      <c r="N1005" s="89"/>
      <c r="O1005" s="90"/>
    </row>
    <row r="1006" spans="1:15" s="91" customFormat="1" x14ac:dyDescent="0.15">
      <c r="A1006" s="87"/>
      <c r="B1006" s="87"/>
      <c r="C1006" s="88"/>
      <c r="D1006" s="89"/>
      <c r="E1006" s="89"/>
      <c r="F1006" s="90"/>
      <c r="G1006" s="89"/>
      <c r="H1006" s="89"/>
      <c r="I1006" s="89"/>
      <c r="J1006" s="89"/>
      <c r="K1006" s="89"/>
      <c r="L1006" s="89"/>
      <c r="M1006" s="89"/>
      <c r="N1006" s="89"/>
      <c r="O1006" s="90"/>
    </row>
    <row r="1007" spans="1:15" s="91" customFormat="1" x14ac:dyDescent="0.15">
      <c r="A1007" s="87"/>
      <c r="B1007" s="87"/>
      <c r="C1007" s="88"/>
      <c r="D1007" s="89"/>
      <c r="E1007" s="89"/>
      <c r="F1007" s="90"/>
      <c r="G1007" s="89"/>
      <c r="H1007" s="89"/>
      <c r="I1007" s="89"/>
      <c r="J1007" s="89"/>
      <c r="K1007" s="89"/>
      <c r="L1007" s="89"/>
      <c r="M1007" s="89"/>
      <c r="N1007" s="89"/>
      <c r="O1007" s="90"/>
    </row>
    <row r="1008" spans="1:15" s="91" customFormat="1" x14ac:dyDescent="0.15">
      <c r="A1008" s="87"/>
      <c r="B1008" s="87"/>
      <c r="C1008" s="88"/>
      <c r="D1008" s="89"/>
      <c r="E1008" s="89"/>
      <c r="F1008" s="90"/>
      <c r="G1008" s="89"/>
      <c r="H1008" s="89"/>
      <c r="I1008" s="89"/>
      <c r="J1008" s="89"/>
      <c r="K1008" s="89"/>
      <c r="L1008" s="89"/>
      <c r="M1008" s="89"/>
      <c r="N1008" s="89"/>
      <c r="O1008" s="90"/>
    </row>
    <row r="1009" spans="1:15" s="91" customFormat="1" x14ac:dyDescent="0.15">
      <c r="A1009" s="87"/>
      <c r="B1009" s="87"/>
      <c r="C1009" s="88"/>
      <c r="D1009" s="89"/>
      <c r="E1009" s="89"/>
      <c r="F1009" s="90"/>
      <c r="G1009" s="89"/>
      <c r="H1009" s="89"/>
      <c r="I1009" s="89"/>
      <c r="J1009" s="89"/>
      <c r="K1009" s="89"/>
      <c r="L1009" s="89"/>
      <c r="M1009" s="89"/>
      <c r="N1009" s="89"/>
      <c r="O1009" s="90"/>
    </row>
    <row r="1010" spans="1:15" s="91" customFormat="1" x14ac:dyDescent="0.15">
      <c r="A1010" s="87"/>
      <c r="B1010" s="87"/>
      <c r="C1010" s="88"/>
      <c r="D1010" s="89"/>
      <c r="E1010" s="89"/>
      <c r="F1010" s="90"/>
      <c r="G1010" s="89"/>
      <c r="H1010" s="89"/>
      <c r="I1010" s="89"/>
      <c r="J1010" s="89"/>
      <c r="K1010" s="89"/>
      <c r="L1010" s="89"/>
      <c r="M1010" s="89"/>
      <c r="N1010" s="89"/>
      <c r="O1010" s="90"/>
    </row>
    <row r="1011" spans="1:15" s="91" customFormat="1" x14ac:dyDescent="0.15">
      <c r="A1011" s="87"/>
      <c r="B1011" s="87"/>
      <c r="C1011" s="88"/>
      <c r="D1011" s="89"/>
      <c r="E1011" s="89"/>
      <c r="F1011" s="90"/>
      <c r="G1011" s="89"/>
      <c r="H1011" s="89"/>
      <c r="I1011" s="89"/>
      <c r="J1011" s="89"/>
      <c r="K1011" s="89"/>
      <c r="L1011" s="89"/>
      <c r="M1011" s="89"/>
      <c r="N1011" s="89"/>
      <c r="O1011" s="90"/>
    </row>
    <row r="1012" spans="1:15" s="91" customFormat="1" x14ac:dyDescent="0.15">
      <c r="A1012" s="87"/>
      <c r="B1012" s="87"/>
      <c r="C1012" s="88"/>
      <c r="D1012" s="89"/>
      <c r="E1012" s="89"/>
      <c r="F1012" s="90"/>
      <c r="G1012" s="89"/>
      <c r="H1012" s="89"/>
      <c r="I1012" s="89"/>
      <c r="J1012" s="89"/>
      <c r="K1012" s="89"/>
      <c r="L1012" s="89"/>
      <c r="M1012" s="89"/>
      <c r="N1012" s="89"/>
      <c r="O1012" s="90"/>
    </row>
    <row r="1013" spans="1:15" s="91" customFormat="1" x14ac:dyDescent="0.15">
      <c r="A1013" s="87"/>
      <c r="B1013" s="87"/>
      <c r="C1013" s="88"/>
      <c r="D1013" s="89"/>
      <c r="E1013" s="89"/>
      <c r="F1013" s="90"/>
      <c r="G1013" s="89"/>
      <c r="H1013" s="89"/>
      <c r="I1013" s="89"/>
      <c r="J1013" s="89"/>
      <c r="K1013" s="89"/>
      <c r="L1013" s="89"/>
      <c r="M1013" s="89"/>
      <c r="N1013" s="89"/>
      <c r="O1013" s="90"/>
    </row>
    <row r="1014" spans="1:15" s="91" customFormat="1" x14ac:dyDescent="0.15">
      <c r="A1014" s="87"/>
      <c r="B1014" s="87"/>
      <c r="C1014" s="88"/>
      <c r="D1014" s="89"/>
      <c r="E1014" s="89"/>
      <c r="F1014" s="90"/>
      <c r="G1014" s="89"/>
      <c r="H1014" s="89"/>
      <c r="I1014" s="89"/>
      <c r="J1014" s="89"/>
      <c r="K1014" s="89"/>
      <c r="L1014" s="89"/>
      <c r="M1014" s="89"/>
      <c r="N1014" s="89"/>
      <c r="O1014" s="90"/>
    </row>
    <row r="1015" spans="1:15" s="91" customFormat="1" x14ac:dyDescent="0.15">
      <c r="A1015" s="87"/>
      <c r="B1015" s="87"/>
      <c r="C1015" s="88"/>
      <c r="D1015" s="89"/>
      <c r="E1015" s="89"/>
      <c r="F1015" s="90"/>
      <c r="G1015" s="89"/>
      <c r="H1015" s="89"/>
      <c r="I1015" s="89"/>
      <c r="J1015" s="89"/>
      <c r="K1015" s="89"/>
      <c r="L1015" s="89"/>
      <c r="M1015" s="89"/>
      <c r="N1015" s="89"/>
      <c r="O1015" s="90"/>
    </row>
    <row r="1016" spans="1:15" s="91" customFormat="1" x14ac:dyDescent="0.15">
      <c r="A1016" s="87"/>
      <c r="B1016" s="87"/>
      <c r="C1016" s="88"/>
      <c r="D1016" s="89"/>
      <c r="E1016" s="89"/>
      <c r="F1016" s="90"/>
      <c r="G1016" s="89"/>
      <c r="H1016" s="89"/>
      <c r="I1016" s="89"/>
      <c r="J1016" s="89"/>
      <c r="K1016" s="89"/>
      <c r="L1016" s="89"/>
      <c r="M1016" s="89"/>
      <c r="N1016" s="89"/>
      <c r="O1016" s="90"/>
    </row>
    <row r="1017" spans="1:15" s="91" customFormat="1" x14ac:dyDescent="0.15">
      <c r="A1017" s="87"/>
      <c r="B1017" s="87"/>
      <c r="C1017" s="88"/>
      <c r="D1017" s="89"/>
      <c r="E1017" s="89"/>
      <c r="F1017" s="90"/>
      <c r="G1017" s="89"/>
      <c r="H1017" s="89"/>
      <c r="I1017" s="89"/>
      <c r="J1017" s="89"/>
      <c r="K1017" s="89"/>
      <c r="L1017" s="89"/>
      <c r="M1017" s="89"/>
      <c r="N1017" s="89"/>
      <c r="O1017" s="90"/>
    </row>
    <row r="1018" spans="1:15" s="91" customFormat="1" x14ac:dyDescent="0.15">
      <c r="A1018" s="87"/>
      <c r="B1018" s="87"/>
      <c r="C1018" s="88"/>
      <c r="D1018" s="89"/>
      <c r="E1018" s="89"/>
      <c r="F1018" s="90"/>
      <c r="G1018" s="89"/>
      <c r="H1018" s="89"/>
      <c r="I1018" s="89"/>
      <c r="J1018" s="89"/>
      <c r="K1018" s="89"/>
      <c r="L1018" s="89"/>
      <c r="M1018" s="89"/>
      <c r="N1018" s="89"/>
      <c r="O1018" s="90"/>
    </row>
    <row r="1019" spans="1:15" s="91" customFormat="1" x14ac:dyDescent="0.15">
      <c r="A1019" s="87"/>
      <c r="B1019" s="87"/>
      <c r="C1019" s="88"/>
      <c r="D1019" s="89"/>
      <c r="E1019" s="89"/>
      <c r="F1019" s="90"/>
      <c r="G1019" s="89"/>
      <c r="H1019" s="89"/>
      <c r="I1019" s="89"/>
      <c r="J1019" s="89"/>
      <c r="K1019" s="89"/>
      <c r="L1019" s="89"/>
      <c r="M1019" s="89"/>
      <c r="N1019" s="89"/>
      <c r="O1019" s="90"/>
    </row>
    <row r="1020" spans="1:15" s="91" customFormat="1" x14ac:dyDescent="0.15">
      <c r="A1020" s="87"/>
      <c r="B1020" s="87"/>
      <c r="C1020" s="88"/>
      <c r="D1020" s="89"/>
      <c r="E1020" s="89"/>
      <c r="F1020" s="90"/>
      <c r="G1020" s="89"/>
      <c r="H1020" s="89"/>
      <c r="I1020" s="89"/>
      <c r="J1020" s="89"/>
      <c r="K1020" s="89"/>
      <c r="L1020" s="89"/>
      <c r="M1020" s="89"/>
      <c r="N1020" s="89"/>
      <c r="O1020" s="90"/>
    </row>
    <row r="1021" spans="1:15" s="91" customFormat="1" x14ac:dyDescent="0.15">
      <c r="A1021" s="87"/>
      <c r="B1021" s="87"/>
      <c r="C1021" s="88"/>
      <c r="D1021" s="89"/>
      <c r="E1021" s="89"/>
      <c r="F1021" s="90"/>
      <c r="G1021" s="89"/>
      <c r="H1021" s="89"/>
      <c r="I1021" s="89"/>
      <c r="J1021" s="89"/>
      <c r="K1021" s="89"/>
      <c r="L1021" s="89"/>
      <c r="M1021" s="89"/>
      <c r="N1021" s="89"/>
      <c r="O1021" s="90"/>
    </row>
    <row r="1022" spans="1:15" s="91" customFormat="1" x14ac:dyDescent="0.15">
      <c r="A1022" s="87"/>
      <c r="B1022" s="87"/>
      <c r="C1022" s="88"/>
      <c r="D1022" s="89"/>
      <c r="E1022" s="89"/>
      <c r="F1022" s="90"/>
      <c r="G1022" s="89"/>
      <c r="H1022" s="89"/>
      <c r="I1022" s="89"/>
      <c r="J1022" s="89"/>
      <c r="K1022" s="89"/>
      <c r="L1022" s="89"/>
      <c r="M1022" s="89"/>
      <c r="N1022" s="89"/>
      <c r="O1022" s="90"/>
    </row>
    <row r="1023" spans="1:15" s="91" customFormat="1" x14ac:dyDescent="0.15">
      <c r="A1023" s="87"/>
      <c r="B1023" s="87"/>
      <c r="C1023" s="88"/>
      <c r="D1023" s="89"/>
      <c r="E1023" s="89"/>
      <c r="F1023" s="90"/>
      <c r="G1023" s="89"/>
      <c r="H1023" s="89"/>
      <c r="I1023" s="89"/>
      <c r="J1023" s="89"/>
      <c r="K1023" s="89"/>
      <c r="L1023" s="89"/>
      <c r="M1023" s="89"/>
      <c r="N1023" s="89"/>
      <c r="O1023" s="90"/>
    </row>
    <row r="1024" spans="1:15" s="91" customFormat="1" x14ac:dyDescent="0.15">
      <c r="A1024" s="87"/>
      <c r="B1024" s="87"/>
      <c r="C1024" s="88"/>
      <c r="D1024" s="89"/>
      <c r="E1024" s="89"/>
      <c r="F1024" s="90"/>
      <c r="G1024" s="89"/>
      <c r="H1024" s="89"/>
      <c r="I1024" s="89"/>
      <c r="J1024" s="89"/>
      <c r="K1024" s="89"/>
      <c r="L1024" s="89"/>
      <c r="M1024" s="89"/>
      <c r="N1024" s="89"/>
      <c r="O1024" s="90"/>
    </row>
    <row r="1025" spans="1:15" s="91" customFormat="1" x14ac:dyDescent="0.15">
      <c r="A1025" s="87"/>
      <c r="B1025" s="87"/>
      <c r="C1025" s="88"/>
      <c r="D1025" s="89"/>
      <c r="E1025" s="89"/>
      <c r="F1025" s="90"/>
      <c r="G1025" s="89"/>
      <c r="H1025" s="89"/>
      <c r="I1025" s="89"/>
      <c r="J1025" s="89"/>
      <c r="K1025" s="89"/>
      <c r="L1025" s="89"/>
      <c r="M1025" s="89"/>
      <c r="N1025" s="89"/>
      <c r="O1025" s="90"/>
    </row>
    <row r="1026" spans="1:15" s="91" customFormat="1" x14ac:dyDescent="0.15">
      <c r="A1026" s="87"/>
      <c r="B1026" s="87"/>
      <c r="C1026" s="88"/>
      <c r="D1026" s="89"/>
      <c r="E1026" s="89"/>
      <c r="F1026" s="90"/>
      <c r="G1026" s="89"/>
      <c r="H1026" s="89"/>
      <c r="I1026" s="89"/>
      <c r="J1026" s="89"/>
      <c r="K1026" s="89"/>
      <c r="L1026" s="89"/>
      <c r="M1026" s="89"/>
      <c r="N1026" s="89"/>
      <c r="O1026" s="90"/>
    </row>
    <row r="1027" spans="1:15" s="91" customFormat="1" x14ac:dyDescent="0.15">
      <c r="A1027" s="87"/>
      <c r="B1027" s="87"/>
      <c r="C1027" s="88"/>
      <c r="D1027" s="89"/>
      <c r="E1027" s="89"/>
      <c r="F1027" s="90"/>
      <c r="G1027" s="89"/>
      <c r="H1027" s="89"/>
      <c r="I1027" s="89"/>
      <c r="J1027" s="89"/>
      <c r="K1027" s="89"/>
      <c r="L1027" s="89"/>
      <c r="M1027" s="89"/>
      <c r="N1027" s="89"/>
      <c r="O1027" s="90"/>
    </row>
    <row r="1028" spans="1:15" s="91" customFormat="1" x14ac:dyDescent="0.15">
      <c r="A1028" s="87"/>
      <c r="B1028" s="87"/>
      <c r="C1028" s="88"/>
      <c r="D1028" s="89"/>
      <c r="E1028" s="89"/>
      <c r="F1028" s="90"/>
      <c r="G1028" s="89"/>
      <c r="H1028" s="89"/>
      <c r="I1028" s="89"/>
      <c r="J1028" s="89"/>
      <c r="K1028" s="89"/>
      <c r="L1028" s="89"/>
      <c r="M1028" s="89"/>
      <c r="N1028" s="89"/>
      <c r="O1028" s="90"/>
    </row>
    <row r="1029" spans="1:15" s="91" customFormat="1" x14ac:dyDescent="0.15">
      <c r="A1029" s="87"/>
      <c r="B1029" s="87"/>
      <c r="C1029" s="88"/>
      <c r="D1029" s="89"/>
      <c r="E1029" s="89"/>
      <c r="F1029" s="90"/>
      <c r="G1029" s="89"/>
      <c r="H1029" s="89"/>
      <c r="I1029" s="89"/>
      <c r="J1029" s="89"/>
      <c r="K1029" s="89"/>
      <c r="L1029" s="89"/>
      <c r="M1029" s="89"/>
      <c r="N1029" s="89"/>
      <c r="O1029" s="90"/>
    </row>
    <row r="1030" spans="1:15" s="91" customFormat="1" x14ac:dyDescent="0.15">
      <c r="A1030" s="87"/>
      <c r="B1030" s="87"/>
      <c r="C1030" s="88"/>
      <c r="D1030" s="89"/>
      <c r="E1030" s="89"/>
      <c r="F1030" s="90"/>
      <c r="G1030" s="89"/>
      <c r="H1030" s="89"/>
      <c r="I1030" s="89"/>
      <c r="J1030" s="89"/>
      <c r="K1030" s="89"/>
      <c r="L1030" s="89"/>
      <c r="M1030" s="89"/>
      <c r="N1030" s="89"/>
      <c r="O1030" s="90"/>
    </row>
    <row r="1031" spans="1:15" s="91" customFormat="1" x14ac:dyDescent="0.15">
      <c r="A1031" s="87"/>
      <c r="B1031" s="87"/>
      <c r="C1031" s="88"/>
      <c r="D1031" s="89"/>
      <c r="E1031" s="89"/>
      <c r="F1031" s="90"/>
      <c r="G1031" s="89"/>
      <c r="H1031" s="89"/>
      <c r="I1031" s="89"/>
      <c r="J1031" s="89"/>
      <c r="K1031" s="89"/>
      <c r="L1031" s="89"/>
      <c r="M1031" s="89"/>
      <c r="N1031" s="89"/>
      <c r="O1031" s="90"/>
    </row>
    <row r="1032" spans="1:15" s="91" customFormat="1" x14ac:dyDescent="0.15">
      <c r="A1032" s="87"/>
      <c r="B1032" s="87"/>
      <c r="C1032" s="88"/>
      <c r="D1032" s="89"/>
      <c r="E1032" s="89"/>
      <c r="F1032" s="90"/>
      <c r="G1032" s="89"/>
      <c r="H1032" s="89"/>
      <c r="I1032" s="89"/>
      <c r="J1032" s="89"/>
      <c r="K1032" s="89"/>
      <c r="L1032" s="89"/>
      <c r="M1032" s="89"/>
      <c r="N1032" s="89"/>
      <c r="O1032" s="90"/>
    </row>
    <row r="1033" spans="1:15" s="91" customFormat="1" x14ac:dyDescent="0.15">
      <c r="A1033" s="87"/>
      <c r="B1033" s="87"/>
      <c r="C1033" s="88"/>
      <c r="D1033" s="89"/>
      <c r="E1033" s="89"/>
      <c r="F1033" s="90"/>
      <c r="G1033" s="89"/>
      <c r="H1033" s="89"/>
      <c r="I1033" s="89"/>
      <c r="J1033" s="89"/>
      <c r="K1033" s="89"/>
      <c r="L1033" s="89"/>
      <c r="M1033" s="89"/>
      <c r="N1033" s="89"/>
      <c r="O1033" s="90"/>
    </row>
    <row r="1034" spans="1:15" s="91" customFormat="1" x14ac:dyDescent="0.15">
      <c r="A1034" s="87"/>
      <c r="B1034" s="87"/>
      <c r="C1034" s="88"/>
      <c r="D1034" s="89"/>
      <c r="E1034" s="89"/>
      <c r="F1034" s="90"/>
      <c r="G1034" s="89"/>
      <c r="H1034" s="89"/>
      <c r="I1034" s="89"/>
      <c r="J1034" s="89"/>
      <c r="K1034" s="89"/>
      <c r="L1034" s="89"/>
      <c r="M1034" s="89"/>
      <c r="N1034" s="89"/>
      <c r="O1034" s="90"/>
    </row>
    <row r="1035" spans="1:15" s="91" customFormat="1" x14ac:dyDescent="0.15">
      <c r="A1035" s="87"/>
      <c r="B1035" s="87"/>
      <c r="C1035" s="88"/>
      <c r="D1035" s="89"/>
      <c r="E1035" s="89"/>
      <c r="F1035" s="90"/>
      <c r="G1035" s="89"/>
      <c r="H1035" s="89"/>
      <c r="I1035" s="89"/>
      <c r="J1035" s="89"/>
      <c r="K1035" s="89"/>
      <c r="L1035" s="89"/>
      <c r="M1035" s="89"/>
      <c r="N1035" s="89"/>
      <c r="O1035" s="90"/>
    </row>
    <row r="1036" spans="1:15" s="91" customFormat="1" x14ac:dyDescent="0.15">
      <c r="A1036" s="87"/>
      <c r="B1036" s="87"/>
      <c r="C1036" s="88"/>
      <c r="D1036" s="89"/>
      <c r="E1036" s="89"/>
      <c r="F1036" s="90"/>
      <c r="G1036" s="89"/>
      <c r="H1036" s="89"/>
      <c r="I1036" s="89"/>
      <c r="J1036" s="89"/>
      <c r="K1036" s="89"/>
      <c r="L1036" s="89"/>
      <c r="M1036" s="89"/>
      <c r="N1036" s="89"/>
      <c r="O1036" s="90"/>
    </row>
    <row r="1037" spans="1:15" s="91" customFormat="1" x14ac:dyDescent="0.15">
      <c r="A1037" s="87"/>
      <c r="B1037" s="87"/>
      <c r="C1037" s="88"/>
      <c r="D1037" s="89"/>
      <c r="E1037" s="89"/>
      <c r="F1037" s="90"/>
      <c r="G1037" s="89"/>
      <c r="H1037" s="89"/>
      <c r="I1037" s="89"/>
      <c r="J1037" s="89"/>
      <c r="K1037" s="89"/>
      <c r="L1037" s="89"/>
      <c r="M1037" s="89"/>
      <c r="N1037" s="89"/>
      <c r="O1037" s="90"/>
    </row>
    <row r="1038" spans="1:15" s="91" customFormat="1" x14ac:dyDescent="0.15">
      <c r="A1038" s="87"/>
      <c r="B1038" s="87"/>
      <c r="C1038" s="88"/>
      <c r="D1038" s="89"/>
      <c r="E1038" s="89"/>
      <c r="F1038" s="90"/>
      <c r="G1038" s="89"/>
      <c r="H1038" s="89"/>
      <c r="I1038" s="89"/>
      <c r="J1038" s="89"/>
      <c r="K1038" s="89"/>
      <c r="L1038" s="89"/>
      <c r="M1038" s="89"/>
      <c r="N1038" s="89"/>
      <c r="O1038" s="90"/>
    </row>
    <row r="1039" spans="1:15" s="91" customFormat="1" x14ac:dyDescent="0.15">
      <c r="A1039" s="87"/>
      <c r="B1039" s="87"/>
      <c r="C1039" s="88"/>
      <c r="D1039" s="89"/>
      <c r="E1039" s="89"/>
      <c r="F1039" s="90"/>
      <c r="G1039" s="89"/>
      <c r="H1039" s="89"/>
      <c r="I1039" s="89"/>
      <c r="J1039" s="89"/>
      <c r="K1039" s="89"/>
      <c r="L1039" s="89"/>
      <c r="M1039" s="89"/>
      <c r="N1039" s="89"/>
      <c r="O1039" s="90"/>
    </row>
    <row r="1040" spans="1:15" s="91" customFormat="1" x14ac:dyDescent="0.15">
      <c r="A1040" s="87"/>
      <c r="B1040" s="87"/>
      <c r="C1040" s="88"/>
      <c r="D1040" s="89"/>
      <c r="E1040" s="89"/>
      <c r="F1040" s="90"/>
      <c r="G1040" s="89"/>
      <c r="H1040" s="89"/>
      <c r="I1040" s="89"/>
      <c r="J1040" s="89"/>
      <c r="K1040" s="89"/>
      <c r="L1040" s="89"/>
      <c r="M1040" s="89"/>
      <c r="N1040" s="89"/>
      <c r="O1040" s="90"/>
    </row>
    <row r="1041" spans="1:15" s="91" customFormat="1" x14ac:dyDescent="0.15">
      <c r="A1041" s="87"/>
      <c r="B1041" s="87"/>
      <c r="C1041" s="88"/>
      <c r="D1041" s="89"/>
      <c r="E1041" s="89"/>
      <c r="F1041" s="90"/>
      <c r="G1041" s="89"/>
      <c r="H1041" s="89"/>
      <c r="I1041" s="89"/>
      <c r="J1041" s="89"/>
      <c r="K1041" s="89"/>
      <c r="L1041" s="89"/>
      <c r="M1041" s="89"/>
      <c r="N1041" s="89"/>
      <c r="O1041" s="90"/>
    </row>
    <row r="1042" spans="1:15" s="91" customFormat="1" x14ac:dyDescent="0.15">
      <c r="A1042" s="87"/>
      <c r="B1042" s="87"/>
      <c r="C1042" s="88"/>
      <c r="D1042" s="89"/>
      <c r="E1042" s="89"/>
      <c r="F1042" s="90"/>
      <c r="G1042" s="89"/>
      <c r="H1042" s="89"/>
      <c r="I1042" s="89"/>
      <c r="J1042" s="89"/>
      <c r="K1042" s="89"/>
      <c r="L1042" s="89"/>
      <c r="M1042" s="89"/>
      <c r="N1042" s="89"/>
      <c r="O1042" s="90"/>
    </row>
    <row r="1043" spans="1:15" s="91" customFormat="1" x14ac:dyDescent="0.15">
      <c r="A1043" s="87"/>
      <c r="B1043" s="87"/>
      <c r="C1043" s="88"/>
      <c r="D1043" s="89"/>
      <c r="E1043" s="89"/>
      <c r="F1043" s="90"/>
      <c r="G1043" s="89"/>
      <c r="H1043" s="89"/>
      <c r="I1043" s="89"/>
      <c r="J1043" s="89"/>
      <c r="K1043" s="89"/>
      <c r="L1043" s="89"/>
      <c r="M1043" s="89"/>
      <c r="N1043" s="89"/>
      <c r="O1043" s="90"/>
    </row>
    <row r="1044" spans="1:15" s="91" customFormat="1" x14ac:dyDescent="0.15">
      <c r="A1044" s="87"/>
      <c r="B1044" s="87"/>
      <c r="C1044" s="88"/>
      <c r="D1044" s="89"/>
      <c r="E1044" s="89"/>
      <c r="F1044" s="90"/>
      <c r="G1044" s="89"/>
      <c r="H1044" s="89"/>
      <c r="I1044" s="89"/>
      <c r="J1044" s="89"/>
      <c r="K1044" s="89"/>
      <c r="L1044" s="89"/>
      <c r="M1044" s="89"/>
      <c r="N1044" s="89"/>
      <c r="O1044" s="90"/>
    </row>
    <row r="1045" spans="1:15" s="91" customFormat="1" x14ac:dyDescent="0.15">
      <c r="A1045" s="87"/>
      <c r="B1045" s="87"/>
      <c r="C1045" s="88"/>
      <c r="D1045" s="89"/>
      <c r="E1045" s="89"/>
      <c r="F1045" s="90"/>
      <c r="G1045" s="89"/>
      <c r="H1045" s="89"/>
      <c r="I1045" s="89"/>
      <c r="J1045" s="89"/>
      <c r="K1045" s="89"/>
      <c r="L1045" s="89"/>
      <c r="M1045" s="89"/>
      <c r="N1045" s="89"/>
      <c r="O1045" s="90"/>
    </row>
    <row r="1046" spans="1:15" s="91" customFormat="1" x14ac:dyDescent="0.15">
      <c r="A1046" s="87"/>
      <c r="B1046" s="87"/>
      <c r="C1046" s="88"/>
      <c r="D1046" s="89"/>
      <c r="E1046" s="89"/>
      <c r="F1046" s="90"/>
      <c r="G1046" s="89"/>
      <c r="H1046" s="89"/>
      <c r="I1046" s="89"/>
      <c r="J1046" s="89"/>
      <c r="K1046" s="89"/>
      <c r="L1046" s="89"/>
      <c r="M1046" s="89"/>
      <c r="N1046" s="89"/>
      <c r="O1046" s="90"/>
    </row>
    <row r="1047" spans="1:15" s="91" customFormat="1" x14ac:dyDescent="0.15">
      <c r="A1047" s="87"/>
      <c r="B1047" s="87"/>
      <c r="C1047" s="88"/>
      <c r="D1047" s="89"/>
      <c r="E1047" s="89"/>
      <c r="F1047" s="90"/>
      <c r="G1047" s="89"/>
      <c r="H1047" s="89"/>
      <c r="I1047" s="89"/>
      <c r="J1047" s="89"/>
      <c r="K1047" s="89"/>
      <c r="L1047" s="89"/>
      <c r="M1047" s="89"/>
      <c r="N1047" s="89"/>
      <c r="O1047" s="90"/>
    </row>
    <row r="1048" spans="1:15" s="91" customFormat="1" x14ac:dyDescent="0.15">
      <c r="A1048" s="87"/>
      <c r="B1048" s="87"/>
      <c r="C1048" s="88"/>
      <c r="D1048" s="89"/>
      <c r="E1048" s="89"/>
      <c r="F1048" s="90"/>
      <c r="G1048" s="89"/>
      <c r="H1048" s="89"/>
      <c r="I1048" s="89"/>
      <c r="J1048" s="89"/>
      <c r="K1048" s="89"/>
      <c r="L1048" s="89"/>
      <c r="M1048" s="89"/>
      <c r="N1048" s="89"/>
      <c r="O1048" s="90"/>
    </row>
    <row r="1049" spans="1:15" s="91" customFormat="1" x14ac:dyDescent="0.15">
      <c r="A1049" s="87"/>
      <c r="B1049" s="87"/>
      <c r="C1049" s="88"/>
      <c r="D1049" s="89"/>
      <c r="E1049" s="89"/>
      <c r="F1049" s="90"/>
      <c r="G1049" s="89"/>
      <c r="H1049" s="89"/>
      <c r="I1049" s="89"/>
      <c r="J1049" s="89"/>
      <c r="K1049" s="89"/>
      <c r="L1049" s="89"/>
      <c r="M1049" s="89"/>
      <c r="N1049" s="89"/>
      <c r="O1049" s="90"/>
    </row>
    <row r="1050" spans="1:15" s="91" customFormat="1" x14ac:dyDescent="0.15">
      <c r="A1050" s="87"/>
      <c r="B1050" s="87"/>
      <c r="C1050" s="88"/>
      <c r="D1050" s="89"/>
      <c r="E1050" s="89"/>
      <c r="F1050" s="90"/>
      <c r="G1050" s="89"/>
      <c r="H1050" s="89"/>
      <c r="I1050" s="89"/>
      <c r="J1050" s="89"/>
      <c r="K1050" s="89"/>
      <c r="L1050" s="89"/>
      <c r="M1050" s="89"/>
      <c r="N1050" s="89"/>
      <c r="O1050" s="90"/>
    </row>
    <row r="1051" spans="1:15" s="91" customFormat="1" x14ac:dyDescent="0.15">
      <c r="A1051" s="87"/>
      <c r="B1051" s="87"/>
      <c r="C1051" s="88"/>
      <c r="D1051" s="89"/>
      <c r="E1051" s="89"/>
      <c r="F1051" s="90"/>
      <c r="G1051" s="89"/>
      <c r="H1051" s="89"/>
      <c r="I1051" s="89"/>
      <c r="J1051" s="89"/>
      <c r="K1051" s="89"/>
      <c r="L1051" s="89"/>
      <c r="M1051" s="89"/>
      <c r="N1051" s="89"/>
      <c r="O1051" s="90"/>
    </row>
    <row r="1052" spans="1:15" s="91" customFormat="1" x14ac:dyDescent="0.15">
      <c r="A1052" s="87"/>
      <c r="B1052" s="87"/>
      <c r="C1052" s="88"/>
      <c r="D1052" s="89"/>
      <c r="E1052" s="89"/>
      <c r="F1052" s="90"/>
      <c r="G1052" s="89"/>
      <c r="H1052" s="89"/>
      <c r="I1052" s="89"/>
      <c r="J1052" s="89"/>
      <c r="K1052" s="89"/>
      <c r="L1052" s="89"/>
      <c r="M1052" s="89"/>
      <c r="N1052" s="89"/>
      <c r="O1052" s="90"/>
    </row>
    <row r="1053" spans="1:15" s="91" customFormat="1" x14ac:dyDescent="0.15">
      <c r="A1053" s="87"/>
      <c r="B1053" s="87"/>
      <c r="C1053" s="88"/>
      <c r="D1053" s="89"/>
      <c r="E1053" s="89"/>
      <c r="F1053" s="90"/>
      <c r="G1053" s="89"/>
      <c r="H1053" s="89"/>
      <c r="I1053" s="89"/>
      <c r="J1053" s="89"/>
      <c r="K1053" s="89"/>
      <c r="L1053" s="89"/>
      <c r="M1053" s="89"/>
      <c r="N1053" s="89"/>
      <c r="O1053" s="90"/>
    </row>
    <row r="1054" spans="1:15" s="91" customFormat="1" x14ac:dyDescent="0.15">
      <c r="A1054" s="87"/>
      <c r="B1054" s="87"/>
      <c r="C1054" s="88"/>
      <c r="D1054" s="89"/>
      <c r="E1054" s="89"/>
      <c r="F1054" s="90"/>
      <c r="G1054" s="89"/>
      <c r="H1054" s="89"/>
      <c r="I1054" s="89"/>
      <c r="J1054" s="89"/>
      <c r="K1054" s="89"/>
      <c r="L1054" s="89"/>
      <c r="M1054" s="89"/>
      <c r="N1054" s="89"/>
      <c r="O1054" s="90"/>
    </row>
    <row r="1055" spans="1:15" s="91" customFormat="1" x14ac:dyDescent="0.15">
      <c r="A1055" s="87"/>
      <c r="B1055" s="87"/>
      <c r="C1055" s="88"/>
      <c r="D1055" s="89"/>
      <c r="E1055" s="89"/>
      <c r="F1055" s="90"/>
      <c r="G1055" s="89"/>
      <c r="H1055" s="89"/>
      <c r="I1055" s="89"/>
      <c r="J1055" s="89"/>
      <c r="K1055" s="89"/>
      <c r="L1055" s="89"/>
      <c r="M1055" s="89"/>
      <c r="N1055" s="89"/>
      <c r="O1055" s="90"/>
    </row>
    <row r="1056" spans="1:15" s="91" customFormat="1" x14ac:dyDescent="0.15">
      <c r="A1056" s="87"/>
      <c r="B1056" s="87"/>
      <c r="C1056" s="88"/>
      <c r="D1056" s="89"/>
      <c r="E1056" s="89"/>
      <c r="F1056" s="90"/>
      <c r="G1056" s="89"/>
      <c r="H1056" s="89"/>
      <c r="I1056" s="89"/>
      <c r="J1056" s="89"/>
      <c r="K1056" s="89"/>
      <c r="L1056" s="89"/>
      <c r="M1056" s="89"/>
      <c r="N1056" s="89"/>
      <c r="O1056" s="90"/>
    </row>
    <row r="1057" spans="1:15" s="91" customFormat="1" x14ac:dyDescent="0.15">
      <c r="A1057" s="87"/>
      <c r="B1057" s="87"/>
      <c r="C1057" s="88"/>
      <c r="D1057" s="89"/>
      <c r="E1057" s="89"/>
      <c r="F1057" s="90"/>
      <c r="G1057" s="89"/>
      <c r="H1057" s="89"/>
      <c r="I1057" s="89"/>
      <c r="J1057" s="89"/>
      <c r="K1057" s="89"/>
      <c r="L1057" s="89"/>
      <c r="M1057" s="89"/>
      <c r="N1057" s="89"/>
      <c r="O1057" s="90"/>
    </row>
    <row r="1058" spans="1:15" s="91" customFormat="1" x14ac:dyDescent="0.15">
      <c r="A1058" s="87"/>
      <c r="B1058" s="87"/>
      <c r="C1058" s="88"/>
      <c r="D1058" s="89"/>
      <c r="E1058" s="89"/>
      <c r="F1058" s="90"/>
      <c r="G1058" s="89"/>
      <c r="H1058" s="89"/>
      <c r="I1058" s="89"/>
      <c r="J1058" s="89"/>
      <c r="K1058" s="89"/>
      <c r="L1058" s="89"/>
      <c r="M1058" s="89"/>
      <c r="N1058" s="89"/>
      <c r="O1058" s="90"/>
    </row>
    <row r="1059" spans="1:15" s="91" customFormat="1" x14ac:dyDescent="0.15">
      <c r="A1059" s="87"/>
      <c r="B1059" s="87"/>
      <c r="C1059" s="88"/>
      <c r="D1059" s="89"/>
      <c r="E1059" s="89"/>
      <c r="F1059" s="90"/>
      <c r="G1059" s="89"/>
      <c r="H1059" s="89"/>
      <c r="I1059" s="89"/>
      <c r="J1059" s="89"/>
      <c r="K1059" s="89"/>
      <c r="L1059" s="89"/>
      <c r="M1059" s="89"/>
      <c r="N1059" s="89"/>
      <c r="O1059" s="90"/>
    </row>
    <row r="1060" spans="1:15" s="91" customFormat="1" x14ac:dyDescent="0.15">
      <c r="A1060" s="87"/>
      <c r="B1060" s="87"/>
      <c r="C1060" s="88"/>
      <c r="D1060" s="89"/>
      <c r="E1060" s="89"/>
      <c r="F1060" s="90"/>
      <c r="G1060" s="89"/>
      <c r="H1060" s="89"/>
      <c r="I1060" s="89"/>
      <c r="J1060" s="89"/>
      <c r="K1060" s="89"/>
      <c r="L1060" s="89"/>
      <c r="M1060" s="89"/>
      <c r="N1060" s="89"/>
      <c r="O1060" s="90"/>
    </row>
    <row r="1061" spans="1:15" s="91" customFormat="1" x14ac:dyDescent="0.15">
      <c r="A1061" s="87"/>
      <c r="B1061" s="87"/>
      <c r="C1061" s="88"/>
      <c r="D1061" s="89"/>
      <c r="E1061" s="89"/>
      <c r="F1061" s="90"/>
      <c r="G1061" s="89"/>
      <c r="H1061" s="89"/>
      <c r="I1061" s="89"/>
      <c r="J1061" s="89"/>
      <c r="K1061" s="89"/>
      <c r="L1061" s="89"/>
      <c r="M1061" s="89"/>
      <c r="N1061" s="89"/>
      <c r="O1061" s="90"/>
    </row>
    <row r="1062" spans="1:15" s="91" customFormat="1" x14ac:dyDescent="0.15">
      <c r="A1062" s="87"/>
      <c r="B1062" s="87"/>
      <c r="C1062" s="88"/>
      <c r="D1062" s="89"/>
      <c r="E1062" s="89"/>
      <c r="F1062" s="90"/>
      <c r="G1062" s="89"/>
      <c r="H1062" s="89"/>
      <c r="I1062" s="89"/>
      <c r="J1062" s="89"/>
      <c r="K1062" s="89"/>
      <c r="L1062" s="89"/>
      <c r="M1062" s="89"/>
      <c r="N1062" s="89"/>
      <c r="O1062" s="90"/>
    </row>
    <row r="1063" spans="1:15" s="91" customFormat="1" x14ac:dyDescent="0.15">
      <c r="A1063" s="87"/>
      <c r="B1063" s="87"/>
      <c r="C1063" s="88"/>
      <c r="D1063" s="89"/>
      <c r="E1063" s="89"/>
      <c r="F1063" s="90"/>
      <c r="G1063" s="89"/>
      <c r="H1063" s="89"/>
      <c r="I1063" s="89"/>
      <c r="J1063" s="89"/>
      <c r="K1063" s="89"/>
      <c r="L1063" s="89"/>
      <c r="M1063" s="89"/>
      <c r="N1063" s="89"/>
      <c r="O1063" s="90"/>
    </row>
    <row r="1064" spans="1:15" s="91" customFormat="1" x14ac:dyDescent="0.15">
      <c r="A1064" s="87"/>
      <c r="B1064" s="87"/>
      <c r="C1064" s="88"/>
      <c r="D1064" s="89"/>
      <c r="E1064" s="89"/>
      <c r="F1064" s="90"/>
      <c r="G1064" s="89"/>
      <c r="H1064" s="89"/>
      <c r="I1064" s="89"/>
      <c r="J1064" s="89"/>
      <c r="K1064" s="89"/>
      <c r="L1064" s="89"/>
      <c r="M1064" s="89"/>
      <c r="N1064" s="89"/>
      <c r="O1064" s="90"/>
    </row>
    <row r="1065" spans="1:15" s="91" customFormat="1" x14ac:dyDescent="0.15">
      <c r="A1065" s="87"/>
      <c r="B1065" s="87"/>
      <c r="C1065" s="88"/>
      <c r="D1065" s="89"/>
      <c r="E1065" s="89"/>
      <c r="F1065" s="90"/>
      <c r="G1065" s="89"/>
      <c r="H1065" s="89"/>
      <c r="I1065" s="89"/>
      <c r="J1065" s="89"/>
      <c r="K1065" s="89"/>
      <c r="L1065" s="89"/>
      <c r="M1065" s="89"/>
      <c r="N1065" s="89"/>
      <c r="O1065" s="90"/>
    </row>
    <row r="1066" spans="1:15" s="91" customFormat="1" x14ac:dyDescent="0.15">
      <c r="A1066" s="87"/>
      <c r="B1066" s="87"/>
      <c r="C1066" s="88"/>
      <c r="D1066" s="89"/>
      <c r="E1066" s="89"/>
      <c r="F1066" s="90"/>
      <c r="G1066" s="89"/>
      <c r="H1066" s="89"/>
      <c r="I1066" s="89"/>
      <c r="J1066" s="89"/>
      <c r="K1066" s="89"/>
      <c r="L1066" s="89"/>
      <c r="M1066" s="89"/>
      <c r="N1066" s="89"/>
      <c r="O1066" s="90"/>
    </row>
    <row r="1067" spans="1:15" s="91" customFormat="1" x14ac:dyDescent="0.15">
      <c r="A1067" s="87"/>
      <c r="B1067" s="87"/>
      <c r="C1067" s="88"/>
      <c r="D1067" s="89"/>
      <c r="E1067" s="89"/>
      <c r="F1067" s="90"/>
      <c r="G1067" s="89"/>
      <c r="H1067" s="89"/>
      <c r="I1067" s="89"/>
      <c r="J1067" s="89"/>
      <c r="K1067" s="89"/>
      <c r="L1067" s="89"/>
      <c r="M1067" s="89"/>
      <c r="N1067" s="89"/>
      <c r="O1067" s="90"/>
    </row>
    <row r="1068" spans="1:15" s="91" customFormat="1" x14ac:dyDescent="0.15">
      <c r="A1068" s="87"/>
      <c r="B1068" s="87"/>
      <c r="C1068" s="88"/>
      <c r="D1068" s="89"/>
      <c r="E1068" s="89"/>
      <c r="F1068" s="90"/>
      <c r="G1068" s="89"/>
      <c r="H1068" s="89"/>
      <c r="I1068" s="89"/>
      <c r="J1068" s="89"/>
      <c r="K1068" s="89"/>
      <c r="L1068" s="89"/>
      <c r="M1068" s="89"/>
      <c r="N1068" s="89"/>
      <c r="O1068" s="90"/>
    </row>
    <row r="1069" spans="1:15" s="91" customFormat="1" x14ac:dyDescent="0.15">
      <c r="A1069" s="87"/>
      <c r="B1069" s="87"/>
      <c r="C1069" s="88"/>
      <c r="D1069" s="89"/>
      <c r="E1069" s="89"/>
      <c r="F1069" s="90"/>
      <c r="G1069" s="89"/>
      <c r="H1069" s="89"/>
      <c r="I1069" s="89"/>
      <c r="J1069" s="89"/>
      <c r="K1069" s="89"/>
      <c r="L1069" s="89"/>
      <c r="M1069" s="89"/>
      <c r="N1069" s="89"/>
      <c r="O1069" s="90"/>
    </row>
    <row r="1070" spans="1:15" s="91" customFormat="1" x14ac:dyDescent="0.15">
      <c r="A1070" s="87"/>
      <c r="B1070" s="87"/>
      <c r="C1070" s="88"/>
      <c r="D1070" s="89"/>
      <c r="E1070" s="89"/>
      <c r="F1070" s="90"/>
      <c r="G1070" s="89"/>
      <c r="H1070" s="89"/>
      <c r="I1070" s="89"/>
      <c r="J1070" s="89"/>
      <c r="K1070" s="89"/>
      <c r="L1070" s="89"/>
      <c r="M1070" s="89"/>
      <c r="N1070" s="89"/>
      <c r="O1070" s="90"/>
    </row>
    <row r="1071" spans="1:15" s="91" customFormat="1" x14ac:dyDescent="0.15">
      <c r="A1071" s="87"/>
      <c r="B1071" s="87"/>
      <c r="C1071" s="88"/>
      <c r="D1071" s="89"/>
      <c r="E1071" s="89"/>
      <c r="F1071" s="90"/>
      <c r="G1071" s="89"/>
      <c r="H1071" s="89"/>
      <c r="I1071" s="89"/>
      <c r="J1071" s="89"/>
      <c r="K1071" s="89"/>
      <c r="L1071" s="89"/>
      <c r="M1071" s="89"/>
      <c r="N1071" s="89"/>
      <c r="O1071" s="90"/>
    </row>
    <row r="1072" spans="1:15" s="91" customFormat="1" x14ac:dyDescent="0.15">
      <c r="A1072" s="87"/>
      <c r="B1072" s="87"/>
      <c r="C1072" s="88"/>
      <c r="D1072" s="89"/>
      <c r="E1072" s="89"/>
      <c r="F1072" s="90"/>
      <c r="G1072" s="89"/>
      <c r="H1072" s="89"/>
      <c r="I1072" s="89"/>
      <c r="J1072" s="89"/>
      <c r="K1072" s="89"/>
      <c r="L1072" s="89"/>
      <c r="M1072" s="89"/>
      <c r="N1072" s="89"/>
      <c r="O1072" s="90"/>
    </row>
    <row r="1073" spans="1:15" s="91" customFormat="1" x14ac:dyDescent="0.15">
      <c r="A1073" s="87"/>
      <c r="B1073" s="87"/>
      <c r="C1073" s="88"/>
      <c r="D1073" s="89"/>
      <c r="E1073" s="89"/>
      <c r="F1073" s="90"/>
      <c r="G1073" s="89"/>
      <c r="H1073" s="89"/>
      <c r="I1073" s="89"/>
      <c r="J1073" s="89"/>
      <c r="K1073" s="89"/>
      <c r="L1073" s="89"/>
      <c r="M1073" s="89"/>
      <c r="N1073" s="89"/>
      <c r="O1073" s="90"/>
    </row>
    <row r="1074" spans="1:15" s="91" customFormat="1" x14ac:dyDescent="0.15">
      <c r="A1074" s="87"/>
      <c r="B1074" s="87"/>
      <c r="C1074" s="88"/>
      <c r="D1074" s="89"/>
      <c r="E1074" s="89"/>
      <c r="F1074" s="90"/>
      <c r="G1074" s="89"/>
      <c r="H1074" s="89"/>
      <c r="I1074" s="89"/>
      <c r="J1074" s="89"/>
      <c r="K1074" s="89"/>
      <c r="L1074" s="89"/>
      <c r="M1074" s="89"/>
      <c r="N1074" s="89"/>
      <c r="O1074" s="90"/>
    </row>
    <row r="1075" spans="1:15" s="91" customFormat="1" x14ac:dyDescent="0.15">
      <c r="A1075" s="87"/>
      <c r="B1075" s="87"/>
      <c r="C1075" s="88"/>
      <c r="D1075" s="89"/>
      <c r="E1075" s="89"/>
      <c r="F1075" s="90"/>
      <c r="G1075" s="89"/>
      <c r="H1075" s="89"/>
      <c r="I1075" s="89"/>
      <c r="J1075" s="89"/>
      <c r="K1075" s="89"/>
      <c r="L1075" s="89"/>
      <c r="M1075" s="89"/>
      <c r="N1075" s="89"/>
      <c r="O1075" s="90"/>
    </row>
    <row r="1076" spans="1:15" s="91" customFormat="1" x14ac:dyDescent="0.15">
      <c r="A1076" s="87"/>
      <c r="B1076" s="87"/>
      <c r="C1076" s="88"/>
      <c r="D1076" s="89"/>
      <c r="E1076" s="89"/>
      <c r="F1076" s="90"/>
      <c r="G1076" s="89"/>
      <c r="H1076" s="89"/>
      <c r="I1076" s="89"/>
      <c r="J1076" s="89"/>
      <c r="K1076" s="89"/>
      <c r="L1076" s="89"/>
      <c r="M1076" s="89"/>
      <c r="N1076" s="89"/>
      <c r="O1076" s="90"/>
    </row>
    <row r="1077" spans="1:15" s="91" customFormat="1" x14ac:dyDescent="0.15">
      <c r="A1077" s="87"/>
      <c r="B1077" s="87"/>
      <c r="C1077" s="88"/>
      <c r="D1077" s="89"/>
      <c r="E1077" s="89"/>
      <c r="F1077" s="90"/>
      <c r="G1077" s="89"/>
      <c r="H1077" s="89"/>
      <c r="I1077" s="89"/>
      <c r="J1077" s="89"/>
      <c r="K1077" s="89"/>
      <c r="L1077" s="89"/>
      <c r="M1077" s="89"/>
      <c r="N1077" s="89"/>
      <c r="O1077" s="90"/>
    </row>
    <row r="1078" spans="1:15" s="91" customFormat="1" x14ac:dyDescent="0.15">
      <c r="A1078" s="87"/>
      <c r="B1078" s="87"/>
      <c r="C1078" s="88"/>
      <c r="D1078" s="89"/>
      <c r="E1078" s="89"/>
      <c r="F1078" s="90"/>
      <c r="G1078" s="89"/>
      <c r="H1078" s="89"/>
      <c r="I1078" s="89"/>
      <c r="J1078" s="89"/>
      <c r="K1078" s="89"/>
      <c r="L1078" s="89"/>
      <c r="M1078" s="89"/>
      <c r="N1078" s="89"/>
      <c r="O1078" s="90"/>
    </row>
    <row r="1079" spans="1:15" s="91" customFormat="1" x14ac:dyDescent="0.15">
      <c r="A1079" s="87"/>
      <c r="B1079" s="87"/>
      <c r="C1079" s="88"/>
      <c r="D1079" s="89"/>
      <c r="E1079" s="89"/>
      <c r="F1079" s="90"/>
      <c r="G1079" s="89"/>
      <c r="H1079" s="89"/>
      <c r="I1079" s="89"/>
      <c r="J1079" s="89"/>
      <c r="K1079" s="89"/>
      <c r="L1079" s="89"/>
      <c r="M1079" s="89"/>
      <c r="N1079" s="89"/>
      <c r="O1079" s="90"/>
    </row>
    <row r="1080" spans="1:15" s="91" customFormat="1" x14ac:dyDescent="0.15">
      <c r="A1080" s="87"/>
      <c r="B1080" s="87"/>
      <c r="C1080" s="88"/>
      <c r="D1080" s="89"/>
      <c r="E1080" s="89"/>
      <c r="F1080" s="90"/>
      <c r="G1080" s="89"/>
      <c r="H1080" s="89"/>
      <c r="I1080" s="89"/>
      <c r="J1080" s="89"/>
      <c r="K1080" s="89"/>
      <c r="L1080" s="89"/>
      <c r="M1080" s="89"/>
      <c r="N1080" s="89"/>
      <c r="O1080" s="90"/>
    </row>
    <row r="1081" spans="1:15" s="91" customFormat="1" x14ac:dyDescent="0.15">
      <c r="A1081" s="87"/>
      <c r="B1081" s="87"/>
      <c r="C1081" s="88"/>
      <c r="D1081" s="89"/>
      <c r="E1081" s="89"/>
      <c r="F1081" s="90"/>
      <c r="G1081" s="89"/>
      <c r="H1081" s="89"/>
      <c r="I1081" s="89"/>
      <c r="J1081" s="89"/>
      <c r="K1081" s="89"/>
      <c r="L1081" s="89"/>
      <c r="M1081" s="89"/>
      <c r="N1081" s="89"/>
      <c r="O1081" s="90"/>
    </row>
    <row r="1082" spans="1:15" s="91" customFormat="1" x14ac:dyDescent="0.15">
      <c r="A1082" s="87"/>
      <c r="B1082" s="87"/>
      <c r="C1082" s="88"/>
      <c r="D1082" s="89"/>
      <c r="E1082" s="89"/>
      <c r="F1082" s="90"/>
      <c r="G1082" s="89"/>
      <c r="H1082" s="89"/>
      <c r="I1082" s="89"/>
      <c r="J1082" s="89"/>
      <c r="K1082" s="89"/>
      <c r="L1082" s="89"/>
      <c r="M1082" s="89"/>
      <c r="N1082" s="89"/>
      <c r="O1082" s="90"/>
    </row>
    <row r="1083" spans="1:15" s="91" customFormat="1" x14ac:dyDescent="0.15">
      <c r="A1083" s="87"/>
      <c r="B1083" s="87"/>
      <c r="C1083" s="88"/>
      <c r="D1083" s="89"/>
      <c r="E1083" s="89"/>
      <c r="F1083" s="90"/>
      <c r="G1083" s="89"/>
      <c r="H1083" s="89"/>
      <c r="I1083" s="89"/>
      <c r="J1083" s="89"/>
      <c r="K1083" s="89"/>
      <c r="L1083" s="89"/>
      <c r="M1083" s="89"/>
      <c r="N1083" s="89"/>
      <c r="O1083" s="90"/>
    </row>
    <row r="1084" spans="1:15" s="91" customFormat="1" x14ac:dyDescent="0.15">
      <c r="A1084" s="87"/>
      <c r="B1084" s="87"/>
      <c r="C1084" s="88"/>
      <c r="D1084" s="89"/>
      <c r="E1084" s="89"/>
      <c r="F1084" s="90"/>
      <c r="G1084" s="89"/>
      <c r="H1084" s="89"/>
      <c r="I1084" s="89"/>
      <c r="J1084" s="89"/>
      <c r="K1084" s="89"/>
      <c r="L1084" s="89"/>
      <c r="M1084" s="89"/>
      <c r="N1084" s="89"/>
      <c r="O1084" s="90"/>
    </row>
    <row r="1085" spans="1:15" s="91" customFormat="1" x14ac:dyDescent="0.15">
      <c r="A1085" s="87"/>
      <c r="B1085" s="87"/>
      <c r="C1085" s="88"/>
      <c r="D1085" s="89"/>
      <c r="E1085" s="89"/>
      <c r="F1085" s="90"/>
      <c r="G1085" s="89"/>
      <c r="H1085" s="89"/>
      <c r="I1085" s="89"/>
      <c r="J1085" s="89"/>
      <c r="K1085" s="89"/>
      <c r="L1085" s="89"/>
      <c r="M1085" s="89"/>
      <c r="N1085" s="89"/>
      <c r="O1085" s="90"/>
    </row>
    <row r="1086" spans="1:15" s="91" customFormat="1" x14ac:dyDescent="0.15">
      <c r="A1086" s="87"/>
      <c r="B1086" s="87"/>
      <c r="C1086" s="88"/>
      <c r="D1086" s="89"/>
      <c r="E1086" s="89"/>
      <c r="F1086" s="90"/>
      <c r="G1086" s="89"/>
      <c r="H1086" s="89"/>
      <c r="I1086" s="89"/>
      <c r="J1086" s="89"/>
      <c r="K1086" s="89"/>
      <c r="L1086" s="89"/>
      <c r="M1086" s="89"/>
      <c r="N1086" s="89"/>
      <c r="O1086" s="90"/>
    </row>
    <row r="1087" spans="1:15" s="91" customFormat="1" x14ac:dyDescent="0.15">
      <c r="A1087" s="87"/>
      <c r="B1087" s="87"/>
      <c r="C1087" s="88"/>
      <c r="D1087" s="89"/>
      <c r="E1087" s="89"/>
      <c r="F1087" s="90"/>
      <c r="G1087" s="89"/>
      <c r="H1087" s="89"/>
      <c r="I1087" s="89"/>
      <c r="J1087" s="89"/>
      <c r="K1087" s="89"/>
      <c r="L1087" s="89"/>
      <c r="M1087" s="89"/>
      <c r="N1087" s="89"/>
      <c r="O1087" s="90"/>
    </row>
    <row r="1088" spans="1:15" s="91" customFormat="1" x14ac:dyDescent="0.15">
      <c r="A1088" s="87"/>
      <c r="B1088" s="87"/>
      <c r="C1088" s="88"/>
      <c r="D1088" s="89"/>
      <c r="E1088" s="89"/>
      <c r="F1088" s="90"/>
      <c r="G1088" s="89"/>
      <c r="H1088" s="89"/>
      <c r="I1088" s="89"/>
      <c r="J1088" s="89"/>
      <c r="K1088" s="89"/>
      <c r="L1088" s="89"/>
      <c r="M1088" s="89"/>
      <c r="N1088" s="89"/>
      <c r="O1088" s="90"/>
    </row>
    <row r="1089" spans="1:15" s="91" customFormat="1" x14ac:dyDescent="0.15">
      <c r="A1089" s="87"/>
      <c r="B1089" s="87"/>
      <c r="C1089" s="88"/>
      <c r="D1089" s="89"/>
      <c r="E1089" s="89"/>
      <c r="F1089" s="90"/>
      <c r="G1089" s="89"/>
      <c r="H1089" s="89"/>
      <c r="I1089" s="89"/>
      <c r="J1089" s="89"/>
      <c r="K1089" s="89"/>
      <c r="L1089" s="89"/>
      <c r="M1089" s="89"/>
      <c r="N1089" s="89"/>
      <c r="O1089" s="90"/>
    </row>
    <row r="1090" spans="1:15" s="91" customFormat="1" x14ac:dyDescent="0.15">
      <c r="A1090" s="87"/>
      <c r="B1090" s="87"/>
      <c r="C1090" s="88"/>
      <c r="D1090" s="89"/>
      <c r="E1090" s="89"/>
      <c r="F1090" s="90"/>
      <c r="G1090" s="89"/>
      <c r="H1090" s="89"/>
      <c r="I1090" s="89"/>
      <c r="J1090" s="89"/>
      <c r="K1090" s="89"/>
      <c r="L1090" s="89"/>
      <c r="M1090" s="89"/>
      <c r="N1090" s="89"/>
      <c r="O1090" s="90"/>
    </row>
    <row r="1091" spans="1:15" s="91" customFormat="1" x14ac:dyDescent="0.15">
      <c r="A1091" s="87"/>
      <c r="B1091" s="87"/>
      <c r="C1091" s="88"/>
      <c r="D1091" s="89"/>
      <c r="E1091" s="89"/>
      <c r="F1091" s="90"/>
      <c r="G1091" s="89"/>
      <c r="H1091" s="89"/>
      <c r="I1091" s="89"/>
      <c r="J1091" s="89"/>
      <c r="K1091" s="89"/>
      <c r="L1091" s="89"/>
      <c r="M1091" s="89"/>
      <c r="N1091" s="89"/>
      <c r="O1091" s="90"/>
    </row>
    <row r="1092" spans="1:15" s="91" customFormat="1" x14ac:dyDescent="0.15">
      <c r="A1092" s="87"/>
      <c r="B1092" s="87"/>
      <c r="C1092" s="88"/>
      <c r="D1092" s="89"/>
      <c r="E1092" s="89"/>
      <c r="F1092" s="90"/>
      <c r="G1092" s="89"/>
      <c r="H1092" s="89"/>
      <c r="I1092" s="89"/>
      <c r="J1092" s="89"/>
      <c r="K1092" s="89"/>
      <c r="L1092" s="89"/>
      <c r="M1092" s="89"/>
      <c r="N1092" s="89"/>
      <c r="O1092" s="90"/>
    </row>
    <row r="1093" spans="1:15" s="91" customFormat="1" x14ac:dyDescent="0.15">
      <c r="A1093" s="87"/>
      <c r="B1093" s="87"/>
      <c r="C1093" s="88"/>
      <c r="D1093" s="89"/>
      <c r="E1093" s="89"/>
      <c r="F1093" s="90"/>
      <c r="G1093" s="89"/>
      <c r="H1093" s="89"/>
      <c r="I1093" s="89"/>
      <c r="J1093" s="89"/>
      <c r="K1093" s="89"/>
      <c r="L1093" s="89"/>
      <c r="M1093" s="89"/>
      <c r="N1093" s="89"/>
      <c r="O1093" s="90"/>
    </row>
    <row r="1094" spans="1:15" s="91" customFormat="1" x14ac:dyDescent="0.15">
      <c r="A1094" s="87"/>
      <c r="B1094" s="87"/>
      <c r="C1094" s="88"/>
      <c r="D1094" s="89"/>
      <c r="E1094" s="89"/>
      <c r="F1094" s="90"/>
      <c r="G1094" s="89"/>
      <c r="H1094" s="89"/>
      <c r="I1094" s="89"/>
      <c r="J1094" s="89"/>
      <c r="K1094" s="89"/>
      <c r="L1094" s="89"/>
      <c r="M1094" s="89"/>
      <c r="N1094" s="89"/>
      <c r="O1094" s="90"/>
    </row>
    <row r="1095" spans="1:15" s="91" customFormat="1" x14ac:dyDescent="0.15">
      <c r="A1095" s="87"/>
      <c r="B1095" s="87"/>
      <c r="C1095" s="88"/>
      <c r="D1095" s="89"/>
      <c r="E1095" s="89"/>
      <c r="F1095" s="90"/>
      <c r="G1095" s="89"/>
      <c r="H1095" s="89"/>
      <c r="I1095" s="89"/>
      <c r="J1095" s="89"/>
      <c r="K1095" s="89"/>
      <c r="L1095" s="89"/>
      <c r="M1095" s="89"/>
      <c r="N1095" s="89"/>
      <c r="O1095" s="90"/>
    </row>
    <row r="1096" spans="1:15" s="91" customFormat="1" x14ac:dyDescent="0.15">
      <c r="A1096" s="87"/>
      <c r="B1096" s="87"/>
      <c r="C1096" s="88"/>
      <c r="D1096" s="89"/>
      <c r="E1096" s="89"/>
      <c r="F1096" s="90"/>
      <c r="G1096" s="89"/>
      <c r="H1096" s="89"/>
      <c r="I1096" s="89"/>
      <c r="J1096" s="89"/>
      <c r="K1096" s="89"/>
      <c r="L1096" s="89"/>
      <c r="M1096" s="89"/>
      <c r="N1096" s="89"/>
      <c r="O1096" s="90"/>
    </row>
    <row r="1097" spans="1:15" s="91" customFormat="1" x14ac:dyDescent="0.15">
      <c r="A1097" s="87"/>
      <c r="B1097" s="87"/>
      <c r="C1097" s="88"/>
      <c r="D1097" s="89"/>
      <c r="E1097" s="89"/>
      <c r="F1097" s="90"/>
      <c r="G1097" s="89"/>
      <c r="H1097" s="89"/>
      <c r="I1097" s="89"/>
      <c r="J1097" s="89"/>
      <c r="K1097" s="89"/>
      <c r="L1097" s="89"/>
      <c r="M1097" s="89"/>
      <c r="N1097" s="89"/>
      <c r="O1097" s="90"/>
    </row>
    <row r="1098" spans="1:15" s="91" customFormat="1" x14ac:dyDescent="0.15">
      <c r="A1098" s="87"/>
      <c r="B1098" s="87"/>
      <c r="C1098" s="88"/>
      <c r="D1098" s="89"/>
      <c r="E1098" s="89"/>
      <c r="F1098" s="90"/>
      <c r="G1098" s="89"/>
      <c r="H1098" s="89"/>
      <c r="I1098" s="89"/>
      <c r="J1098" s="89"/>
      <c r="K1098" s="89"/>
      <c r="L1098" s="89"/>
      <c r="M1098" s="89"/>
      <c r="N1098" s="89"/>
      <c r="O1098" s="90"/>
    </row>
    <row r="1099" spans="1:15" s="91" customFormat="1" x14ac:dyDescent="0.15">
      <c r="A1099" s="87"/>
      <c r="B1099" s="87"/>
      <c r="C1099" s="88"/>
      <c r="D1099" s="89"/>
      <c r="E1099" s="89"/>
      <c r="F1099" s="90"/>
      <c r="G1099" s="89"/>
      <c r="H1099" s="89"/>
      <c r="I1099" s="89"/>
      <c r="J1099" s="89"/>
      <c r="K1099" s="89"/>
      <c r="L1099" s="89"/>
      <c r="M1099" s="89"/>
      <c r="N1099" s="89"/>
      <c r="O1099" s="90"/>
    </row>
    <row r="1100" spans="1:15" s="91" customFormat="1" x14ac:dyDescent="0.15">
      <c r="A1100" s="87"/>
      <c r="B1100" s="87"/>
      <c r="C1100" s="88"/>
      <c r="D1100" s="89"/>
      <c r="E1100" s="89"/>
      <c r="F1100" s="90"/>
      <c r="G1100" s="89"/>
      <c r="H1100" s="89"/>
      <c r="I1100" s="89"/>
      <c r="J1100" s="89"/>
      <c r="K1100" s="89"/>
      <c r="L1100" s="89"/>
      <c r="M1100" s="89"/>
      <c r="N1100" s="89"/>
      <c r="O1100" s="90"/>
    </row>
    <row r="1101" spans="1:15" s="91" customFormat="1" x14ac:dyDescent="0.15">
      <c r="A1101" s="87"/>
      <c r="B1101" s="87"/>
      <c r="C1101" s="88"/>
      <c r="D1101" s="89"/>
      <c r="E1101" s="89"/>
      <c r="F1101" s="90"/>
      <c r="G1101" s="89"/>
      <c r="H1101" s="89"/>
      <c r="I1101" s="89"/>
      <c r="J1101" s="89"/>
      <c r="K1101" s="89"/>
      <c r="L1101" s="89"/>
      <c r="M1101" s="89"/>
      <c r="N1101" s="89"/>
      <c r="O1101" s="90"/>
    </row>
    <row r="1102" spans="1:15" s="91" customFormat="1" x14ac:dyDescent="0.15">
      <c r="A1102" s="87"/>
      <c r="B1102" s="87"/>
      <c r="C1102" s="88"/>
      <c r="D1102" s="89"/>
      <c r="E1102" s="89"/>
      <c r="F1102" s="90"/>
      <c r="G1102" s="89"/>
      <c r="H1102" s="89"/>
      <c r="I1102" s="89"/>
      <c r="J1102" s="89"/>
      <c r="K1102" s="89"/>
      <c r="L1102" s="89"/>
      <c r="M1102" s="89"/>
      <c r="N1102" s="89"/>
      <c r="O1102" s="90"/>
    </row>
    <row r="1103" spans="1:15" s="91" customFormat="1" x14ac:dyDescent="0.15">
      <c r="A1103" s="87"/>
      <c r="B1103" s="87"/>
      <c r="C1103" s="88"/>
      <c r="D1103" s="89"/>
      <c r="E1103" s="89"/>
      <c r="F1103" s="90"/>
      <c r="G1103" s="89"/>
      <c r="H1103" s="89"/>
      <c r="I1103" s="89"/>
      <c r="J1103" s="89"/>
      <c r="K1103" s="89"/>
      <c r="L1103" s="89"/>
      <c r="M1103" s="89"/>
      <c r="N1103" s="89"/>
      <c r="O1103" s="90"/>
    </row>
    <row r="1104" spans="1:15" s="91" customFormat="1" x14ac:dyDescent="0.15">
      <c r="A1104" s="87"/>
      <c r="B1104" s="87"/>
      <c r="C1104" s="88"/>
      <c r="D1104" s="89"/>
      <c r="E1104" s="89"/>
      <c r="F1104" s="90"/>
      <c r="G1104" s="89"/>
      <c r="H1104" s="89"/>
      <c r="I1104" s="89"/>
      <c r="J1104" s="89"/>
      <c r="K1104" s="89"/>
      <c r="L1104" s="89"/>
      <c r="M1104" s="89"/>
      <c r="N1104" s="89"/>
      <c r="O1104" s="90"/>
    </row>
    <row r="1105" spans="1:15" s="91" customFormat="1" x14ac:dyDescent="0.15">
      <c r="A1105" s="87"/>
      <c r="B1105" s="87"/>
      <c r="C1105" s="88"/>
      <c r="D1105" s="89"/>
      <c r="E1105" s="89"/>
      <c r="F1105" s="90"/>
      <c r="G1105" s="89"/>
      <c r="H1105" s="89"/>
      <c r="I1105" s="89"/>
      <c r="J1105" s="89"/>
      <c r="K1105" s="89"/>
      <c r="L1105" s="89"/>
      <c r="M1105" s="89"/>
      <c r="N1105" s="89"/>
      <c r="O1105" s="90"/>
    </row>
    <row r="1106" spans="1:15" s="91" customFormat="1" x14ac:dyDescent="0.15">
      <c r="A1106" s="87"/>
      <c r="B1106" s="87"/>
      <c r="C1106" s="88"/>
      <c r="D1106" s="89"/>
      <c r="E1106" s="89"/>
      <c r="F1106" s="90"/>
      <c r="G1106" s="89"/>
      <c r="H1106" s="89"/>
      <c r="I1106" s="89"/>
      <c r="J1106" s="89"/>
      <c r="K1106" s="89"/>
      <c r="L1106" s="89"/>
      <c r="M1106" s="89"/>
      <c r="N1106" s="89"/>
      <c r="O1106" s="90"/>
    </row>
    <row r="1107" spans="1:15" s="91" customFormat="1" x14ac:dyDescent="0.15">
      <c r="A1107" s="87"/>
      <c r="B1107" s="87"/>
      <c r="C1107" s="88"/>
      <c r="D1107" s="89"/>
      <c r="E1107" s="89"/>
      <c r="F1107" s="90"/>
      <c r="G1107" s="89"/>
      <c r="H1107" s="89"/>
      <c r="I1107" s="89"/>
      <c r="J1107" s="89"/>
      <c r="K1107" s="89"/>
      <c r="L1107" s="89"/>
      <c r="M1107" s="89"/>
      <c r="N1107" s="89"/>
      <c r="O1107" s="90"/>
    </row>
    <row r="1108" spans="1:15" s="91" customFormat="1" x14ac:dyDescent="0.15">
      <c r="A1108" s="87"/>
      <c r="B1108" s="87"/>
      <c r="C1108" s="88"/>
      <c r="D1108" s="89"/>
      <c r="E1108" s="89"/>
      <c r="F1108" s="90"/>
      <c r="G1108" s="89"/>
      <c r="H1108" s="89"/>
      <c r="I1108" s="89"/>
      <c r="J1108" s="89"/>
      <c r="K1108" s="89"/>
      <c r="L1108" s="89"/>
      <c r="M1108" s="89"/>
      <c r="N1108" s="89"/>
      <c r="O1108" s="90"/>
    </row>
    <row r="1109" spans="1:15" s="91" customFormat="1" x14ac:dyDescent="0.15">
      <c r="A1109" s="87"/>
      <c r="B1109" s="87"/>
      <c r="C1109" s="88"/>
      <c r="D1109" s="89"/>
      <c r="E1109" s="89"/>
      <c r="F1109" s="90"/>
      <c r="G1109" s="89"/>
      <c r="H1109" s="89"/>
      <c r="I1109" s="89"/>
      <c r="J1109" s="89"/>
      <c r="K1109" s="89"/>
      <c r="L1109" s="89"/>
      <c r="M1109" s="89"/>
      <c r="N1109" s="89"/>
      <c r="O1109" s="90"/>
    </row>
    <row r="1110" spans="1:15" s="91" customFormat="1" x14ac:dyDescent="0.15">
      <c r="A1110" s="87"/>
      <c r="B1110" s="87"/>
      <c r="C1110" s="88"/>
      <c r="D1110" s="89"/>
      <c r="E1110" s="89"/>
      <c r="F1110" s="90"/>
      <c r="G1110" s="89"/>
      <c r="H1110" s="89"/>
      <c r="I1110" s="89"/>
      <c r="J1110" s="89"/>
      <c r="K1110" s="89"/>
      <c r="L1110" s="89"/>
      <c r="M1110" s="89"/>
      <c r="N1110" s="89"/>
      <c r="O1110" s="90"/>
    </row>
    <row r="1111" spans="1:15" s="91" customFormat="1" x14ac:dyDescent="0.15">
      <c r="A1111" s="87"/>
      <c r="B1111" s="87"/>
      <c r="C1111" s="88"/>
      <c r="D1111" s="89"/>
      <c r="E1111" s="89"/>
      <c r="F1111" s="90"/>
      <c r="G1111" s="89"/>
      <c r="H1111" s="89"/>
      <c r="I1111" s="89"/>
      <c r="J1111" s="89"/>
      <c r="K1111" s="89"/>
      <c r="L1111" s="89"/>
      <c r="M1111" s="89"/>
      <c r="N1111" s="89"/>
      <c r="O1111" s="90"/>
    </row>
    <row r="1112" spans="1:15" s="91" customFormat="1" x14ac:dyDescent="0.15">
      <c r="A1112" s="87"/>
      <c r="B1112" s="87"/>
      <c r="C1112" s="88"/>
      <c r="D1112" s="89"/>
      <c r="E1112" s="89"/>
      <c r="F1112" s="90"/>
      <c r="G1112" s="89"/>
      <c r="H1112" s="89"/>
      <c r="I1112" s="89"/>
      <c r="J1112" s="89"/>
      <c r="K1112" s="89"/>
      <c r="L1112" s="89"/>
      <c r="M1112" s="89"/>
      <c r="N1112" s="89"/>
      <c r="O1112" s="90"/>
    </row>
    <row r="1113" spans="1:15" s="91" customFormat="1" x14ac:dyDescent="0.15">
      <c r="A1113" s="87"/>
      <c r="B1113" s="87"/>
      <c r="C1113" s="88"/>
      <c r="D1113" s="89"/>
      <c r="E1113" s="89"/>
      <c r="F1113" s="90"/>
      <c r="G1113" s="89"/>
      <c r="H1113" s="89"/>
      <c r="I1113" s="89"/>
      <c r="J1113" s="89"/>
      <c r="K1113" s="89"/>
      <c r="L1113" s="89"/>
      <c r="M1113" s="89"/>
      <c r="N1113" s="89"/>
      <c r="O1113" s="90"/>
    </row>
    <row r="1114" spans="1:15" s="91" customFormat="1" x14ac:dyDescent="0.15">
      <c r="A1114" s="87"/>
      <c r="B1114" s="87"/>
      <c r="C1114" s="88"/>
      <c r="D1114" s="89"/>
      <c r="E1114" s="89"/>
      <c r="F1114" s="90"/>
      <c r="G1114" s="89"/>
      <c r="H1114" s="89"/>
      <c r="I1114" s="89"/>
      <c r="J1114" s="89"/>
      <c r="K1114" s="89"/>
      <c r="L1114" s="89"/>
      <c r="M1114" s="89"/>
      <c r="N1114" s="89"/>
      <c r="O1114" s="90"/>
    </row>
    <row r="1115" spans="1:15" s="91" customFormat="1" x14ac:dyDescent="0.15">
      <c r="A1115" s="87"/>
      <c r="B1115" s="87"/>
      <c r="C1115" s="88"/>
      <c r="D1115" s="89"/>
      <c r="E1115" s="89"/>
      <c r="F1115" s="90"/>
      <c r="G1115" s="89"/>
      <c r="H1115" s="89"/>
      <c r="I1115" s="89"/>
      <c r="J1115" s="89"/>
      <c r="K1115" s="89"/>
      <c r="L1115" s="89"/>
      <c r="M1115" s="89"/>
      <c r="N1115" s="89"/>
      <c r="O1115" s="90"/>
    </row>
    <row r="1116" spans="1:15" s="91" customFormat="1" x14ac:dyDescent="0.15">
      <c r="A1116" s="87"/>
      <c r="B1116" s="87"/>
      <c r="C1116" s="88"/>
      <c r="D1116" s="89"/>
      <c r="E1116" s="89"/>
      <c r="F1116" s="90"/>
      <c r="G1116" s="89"/>
      <c r="H1116" s="89"/>
      <c r="I1116" s="89"/>
      <c r="J1116" s="89"/>
      <c r="K1116" s="89"/>
      <c r="L1116" s="89"/>
      <c r="M1116" s="89"/>
      <c r="N1116" s="89"/>
      <c r="O1116" s="90"/>
    </row>
    <row r="1117" spans="1:15" s="91" customFormat="1" x14ac:dyDescent="0.15">
      <c r="A1117" s="87"/>
      <c r="B1117" s="87"/>
      <c r="C1117" s="88"/>
      <c r="D1117" s="89"/>
      <c r="E1117" s="89"/>
      <c r="F1117" s="90"/>
      <c r="G1117" s="89"/>
      <c r="H1117" s="89"/>
      <c r="I1117" s="89"/>
      <c r="J1117" s="89"/>
      <c r="K1117" s="89"/>
      <c r="L1117" s="89"/>
      <c r="M1117" s="89"/>
      <c r="N1117" s="89"/>
      <c r="O1117" s="90"/>
    </row>
    <row r="1118" spans="1:15" s="91" customFormat="1" x14ac:dyDescent="0.15">
      <c r="A1118" s="87"/>
      <c r="B1118" s="87"/>
      <c r="C1118" s="88"/>
      <c r="D1118" s="89"/>
      <c r="E1118" s="89"/>
      <c r="F1118" s="90"/>
      <c r="G1118" s="89"/>
      <c r="H1118" s="89"/>
      <c r="I1118" s="89"/>
      <c r="J1118" s="89"/>
      <c r="K1118" s="89"/>
      <c r="L1118" s="89"/>
      <c r="M1118" s="89"/>
      <c r="N1118" s="89"/>
      <c r="O1118" s="90"/>
    </row>
    <row r="1119" spans="1:15" s="91" customFormat="1" x14ac:dyDescent="0.15">
      <c r="A1119" s="87"/>
      <c r="B1119" s="87"/>
      <c r="C1119" s="88"/>
      <c r="D1119" s="89"/>
      <c r="E1119" s="89"/>
      <c r="F1119" s="90"/>
      <c r="G1119" s="89"/>
      <c r="H1119" s="89"/>
      <c r="I1119" s="89"/>
      <c r="J1119" s="89"/>
      <c r="K1119" s="89"/>
      <c r="L1119" s="89"/>
      <c r="M1119" s="89"/>
      <c r="N1119" s="89"/>
      <c r="O1119" s="90"/>
    </row>
    <row r="1120" spans="1:15" s="91" customFormat="1" x14ac:dyDescent="0.15">
      <c r="A1120" s="87"/>
      <c r="B1120" s="87"/>
      <c r="C1120" s="88"/>
      <c r="D1120" s="89"/>
      <c r="E1120" s="89"/>
      <c r="F1120" s="90"/>
      <c r="G1120" s="89"/>
      <c r="H1120" s="89"/>
      <c r="I1120" s="89"/>
      <c r="J1120" s="89"/>
      <c r="K1120" s="89"/>
      <c r="L1120" s="89"/>
      <c r="M1120" s="89"/>
      <c r="N1120" s="89"/>
      <c r="O1120" s="90"/>
    </row>
    <row r="1121" spans="1:15" s="91" customFormat="1" x14ac:dyDescent="0.15">
      <c r="A1121" s="87"/>
      <c r="B1121" s="87"/>
      <c r="C1121" s="88"/>
      <c r="D1121" s="89"/>
      <c r="E1121" s="89"/>
      <c r="F1121" s="90"/>
      <c r="G1121" s="89"/>
      <c r="H1121" s="89"/>
      <c r="I1121" s="89"/>
      <c r="J1121" s="89"/>
      <c r="K1121" s="89"/>
      <c r="L1121" s="89"/>
      <c r="M1121" s="89"/>
      <c r="N1121" s="89"/>
      <c r="O1121" s="90"/>
    </row>
    <row r="1122" spans="1:15" s="91" customFormat="1" x14ac:dyDescent="0.15">
      <c r="A1122" s="87"/>
      <c r="B1122" s="87"/>
      <c r="C1122" s="88"/>
      <c r="D1122" s="89"/>
      <c r="E1122" s="89"/>
      <c r="F1122" s="90"/>
      <c r="G1122" s="89"/>
      <c r="H1122" s="89"/>
      <c r="I1122" s="89"/>
      <c r="J1122" s="89"/>
      <c r="K1122" s="89"/>
      <c r="L1122" s="89"/>
      <c r="M1122" s="89"/>
      <c r="N1122" s="89"/>
      <c r="O1122" s="90"/>
    </row>
    <row r="1123" spans="1:15" s="91" customFormat="1" x14ac:dyDescent="0.15">
      <c r="A1123" s="87"/>
      <c r="B1123" s="87"/>
      <c r="C1123" s="88"/>
      <c r="D1123" s="89"/>
      <c r="E1123" s="89"/>
      <c r="F1123" s="90"/>
      <c r="G1123" s="89"/>
      <c r="H1123" s="89"/>
      <c r="I1123" s="89"/>
      <c r="J1123" s="89"/>
      <c r="K1123" s="89"/>
      <c r="L1123" s="89"/>
      <c r="M1123" s="89"/>
      <c r="N1123" s="89"/>
      <c r="O1123" s="90"/>
    </row>
    <row r="1124" spans="1:15" s="91" customFormat="1" x14ac:dyDescent="0.15">
      <c r="A1124" s="87"/>
      <c r="B1124" s="87"/>
      <c r="C1124" s="88"/>
      <c r="D1124" s="89"/>
      <c r="E1124" s="89"/>
      <c r="F1124" s="90"/>
      <c r="G1124" s="89"/>
      <c r="H1124" s="89"/>
      <c r="I1124" s="89"/>
      <c r="J1124" s="89"/>
      <c r="K1124" s="89"/>
      <c r="L1124" s="89"/>
      <c r="M1124" s="89"/>
      <c r="N1124" s="89"/>
      <c r="O1124" s="90"/>
    </row>
    <row r="1125" spans="1:15" s="91" customFormat="1" x14ac:dyDescent="0.15">
      <c r="A1125" s="87"/>
      <c r="B1125" s="87"/>
      <c r="C1125" s="88"/>
      <c r="D1125" s="89"/>
      <c r="E1125" s="89"/>
      <c r="F1125" s="90"/>
      <c r="G1125" s="89"/>
      <c r="H1125" s="89"/>
      <c r="I1125" s="89"/>
      <c r="J1125" s="89"/>
      <c r="K1125" s="89"/>
      <c r="L1125" s="89"/>
      <c r="M1125" s="89"/>
      <c r="N1125" s="89"/>
      <c r="O1125" s="90"/>
    </row>
    <row r="1126" spans="1:15" s="91" customFormat="1" x14ac:dyDescent="0.15">
      <c r="A1126" s="87"/>
      <c r="B1126" s="87"/>
      <c r="C1126" s="88"/>
      <c r="D1126" s="89"/>
      <c r="E1126" s="89"/>
      <c r="F1126" s="90"/>
      <c r="G1126" s="89"/>
      <c r="H1126" s="89"/>
      <c r="I1126" s="89"/>
      <c r="J1126" s="89"/>
      <c r="K1126" s="89"/>
      <c r="L1126" s="89"/>
      <c r="M1126" s="89"/>
      <c r="N1126" s="89"/>
      <c r="O1126" s="90"/>
    </row>
    <row r="1127" spans="1:15" s="91" customFormat="1" x14ac:dyDescent="0.15">
      <c r="A1127" s="87"/>
      <c r="B1127" s="87"/>
      <c r="C1127" s="88"/>
      <c r="D1127" s="89"/>
      <c r="E1127" s="89"/>
      <c r="F1127" s="90"/>
      <c r="G1127" s="89"/>
      <c r="H1127" s="89"/>
      <c r="I1127" s="89"/>
      <c r="J1127" s="89"/>
      <c r="K1127" s="89"/>
      <c r="L1127" s="89"/>
      <c r="M1127" s="89"/>
      <c r="N1127" s="89"/>
      <c r="O1127" s="90"/>
    </row>
    <row r="1128" spans="1:15" s="91" customFormat="1" x14ac:dyDescent="0.15">
      <c r="A1128" s="87"/>
      <c r="B1128" s="87"/>
      <c r="C1128" s="88"/>
      <c r="D1128" s="89"/>
      <c r="E1128" s="89"/>
      <c r="F1128" s="90"/>
      <c r="G1128" s="89"/>
      <c r="H1128" s="89"/>
      <c r="I1128" s="89"/>
      <c r="J1128" s="89"/>
      <c r="K1128" s="89"/>
      <c r="L1128" s="89"/>
      <c r="M1128" s="89"/>
      <c r="N1128" s="89"/>
      <c r="O1128" s="90"/>
    </row>
    <row r="1129" spans="1:15" s="91" customFormat="1" x14ac:dyDescent="0.15">
      <c r="A1129" s="87"/>
      <c r="B1129" s="87"/>
      <c r="C1129" s="88"/>
      <c r="D1129" s="89"/>
      <c r="E1129" s="89"/>
      <c r="F1129" s="90"/>
      <c r="G1129" s="89"/>
      <c r="H1129" s="89"/>
      <c r="I1129" s="89"/>
      <c r="J1129" s="89"/>
      <c r="K1129" s="89"/>
      <c r="L1129" s="89"/>
      <c r="M1129" s="89"/>
      <c r="N1129" s="89"/>
      <c r="O1129" s="90"/>
    </row>
    <row r="1130" spans="1:15" s="91" customFormat="1" x14ac:dyDescent="0.15">
      <c r="A1130" s="87"/>
      <c r="B1130" s="87"/>
      <c r="C1130" s="88"/>
      <c r="D1130" s="89"/>
      <c r="E1130" s="89"/>
      <c r="F1130" s="90"/>
      <c r="G1130" s="89"/>
      <c r="H1130" s="89"/>
      <c r="I1130" s="89"/>
      <c r="J1130" s="89"/>
      <c r="K1130" s="89"/>
      <c r="L1130" s="89"/>
      <c r="M1130" s="89"/>
      <c r="N1130" s="89"/>
      <c r="O1130" s="90"/>
    </row>
    <row r="1131" spans="1:15" s="91" customFormat="1" x14ac:dyDescent="0.15">
      <c r="A1131" s="87"/>
      <c r="B1131" s="87"/>
      <c r="C1131" s="88"/>
      <c r="D1131" s="89"/>
      <c r="E1131" s="89"/>
      <c r="F1131" s="90"/>
      <c r="G1131" s="89"/>
      <c r="H1131" s="89"/>
      <c r="I1131" s="89"/>
      <c r="J1131" s="89"/>
      <c r="K1131" s="89"/>
      <c r="L1131" s="89"/>
      <c r="M1131" s="89"/>
      <c r="N1131" s="89"/>
      <c r="O1131" s="90"/>
    </row>
    <row r="1132" spans="1:15" s="91" customFormat="1" x14ac:dyDescent="0.15">
      <c r="A1132" s="87"/>
      <c r="B1132" s="87"/>
      <c r="C1132" s="88"/>
      <c r="D1132" s="89"/>
      <c r="E1132" s="89"/>
      <c r="F1132" s="90"/>
      <c r="G1132" s="89"/>
      <c r="H1132" s="89"/>
      <c r="I1132" s="89"/>
      <c r="J1132" s="89"/>
      <c r="K1132" s="89"/>
      <c r="L1132" s="89"/>
      <c r="M1132" s="89"/>
      <c r="N1132" s="89"/>
      <c r="O1132" s="90"/>
    </row>
    <row r="1133" spans="1:15" s="91" customFormat="1" x14ac:dyDescent="0.15">
      <c r="A1133" s="87"/>
      <c r="B1133" s="87"/>
      <c r="C1133" s="88"/>
      <c r="D1133" s="89"/>
      <c r="E1133" s="89"/>
      <c r="F1133" s="90"/>
      <c r="G1133" s="89"/>
      <c r="H1133" s="89"/>
      <c r="I1133" s="89"/>
      <c r="J1133" s="89"/>
      <c r="K1133" s="89"/>
      <c r="L1133" s="89"/>
      <c r="M1133" s="89"/>
      <c r="N1133" s="89"/>
      <c r="O1133" s="90"/>
    </row>
    <row r="1134" spans="1:15" s="91" customFormat="1" x14ac:dyDescent="0.15">
      <c r="A1134" s="87"/>
      <c r="B1134" s="87"/>
      <c r="C1134" s="88"/>
      <c r="D1134" s="89"/>
      <c r="E1134" s="89"/>
      <c r="F1134" s="90"/>
      <c r="G1134" s="89"/>
      <c r="H1134" s="89"/>
      <c r="I1134" s="89"/>
      <c r="J1134" s="89"/>
      <c r="K1134" s="89"/>
      <c r="L1134" s="89"/>
      <c r="M1134" s="89"/>
      <c r="N1134" s="89"/>
      <c r="O1134" s="90"/>
    </row>
    <row r="1135" spans="1:15" s="91" customFormat="1" x14ac:dyDescent="0.15">
      <c r="A1135" s="87"/>
      <c r="B1135" s="87"/>
      <c r="C1135" s="88"/>
      <c r="D1135" s="89"/>
      <c r="E1135" s="89"/>
      <c r="F1135" s="90"/>
      <c r="G1135" s="89"/>
      <c r="H1135" s="89"/>
      <c r="I1135" s="89"/>
      <c r="J1135" s="89"/>
      <c r="K1135" s="89"/>
      <c r="L1135" s="89"/>
      <c r="M1135" s="89"/>
      <c r="N1135" s="89"/>
      <c r="O1135" s="90"/>
    </row>
    <row r="1136" spans="1:15" s="91" customFormat="1" x14ac:dyDescent="0.15">
      <c r="A1136" s="87"/>
      <c r="B1136" s="87"/>
      <c r="C1136" s="88"/>
      <c r="D1136" s="89"/>
      <c r="E1136" s="89"/>
      <c r="F1136" s="90"/>
      <c r="G1136" s="89"/>
      <c r="H1136" s="89"/>
      <c r="I1136" s="89"/>
      <c r="J1136" s="89"/>
      <c r="K1136" s="89"/>
      <c r="L1136" s="89"/>
      <c r="M1136" s="89"/>
      <c r="N1136" s="89"/>
      <c r="O1136" s="90"/>
    </row>
    <row r="1137" spans="1:15" s="91" customFormat="1" x14ac:dyDescent="0.15">
      <c r="A1137" s="87"/>
      <c r="B1137" s="87"/>
      <c r="C1137" s="88"/>
      <c r="D1137" s="89"/>
      <c r="E1137" s="89"/>
      <c r="F1137" s="90"/>
      <c r="G1137" s="89"/>
      <c r="H1137" s="89"/>
      <c r="I1137" s="89"/>
      <c r="J1137" s="89"/>
      <c r="K1137" s="89"/>
      <c r="L1137" s="89"/>
      <c r="M1137" s="89"/>
      <c r="N1137" s="89"/>
      <c r="O1137" s="90"/>
    </row>
    <row r="1138" spans="1:15" s="91" customFormat="1" x14ac:dyDescent="0.15">
      <c r="A1138" s="87"/>
      <c r="B1138" s="87"/>
      <c r="C1138" s="88"/>
      <c r="D1138" s="89"/>
      <c r="E1138" s="89"/>
      <c r="F1138" s="90"/>
      <c r="G1138" s="89"/>
      <c r="H1138" s="89"/>
      <c r="I1138" s="89"/>
      <c r="J1138" s="89"/>
      <c r="K1138" s="89"/>
      <c r="L1138" s="89"/>
      <c r="M1138" s="89"/>
      <c r="N1138" s="89"/>
      <c r="O1138" s="90"/>
    </row>
    <row r="1139" spans="1:15" s="91" customFormat="1" x14ac:dyDescent="0.15">
      <c r="A1139" s="87"/>
      <c r="B1139" s="87"/>
      <c r="C1139" s="88"/>
      <c r="D1139" s="89"/>
      <c r="E1139" s="89"/>
      <c r="F1139" s="90"/>
      <c r="G1139" s="89"/>
      <c r="H1139" s="89"/>
      <c r="I1139" s="89"/>
      <c r="J1139" s="89"/>
      <c r="K1139" s="89"/>
      <c r="L1139" s="89"/>
      <c r="M1139" s="89"/>
      <c r="N1139" s="89"/>
      <c r="O1139" s="90"/>
    </row>
    <row r="1140" spans="1:15" s="91" customFormat="1" x14ac:dyDescent="0.15">
      <c r="A1140" s="87"/>
      <c r="B1140" s="87"/>
      <c r="C1140" s="88"/>
      <c r="D1140" s="89"/>
      <c r="E1140" s="89"/>
      <c r="F1140" s="90"/>
      <c r="G1140" s="89"/>
      <c r="H1140" s="89"/>
      <c r="I1140" s="89"/>
      <c r="J1140" s="89"/>
      <c r="K1140" s="89"/>
      <c r="L1140" s="89"/>
      <c r="M1140" s="89"/>
      <c r="N1140" s="89"/>
      <c r="O1140" s="90"/>
    </row>
    <row r="1141" spans="1:15" s="91" customFormat="1" x14ac:dyDescent="0.15">
      <c r="A1141" s="87"/>
      <c r="B1141" s="87"/>
      <c r="C1141" s="88"/>
      <c r="D1141" s="89"/>
      <c r="E1141" s="89"/>
      <c r="F1141" s="90"/>
      <c r="G1141" s="89"/>
      <c r="H1141" s="89"/>
      <c r="I1141" s="89"/>
      <c r="J1141" s="89"/>
      <c r="K1141" s="89"/>
      <c r="L1141" s="89"/>
      <c r="M1141" s="89"/>
      <c r="N1141" s="89"/>
      <c r="O1141" s="90"/>
    </row>
    <row r="1142" spans="1:15" s="91" customFormat="1" x14ac:dyDescent="0.15">
      <c r="A1142" s="87"/>
      <c r="B1142" s="87"/>
      <c r="C1142" s="88"/>
      <c r="D1142" s="89"/>
      <c r="E1142" s="89"/>
      <c r="F1142" s="90"/>
      <c r="G1142" s="89"/>
      <c r="H1142" s="89"/>
      <c r="I1142" s="89"/>
      <c r="J1142" s="89"/>
      <c r="K1142" s="89"/>
      <c r="L1142" s="89"/>
      <c r="M1142" s="89"/>
      <c r="N1142" s="89"/>
      <c r="O1142" s="90"/>
    </row>
    <row r="1143" spans="1:15" s="91" customFormat="1" x14ac:dyDescent="0.15">
      <c r="A1143" s="87"/>
      <c r="B1143" s="87"/>
      <c r="C1143" s="88"/>
      <c r="D1143" s="89"/>
      <c r="E1143" s="89"/>
      <c r="F1143" s="90"/>
      <c r="G1143" s="89"/>
      <c r="H1143" s="89"/>
      <c r="I1143" s="89"/>
      <c r="J1143" s="89"/>
      <c r="K1143" s="89"/>
      <c r="L1143" s="89"/>
      <c r="M1143" s="89"/>
      <c r="N1143" s="89"/>
      <c r="O1143" s="90"/>
    </row>
    <row r="1144" spans="1:15" s="91" customFormat="1" x14ac:dyDescent="0.15">
      <c r="A1144" s="87"/>
      <c r="B1144" s="87"/>
      <c r="C1144" s="88"/>
      <c r="D1144" s="89"/>
      <c r="E1144" s="89"/>
      <c r="F1144" s="90"/>
      <c r="G1144" s="89"/>
      <c r="H1144" s="89"/>
      <c r="I1144" s="89"/>
      <c r="J1144" s="89"/>
      <c r="K1144" s="89"/>
      <c r="L1144" s="89"/>
      <c r="M1144" s="89"/>
      <c r="N1144" s="89"/>
      <c r="O1144" s="90"/>
    </row>
    <row r="1145" spans="1:15" s="91" customFormat="1" x14ac:dyDescent="0.15">
      <c r="A1145" s="87"/>
      <c r="B1145" s="87"/>
      <c r="C1145" s="88"/>
      <c r="D1145" s="89"/>
      <c r="E1145" s="89"/>
      <c r="F1145" s="90"/>
      <c r="G1145" s="89"/>
      <c r="H1145" s="89"/>
      <c r="I1145" s="89"/>
      <c r="J1145" s="89"/>
      <c r="K1145" s="89"/>
      <c r="L1145" s="89"/>
      <c r="M1145" s="89"/>
      <c r="N1145" s="89"/>
      <c r="O1145" s="90"/>
    </row>
    <row r="1146" spans="1:15" s="91" customFormat="1" x14ac:dyDescent="0.15">
      <c r="A1146" s="87"/>
      <c r="B1146" s="87"/>
      <c r="C1146" s="88"/>
      <c r="D1146" s="89"/>
      <c r="E1146" s="89"/>
      <c r="F1146" s="90"/>
      <c r="G1146" s="89"/>
      <c r="H1146" s="89"/>
      <c r="I1146" s="89"/>
      <c r="J1146" s="89"/>
      <c r="K1146" s="89"/>
      <c r="L1146" s="89"/>
      <c r="M1146" s="89"/>
      <c r="N1146" s="89"/>
      <c r="O1146" s="90"/>
    </row>
    <row r="1147" spans="1:15" s="91" customFormat="1" x14ac:dyDescent="0.15">
      <c r="A1147" s="87"/>
      <c r="B1147" s="87"/>
      <c r="C1147" s="88"/>
      <c r="D1147" s="89"/>
      <c r="E1147" s="89"/>
      <c r="F1147" s="90"/>
      <c r="G1147" s="89"/>
      <c r="H1147" s="89"/>
      <c r="I1147" s="89"/>
      <c r="J1147" s="89"/>
      <c r="K1147" s="89"/>
      <c r="L1147" s="89"/>
      <c r="M1147" s="89"/>
      <c r="N1147" s="89"/>
      <c r="O1147" s="90"/>
    </row>
    <row r="1148" spans="1:15" s="91" customFormat="1" x14ac:dyDescent="0.15">
      <c r="A1148" s="87"/>
      <c r="B1148" s="87"/>
      <c r="C1148" s="88"/>
      <c r="D1148" s="89"/>
      <c r="E1148" s="89"/>
      <c r="F1148" s="90"/>
      <c r="G1148" s="89"/>
      <c r="H1148" s="89"/>
      <c r="I1148" s="89"/>
      <c r="J1148" s="89"/>
      <c r="K1148" s="89"/>
      <c r="L1148" s="89"/>
      <c r="M1148" s="89"/>
      <c r="N1148" s="89"/>
      <c r="O1148" s="90"/>
    </row>
    <row r="1149" spans="1:15" s="91" customFormat="1" x14ac:dyDescent="0.15">
      <c r="A1149" s="87"/>
      <c r="B1149" s="87"/>
      <c r="C1149" s="88"/>
      <c r="D1149" s="89"/>
      <c r="E1149" s="89"/>
      <c r="F1149" s="90"/>
      <c r="G1149" s="89"/>
      <c r="H1149" s="89"/>
      <c r="I1149" s="89"/>
      <c r="J1149" s="89"/>
      <c r="K1149" s="89"/>
      <c r="L1149" s="89"/>
      <c r="M1149" s="89"/>
      <c r="N1149" s="89"/>
      <c r="O1149" s="90"/>
    </row>
    <row r="1150" spans="1:15" s="91" customFormat="1" x14ac:dyDescent="0.15">
      <c r="A1150" s="87"/>
      <c r="B1150" s="87"/>
      <c r="C1150" s="88"/>
      <c r="D1150" s="89"/>
      <c r="E1150" s="89"/>
      <c r="F1150" s="90"/>
      <c r="G1150" s="89"/>
      <c r="H1150" s="89"/>
      <c r="I1150" s="89"/>
      <c r="J1150" s="89"/>
      <c r="K1150" s="89"/>
      <c r="L1150" s="89"/>
      <c r="M1150" s="89"/>
      <c r="N1150" s="89"/>
      <c r="O1150" s="90"/>
    </row>
    <row r="1151" spans="1:15" s="91" customFormat="1" x14ac:dyDescent="0.15">
      <c r="A1151" s="87"/>
      <c r="B1151" s="87"/>
      <c r="C1151" s="88"/>
      <c r="D1151" s="89"/>
      <c r="E1151" s="89"/>
      <c r="F1151" s="90"/>
      <c r="G1151" s="89"/>
      <c r="H1151" s="89"/>
      <c r="I1151" s="89"/>
      <c r="J1151" s="89"/>
      <c r="K1151" s="89"/>
      <c r="L1151" s="89"/>
      <c r="M1151" s="89"/>
      <c r="N1151" s="89"/>
      <c r="O1151" s="90"/>
    </row>
    <row r="1152" spans="1:15" s="91" customFormat="1" x14ac:dyDescent="0.15">
      <c r="A1152" s="87"/>
      <c r="B1152" s="87"/>
      <c r="C1152" s="88"/>
      <c r="D1152" s="89"/>
      <c r="E1152" s="89"/>
      <c r="F1152" s="90"/>
      <c r="G1152" s="89"/>
      <c r="H1152" s="89"/>
      <c r="I1152" s="89"/>
      <c r="J1152" s="89"/>
      <c r="K1152" s="89"/>
      <c r="L1152" s="89"/>
      <c r="M1152" s="89"/>
      <c r="N1152" s="89"/>
      <c r="O1152" s="90"/>
    </row>
    <row r="1153" spans="1:15" s="91" customFormat="1" x14ac:dyDescent="0.15">
      <c r="A1153" s="87"/>
      <c r="B1153" s="87"/>
      <c r="C1153" s="88"/>
      <c r="D1153" s="89"/>
      <c r="E1153" s="89"/>
      <c r="F1153" s="90"/>
      <c r="G1153" s="89"/>
      <c r="H1153" s="89"/>
      <c r="I1153" s="89"/>
      <c r="J1153" s="89"/>
      <c r="K1153" s="89"/>
      <c r="L1153" s="89"/>
      <c r="M1153" s="89"/>
      <c r="N1153" s="89"/>
      <c r="O1153" s="90"/>
    </row>
    <row r="1154" spans="1:15" s="91" customFormat="1" x14ac:dyDescent="0.15">
      <c r="A1154" s="87"/>
      <c r="B1154" s="87"/>
      <c r="C1154" s="88"/>
      <c r="D1154" s="89"/>
      <c r="E1154" s="89"/>
      <c r="F1154" s="90"/>
      <c r="G1154" s="89"/>
      <c r="H1154" s="89"/>
      <c r="I1154" s="89"/>
      <c r="J1154" s="89"/>
      <c r="K1154" s="89"/>
      <c r="L1154" s="89"/>
      <c r="M1154" s="89"/>
      <c r="N1154" s="89"/>
      <c r="O1154" s="90"/>
    </row>
    <row r="1155" spans="1:15" s="91" customFormat="1" x14ac:dyDescent="0.15">
      <c r="A1155" s="87"/>
      <c r="B1155" s="87"/>
      <c r="C1155" s="88"/>
      <c r="D1155" s="89"/>
      <c r="E1155" s="89"/>
      <c r="F1155" s="90"/>
      <c r="G1155" s="89"/>
      <c r="H1155" s="89"/>
      <c r="I1155" s="89"/>
      <c r="J1155" s="89"/>
      <c r="K1155" s="89"/>
      <c r="L1155" s="89"/>
      <c r="M1155" s="89"/>
      <c r="N1155" s="89"/>
      <c r="O1155" s="90"/>
    </row>
    <row r="1156" spans="1:15" s="91" customFormat="1" x14ac:dyDescent="0.15">
      <c r="A1156" s="87"/>
      <c r="B1156" s="87"/>
      <c r="C1156" s="88"/>
      <c r="D1156" s="89"/>
      <c r="E1156" s="89"/>
      <c r="F1156" s="90"/>
      <c r="G1156" s="89"/>
      <c r="H1156" s="89"/>
      <c r="I1156" s="89"/>
      <c r="J1156" s="89"/>
      <c r="K1156" s="89"/>
      <c r="L1156" s="89"/>
      <c r="M1156" s="89"/>
      <c r="N1156" s="89"/>
      <c r="O1156" s="90"/>
    </row>
    <row r="1157" spans="1:15" s="91" customFormat="1" x14ac:dyDescent="0.15">
      <c r="A1157" s="87"/>
      <c r="B1157" s="87"/>
      <c r="C1157" s="88"/>
      <c r="D1157" s="89"/>
      <c r="E1157" s="89"/>
      <c r="F1157" s="90"/>
      <c r="G1157" s="89"/>
      <c r="H1157" s="89"/>
      <c r="I1157" s="89"/>
      <c r="J1157" s="89"/>
      <c r="K1157" s="89"/>
      <c r="L1157" s="89"/>
      <c r="M1157" s="89"/>
      <c r="N1157" s="89"/>
      <c r="O1157" s="90"/>
    </row>
    <row r="1158" spans="1:15" s="91" customFormat="1" x14ac:dyDescent="0.15">
      <c r="A1158" s="87"/>
      <c r="B1158" s="87"/>
      <c r="C1158" s="88"/>
      <c r="D1158" s="89"/>
      <c r="E1158" s="89"/>
      <c r="F1158" s="90"/>
      <c r="G1158" s="89"/>
      <c r="H1158" s="89"/>
      <c r="I1158" s="89"/>
      <c r="J1158" s="89"/>
      <c r="K1158" s="89"/>
      <c r="L1158" s="89"/>
      <c r="M1158" s="89"/>
      <c r="N1158" s="89"/>
      <c r="O1158" s="90"/>
    </row>
    <row r="1159" spans="1:15" s="91" customFormat="1" x14ac:dyDescent="0.15">
      <c r="A1159" s="87"/>
      <c r="B1159" s="87"/>
      <c r="C1159" s="88"/>
      <c r="D1159" s="89"/>
      <c r="E1159" s="89"/>
      <c r="F1159" s="90"/>
      <c r="G1159" s="89"/>
      <c r="H1159" s="89"/>
      <c r="I1159" s="89"/>
      <c r="J1159" s="89"/>
      <c r="K1159" s="89"/>
      <c r="L1159" s="89"/>
      <c r="M1159" s="89"/>
      <c r="N1159" s="89"/>
      <c r="O1159" s="90"/>
    </row>
    <row r="1160" spans="1:15" s="91" customFormat="1" x14ac:dyDescent="0.15">
      <c r="A1160" s="87"/>
      <c r="B1160" s="87"/>
      <c r="C1160" s="88"/>
      <c r="D1160" s="89"/>
      <c r="E1160" s="89"/>
      <c r="F1160" s="90"/>
      <c r="G1160" s="89"/>
      <c r="H1160" s="89"/>
      <c r="I1160" s="89"/>
      <c r="J1160" s="89"/>
      <c r="K1160" s="89"/>
      <c r="L1160" s="89"/>
      <c r="M1160" s="89"/>
      <c r="N1160" s="89"/>
      <c r="O1160" s="90"/>
    </row>
    <row r="1161" spans="1:15" s="91" customFormat="1" x14ac:dyDescent="0.15">
      <c r="A1161" s="87"/>
      <c r="B1161" s="87"/>
      <c r="C1161" s="88"/>
      <c r="D1161" s="89"/>
      <c r="E1161" s="89"/>
      <c r="F1161" s="90"/>
      <c r="G1161" s="89"/>
      <c r="H1161" s="89"/>
      <c r="I1161" s="89"/>
      <c r="J1161" s="89"/>
      <c r="K1161" s="89"/>
      <c r="L1161" s="89"/>
      <c r="M1161" s="89"/>
      <c r="N1161" s="89"/>
      <c r="O1161" s="90"/>
    </row>
    <row r="1162" spans="1:15" s="91" customFormat="1" x14ac:dyDescent="0.15">
      <c r="A1162" s="87"/>
      <c r="B1162" s="87"/>
      <c r="C1162" s="88"/>
      <c r="D1162" s="89"/>
      <c r="E1162" s="89"/>
      <c r="F1162" s="90"/>
      <c r="G1162" s="89"/>
      <c r="H1162" s="89"/>
      <c r="I1162" s="89"/>
      <c r="J1162" s="89"/>
      <c r="K1162" s="89"/>
      <c r="L1162" s="89"/>
      <c r="M1162" s="89"/>
      <c r="N1162" s="89"/>
      <c r="O1162" s="90"/>
    </row>
    <row r="1163" spans="1:15" s="91" customFormat="1" x14ac:dyDescent="0.15">
      <c r="A1163" s="87"/>
      <c r="B1163" s="87"/>
      <c r="C1163" s="88"/>
      <c r="D1163" s="89"/>
      <c r="E1163" s="89"/>
      <c r="F1163" s="90"/>
      <c r="G1163" s="89"/>
      <c r="H1163" s="89"/>
      <c r="I1163" s="89"/>
      <c r="J1163" s="89"/>
      <c r="K1163" s="89"/>
      <c r="L1163" s="89"/>
      <c r="M1163" s="89"/>
      <c r="N1163" s="89"/>
      <c r="O1163" s="90"/>
    </row>
    <row r="1164" spans="1:15" s="91" customFormat="1" x14ac:dyDescent="0.15">
      <c r="A1164" s="87"/>
      <c r="B1164" s="87"/>
      <c r="C1164" s="88"/>
      <c r="D1164" s="89"/>
      <c r="E1164" s="89"/>
      <c r="F1164" s="90"/>
      <c r="G1164" s="89"/>
      <c r="H1164" s="89"/>
      <c r="I1164" s="89"/>
      <c r="J1164" s="89"/>
      <c r="K1164" s="89"/>
      <c r="L1164" s="89"/>
      <c r="M1164" s="89"/>
      <c r="N1164" s="89"/>
      <c r="O1164" s="90"/>
    </row>
    <row r="1165" spans="1:15" s="91" customFormat="1" x14ac:dyDescent="0.15">
      <c r="A1165" s="87"/>
      <c r="B1165" s="87"/>
      <c r="C1165" s="88"/>
      <c r="D1165" s="89"/>
      <c r="E1165" s="89"/>
      <c r="F1165" s="90"/>
      <c r="G1165" s="89"/>
      <c r="H1165" s="89"/>
      <c r="I1165" s="89"/>
      <c r="J1165" s="89"/>
      <c r="K1165" s="89"/>
      <c r="L1165" s="89"/>
      <c r="M1165" s="89"/>
      <c r="N1165" s="89"/>
      <c r="O1165" s="90"/>
    </row>
    <row r="1166" spans="1:15" s="91" customFormat="1" x14ac:dyDescent="0.15">
      <c r="A1166" s="87"/>
      <c r="B1166" s="87"/>
      <c r="C1166" s="88"/>
      <c r="D1166" s="89"/>
      <c r="E1166" s="89"/>
      <c r="F1166" s="90"/>
      <c r="G1166" s="89"/>
      <c r="H1166" s="89"/>
      <c r="I1166" s="89"/>
      <c r="J1166" s="89"/>
      <c r="K1166" s="89"/>
      <c r="L1166" s="89"/>
      <c r="M1166" s="89"/>
      <c r="N1166" s="89"/>
      <c r="O1166" s="90"/>
    </row>
    <row r="1167" spans="1:15" s="91" customFormat="1" x14ac:dyDescent="0.15">
      <c r="A1167" s="87"/>
      <c r="B1167" s="87"/>
      <c r="C1167" s="88"/>
      <c r="D1167" s="89"/>
      <c r="E1167" s="89"/>
      <c r="F1167" s="90"/>
      <c r="G1167" s="89"/>
      <c r="H1167" s="89"/>
      <c r="I1167" s="89"/>
      <c r="J1167" s="89"/>
      <c r="K1167" s="89"/>
      <c r="L1167" s="89"/>
      <c r="M1167" s="89"/>
      <c r="N1167" s="89"/>
      <c r="O1167" s="90"/>
    </row>
    <row r="1168" spans="1:15" s="91" customFormat="1" x14ac:dyDescent="0.15">
      <c r="A1168" s="87"/>
      <c r="B1168" s="87"/>
      <c r="C1168" s="88"/>
      <c r="D1168" s="89"/>
      <c r="E1168" s="89"/>
      <c r="F1168" s="90"/>
      <c r="G1168" s="89"/>
      <c r="H1168" s="89"/>
      <c r="I1168" s="89"/>
      <c r="J1168" s="89"/>
      <c r="K1168" s="89"/>
      <c r="L1168" s="89"/>
      <c r="M1168" s="89"/>
      <c r="N1168" s="89"/>
      <c r="O1168" s="90"/>
    </row>
    <row r="1169" spans="1:15" s="91" customFormat="1" x14ac:dyDescent="0.15">
      <c r="A1169" s="87"/>
      <c r="B1169" s="87"/>
      <c r="C1169" s="88"/>
      <c r="D1169" s="89"/>
      <c r="E1169" s="89"/>
      <c r="F1169" s="90"/>
      <c r="G1169" s="89"/>
      <c r="H1169" s="89"/>
      <c r="I1169" s="89"/>
      <c r="J1169" s="89"/>
      <c r="K1169" s="89"/>
      <c r="L1169" s="89"/>
      <c r="M1169" s="89"/>
      <c r="N1169" s="89"/>
      <c r="O1169" s="90"/>
    </row>
    <row r="1170" spans="1:15" s="91" customFormat="1" x14ac:dyDescent="0.15">
      <c r="A1170" s="87"/>
      <c r="B1170" s="87"/>
      <c r="C1170" s="88"/>
      <c r="D1170" s="89"/>
      <c r="E1170" s="89"/>
      <c r="F1170" s="90"/>
      <c r="G1170" s="89"/>
      <c r="H1170" s="89"/>
      <c r="I1170" s="89"/>
      <c r="J1170" s="89"/>
      <c r="K1170" s="89"/>
      <c r="L1170" s="89"/>
      <c r="M1170" s="89"/>
      <c r="N1170" s="89"/>
      <c r="O1170" s="90"/>
    </row>
    <row r="1171" spans="1:15" s="91" customFormat="1" x14ac:dyDescent="0.15">
      <c r="A1171" s="87"/>
      <c r="B1171" s="87"/>
      <c r="C1171" s="88"/>
      <c r="D1171" s="89"/>
      <c r="E1171" s="89"/>
      <c r="F1171" s="90"/>
      <c r="G1171" s="89"/>
      <c r="H1171" s="89"/>
      <c r="I1171" s="89"/>
      <c r="J1171" s="89"/>
      <c r="K1171" s="89"/>
      <c r="L1171" s="89"/>
      <c r="M1171" s="89"/>
      <c r="N1171" s="89"/>
      <c r="O1171" s="90"/>
    </row>
    <row r="1172" spans="1:15" s="91" customFormat="1" x14ac:dyDescent="0.15">
      <c r="A1172" s="87"/>
      <c r="B1172" s="87"/>
      <c r="C1172" s="88"/>
      <c r="D1172" s="89"/>
      <c r="E1172" s="89"/>
      <c r="F1172" s="90"/>
      <c r="G1172" s="89"/>
      <c r="H1172" s="89"/>
      <c r="I1172" s="89"/>
      <c r="J1172" s="89"/>
      <c r="K1172" s="89"/>
      <c r="L1172" s="89"/>
      <c r="M1172" s="89"/>
      <c r="N1172" s="89"/>
      <c r="O1172" s="90"/>
    </row>
    <row r="1173" spans="1:15" s="91" customFormat="1" x14ac:dyDescent="0.15">
      <c r="A1173" s="87"/>
      <c r="B1173" s="87"/>
      <c r="C1173" s="88"/>
      <c r="D1173" s="89"/>
      <c r="E1173" s="89"/>
      <c r="F1173" s="90"/>
      <c r="G1173" s="89"/>
      <c r="H1173" s="89"/>
      <c r="I1173" s="89"/>
      <c r="J1173" s="89"/>
      <c r="K1173" s="89"/>
      <c r="L1173" s="89"/>
      <c r="M1173" s="89"/>
      <c r="N1173" s="89"/>
      <c r="O1173" s="90"/>
    </row>
    <row r="1174" spans="1:15" s="91" customFormat="1" x14ac:dyDescent="0.15">
      <c r="A1174" s="87"/>
      <c r="B1174" s="87"/>
      <c r="C1174" s="88"/>
      <c r="D1174" s="89"/>
      <c r="E1174" s="89"/>
      <c r="F1174" s="90"/>
      <c r="G1174" s="89"/>
      <c r="H1174" s="89"/>
      <c r="I1174" s="89"/>
      <c r="J1174" s="89"/>
      <c r="K1174" s="89"/>
      <c r="L1174" s="89"/>
      <c r="M1174" s="89"/>
      <c r="N1174" s="89"/>
      <c r="O1174" s="90"/>
    </row>
    <row r="1175" spans="1:15" s="91" customFormat="1" x14ac:dyDescent="0.15">
      <c r="A1175" s="87"/>
      <c r="B1175" s="87"/>
      <c r="C1175" s="88"/>
      <c r="D1175" s="89"/>
      <c r="E1175" s="89"/>
      <c r="F1175" s="90"/>
      <c r="G1175" s="89"/>
      <c r="H1175" s="89"/>
      <c r="I1175" s="89"/>
      <c r="J1175" s="89"/>
      <c r="K1175" s="89"/>
      <c r="L1175" s="89"/>
      <c r="M1175" s="89"/>
      <c r="N1175" s="89"/>
      <c r="O1175" s="90"/>
    </row>
    <row r="1176" spans="1:15" s="91" customFormat="1" x14ac:dyDescent="0.15">
      <c r="A1176" s="87"/>
      <c r="B1176" s="87"/>
      <c r="C1176" s="88"/>
      <c r="D1176" s="89"/>
      <c r="E1176" s="89"/>
      <c r="F1176" s="90"/>
      <c r="G1176" s="89"/>
      <c r="H1176" s="89"/>
      <c r="I1176" s="89"/>
      <c r="J1176" s="89"/>
      <c r="K1176" s="89"/>
      <c r="L1176" s="89"/>
      <c r="M1176" s="89"/>
      <c r="N1176" s="89"/>
      <c r="O1176" s="90"/>
    </row>
    <row r="1177" spans="1:15" s="91" customFormat="1" x14ac:dyDescent="0.15">
      <c r="A1177" s="87"/>
      <c r="B1177" s="87"/>
      <c r="C1177" s="88"/>
      <c r="D1177" s="89"/>
      <c r="E1177" s="89"/>
      <c r="F1177" s="90"/>
      <c r="G1177" s="89"/>
      <c r="H1177" s="89"/>
      <c r="I1177" s="89"/>
      <c r="J1177" s="89"/>
      <c r="K1177" s="89"/>
      <c r="L1177" s="89"/>
      <c r="M1177" s="89"/>
      <c r="N1177" s="89"/>
      <c r="O1177" s="90"/>
    </row>
    <row r="1178" spans="1:15" s="91" customFormat="1" x14ac:dyDescent="0.15">
      <c r="A1178" s="87"/>
      <c r="B1178" s="87"/>
      <c r="C1178" s="88"/>
      <c r="D1178" s="89"/>
      <c r="E1178" s="89"/>
      <c r="F1178" s="90"/>
      <c r="G1178" s="89"/>
      <c r="H1178" s="89"/>
      <c r="I1178" s="89"/>
      <c r="J1178" s="89"/>
      <c r="K1178" s="89"/>
      <c r="L1178" s="89"/>
      <c r="M1178" s="89"/>
      <c r="N1178" s="89"/>
      <c r="O1178" s="90"/>
    </row>
    <row r="1179" spans="1:15" s="91" customFormat="1" x14ac:dyDescent="0.15">
      <c r="A1179" s="87"/>
      <c r="B1179" s="87"/>
      <c r="C1179" s="88"/>
      <c r="D1179" s="89"/>
      <c r="E1179" s="89"/>
      <c r="F1179" s="90"/>
      <c r="G1179" s="89"/>
      <c r="H1179" s="89"/>
      <c r="I1179" s="89"/>
      <c r="J1179" s="89"/>
      <c r="K1179" s="89"/>
      <c r="L1179" s="89"/>
      <c r="M1179" s="89"/>
      <c r="N1179" s="89"/>
      <c r="O1179" s="90"/>
    </row>
    <row r="1180" spans="1:15" s="91" customFormat="1" x14ac:dyDescent="0.15">
      <c r="A1180" s="87"/>
      <c r="B1180" s="87"/>
      <c r="C1180" s="88"/>
      <c r="D1180" s="89"/>
      <c r="E1180" s="89"/>
      <c r="F1180" s="90"/>
      <c r="G1180" s="89"/>
      <c r="H1180" s="89"/>
      <c r="I1180" s="89"/>
      <c r="J1180" s="89"/>
      <c r="K1180" s="89"/>
      <c r="L1180" s="89"/>
      <c r="M1180" s="89"/>
      <c r="N1180" s="89"/>
      <c r="O1180" s="90"/>
    </row>
    <row r="1181" spans="1:15" s="91" customFormat="1" x14ac:dyDescent="0.15">
      <c r="A1181" s="87"/>
      <c r="B1181" s="87"/>
      <c r="C1181" s="88"/>
      <c r="D1181" s="89"/>
      <c r="E1181" s="89"/>
      <c r="F1181" s="90"/>
      <c r="G1181" s="89"/>
      <c r="H1181" s="89"/>
      <c r="I1181" s="89"/>
      <c r="J1181" s="89"/>
      <c r="K1181" s="89"/>
      <c r="L1181" s="89"/>
      <c r="M1181" s="89"/>
      <c r="N1181" s="89"/>
      <c r="O1181" s="90"/>
    </row>
    <row r="1182" spans="1:15" s="91" customFormat="1" x14ac:dyDescent="0.15">
      <c r="A1182" s="87"/>
      <c r="B1182" s="87"/>
      <c r="C1182" s="88"/>
      <c r="D1182" s="89"/>
      <c r="E1182" s="89"/>
      <c r="F1182" s="90"/>
      <c r="G1182" s="89"/>
      <c r="H1182" s="89"/>
      <c r="I1182" s="89"/>
      <c r="J1182" s="89"/>
      <c r="K1182" s="89"/>
      <c r="L1182" s="89"/>
      <c r="M1182" s="89"/>
      <c r="N1182" s="89"/>
      <c r="O1182" s="90"/>
    </row>
    <row r="1183" spans="1:15" s="91" customFormat="1" x14ac:dyDescent="0.15">
      <c r="A1183" s="87"/>
      <c r="B1183" s="87"/>
      <c r="C1183" s="88"/>
      <c r="D1183" s="89"/>
      <c r="E1183" s="89"/>
      <c r="F1183" s="90"/>
      <c r="G1183" s="89"/>
      <c r="H1183" s="89"/>
      <c r="I1183" s="89"/>
      <c r="J1183" s="89"/>
      <c r="K1183" s="89"/>
      <c r="L1183" s="89"/>
      <c r="M1183" s="89"/>
      <c r="N1183" s="89"/>
      <c r="O1183" s="90"/>
    </row>
    <row r="1184" spans="1:15" s="91" customFormat="1" x14ac:dyDescent="0.15">
      <c r="A1184" s="87"/>
      <c r="B1184" s="87"/>
      <c r="C1184" s="88"/>
      <c r="D1184" s="89"/>
      <c r="E1184" s="89"/>
      <c r="F1184" s="90"/>
      <c r="G1184" s="89"/>
      <c r="H1184" s="89"/>
      <c r="I1184" s="89"/>
      <c r="J1184" s="89"/>
      <c r="K1184" s="89"/>
      <c r="L1184" s="89"/>
      <c r="M1184" s="89"/>
      <c r="N1184" s="89"/>
      <c r="O1184" s="90"/>
    </row>
    <row r="1185" spans="1:15" s="91" customFormat="1" x14ac:dyDescent="0.15">
      <c r="A1185" s="87"/>
      <c r="B1185" s="87"/>
      <c r="C1185" s="88"/>
      <c r="D1185" s="89"/>
      <c r="E1185" s="89"/>
      <c r="F1185" s="90"/>
      <c r="G1185" s="89"/>
      <c r="H1185" s="89"/>
      <c r="I1185" s="89"/>
      <c r="J1185" s="89"/>
      <c r="K1185" s="89"/>
      <c r="L1185" s="89"/>
      <c r="M1185" s="89"/>
      <c r="N1185" s="89"/>
      <c r="O1185" s="90"/>
    </row>
    <row r="1186" spans="1:15" s="91" customFormat="1" x14ac:dyDescent="0.15">
      <c r="A1186" s="87"/>
      <c r="B1186" s="87"/>
      <c r="C1186" s="88"/>
      <c r="D1186" s="89"/>
      <c r="E1186" s="89"/>
      <c r="F1186" s="90"/>
      <c r="G1186" s="89"/>
      <c r="H1186" s="89"/>
      <c r="I1186" s="89"/>
      <c r="J1186" s="89"/>
      <c r="K1186" s="89"/>
      <c r="L1186" s="89"/>
      <c r="M1186" s="89"/>
      <c r="N1186" s="89"/>
      <c r="O1186" s="90"/>
    </row>
    <row r="1187" spans="1:15" s="91" customFormat="1" x14ac:dyDescent="0.15">
      <c r="A1187" s="87"/>
      <c r="B1187" s="87"/>
      <c r="C1187" s="88"/>
      <c r="D1187" s="89"/>
      <c r="E1187" s="89"/>
      <c r="F1187" s="90"/>
      <c r="G1187" s="89"/>
      <c r="H1187" s="89"/>
      <c r="I1187" s="89"/>
      <c r="J1187" s="89"/>
      <c r="K1187" s="89"/>
      <c r="L1187" s="89"/>
      <c r="M1187" s="89"/>
      <c r="N1187" s="89"/>
      <c r="O1187" s="90"/>
    </row>
    <row r="1188" spans="1:15" s="91" customFormat="1" x14ac:dyDescent="0.15">
      <c r="A1188" s="87"/>
      <c r="B1188" s="87"/>
      <c r="C1188" s="88"/>
      <c r="D1188" s="89"/>
      <c r="E1188" s="89"/>
      <c r="F1188" s="90"/>
      <c r="G1188" s="89"/>
      <c r="H1188" s="89"/>
      <c r="I1188" s="89"/>
      <c r="J1188" s="89"/>
      <c r="K1188" s="89"/>
      <c r="L1188" s="89"/>
      <c r="M1188" s="89"/>
      <c r="N1188" s="89"/>
      <c r="O1188" s="90"/>
    </row>
    <row r="1189" spans="1:15" s="91" customFormat="1" x14ac:dyDescent="0.15">
      <c r="A1189" s="87"/>
      <c r="B1189" s="87"/>
      <c r="C1189" s="88"/>
      <c r="D1189" s="89"/>
      <c r="E1189" s="89"/>
      <c r="F1189" s="90"/>
      <c r="G1189" s="89"/>
      <c r="H1189" s="89"/>
      <c r="I1189" s="89"/>
      <c r="J1189" s="89"/>
      <c r="K1189" s="89"/>
      <c r="L1189" s="89"/>
      <c r="M1189" s="89"/>
      <c r="N1189" s="89"/>
      <c r="O1189" s="90"/>
    </row>
    <row r="1190" spans="1:15" s="91" customFormat="1" x14ac:dyDescent="0.15">
      <c r="A1190" s="87"/>
      <c r="B1190" s="87"/>
      <c r="C1190" s="88"/>
      <c r="D1190" s="89"/>
      <c r="E1190" s="89"/>
      <c r="F1190" s="90"/>
      <c r="G1190" s="89"/>
      <c r="H1190" s="89"/>
      <c r="I1190" s="89"/>
      <c r="J1190" s="89"/>
      <c r="K1190" s="89"/>
      <c r="L1190" s="89"/>
      <c r="M1190" s="89"/>
      <c r="N1190" s="89"/>
      <c r="O1190" s="90"/>
    </row>
    <row r="1191" spans="1:15" s="91" customFormat="1" x14ac:dyDescent="0.15">
      <c r="A1191" s="87"/>
      <c r="B1191" s="87"/>
      <c r="C1191" s="88"/>
      <c r="D1191" s="89"/>
      <c r="E1191" s="89"/>
      <c r="F1191" s="90"/>
      <c r="G1191" s="89"/>
      <c r="H1191" s="89"/>
      <c r="I1191" s="89"/>
      <c r="J1191" s="89"/>
      <c r="K1191" s="89"/>
      <c r="L1191" s="89"/>
      <c r="M1191" s="89"/>
      <c r="N1191" s="89"/>
      <c r="O1191" s="90"/>
    </row>
    <row r="1192" spans="1:15" s="91" customFormat="1" x14ac:dyDescent="0.15">
      <c r="A1192" s="87"/>
      <c r="B1192" s="87"/>
      <c r="C1192" s="88"/>
      <c r="D1192" s="89"/>
      <c r="E1192" s="89"/>
      <c r="F1192" s="90"/>
      <c r="G1192" s="89"/>
      <c r="H1192" s="89"/>
      <c r="I1192" s="89"/>
      <c r="J1192" s="89"/>
      <c r="K1192" s="89"/>
      <c r="L1192" s="89"/>
      <c r="M1192" s="89"/>
      <c r="N1192" s="89"/>
      <c r="O1192" s="90"/>
    </row>
    <row r="1193" spans="1:15" s="91" customFormat="1" x14ac:dyDescent="0.15">
      <c r="A1193" s="87"/>
      <c r="B1193" s="87"/>
      <c r="C1193" s="88"/>
      <c r="D1193" s="89"/>
      <c r="E1193" s="89"/>
      <c r="F1193" s="90"/>
      <c r="G1193" s="89"/>
      <c r="H1193" s="89"/>
      <c r="I1193" s="89"/>
      <c r="J1193" s="89"/>
      <c r="K1193" s="89"/>
      <c r="L1193" s="89"/>
      <c r="M1193" s="89"/>
      <c r="N1193" s="89"/>
      <c r="O1193" s="90"/>
    </row>
    <row r="1194" spans="1:15" s="91" customFormat="1" x14ac:dyDescent="0.15">
      <c r="A1194" s="87"/>
      <c r="B1194" s="87"/>
      <c r="C1194" s="88"/>
      <c r="D1194" s="89"/>
      <c r="E1194" s="89"/>
      <c r="F1194" s="90"/>
      <c r="G1194" s="89"/>
      <c r="H1194" s="89"/>
      <c r="I1194" s="89"/>
      <c r="J1194" s="89"/>
      <c r="K1194" s="89"/>
      <c r="L1194" s="89"/>
      <c r="M1194" s="89"/>
      <c r="N1194" s="89"/>
      <c r="O1194" s="90"/>
    </row>
    <row r="1195" spans="1:15" s="91" customFormat="1" x14ac:dyDescent="0.15">
      <c r="A1195" s="87"/>
      <c r="B1195" s="87"/>
      <c r="C1195" s="88"/>
      <c r="D1195" s="89"/>
      <c r="E1195" s="89"/>
      <c r="F1195" s="90"/>
      <c r="G1195" s="89"/>
      <c r="H1195" s="89"/>
      <c r="I1195" s="89"/>
      <c r="J1195" s="89"/>
      <c r="K1195" s="89"/>
      <c r="L1195" s="89"/>
      <c r="M1195" s="89"/>
      <c r="N1195" s="89"/>
      <c r="O1195" s="90"/>
    </row>
    <row r="1196" spans="1:15" s="91" customFormat="1" x14ac:dyDescent="0.15">
      <c r="A1196" s="87"/>
      <c r="B1196" s="87"/>
      <c r="C1196" s="88"/>
      <c r="D1196" s="89"/>
      <c r="E1196" s="89"/>
      <c r="F1196" s="90"/>
      <c r="G1196" s="89"/>
      <c r="H1196" s="89"/>
      <c r="I1196" s="89"/>
      <c r="J1196" s="89"/>
      <c r="K1196" s="89"/>
      <c r="L1196" s="89"/>
      <c r="M1196" s="89"/>
      <c r="N1196" s="89"/>
      <c r="O1196" s="90"/>
    </row>
    <row r="1197" spans="1:15" s="91" customFormat="1" x14ac:dyDescent="0.15">
      <c r="A1197" s="87"/>
      <c r="B1197" s="87"/>
      <c r="C1197" s="88"/>
      <c r="D1197" s="89"/>
      <c r="E1197" s="89"/>
      <c r="F1197" s="90"/>
      <c r="G1197" s="89"/>
      <c r="H1197" s="89"/>
      <c r="I1197" s="89"/>
      <c r="J1197" s="89"/>
      <c r="K1197" s="89"/>
      <c r="L1197" s="89"/>
      <c r="M1197" s="89"/>
      <c r="N1197" s="89"/>
      <c r="O1197" s="90"/>
    </row>
    <row r="1198" spans="1:15" s="91" customFormat="1" x14ac:dyDescent="0.15">
      <c r="A1198" s="87"/>
      <c r="B1198" s="87"/>
      <c r="C1198" s="88"/>
      <c r="D1198" s="89"/>
      <c r="E1198" s="89"/>
      <c r="F1198" s="90"/>
      <c r="G1198" s="89"/>
      <c r="H1198" s="89"/>
      <c r="I1198" s="89"/>
      <c r="J1198" s="89"/>
      <c r="K1198" s="89"/>
      <c r="L1198" s="89"/>
      <c r="M1198" s="89"/>
      <c r="N1198" s="89"/>
      <c r="O1198" s="90"/>
    </row>
    <row r="1199" spans="1:15" s="91" customFormat="1" x14ac:dyDescent="0.15">
      <c r="A1199" s="87"/>
      <c r="B1199" s="87"/>
      <c r="C1199" s="88"/>
      <c r="D1199" s="89"/>
      <c r="E1199" s="89"/>
      <c r="F1199" s="90"/>
      <c r="G1199" s="89"/>
      <c r="H1199" s="89"/>
      <c r="I1199" s="89"/>
      <c r="J1199" s="89"/>
      <c r="K1199" s="89"/>
      <c r="L1199" s="89"/>
      <c r="M1199" s="89"/>
      <c r="N1199" s="89"/>
      <c r="O1199" s="90"/>
    </row>
    <row r="1200" spans="1:15" s="91" customFormat="1" x14ac:dyDescent="0.15">
      <c r="A1200" s="87"/>
      <c r="B1200" s="87"/>
      <c r="C1200" s="88"/>
      <c r="D1200" s="89"/>
      <c r="E1200" s="89"/>
      <c r="F1200" s="90"/>
      <c r="G1200" s="89"/>
      <c r="H1200" s="89"/>
      <c r="I1200" s="89"/>
      <c r="J1200" s="89"/>
      <c r="K1200" s="89"/>
      <c r="L1200" s="89"/>
      <c r="M1200" s="89"/>
      <c r="N1200" s="89"/>
      <c r="O1200" s="90"/>
    </row>
    <row r="1201" spans="1:15" s="91" customFormat="1" x14ac:dyDescent="0.15">
      <c r="A1201" s="87"/>
      <c r="B1201" s="87"/>
      <c r="C1201" s="88"/>
      <c r="D1201" s="89"/>
      <c r="E1201" s="89"/>
      <c r="F1201" s="90"/>
      <c r="G1201" s="89"/>
      <c r="H1201" s="89"/>
      <c r="I1201" s="89"/>
      <c r="J1201" s="89"/>
      <c r="K1201" s="89"/>
      <c r="L1201" s="89"/>
      <c r="M1201" s="89"/>
      <c r="N1201" s="89"/>
      <c r="O1201" s="90"/>
    </row>
    <row r="1202" spans="1:15" s="91" customFormat="1" x14ac:dyDescent="0.15">
      <c r="A1202" s="87"/>
      <c r="B1202" s="87"/>
      <c r="C1202" s="88"/>
      <c r="D1202" s="89"/>
      <c r="E1202" s="89"/>
      <c r="F1202" s="90"/>
      <c r="G1202" s="89"/>
      <c r="H1202" s="89"/>
      <c r="I1202" s="89"/>
      <c r="J1202" s="89"/>
      <c r="K1202" s="89"/>
      <c r="L1202" s="89"/>
      <c r="M1202" s="89"/>
      <c r="N1202" s="89"/>
      <c r="O1202" s="90"/>
    </row>
    <row r="1203" spans="1:15" s="91" customFormat="1" x14ac:dyDescent="0.15">
      <c r="A1203" s="87"/>
      <c r="B1203" s="87"/>
      <c r="C1203" s="88"/>
      <c r="D1203" s="89"/>
      <c r="E1203" s="89"/>
      <c r="F1203" s="90"/>
      <c r="G1203" s="89"/>
      <c r="H1203" s="89"/>
      <c r="I1203" s="89"/>
      <c r="J1203" s="89"/>
      <c r="K1203" s="89"/>
      <c r="L1203" s="89"/>
      <c r="M1203" s="89"/>
      <c r="N1203" s="89"/>
      <c r="O1203" s="90"/>
    </row>
    <row r="1204" spans="1:15" s="91" customFormat="1" x14ac:dyDescent="0.15">
      <c r="A1204" s="87"/>
      <c r="B1204" s="87"/>
      <c r="C1204" s="88"/>
      <c r="D1204" s="89"/>
      <c r="E1204" s="89"/>
      <c r="F1204" s="90"/>
      <c r="G1204" s="89"/>
      <c r="H1204" s="89"/>
      <c r="I1204" s="89"/>
      <c r="J1204" s="89"/>
      <c r="K1204" s="89"/>
      <c r="L1204" s="89"/>
      <c r="M1204" s="89"/>
      <c r="N1204" s="89"/>
      <c r="O1204" s="90"/>
    </row>
    <row r="1205" spans="1:15" s="91" customFormat="1" x14ac:dyDescent="0.15">
      <c r="A1205" s="87"/>
      <c r="B1205" s="87"/>
      <c r="C1205" s="88"/>
      <c r="D1205" s="89"/>
      <c r="E1205" s="89"/>
      <c r="F1205" s="90"/>
      <c r="G1205" s="89"/>
      <c r="H1205" s="89"/>
      <c r="I1205" s="89"/>
      <c r="J1205" s="89"/>
      <c r="K1205" s="89"/>
      <c r="L1205" s="89"/>
      <c r="M1205" s="89"/>
      <c r="N1205" s="89"/>
      <c r="O1205" s="90"/>
    </row>
    <row r="1206" spans="1:15" s="91" customFormat="1" x14ac:dyDescent="0.15">
      <c r="A1206" s="87"/>
      <c r="B1206" s="87"/>
      <c r="C1206" s="88"/>
      <c r="D1206" s="89"/>
      <c r="E1206" s="89"/>
      <c r="F1206" s="90"/>
      <c r="G1206" s="89"/>
      <c r="H1206" s="89"/>
      <c r="I1206" s="89"/>
      <c r="J1206" s="89"/>
      <c r="K1206" s="89"/>
      <c r="L1206" s="89"/>
      <c r="M1206" s="89"/>
      <c r="N1206" s="89"/>
      <c r="O1206" s="90"/>
    </row>
    <row r="1207" spans="1:15" s="91" customFormat="1" x14ac:dyDescent="0.15">
      <c r="A1207" s="87"/>
      <c r="B1207" s="87"/>
      <c r="C1207" s="88"/>
      <c r="D1207" s="89"/>
      <c r="E1207" s="89"/>
      <c r="F1207" s="90"/>
      <c r="G1207" s="89"/>
      <c r="H1207" s="89"/>
      <c r="I1207" s="89"/>
      <c r="J1207" s="89"/>
      <c r="K1207" s="89"/>
      <c r="L1207" s="89"/>
      <c r="M1207" s="89"/>
      <c r="N1207" s="89"/>
      <c r="O1207" s="90"/>
    </row>
    <row r="1208" spans="1:15" s="91" customFormat="1" x14ac:dyDescent="0.15">
      <c r="A1208" s="87"/>
      <c r="B1208" s="87"/>
      <c r="C1208" s="88"/>
      <c r="D1208" s="89"/>
      <c r="E1208" s="89"/>
      <c r="F1208" s="90"/>
      <c r="G1208" s="89"/>
      <c r="H1208" s="89"/>
      <c r="I1208" s="89"/>
      <c r="J1208" s="89"/>
      <c r="K1208" s="89"/>
      <c r="L1208" s="89"/>
      <c r="M1208" s="89"/>
      <c r="N1208" s="89"/>
      <c r="O1208" s="90"/>
    </row>
    <row r="1209" spans="1:15" s="91" customFormat="1" x14ac:dyDescent="0.15">
      <c r="A1209" s="87"/>
      <c r="B1209" s="87"/>
      <c r="C1209" s="88"/>
      <c r="D1209" s="89"/>
      <c r="E1209" s="89"/>
      <c r="F1209" s="90"/>
      <c r="G1209" s="89"/>
      <c r="H1209" s="89"/>
      <c r="I1209" s="89"/>
      <c r="J1209" s="89"/>
      <c r="K1209" s="89"/>
      <c r="L1209" s="89"/>
      <c r="M1209" s="89"/>
      <c r="N1209" s="89"/>
      <c r="O1209" s="90"/>
    </row>
    <row r="1210" spans="1:15" s="91" customFormat="1" x14ac:dyDescent="0.15">
      <c r="A1210" s="87"/>
      <c r="B1210" s="87"/>
      <c r="C1210" s="88"/>
      <c r="D1210" s="89"/>
      <c r="E1210" s="89"/>
      <c r="F1210" s="90"/>
      <c r="G1210" s="89"/>
      <c r="H1210" s="89"/>
      <c r="I1210" s="89"/>
      <c r="J1210" s="89"/>
      <c r="K1210" s="89"/>
      <c r="L1210" s="89"/>
      <c r="M1210" s="89"/>
      <c r="N1210" s="89"/>
      <c r="O1210" s="90"/>
    </row>
    <row r="1211" spans="1:15" s="91" customFormat="1" x14ac:dyDescent="0.15">
      <c r="A1211" s="87"/>
      <c r="B1211" s="87"/>
      <c r="C1211" s="88"/>
      <c r="D1211" s="89"/>
      <c r="E1211" s="89"/>
      <c r="F1211" s="90"/>
      <c r="G1211" s="89"/>
      <c r="H1211" s="89"/>
      <c r="I1211" s="89"/>
      <c r="J1211" s="89"/>
      <c r="K1211" s="89"/>
      <c r="L1211" s="89"/>
      <c r="M1211" s="89"/>
      <c r="N1211" s="89"/>
      <c r="O1211" s="90"/>
    </row>
    <row r="1212" spans="1:15" s="91" customFormat="1" x14ac:dyDescent="0.15">
      <c r="A1212" s="87"/>
      <c r="B1212" s="87"/>
      <c r="C1212" s="88"/>
      <c r="D1212" s="89"/>
      <c r="E1212" s="89"/>
      <c r="F1212" s="90"/>
      <c r="G1212" s="89"/>
      <c r="H1212" s="89"/>
      <c r="I1212" s="89"/>
      <c r="J1212" s="89"/>
      <c r="K1212" s="89"/>
      <c r="L1212" s="89"/>
      <c r="M1212" s="89"/>
      <c r="N1212" s="89"/>
      <c r="O1212" s="90"/>
    </row>
    <row r="1213" spans="1:15" s="91" customFormat="1" x14ac:dyDescent="0.15">
      <c r="A1213" s="87"/>
      <c r="B1213" s="87"/>
      <c r="C1213" s="88"/>
      <c r="D1213" s="89"/>
      <c r="E1213" s="89"/>
      <c r="F1213" s="90"/>
      <c r="G1213" s="89"/>
      <c r="H1213" s="89"/>
      <c r="I1213" s="89"/>
      <c r="J1213" s="89"/>
      <c r="K1213" s="89"/>
      <c r="L1213" s="89"/>
      <c r="M1213" s="89"/>
      <c r="N1213" s="89"/>
      <c r="O1213" s="90"/>
    </row>
    <row r="1214" spans="1:15" s="91" customFormat="1" x14ac:dyDescent="0.15">
      <c r="A1214" s="87"/>
      <c r="B1214" s="87"/>
      <c r="C1214" s="88"/>
      <c r="D1214" s="89"/>
      <c r="E1214" s="89"/>
      <c r="F1214" s="90"/>
      <c r="G1214" s="89"/>
      <c r="H1214" s="89"/>
      <c r="I1214" s="89"/>
      <c r="J1214" s="89"/>
      <c r="K1214" s="89"/>
      <c r="L1214" s="89"/>
      <c r="M1214" s="89"/>
      <c r="N1214" s="89"/>
      <c r="O1214" s="90"/>
    </row>
    <row r="1215" spans="1:15" s="91" customFormat="1" x14ac:dyDescent="0.15">
      <c r="A1215" s="87"/>
      <c r="B1215" s="87"/>
      <c r="C1215" s="88"/>
      <c r="D1215" s="89"/>
      <c r="E1215" s="89"/>
      <c r="F1215" s="90"/>
      <c r="G1215" s="89"/>
      <c r="H1215" s="89"/>
      <c r="I1215" s="89"/>
      <c r="J1215" s="89"/>
      <c r="K1215" s="89"/>
      <c r="L1215" s="89"/>
      <c r="M1215" s="89"/>
      <c r="N1215" s="89"/>
      <c r="O1215" s="90"/>
    </row>
    <row r="1216" spans="1:15" s="91" customFormat="1" x14ac:dyDescent="0.15">
      <c r="A1216" s="87"/>
      <c r="B1216" s="87"/>
      <c r="C1216" s="88"/>
      <c r="D1216" s="89"/>
      <c r="E1216" s="89"/>
      <c r="F1216" s="90"/>
      <c r="G1216" s="89"/>
      <c r="H1216" s="89"/>
      <c r="I1216" s="89"/>
      <c r="J1216" s="89"/>
      <c r="K1216" s="89"/>
      <c r="L1216" s="89"/>
      <c r="M1216" s="89"/>
      <c r="N1216" s="89"/>
      <c r="O1216" s="90"/>
    </row>
    <row r="1217" spans="1:15" s="91" customFormat="1" x14ac:dyDescent="0.15">
      <c r="A1217" s="87"/>
      <c r="B1217" s="87"/>
      <c r="C1217" s="88"/>
      <c r="D1217" s="89"/>
      <c r="E1217" s="89"/>
      <c r="F1217" s="90"/>
      <c r="G1217" s="89"/>
      <c r="H1217" s="89"/>
      <c r="I1217" s="89"/>
      <c r="J1217" s="89"/>
      <c r="K1217" s="89"/>
      <c r="L1217" s="89"/>
      <c r="M1217" s="89"/>
      <c r="N1217" s="89"/>
      <c r="O1217" s="90"/>
    </row>
    <row r="1218" spans="1:15" s="91" customFormat="1" x14ac:dyDescent="0.15">
      <c r="A1218" s="87"/>
      <c r="B1218" s="87"/>
      <c r="C1218" s="88"/>
      <c r="D1218" s="89"/>
      <c r="E1218" s="89"/>
      <c r="F1218" s="90"/>
      <c r="G1218" s="89"/>
      <c r="H1218" s="89"/>
      <c r="I1218" s="89"/>
      <c r="J1218" s="89"/>
      <c r="K1218" s="89"/>
      <c r="L1218" s="89"/>
      <c r="M1218" s="89"/>
      <c r="N1218" s="89"/>
      <c r="O1218" s="90"/>
    </row>
    <row r="1219" spans="1:15" s="91" customFormat="1" x14ac:dyDescent="0.15">
      <c r="A1219" s="87"/>
      <c r="B1219" s="87"/>
      <c r="C1219" s="88"/>
      <c r="D1219" s="89"/>
      <c r="E1219" s="89"/>
      <c r="F1219" s="90"/>
      <c r="G1219" s="89"/>
      <c r="H1219" s="89"/>
      <c r="I1219" s="89"/>
      <c r="J1219" s="89"/>
      <c r="K1219" s="89"/>
      <c r="L1219" s="89"/>
      <c r="M1219" s="89"/>
      <c r="N1219" s="89"/>
      <c r="O1219" s="90"/>
    </row>
    <row r="1220" spans="1:15" s="91" customFormat="1" x14ac:dyDescent="0.15">
      <c r="A1220" s="87"/>
      <c r="B1220" s="87"/>
      <c r="C1220" s="88"/>
      <c r="D1220" s="89"/>
      <c r="E1220" s="89"/>
      <c r="F1220" s="90"/>
      <c r="G1220" s="89"/>
      <c r="H1220" s="89"/>
      <c r="I1220" s="89"/>
      <c r="J1220" s="89"/>
      <c r="K1220" s="89"/>
      <c r="L1220" s="89"/>
      <c r="M1220" s="89"/>
      <c r="N1220" s="89"/>
      <c r="O1220" s="90"/>
    </row>
    <row r="1221" spans="1:15" s="91" customFormat="1" x14ac:dyDescent="0.15">
      <c r="A1221" s="87"/>
      <c r="B1221" s="87"/>
      <c r="C1221" s="88"/>
      <c r="D1221" s="89"/>
      <c r="E1221" s="89"/>
      <c r="F1221" s="90"/>
      <c r="G1221" s="89"/>
      <c r="H1221" s="89"/>
      <c r="I1221" s="89"/>
      <c r="J1221" s="89"/>
      <c r="K1221" s="89"/>
      <c r="L1221" s="89"/>
      <c r="M1221" s="89"/>
      <c r="N1221" s="89"/>
      <c r="O1221" s="90"/>
    </row>
    <row r="1222" spans="1:15" s="91" customFormat="1" x14ac:dyDescent="0.15">
      <c r="A1222" s="87"/>
      <c r="B1222" s="87"/>
      <c r="C1222" s="88"/>
      <c r="D1222" s="89"/>
      <c r="E1222" s="89"/>
      <c r="F1222" s="90"/>
      <c r="G1222" s="89"/>
      <c r="H1222" s="89"/>
      <c r="I1222" s="89"/>
      <c r="J1222" s="89"/>
      <c r="K1222" s="89"/>
      <c r="L1222" s="89"/>
      <c r="M1222" s="89"/>
      <c r="N1222" s="89"/>
      <c r="O1222" s="90"/>
    </row>
    <row r="1223" spans="1:15" s="91" customFormat="1" x14ac:dyDescent="0.15">
      <c r="A1223" s="87"/>
      <c r="B1223" s="87"/>
      <c r="C1223" s="88"/>
      <c r="D1223" s="89"/>
      <c r="E1223" s="89"/>
      <c r="F1223" s="90"/>
      <c r="G1223" s="89"/>
      <c r="H1223" s="89"/>
      <c r="I1223" s="89"/>
      <c r="J1223" s="89"/>
      <c r="K1223" s="89"/>
      <c r="L1223" s="89"/>
      <c r="M1223" s="89"/>
      <c r="N1223" s="89"/>
      <c r="O1223" s="90"/>
    </row>
    <row r="1224" spans="1:15" s="91" customFormat="1" x14ac:dyDescent="0.15">
      <c r="A1224" s="87"/>
      <c r="B1224" s="87"/>
      <c r="C1224" s="88"/>
      <c r="D1224" s="89"/>
      <c r="E1224" s="89"/>
      <c r="F1224" s="90"/>
      <c r="G1224" s="89"/>
      <c r="H1224" s="89"/>
      <c r="I1224" s="89"/>
      <c r="J1224" s="89"/>
      <c r="K1224" s="89"/>
      <c r="L1224" s="89"/>
      <c r="M1224" s="89"/>
      <c r="N1224" s="89"/>
      <c r="O1224" s="90"/>
    </row>
    <row r="1225" spans="1:15" s="91" customFormat="1" x14ac:dyDescent="0.15">
      <c r="A1225" s="87"/>
      <c r="B1225" s="87"/>
      <c r="C1225" s="88"/>
      <c r="D1225" s="89"/>
      <c r="E1225" s="89"/>
      <c r="F1225" s="90"/>
      <c r="G1225" s="89"/>
      <c r="H1225" s="89"/>
      <c r="I1225" s="89"/>
      <c r="J1225" s="89"/>
      <c r="K1225" s="89"/>
      <c r="L1225" s="89"/>
      <c r="M1225" s="89"/>
      <c r="N1225" s="89"/>
      <c r="O1225" s="90"/>
    </row>
    <row r="1226" spans="1:15" s="91" customFormat="1" x14ac:dyDescent="0.15">
      <c r="A1226" s="87"/>
      <c r="B1226" s="87"/>
      <c r="C1226" s="88"/>
      <c r="D1226" s="89"/>
      <c r="E1226" s="89"/>
      <c r="F1226" s="90"/>
      <c r="G1226" s="89"/>
      <c r="H1226" s="89"/>
      <c r="I1226" s="89"/>
      <c r="J1226" s="89"/>
      <c r="K1226" s="89"/>
      <c r="L1226" s="89"/>
      <c r="M1226" s="89"/>
      <c r="N1226" s="89"/>
      <c r="O1226" s="90"/>
    </row>
    <row r="1227" spans="1:15" s="91" customFormat="1" x14ac:dyDescent="0.15">
      <c r="A1227" s="87"/>
      <c r="B1227" s="87"/>
      <c r="C1227" s="88"/>
      <c r="D1227" s="89"/>
      <c r="E1227" s="89"/>
      <c r="F1227" s="90"/>
      <c r="G1227" s="89"/>
      <c r="H1227" s="89"/>
      <c r="I1227" s="89"/>
      <c r="J1227" s="89"/>
      <c r="K1227" s="89"/>
      <c r="L1227" s="89"/>
      <c r="M1227" s="89"/>
      <c r="N1227" s="89"/>
      <c r="O1227" s="90"/>
    </row>
    <row r="1228" spans="1:15" s="91" customFormat="1" x14ac:dyDescent="0.15">
      <c r="A1228" s="87"/>
      <c r="B1228" s="87"/>
      <c r="C1228" s="88"/>
      <c r="D1228" s="89"/>
      <c r="E1228" s="89"/>
      <c r="F1228" s="90"/>
      <c r="G1228" s="89"/>
      <c r="H1228" s="89"/>
      <c r="I1228" s="89"/>
      <c r="J1228" s="89"/>
      <c r="K1228" s="89"/>
      <c r="L1228" s="89"/>
      <c r="M1228" s="89"/>
      <c r="N1228" s="89"/>
      <c r="O1228" s="90"/>
    </row>
    <row r="1229" spans="1:15" s="91" customFormat="1" x14ac:dyDescent="0.15">
      <c r="A1229" s="87"/>
      <c r="B1229" s="87"/>
      <c r="C1229" s="88"/>
      <c r="D1229" s="89"/>
      <c r="E1229" s="89"/>
      <c r="F1229" s="90"/>
      <c r="G1229" s="89"/>
      <c r="H1229" s="89"/>
      <c r="I1229" s="89"/>
      <c r="J1229" s="89"/>
      <c r="K1229" s="89"/>
      <c r="L1229" s="89"/>
      <c r="M1229" s="89"/>
      <c r="N1229" s="89"/>
      <c r="O1229" s="90"/>
    </row>
    <row r="1230" spans="1:15" s="91" customFormat="1" x14ac:dyDescent="0.15">
      <c r="A1230" s="87"/>
      <c r="B1230" s="87"/>
      <c r="C1230" s="88"/>
      <c r="D1230" s="89"/>
      <c r="E1230" s="89"/>
      <c r="F1230" s="90"/>
      <c r="G1230" s="89"/>
      <c r="H1230" s="89"/>
      <c r="I1230" s="89"/>
      <c r="J1230" s="89"/>
      <c r="K1230" s="89"/>
      <c r="L1230" s="89"/>
      <c r="M1230" s="89"/>
      <c r="N1230" s="89"/>
      <c r="O1230" s="90"/>
    </row>
    <row r="1231" spans="1:15" s="91" customFormat="1" x14ac:dyDescent="0.15">
      <c r="A1231" s="87"/>
      <c r="B1231" s="87"/>
      <c r="C1231" s="88"/>
      <c r="D1231" s="89"/>
      <c r="E1231" s="89"/>
      <c r="F1231" s="90"/>
      <c r="G1231" s="89"/>
      <c r="H1231" s="89"/>
      <c r="I1231" s="89"/>
      <c r="J1231" s="89"/>
      <c r="K1231" s="89"/>
      <c r="L1231" s="89"/>
      <c r="M1231" s="89"/>
      <c r="N1231" s="89"/>
      <c r="O1231" s="90"/>
    </row>
    <row r="1232" spans="1:15" s="91" customFormat="1" x14ac:dyDescent="0.15">
      <c r="A1232" s="87"/>
      <c r="B1232" s="87"/>
      <c r="C1232" s="88"/>
      <c r="D1232" s="89"/>
      <c r="E1232" s="89"/>
      <c r="F1232" s="90"/>
      <c r="G1232" s="89"/>
      <c r="H1232" s="89"/>
      <c r="I1232" s="89"/>
      <c r="J1232" s="89"/>
      <c r="K1232" s="89"/>
      <c r="L1232" s="89"/>
      <c r="M1232" s="89"/>
      <c r="N1232" s="89"/>
      <c r="O1232" s="90"/>
    </row>
    <row r="1233" spans="1:15" s="91" customFormat="1" x14ac:dyDescent="0.15">
      <c r="A1233" s="87"/>
      <c r="B1233" s="87"/>
      <c r="C1233" s="88"/>
      <c r="D1233" s="89"/>
      <c r="E1233" s="89"/>
      <c r="F1233" s="90"/>
      <c r="G1233" s="89"/>
      <c r="H1233" s="89"/>
      <c r="I1233" s="89"/>
      <c r="J1233" s="89"/>
      <c r="K1233" s="89"/>
      <c r="L1233" s="89"/>
      <c r="M1233" s="89"/>
      <c r="N1233" s="89"/>
      <c r="O1233" s="90"/>
    </row>
    <row r="1234" spans="1:15" s="91" customFormat="1" x14ac:dyDescent="0.15">
      <c r="A1234" s="87"/>
      <c r="B1234" s="87"/>
      <c r="C1234" s="88"/>
      <c r="D1234" s="89"/>
      <c r="E1234" s="89"/>
      <c r="F1234" s="90"/>
      <c r="G1234" s="89"/>
      <c r="H1234" s="89"/>
      <c r="I1234" s="89"/>
      <c r="J1234" s="89"/>
      <c r="K1234" s="89"/>
      <c r="L1234" s="89"/>
      <c r="M1234" s="89"/>
      <c r="N1234" s="89"/>
      <c r="O1234" s="90"/>
    </row>
    <row r="1235" spans="1:15" s="91" customFormat="1" x14ac:dyDescent="0.15">
      <c r="A1235" s="87"/>
      <c r="B1235" s="87"/>
      <c r="C1235" s="88"/>
      <c r="D1235" s="89"/>
      <c r="E1235" s="89"/>
      <c r="F1235" s="90"/>
      <c r="G1235" s="89"/>
      <c r="H1235" s="89"/>
      <c r="I1235" s="89"/>
      <c r="J1235" s="89"/>
      <c r="K1235" s="89"/>
      <c r="L1235" s="89"/>
      <c r="M1235" s="89"/>
      <c r="N1235" s="89"/>
      <c r="O1235" s="90"/>
    </row>
    <row r="1236" spans="1:15" s="91" customFormat="1" x14ac:dyDescent="0.15">
      <c r="A1236" s="87"/>
      <c r="B1236" s="87"/>
      <c r="C1236" s="88"/>
      <c r="D1236" s="89"/>
      <c r="E1236" s="89"/>
      <c r="F1236" s="90"/>
      <c r="G1236" s="89"/>
      <c r="H1236" s="89"/>
      <c r="I1236" s="89"/>
      <c r="J1236" s="89"/>
      <c r="K1236" s="89"/>
      <c r="L1236" s="89"/>
      <c r="M1236" s="89"/>
      <c r="N1236" s="89"/>
      <c r="O1236" s="90"/>
    </row>
    <row r="1237" spans="1:15" s="91" customFormat="1" x14ac:dyDescent="0.15">
      <c r="A1237" s="87"/>
      <c r="B1237" s="87"/>
      <c r="C1237" s="88"/>
      <c r="D1237" s="89"/>
      <c r="E1237" s="89"/>
      <c r="F1237" s="90"/>
      <c r="G1237" s="89"/>
      <c r="H1237" s="89"/>
      <c r="I1237" s="89"/>
      <c r="J1237" s="89"/>
      <c r="K1237" s="89"/>
      <c r="L1237" s="89"/>
      <c r="M1237" s="89"/>
      <c r="N1237" s="89"/>
      <c r="O1237" s="90"/>
    </row>
    <row r="1238" spans="1:15" s="91" customFormat="1" x14ac:dyDescent="0.15">
      <c r="A1238" s="87"/>
      <c r="B1238" s="87"/>
      <c r="C1238" s="88"/>
      <c r="D1238" s="89"/>
      <c r="E1238" s="89"/>
      <c r="F1238" s="90"/>
      <c r="G1238" s="89"/>
      <c r="H1238" s="89"/>
      <c r="I1238" s="89"/>
      <c r="J1238" s="89"/>
      <c r="K1238" s="89"/>
      <c r="L1238" s="89"/>
      <c r="M1238" s="89"/>
      <c r="N1238" s="89"/>
      <c r="O1238" s="90"/>
    </row>
    <row r="1239" spans="1:15" s="91" customFormat="1" x14ac:dyDescent="0.15">
      <c r="A1239" s="87"/>
      <c r="B1239" s="87"/>
      <c r="C1239" s="88"/>
      <c r="D1239" s="89"/>
      <c r="E1239" s="89"/>
      <c r="F1239" s="90"/>
      <c r="G1239" s="89"/>
      <c r="H1239" s="89"/>
      <c r="I1239" s="89"/>
      <c r="J1239" s="89"/>
      <c r="K1239" s="89"/>
      <c r="L1239" s="89"/>
      <c r="M1239" s="89"/>
      <c r="N1239" s="89"/>
      <c r="O1239" s="90"/>
    </row>
    <row r="1240" spans="1:15" s="91" customFormat="1" x14ac:dyDescent="0.15">
      <c r="A1240" s="87"/>
      <c r="B1240" s="87"/>
      <c r="C1240" s="88"/>
      <c r="D1240" s="89"/>
      <c r="E1240" s="89"/>
      <c r="F1240" s="90"/>
      <c r="G1240" s="89"/>
      <c r="H1240" s="89"/>
      <c r="I1240" s="89"/>
      <c r="J1240" s="89"/>
      <c r="K1240" s="89"/>
      <c r="L1240" s="89"/>
      <c r="M1240" s="89"/>
      <c r="N1240" s="89"/>
      <c r="O1240" s="90"/>
    </row>
    <row r="1241" spans="1:15" s="91" customFormat="1" x14ac:dyDescent="0.15">
      <c r="A1241" s="87"/>
      <c r="B1241" s="87"/>
      <c r="C1241" s="88"/>
      <c r="D1241" s="89"/>
      <c r="E1241" s="89"/>
      <c r="F1241" s="90"/>
      <c r="G1241" s="89"/>
      <c r="H1241" s="89"/>
      <c r="I1241" s="89"/>
      <c r="J1241" s="89"/>
      <c r="K1241" s="89"/>
      <c r="L1241" s="89"/>
      <c r="M1241" s="89"/>
      <c r="N1241" s="89"/>
      <c r="O1241" s="90"/>
    </row>
    <row r="1242" spans="1:15" s="91" customFormat="1" x14ac:dyDescent="0.15">
      <c r="A1242" s="87"/>
      <c r="B1242" s="87"/>
      <c r="C1242" s="88"/>
      <c r="D1242" s="89"/>
      <c r="E1242" s="89"/>
      <c r="F1242" s="90"/>
      <c r="G1242" s="89"/>
      <c r="H1242" s="89"/>
      <c r="I1242" s="89"/>
      <c r="J1242" s="89"/>
      <c r="K1242" s="89"/>
      <c r="L1242" s="89"/>
      <c r="M1242" s="89"/>
      <c r="N1242" s="89"/>
      <c r="O1242" s="90"/>
    </row>
    <row r="1243" spans="1:15" s="91" customFormat="1" x14ac:dyDescent="0.15">
      <c r="A1243" s="87"/>
      <c r="B1243" s="87"/>
      <c r="C1243" s="88"/>
      <c r="D1243" s="89"/>
      <c r="E1243" s="89"/>
      <c r="F1243" s="90"/>
      <c r="G1243" s="89"/>
      <c r="H1243" s="89"/>
      <c r="I1243" s="89"/>
      <c r="J1243" s="89"/>
      <c r="K1243" s="89"/>
      <c r="L1243" s="89"/>
      <c r="M1243" s="89"/>
      <c r="N1243" s="89"/>
      <c r="O1243" s="90"/>
    </row>
    <row r="1244" spans="1:15" s="91" customFormat="1" x14ac:dyDescent="0.15">
      <c r="A1244" s="87"/>
      <c r="B1244" s="87"/>
      <c r="C1244" s="88"/>
      <c r="D1244" s="89"/>
      <c r="E1244" s="89"/>
      <c r="F1244" s="90"/>
      <c r="G1244" s="89"/>
      <c r="H1244" s="89"/>
      <c r="I1244" s="89"/>
      <c r="J1244" s="89"/>
      <c r="K1244" s="89"/>
      <c r="L1244" s="89"/>
      <c r="M1244" s="89"/>
      <c r="N1244" s="89"/>
      <c r="O1244" s="90"/>
    </row>
    <row r="1245" spans="1:15" s="91" customFormat="1" x14ac:dyDescent="0.15">
      <c r="A1245" s="87"/>
      <c r="B1245" s="87"/>
      <c r="C1245" s="88"/>
      <c r="D1245" s="89"/>
      <c r="E1245" s="89"/>
      <c r="F1245" s="90"/>
      <c r="G1245" s="89"/>
      <c r="H1245" s="89"/>
      <c r="I1245" s="89"/>
      <c r="J1245" s="89"/>
      <c r="K1245" s="89"/>
      <c r="L1245" s="89"/>
      <c r="M1245" s="89"/>
      <c r="N1245" s="89"/>
      <c r="O1245" s="90"/>
    </row>
    <row r="1246" spans="1:15" s="91" customFormat="1" x14ac:dyDescent="0.15">
      <c r="A1246" s="87"/>
      <c r="B1246" s="87"/>
      <c r="C1246" s="88"/>
      <c r="D1246" s="89"/>
      <c r="E1246" s="89"/>
      <c r="F1246" s="90"/>
      <c r="G1246" s="89"/>
      <c r="H1246" s="89"/>
      <c r="I1246" s="89"/>
      <c r="J1246" s="89"/>
      <c r="K1246" s="89"/>
      <c r="L1246" s="89"/>
      <c r="M1246" s="89"/>
      <c r="N1246" s="89"/>
      <c r="O1246" s="90"/>
    </row>
    <row r="1247" spans="1:15" s="91" customFormat="1" x14ac:dyDescent="0.15">
      <c r="A1247" s="87"/>
      <c r="B1247" s="87"/>
      <c r="C1247" s="88"/>
      <c r="D1247" s="89"/>
      <c r="E1247" s="89"/>
      <c r="F1247" s="90"/>
      <c r="G1247" s="89"/>
      <c r="H1247" s="89"/>
      <c r="I1247" s="89"/>
      <c r="J1247" s="89"/>
      <c r="K1247" s="89"/>
      <c r="L1247" s="89"/>
      <c r="M1247" s="89"/>
      <c r="N1247" s="89"/>
      <c r="O1247" s="90"/>
    </row>
    <row r="1248" spans="1:15" s="91" customFormat="1" x14ac:dyDescent="0.15">
      <c r="A1248" s="87"/>
      <c r="B1248" s="87"/>
      <c r="C1248" s="88"/>
      <c r="D1248" s="89"/>
      <c r="E1248" s="89"/>
      <c r="F1248" s="90"/>
      <c r="G1248" s="89"/>
      <c r="H1248" s="89"/>
      <c r="I1248" s="89"/>
      <c r="J1248" s="89"/>
      <c r="K1248" s="89"/>
      <c r="L1248" s="89"/>
      <c r="M1248" s="89"/>
      <c r="N1248" s="89"/>
      <c r="O1248" s="90"/>
    </row>
    <row r="1249" spans="1:15" s="91" customFormat="1" x14ac:dyDescent="0.15">
      <c r="A1249" s="87"/>
      <c r="B1249" s="87"/>
      <c r="C1249" s="88"/>
      <c r="D1249" s="89"/>
      <c r="E1249" s="89"/>
      <c r="F1249" s="90"/>
      <c r="G1249" s="89"/>
      <c r="H1249" s="89"/>
      <c r="I1249" s="89"/>
      <c r="J1249" s="89"/>
      <c r="K1249" s="89"/>
      <c r="L1249" s="89"/>
      <c r="M1249" s="89"/>
      <c r="N1249" s="89"/>
      <c r="O1249" s="90"/>
    </row>
    <row r="1250" spans="1:15" s="91" customFormat="1" x14ac:dyDescent="0.15">
      <c r="A1250" s="87"/>
      <c r="B1250" s="87"/>
      <c r="C1250" s="88"/>
      <c r="D1250" s="89"/>
      <c r="E1250" s="89"/>
      <c r="F1250" s="90"/>
      <c r="G1250" s="89"/>
      <c r="H1250" s="89"/>
      <c r="I1250" s="89"/>
      <c r="J1250" s="89"/>
      <c r="K1250" s="89"/>
      <c r="L1250" s="89"/>
      <c r="M1250" s="89"/>
      <c r="N1250" s="89"/>
      <c r="O1250" s="90"/>
    </row>
    <row r="1251" spans="1:15" s="91" customFormat="1" x14ac:dyDescent="0.15">
      <c r="A1251" s="87"/>
      <c r="B1251" s="87"/>
      <c r="C1251" s="88"/>
      <c r="D1251" s="89"/>
      <c r="E1251" s="89"/>
      <c r="F1251" s="90"/>
      <c r="G1251" s="89"/>
      <c r="H1251" s="89"/>
      <c r="I1251" s="89"/>
      <c r="J1251" s="89"/>
      <c r="K1251" s="89"/>
      <c r="L1251" s="89"/>
      <c r="M1251" s="89"/>
      <c r="N1251" s="89"/>
      <c r="O1251" s="90"/>
    </row>
    <row r="1252" spans="1:15" s="91" customFormat="1" x14ac:dyDescent="0.15">
      <c r="A1252" s="87"/>
      <c r="B1252" s="87"/>
      <c r="C1252" s="88"/>
      <c r="D1252" s="89"/>
      <c r="E1252" s="89"/>
      <c r="F1252" s="90"/>
      <c r="G1252" s="89"/>
      <c r="H1252" s="89"/>
      <c r="I1252" s="89"/>
      <c r="J1252" s="89"/>
      <c r="K1252" s="89"/>
      <c r="L1252" s="89"/>
      <c r="M1252" s="89"/>
      <c r="N1252" s="89"/>
      <c r="O1252" s="90"/>
    </row>
    <row r="1253" spans="1:15" s="91" customFormat="1" x14ac:dyDescent="0.15">
      <c r="A1253" s="87"/>
      <c r="B1253" s="87"/>
      <c r="C1253" s="88"/>
      <c r="D1253" s="89"/>
      <c r="E1253" s="89"/>
      <c r="F1253" s="90"/>
      <c r="G1253" s="89"/>
      <c r="H1253" s="89"/>
      <c r="I1253" s="89"/>
      <c r="J1253" s="89"/>
      <c r="K1253" s="89"/>
      <c r="L1253" s="89"/>
      <c r="M1253" s="89"/>
      <c r="N1253" s="89"/>
      <c r="O1253" s="90"/>
    </row>
    <row r="1254" spans="1:15" s="91" customFormat="1" x14ac:dyDescent="0.15">
      <c r="A1254" s="87"/>
      <c r="B1254" s="87"/>
      <c r="C1254" s="88"/>
      <c r="D1254" s="89"/>
      <c r="E1254" s="89"/>
      <c r="F1254" s="90"/>
      <c r="G1254" s="89"/>
      <c r="H1254" s="89"/>
      <c r="I1254" s="89"/>
      <c r="J1254" s="89"/>
      <c r="K1254" s="89"/>
      <c r="L1254" s="89"/>
      <c r="M1254" s="89"/>
      <c r="N1254" s="89"/>
      <c r="O1254" s="90"/>
    </row>
    <row r="1255" spans="1:15" s="91" customFormat="1" x14ac:dyDescent="0.15">
      <c r="A1255" s="87"/>
      <c r="B1255" s="87"/>
      <c r="C1255" s="88"/>
      <c r="D1255" s="89"/>
      <c r="E1255" s="89"/>
      <c r="F1255" s="90"/>
      <c r="G1255" s="89"/>
      <c r="H1255" s="89"/>
      <c r="I1255" s="89"/>
      <c r="J1255" s="89"/>
      <c r="K1255" s="89"/>
      <c r="L1255" s="89"/>
      <c r="M1255" s="89"/>
      <c r="N1255" s="89"/>
      <c r="O1255" s="90"/>
    </row>
    <row r="1256" spans="1:15" s="91" customFormat="1" x14ac:dyDescent="0.15">
      <c r="A1256" s="87"/>
      <c r="B1256" s="87"/>
      <c r="C1256" s="88"/>
      <c r="D1256" s="89"/>
      <c r="E1256" s="89"/>
      <c r="F1256" s="90"/>
      <c r="G1256" s="89"/>
      <c r="H1256" s="89"/>
      <c r="I1256" s="89"/>
      <c r="J1256" s="89"/>
      <c r="K1256" s="89"/>
      <c r="L1256" s="89"/>
      <c r="M1256" s="89"/>
      <c r="N1256" s="89"/>
      <c r="O1256" s="90"/>
    </row>
    <row r="1257" spans="1:15" s="91" customFormat="1" x14ac:dyDescent="0.15">
      <c r="A1257" s="87"/>
      <c r="B1257" s="87"/>
      <c r="C1257" s="88"/>
      <c r="D1257" s="89"/>
      <c r="E1257" s="89"/>
      <c r="F1257" s="90"/>
      <c r="G1257" s="89"/>
      <c r="H1257" s="89"/>
      <c r="I1257" s="89"/>
      <c r="J1257" s="89"/>
      <c r="K1257" s="89"/>
      <c r="L1257" s="89"/>
      <c r="M1257" s="89"/>
      <c r="N1257" s="89"/>
      <c r="O1257" s="90"/>
    </row>
    <row r="1258" spans="1:15" s="91" customFormat="1" x14ac:dyDescent="0.15">
      <c r="A1258" s="87"/>
      <c r="B1258" s="87"/>
      <c r="C1258" s="88"/>
      <c r="D1258" s="89"/>
      <c r="E1258" s="89"/>
      <c r="F1258" s="90"/>
      <c r="G1258" s="89"/>
      <c r="H1258" s="89"/>
      <c r="I1258" s="89"/>
      <c r="J1258" s="89"/>
      <c r="K1258" s="89"/>
      <c r="L1258" s="89"/>
      <c r="M1258" s="89"/>
      <c r="N1258" s="89"/>
      <c r="O1258" s="90"/>
    </row>
    <row r="1259" spans="1:15" s="91" customFormat="1" x14ac:dyDescent="0.15">
      <c r="A1259" s="87"/>
      <c r="B1259" s="87"/>
      <c r="C1259" s="88"/>
      <c r="D1259" s="89"/>
      <c r="E1259" s="89"/>
      <c r="F1259" s="90"/>
      <c r="G1259" s="89"/>
      <c r="H1259" s="89"/>
      <c r="I1259" s="89"/>
      <c r="J1259" s="89"/>
      <c r="K1259" s="89"/>
      <c r="L1259" s="89"/>
      <c r="M1259" s="89"/>
      <c r="N1259" s="89"/>
      <c r="O1259" s="90"/>
    </row>
    <row r="1260" spans="1:15" s="91" customFormat="1" x14ac:dyDescent="0.15">
      <c r="A1260" s="87"/>
      <c r="B1260" s="87"/>
      <c r="C1260" s="88"/>
      <c r="D1260" s="89"/>
      <c r="E1260" s="89"/>
      <c r="F1260" s="90"/>
      <c r="G1260" s="89"/>
      <c r="H1260" s="89"/>
      <c r="I1260" s="89"/>
      <c r="J1260" s="89"/>
      <c r="K1260" s="89"/>
      <c r="L1260" s="89"/>
      <c r="M1260" s="89"/>
      <c r="N1260" s="89"/>
      <c r="O1260" s="90"/>
    </row>
    <row r="1261" spans="1:15" s="91" customFormat="1" x14ac:dyDescent="0.15">
      <c r="A1261" s="87"/>
      <c r="B1261" s="87"/>
      <c r="C1261" s="88"/>
      <c r="D1261" s="89"/>
      <c r="E1261" s="89"/>
      <c r="F1261" s="90"/>
      <c r="G1261" s="89"/>
      <c r="H1261" s="89"/>
      <c r="I1261" s="89"/>
      <c r="J1261" s="89"/>
      <c r="K1261" s="89"/>
      <c r="L1261" s="89"/>
      <c r="M1261" s="89"/>
      <c r="N1261" s="89"/>
      <c r="O1261" s="90"/>
    </row>
    <row r="1262" spans="1:15" s="91" customFormat="1" x14ac:dyDescent="0.15">
      <c r="A1262" s="87"/>
      <c r="B1262" s="87"/>
      <c r="C1262" s="88"/>
      <c r="D1262" s="89"/>
      <c r="E1262" s="89"/>
      <c r="F1262" s="90"/>
      <c r="G1262" s="89"/>
      <c r="H1262" s="89"/>
      <c r="I1262" s="89"/>
      <c r="J1262" s="89"/>
      <c r="K1262" s="89"/>
      <c r="L1262" s="89"/>
      <c r="M1262" s="89"/>
      <c r="N1262" s="89"/>
      <c r="O1262" s="90"/>
    </row>
    <row r="1263" spans="1:15" s="91" customFormat="1" x14ac:dyDescent="0.15">
      <c r="A1263" s="87"/>
      <c r="B1263" s="87"/>
      <c r="C1263" s="88"/>
      <c r="D1263" s="89"/>
      <c r="E1263" s="89"/>
      <c r="F1263" s="90"/>
      <c r="G1263" s="89"/>
      <c r="H1263" s="89"/>
      <c r="I1263" s="89"/>
      <c r="J1263" s="89"/>
      <c r="K1263" s="89"/>
      <c r="L1263" s="89"/>
      <c r="M1263" s="89"/>
      <c r="N1263" s="89"/>
      <c r="O1263" s="90"/>
    </row>
    <row r="1264" spans="1:15" s="91" customFormat="1" x14ac:dyDescent="0.15">
      <c r="A1264" s="87"/>
      <c r="B1264" s="87"/>
      <c r="C1264" s="88"/>
      <c r="D1264" s="89"/>
      <c r="E1264" s="89"/>
      <c r="F1264" s="90"/>
      <c r="G1264" s="89"/>
      <c r="H1264" s="89"/>
      <c r="I1264" s="89"/>
      <c r="J1264" s="89"/>
      <c r="K1264" s="89"/>
      <c r="L1264" s="89"/>
      <c r="M1264" s="89"/>
      <c r="N1264" s="89"/>
      <c r="O1264" s="90"/>
    </row>
    <row r="1265" spans="1:15" s="91" customFormat="1" x14ac:dyDescent="0.15">
      <c r="A1265" s="87"/>
      <c r="B1265" s="87"/>
      <c r="C1265" s="88"/>
      <c r="D1265" s="89"/>
      <c r="E1265" s="89"/>
      <c r="F1265" s="90"/>
      <c r="G1265" s="89"/>
      <c r="H1265" s="89"/>
      <c r="I1265" s="89"/>
      <c r="J1265" s="89"/>
      <c r="K1265" s="89"/>
      <c r="L1265" s="89"/>
      <c r="M1265" s="89"/>
      <c r="N1265" s="89"/>
      <c r="O1265" s="90"/>
    </row>
    <row r="1266" spans="1:15" s="91" customFormat="1" x14ac:dyDescent="0.15">
      <c r="A1266" s="87"/>
      <c r="B1266" s="87"/>
      <c r="C1266" s="88"/>
      <c r="D1266" s="89"/>
      <c r="E1266" s="89"/>
      <c r="F1266" s="90"/>
      <c r="G1266" s="89"/>
      <c r="H1266" s="89"/>
      <c r="I1266" s="89"/>
      <c r="J1266" s="89"/>
      <c r="K1266" s="89"/>
      <c r="L1266" s="89"/>
      <c r="M1266" s="89"/>
      <c r="N1266" s="89"/>
      <c r="O1266" s="90"/>
    </row>
    <row r="1267" spans="1:15" s="91" customFormat="1" x14ac:dyDescent="0.15">
      <c r="A1267" s="87"/>
      <c r="B1267" s="87"/>
      <c r="C1267" s="88"/>
      <c r="D1267" s="89"/>
      <c r="E1267" s="89"/>
      <c r="F1267" s="90"/>
      <c r="G1267" s="89"/>
      <c r="H1267" s="89"/>
      <c r="I1267" s="89"/>
      <c r="J1267" s="89"/>
      <c r="K1267" s="89"/>
      <c r="L1267" s="89"/>
      <c r="M1267" s="89"/>
      <c r="N1267" s="89"/>
      <c r="O1267" s="90"/>
    </row>
    <row r="1268" spans="1:15" s="91" customFormat="1" x14ac:dyDescent="0.15">
      <c r="A1268" s="87"/>
      <c r="B1268" s="87"/>
      <c r="C1268" s="88"/>
      <c r="D1268" s="89"/>
      <c r="E1268" s="89"/>
      <c r="F1268" s="90"/>
      <c r="G1268" s="89"/>
      <c r="H1268" s="89"/>
      <c r="I1268" s="89"/>
      <c r="J1268" s="89"/>
      <c r="K1268" s="89"/>
      <c r="L1268" s="89"/>
      <c r="M1268" s="89"/>
      <c r="N1268" s="89"/>
      <c r="O1268" s="90"/>
    </row>
    <row r="1269" spans="1:15" s="91" customFormat="1" x14ac:dyDescent="0.15">
      <c r="A1269" s="87"/>
      <c r="B1269" s="87"/>
      <c r="C1269" s="88"/>
      <c r="D1269" s="89"/>
      <c r="E1269" s="89"/>
      <c r="F1269" s="90"/>
      <c r="G1269" s="89"/>
      <c r="H1269" s="89"/>
      <c r="I1269" s="89"/>
      <c r="J1269" s="89"/>
      <c r="K1269" s="89"/>
      <c r="L1269" s="89"/>
      <c r="M1269" s="89"/>
      <c r="N1269" s="89"/>
      <c r="O1269" s="90"/>
    </row>
    <row r="1270" spans="1:15" s="91" customFormat="1" x14ac:dyDescent="0.15">
      <c r="A1270" s="87"/>
      <c r="B1270" s="87"/>
      <c r="C1270" s="88"/>
      <c r="D1270" s="89"/>
      <c r="E1270" s="89"/>
      <c r="F1270" s="90"/>
      <c r="G1270" s="89"/>
      <c r="H1270" s="89"/>
      <c r="I1270" s="89"/>
      <c r="J1270" s="89"/>
      <c r="K1270" s="89"/>
      <c r="L1270" s="89"/>
      <c r="M1270" s="89"/>
      <c r="N1270" s="89"/>
      <c r="O1270" s="90"/>
    </row>
    <row r="1271" spans="1:15" s="91" customFormat="1" x14ac:dyDescent="0.15">
      <c r="A1271" s="87"/>
      <c r="B1271" s="87"/>
      <c r="C1271" s="88"/>
      <c r="D1271" s="89"/>
      <c r="E1271" s="89"/>
      <c r="F1271" s="90"/>
      <c r="G1271" s="89"/>
      <c r="H1271" s="89"/>
      <c r="I1271" s="89"/>
      <c r="J1271" s="89"/>
      <c r="K1271" s="89"/>
      <c r="L1271" s="89"/>
      <c r="M1271" s="89"/>
      <c r="N1271" s="89"/>
      <c r="O1271" s="90"/>
    </row>
    <row r="1272" spans="1:15" s="91" customFormat="1" x14ac:dyDescent="0.15">
      <c r="A1272" s="87"/>
      <c r="B1272" s="87"/>
      <c r="C1272" s="88"/>
      <c r="D1272" s="89"/>
      <c r="E1272" s="89"/>
      <c r="F1272" s="90"/>
      <c r="G1272" s="89"/>
      <c r="H1272" s="89"/>
      <c r="I1272" s="89"/>
      <c r="J1272" s="89"/>
      <c r="K1272" s="89"/>
      <c r="L1272" s="89"/>
      <c r="M1272" s="89"/>
      <c r="N1272" s="89"/>
      <c r="O1272" s="90"/>
    </row>
    <row r="1273" spans="1:15" s="91" customFormat="1" x14ac:dyDescent="0.15">
      <c r="A1273" s="87"/>
      <c r="B1273" s="87"/>
      <c r="C1273" s="88"/>
      <c r="D1273" s="89"/>
      <c r="E1273" s="89"/>
      <c r="F1273" s="90"/>
      <c r="G1273" s="89"/>
      <c r="H1273" s="89"/>
      <c r="I1273" s="89"/>
      <c r="J1273" s="89"/>
      <c r="K1273" s="89"/>
      <c r="L1273" s="89"/>
      <c r="M1273" s="89"/>
      <c r="N1273" s="89"/>
      <c r="O1273" s="90"/>
    </row>
    <row r="1274" spans="1:15" s="91" customFormat="1" x14ac:dyDescent="0.15">
      <c r="A1274" s="87"/>
      <c r="B1274" s="87"/>
      <c r="C1274" s="88"/>
      <c r="D1274" s="89"/>
      <c r="E1274" s="89"/>
      <c r="F1274" s="90"/>
      <c r="G1274" s="89"/>
      <c r="H1274" s="89"/>
      <c r="I1274" s="89"/>
      <c r="J1274" s="89"/>
      <c r="K1274" s="89"/>
      <c r="L1274" s="89"/>
      <c r="M1274" s="89"/>
      <c r="N1274" s="89"/>
      <c r="O1274" s="90"/>
    </row>
    <row r="1275" spans="1:15" s="91" customFormat="1" x14ac:dyDescent="0.15">
      <c r="A1275" s="87"/>
      <c r="B1275" s="87"/>
      <c r="C1275" s="88"/>
      <c r="D1275" s="89"/>
      <c r="E1275" s="89"/>
      <c r="F1275" s="90"/>
      <c r="G1275" s="89"/>
      <c r="H1275" s="89"/>
      <c r="I1275" s="89"/>
      <c r="J1275" s="89"/>
      <c r="K1275" s="89"/>
      <c r="L1275" s="89"/>
      <c r="M1275" s="89"/>
      <c r="N1275" s="89"/>
      <c r="O1275" s="90"/>
    </row>
    <row r="1276" spans="1:15" s="91" customFormat="1" x14ac:dyDescent="0.15">
      <c r="A1276" s="87"/>
      <c r="B1276" s="87"/>
      <c r="C1276" s="88"/>
      <c r="D1276" s="89"/>
      <c r="E1276" s="89"/>
      <c r="F1276" s="90"/>
      <c r="G1276" s="89"/>
      <c r="H1276" s="89"/>
      <c r="I1276" s="89"/>
      <c r="J1276" s="89"/>
      <c r="K1276" s="89"/>
      <c r="L1276" s="89"/>
      <c r="M1276" s="89"/>
      <c r="N1276" s="89"/>
      <c r="O1276" s="90"/>
    </row>
    <row r="1277" spans="1:15" s="91" customFormat="1" x14ac:dyDescent="0.15">
      <c r="A1277" s="87"/>
      <c r="B1277" s="87"/>
      <c r="C1277" s="88"/>
      <c r="D1277" s="89"/>
      <c r="E1277" s="89"/>
      <c r="F1277" s="90"/>
      <c r="G1277" s="89"/>
      <c r="H1277" s="89"/>
      <c r="I1277" s="89"/>
      <c r="J1277" s="89"/>
      <c r="K1277" s="89"/>
      <c r="L1277" s="89"/>
      <c r="M1277" s="89"/>
      <c r="N1277" s="89"/>
      <c r="O1277" s="90"/>
    </row>
    <row r="1278" spans="1:15" s="91" customFormat="1" x14ac:dyDescent="0.15">
      <c r="A1278" s="87"/>
      <c r="B1278" s="87"/>
      <c r="C1278" s="88"/>
      <c r="D1278" s="89"/>
      <c r="E1278" s="89"/>
      <c r="F1278" s="90"/>
      <c r="G1278" s="89"/>
      <c r="H1278" s="89"/>
      <c r="I1278" s="89"/>
      <c r="J1278" s="89"/>
      <c r="K1278" s="89"/>
      <c r="L1278" s="89"/>
      <c r="M1278" s="89"/>
      <c r="N1278" s="89"/>
      <c r="O1278" s="90"/>
    </row>
    <row r="1279" spans="1:15" s="91" customFormat="1" x14ac:dyDescent="0.15">
      <c r="A1279" s="87"/>
      <c r="B1279" s="87"/>
      <c r="C1279" s="88"/>
      <c r="D1279" s="89"/>
      <c r="E1279" s="89"/>
      <c r="F1279" s="90"/>
      <c r="G1279" s="89"/>
      <c r="H1279" s="89"/>
      <c r="I1279" s="89"/>
      <c r="J1279" s="89"/>
      <c r="K1279" s="89"/>
      <c r="L1279" s="89"/>
      <c r="M1279" s="89"/>
      <c r="N1279" s="89"/>
      <c r="O1279" s="90"/>
    </row>
    <row r="1280" spans="1:15" s="91" customFormat="1" x14ac:dyDescent="0.15">
      <c r="A1280" s="87"/>
      <c r="B1280" s="87"/>
      <c r="C1280" s="88"/>
      <c r="D1280" s="89"/>
      <c r="E1280" s="89"/>
      <c r="F1280" s="90"/>
      <c r="G1280" s="89"/>
      <c r="H1280" s="89"/>
      <c r="I1280" s="89"/>
      <c r="J1280" s="89"/>
      <c r="K1280" s="89"/>
      <c r="L1280" s="89"/>
      <c r="M1280" s="89"/>
      <c r="N1280" s="89"/>
      <c r="O1280" s="90"/>
    </row>
    <row r="1281" spans="1:15" s="91" customFormat="1" x14ac:dyDescent="0.15">
      <c r="A1281" s="87"/>
      <c r="B1281" s="87"/>
      <c r="C1281" s="88"/>
      <c r="D1281" s="89"/>
      <c r="E1281" s="89"/>
      <c r="F1281" s="90"/>
      <c r="G1281" s="89"/>
      <c r="H1281" s="89"/>
      <c r="I1281" s="89"/>
      <c r="J1281" s="89"/>
      <c r="K1281" s="89"/>
      <c r="L1281" s="89"/>
      <c r="M1281" s="89"/>
      <c r="N1281" s="89"/>
      <c r="O1281" s="90"/>
    </row>
    <row r="1282" spans="1:15" s="91" customFormat="1" x14ac:dyDescent="0.15">
      <c r="A1282" s="87"/>
      <c r="B1282" s="87"/>
      <c r="C1282" s="88"/>
      <c r="D1282" s="89"/>
      <c r="E1282" s="89"/>
      <c r="F1282" s="90"/>
      <c r="G1282" s="89"/>
      <c r="H1282" s="89"/>
      <c r="I1282" s="89"/>
      <c r="J1282" s="89"/>
      <c r="K1282" s="89"/>
      <c r="L1282" s="89"/>
      <c r="M1282" s="89"/>
      <c r="N1282" s="89"/>
      <c r="O1282" s="90"/>
    </row>
    <row r="1283" spans="1:15" s="91" customFormat="1" x14ac:dyDescent="0.15">
      <c r="A1283" s="87"/>
      <c r="B1283" s="87"/>
      <c r="C1283" s="88"/>
      <c r="D1283" s="89"/>
      <c r="E1283" s="89"/>
      <c r="F1283" s="90"/>
      <c r="G1283" s="89"/>
      <c r="H1283" s="89"/>
      <c r="I1283" s="89"/>
      <c r="J1283" s="89"/>
      <c r="K1283" s="89"/>
      <c r="L1283" s="89"/>
      <c r="M1283" s="89"/>
      <c r="N1283" s="89"/>
      <c r="O1283" s="90"/>
    </row>
    <row r="1284" spans="1:15" s="91" customFormat="1" x14ac:dyDescent="0.15">
      <c r="A1284" s="87"/>
      <c r="B1284" s="87"/>
      <c r="C1284" s="88"/>
      <c r="D1284" s="89"/>
      <c r="E1284" s="89"/>
      <c r="F1284" s="90"/>
      <c r="G1284" s="89"/>
      <c r="H1284" s="89"/>
      <c r="I1284" s="89"/>
      <c r="J1284" s="89"/>
      <c r="K1284" s="89"/>
      <c r="L1284" s="89"/>
      <c r="M1284" s="89"/>
      <c r="N1284" s="89"/>
      <c r="O1284" s="90"/>
    </row>
    <row r="1285" spans="1:15" s="91" customFormat="1" x14ac:dyDescent="0.15">
      <c r="A1285" s="87"/>
      <c r="B1285" s="87"/>
      <c r="C1285" s="88"/>
      <c r="D1285" s="89"/>
      <c r="E1285" s="89"/>
      <c r="F1285" s="90"/>
      <c r="G1285" s="89"/>
      <c r="H1285" s="89"/>
      <c r="I1285" s="89"/>
      <c r="J1285" s="89"/>
      <c r="K1285" s="89"/>
      <c r="L1285" s="89"/>
      <c r="M1285" s="89"/>
      <c r="N1285" s="89"/>
      <c r="O1285" s="90"/>
    </row>
    <row r="1286" spans="1:15" s="91" customFormat="1" x14ac:dyDescent="0.15">
      <c r="A1286" s="87"/>
      <c r="B1286" s="87"/>
      <c r="C1286" s="88"/>
      <c r="D1286" s="89"/>
      <c r="E1286" s="89"/>
      <c r="F1286" s="90"/>
      <c r="G1286" s="89"/>
      <c r="H1286" s="89"/>
      <c r="I1286" s="89"/>
      <c r="J1286" s="89"/>
      <c r="K1286" s="89"/>
      <c r="L1286" s="89"/>
      <c r="M1286" s="89"/>
      <c r="N1286" s="89"/>
      <c r="O1286" s="90"/>
    </row>
    <row r="1287" spans="1:15" s="91" customFormat="1" x14ac:dyDescent="0.15">
      <c r="A1287" s="87"/>
      <c r="B1287" s="87"/>
      <c r="C1287" s="88"/>
      <c r="D1287" s="89"/>
      <c r="E1287" s="89"/>
      <c r="F1287" s="90"/>
      <c r="G1287" s="89"/>
      <c r="H1287" s="89"/>
      <c r="I1287" s="89"/>
      <c r="J1287" s="89"/>
      <c r="K1287" s="89"/>
      <c r="L1287" s="89"/>
      <c r="M1287" s="89"/>
      <c r="N1287" s="89"/>
      <c r="O1287" s="90"/>
    </row>
    <row r="1288" spans="1:15" s="91" customFormat="1" x14ac:dyDescent="0.15">
      <c r="A1288" s="87"/>
      <c r="B1288" s="87"/>
      <c r="C1288" s="88"/>
      <c r="D1288" s="89"/>
      <c r="E1288" s="89"/>
      <c r="F1288" s="90"/>
      <c r="G1288" s="89"/>
      <c r="H1288" s="89"/>
      <c r="I1288" s="89"/>
      <c r="J1288" s="89"/>
      <c r="K1288" s="89"/>
      <c r="L1288" s="89"/>
      <c r="M1288" s="89"/>
      <c r="N1288" s="89"/>
      <c r="O1288" s="90"/>
    </row>
    <row r="1289" spans="1:15" s="91" customFormat="1" x14ac:dyDescent="0.15">
      <c r="A1289" s="87"/>
      <c r="B1289" s="87"/>
      <c r="C1289" s="88"/>
      <c r="D1289" s="89"/>
      <c r="E1289" s="89"/>
      <c r="F1289" s="90"/>
      <c r="G1289" s="89"/>
      <c r="H1289" s="89"/>
      <c r="I1289" s="89"/>
      <c r="J1289" s="89"/>
      <c r="K1289" s="89"/>
      <c r="L1289" s="89"/>
      <c r="M1289" s="89"/>
      <c r="N1289" s="89"/>
      <c r="O1289" s="90"/>
    </row>
    <row r="1290" spans="1:15" s="91" customFormat="1" x14ac:dyDescent="0.15">
      <c r="A1290" s="87"/>
      <c r="B1290" s="87"/>
      <c r="C1290" s="88"/>
      <c r="D1290" s="89"/>
      <c r="E1290" s="89"/>
      <c r="F1290" s="90"/>
      <c r="G1290" s="89"/>
      <c r="H1290" s="89"/>
      <c r="I1290" s="89"/>
      <c r="J1290" s="89"/>
      <c r="K1290" s="89"/>
      <c r="L1290" s="89"/>
      <c r="M1290" s="89"/>
      <c r="N1290" s="89"/>
      <c r="O1290" s="90"/>
    </row>
    <row r="1291" spans="1:15" s="91" customFormat="1" x14ac:dyDescent="0.15">
      <c r="A1291" s="87"/>
      <c r="B1291" s="87"/>
      <c r="C1291" s="88"/>
      <c r="D1291" s="89"/>
      <c r="E1291" s="89"/>
      <c r="F1291" s="90"/>
      <c r="G1291" s="89"/>
      <c r="H1291" s="89"/>
      <c r="I1291" s="89"/>
      <c r="J1291" s="89"/>
      <c r="K1291" s="89"/>
      <c r="L1291" s="89"/>
      <c r="M1291" s="89"/>
      <c r="N1291" s="89"/>
      <c r="O1291" s="90"/>
    </row>
    <row r="1292" spans="1:15" s="91" customFormat="1" x14ac:dyDescent="0.15">
      <c r="A1292" s="87"/>
      <c r="B1292" s="87"/>
      <c r="C1292" s="88"/>
      <c r="D1292" s="89"/>
      <c r="E1292" s="89"/>
      <c r="F1292" s="90"/>
      <c r="G1292" s="89"/>
      <c r="H1292" s="89"/>
      <c r="I1292" s="89"/>
      <c r="J1292" s="89"/>
      <c r="K1292" s="89"/>
      <c r="L1292" s="89"/>
      <c r="M1292" s="89"/>
      <c r="N1292" s="89"/>
      <c r="O1292" s="90"/>
    </row>
    <row r="1293" spans="1:15" s="91" customFormat="1" x14ac:dyDescent="0.15">
      <c r="A1293" s="87"/>
      <c r="B1293" s="87"/>
      <c r="C1293" s="88"/>
      <c r="D1293" s="89"/>
      <c r="E1293" s="89"/>
      <c r="F1293" s="90"/>
      <c r="G1293" s="89"/>
      <c r="H1293" s="89"/>
      <c r="I1293" s="89"/>
      <c r="J1293" s="89"/>
      <c r="K1293" s="89"/>
      <c r="L1293" s="89"/>
      <c r="M1293" s="89"/>
      <c r="N1293" s="89"/>
      <c r="O1293" s="90"/>
    </row>
    <row r="1294" spans="1:15" s="91" customFormat="1" x14ac:dyDescent="0.15">
      <c r="A1294" s="87"/>
      <c r="B1294" s="87"/>
      <c r="C1294" s="88"/>
      <c r="D1294" s="89"/>
      <c r="E1294" s="89"/>
      <c r="F1294" s="90"/>
      <c r="G1294" s="89"/>
      <c r="H1294" s="89"/>
      <c r="I1294" s="89"/>
      <c r="J1294" s="89"/>
      <c r="K1294" s="89"/>
      <c r="L1294" s="89"/>
      <c r="M1294" s="89"/>
      <c r="N1294" s="89"/>
      <c r="O1294" s="90"/>
    </row>
    <row r="1295" spans="1:15" s="91" customFormat="1" x14ac:dyDescent="0.15">
      <c r="A1295" s="87"/>
      <c r="B1295" s="87"/>
      <c r="C1295" s="88"/>
      <c r="D1295" s="89"/>
      <c r="E1295" s="89"/>
      <c r="F1295" s="90"/>
      <c r="G1295" s="89"/>
      <c r="H1295" s="89"/>
      <c r="I1295" s="89"/>
      <c r="J1295" s="89"/>
      <c r="K1295" s="89"/>
      <c r="L1295" s="89"/>
      <c r="M1295" s="89"/>
      <c r="N1295" s="89"/>
      <c r="O1295" s="90"/>
    </row>
    <row r="1296" spans="1:15" s="91" customFormat="1" x14ac:dyDescent="0.15">
      <c r="A1296" s="87"/>
      <c r="B1296" s="87"/>
      <c r="C1296" s="88"/>
      <c r="D1296" s="89"/>
      <c r="E1296" s="89"/>
      <c r="F1296" s="90"/>
      <c r="G1296" s="89"/>
      <c r="H1296" s="89"/>
      <c r="I1296" s="89"/>
      <c r="J1296" s="89"/>
      <c r="K1296" s="89"/>
      <c r="L1296" s="89"/>
      <c r="M1296" s="89"/>
      <c r="N1296" s="89"/>
      <c r="O1296" s="90"/>
    </row>
    <row r="1297" spans="1:15" s="91" customFormat="1" x14ac:dyDescent="0.15">
      <c r="A1297" s="87"/>
      <c r="B1297" s="87"/>
      <c r="C1297" s="88"/>
      <c r="D1297" s="89"/>
      <c r="E1297" s="89"/>
      <c r="F1297" s="90"/>
      <c r="G1297" s="89"/>
      <c r="H1297" s="89"/>
      <c r="I1297" s="89"/>
      <c r="J1297" s="89"/>
      <c r="K1297" s="89"/>
      <c r="L1297" s="89"/>
      <c r="M1297" s="89"/>
      <c r="N1297" s="89"/>
      <c r="O1297" s="90"/>
    </row>
    <row r="1298" spans="1:15" s="91" customFormat="1" x14ac:dyDescent="0.15">
      <c r="A1298" s="87"/>
      <c r="B1298" s="87"/>
      <c r="C1298" s="88"/>
      <c r="D1298" s="89"/>
      <c r="E1298" s="89"/>
      <c r="F1298" s="90"/>
      <c r="G1298" s="89"/>
      <c r="H1298" s="89"/>
      <c r="I1298" s="89"/>
      <c r="J1298" s="89"/>
      <c r="K1298" s="89"/>
      <c r="L1298" s="89"/>
      <c r="M1298" s="89"/>
      <c r="N1298" s="89"/>
      <c r="O1298" s="90"/>
    </row>
    <row r="1299" spans="1:15" s="91" customFormat="1" x14ac:dyDescent="0.15">
      <c r="A1299" s="87"/>
      <c r="B1299" s="87"/>
      <c r="C1299" s="88"/>
      <c r="D1299" s="89"/>
      <c r="E1299" s="89"/>
      <c r="F1299" s="90"/>
      <c r="G1299" s="89"/>
      <c r="H1299" s="89"/>
      <c r="I1299" s="89"/>
      <c r="J1299" s="89"/>
      <c r="K1299" s="89"/>
      <c r="L1299" s="89"/>
      <c r="M1299" s="89"/>
      <c r="N1299" s="89"/>
      <c r="O1299" s="90"/>
    </row>
    <row r="1300" spans="1:15" s="91" customFormat="1" x14ac:dyDescent="0.15">
      <c r="A1300" s="87"/>
      <c r="B1300" s="87"/>
      <c r="C1300" s="88"/>
      <c r="D1300" s="89"/>
      <c r="E1300" s="89"/>
      <c r="F1300" s="90"/>
      <c r="G1300" s="89"/>
      <c r="H1300" s="89"/>
      <c r="I1300" s="89"/>
      <c r="J1300" s="89"/>
      <c r="K1300" s="89"/>
      <c r="L1300" s="89"/>
      <c r="M1300" s="89"/>
      <c r="N1300" s="89"/>
      <c r="O1300" s="90"/>
    </row>
    <row r="1301" spans="1:15" s="91" customFormat="1" x14ac:dyDescent="0.15">
      <c r="A1301" s="87"/>
      <c r="B1301" s="87"/>
      <c r="C1301" s="88"/>
      <c r="D1301" s="89"/>
      <c r="E1301" s="89"/>
      <c r="F1301" s="90"/>
      <c r="G1301" s="89"/>
      <c r="H1301" s="89"/>
      <c r="I1301" s="89"/>
      <c r="J1301" s="89"/>
      <c r="K1301" s="89"/>
      <c r="L1301" s="89"/>
      <c r="M1301" s="89"/>
      <c r="N1301" s="89"/>
      <c r="O1301" s="90"/>
    </row>
    <row r="1302" spans="1:15" s="91" customFormat="1" x14ac:dyDescent="0.15">
      <c r="A1302" s="87"/>
      <c r="B1302" s="87"/>
      <c r="C1302" s="88"/>
      <c r="D1302" s="89"/>
      <c r="E1302" s="89"/>
      <c r="F1302" s="90"/>
      <c r="G1302" s="89"/>
      <c r="H1302" s="89"/>
      <c r="I1302" s="89"/>
      <c r="J1302" s="89"/>
      <c r="K1302" s="89"/>
      <c r="L1302" s="89"/>
      <c r="M1302" s="89"/>
      <c r="N1302" s="89"/>
      <c r="O1302" s="90"/>
    </row>
    <row r="1303" spans="1:15" s="91" customFormat="1" x14ac:dyDescent="0.15">
      <c r="A1303" s="87"/>
      <c r="B1303" s="87"/>
      <c r="C1303" s="88"/>
      <c r="D1303" s="89"/>
      <c r="E1303" s="89"/>
      <c r="F1303" s="90"/>
      <c r="G1303" s="89"/>
      <c r="H1303" s="89"/>
      <c r="I1303" s="89"/>
      <c r="J1303" s="89"/>
      <c r="K1303" s="89"/>
      <c r="L1303" s="89"/>
      <c r="M1303" s="89"/>
      <c r="N1303" s="89"/>
      <c r="O1303" s="90"/>
    </row>
    <row r="1304" spans="1:15" s="91" customFormat="1" x14ac:dyDescent="0.15">
      <c r="A1304" s="87"/>
      <c r="B1304" s="87"/>
      <c r="C1304" s="88"/>
      <c r="D1304" s="89"/>
      <c r="E1304" s="89"/>
      <c r="F1304" s="90"/>
      <c r="G1304" s="89"/>
      <c r="H1304" s="89"/>
      <c r="I1304" s="89"/>
      <c r="J1304" s="89"/>
      <c r="K1304" s="89"/>
      <c r="L1304" s="89"/>
      <c r="M1304" s="89"/>
      <c r="N1304" s="89"/>
      <c r="O1304" s="90"/>
    </row>
    <row r="1305" spans="1:15" s="91" customFormat="1" x14ac:dyDescent="0.15">
      <c r="A1305" s="87"/>
      <c r="B1305" s="87"/>
      <c r="C1305" s="88"/>
      <c r="D1305" s="89"/>
      <c r="E1305" s="89"/>
      <c r="F1305" s="90"/>
      <c r="G1305" s="89"/>
      <c r="H1305" s="89"/>
      <c r="I1305" s="89"/>
      <c r="J1305" s="89"/>
      <c r="K1305" s="89"/>
      <c r="L1305" s="89"/>
      <c r="M1305" s="89"/>
      <c r="N1305" s="89"/>
      <c r="O1305" s="90"/>
    </row>
    <row r="1306" spans="1:15" s="91" customFormat="1" x14ac:dyDescent="0.15">
      <c r="A1306" s="87"/>
      <c r="B1306" s="87"/>
      <c r="C1306" s="88"/>
      <c r="D1306" s="89"/>
      <c r="E1306" s="89"/>
      <c r="F1306" s="90"/>
      <c r="G1306" s="89"/>
      <c r="H1306" s="89"/>
      <c r="I1306" s="89"/>
      <c r="J1306" s="89"/>
      <c r="K1306" s="89"/>
      <c r="L1306" s="89"/>
      <c r="M1306" s="89"/>
      <c r="N1306" s="89"/>
      <c r="O1306" s="90"/>
    </row>
    <row r="1307" spans="1:15" s="91" customFormat="1" x14ac:dyDescent="0.15">
      <c r="A1307" s="87"/>
      <c r="B1307" s="87"/>
      <c r="C1307" s="88"/>
      <c r="D1307" s="89"/>
      <c r="E1307" s="89"/>
      <c r="F1307" s="90"/>
      <c r="G1307" s="89"/>
      <c r="H1307" s="89"/>
      <c r="I1307" s="89"/>
      <c r="J1307" s="89"/>
      <c r="K1307" s="89"/>
      <c r="L1307" s="89"/>
      <c r="M1307" s="89"/>
      <c r="N1307" s="89"/>
      <c r="O1307" s="90"/>
    </row>
    <row r="1308" spans="1:15" s="91" customFormat="1" x14ac:dyDescent="0.15">
      <c r="A1308" s="87"/>
      <c r="B1308" s="87"/>
      <c r="C1308" s="88"/>
      <c r="D1308" s="89"/>
      <c r="E1308" s="89"/>
      <c r="F1308" s="90"/>
      <c r="G1308" s="89"/>
      <c r="H1308" s="89"/>
      <c r="I1308" s="89"/>
      <c r="J1308" s="89"/>
      <c r="K1308" s="89"/>
      <c r="L1308" s="89"/>
      <c r="M1308" s="89"/>
      <c r="N1308" s="89"/>
      <c r="O1308" s="90"/>
    </row>
    <row r="1309" spans="1:15" s="91" customFormat="1" x14ac:dyDescent="0.15">
      <c r="A1309" s="87"/>
      <c r="B1309" s="87"/>
      <c r="C1309" s="88"/>
      <c r="D1309" s="89"/>
      <c r="E1309" s="89"/>
      <c r="F1309" s="90"/>
      <c r="G1309" s="89"/>
      <c r="H1309" s="89"/>
      <c r="I1309" s="89"/>
      <c r="J1309" s="89"/>
      <c r="K1309" s="89"/>
      <c r="L1309" s="89"/>
      <c r="M1309" s="89"/>
      <c r="N1309" s="89"/>
      <c r="O1309" s="90"/>
    </row>
    <row r="1310" spans="1:15" s="91" customFormat="1" x14ac:dyDescent="0.15">
      <c r="A1310" s="87"/>
      <c r="B1310" s="87"/>
      <c r="C1310" s="88"/>
      <c r="D1310" s="89"/>
      <c r="E1310" s="89"/>
      <c r="F1310" s="90"/>
      <c r="G1310" s="89"/>
      <c r="H1310" s="89"/>
      <c r="I1310" s="89"/>
      <c r="J1310" s="89"/>
      <c r="K1310" s="89"/>
      <c r="L1310" s="89"/>
      <c r="M1310" s="89"/>
      <c r="N1310" s="89"/>
      <c r="O1310" s="90"/>
    </row>
    <row r="1311" spans="1:15" s="91" customFormat="1" x14ac:dyDescent="0.15">
      <c r="A1311" s="87"/>
      <c r="B1311" s="87"/>
      <c r="C1311" s="88"/>
      <c r="D1311" s="89"/>
      <c r="E1311" s="89"/>
      <c r="F1311" s="90"/>
      <c r="G1311" s="89"/>
      <c r="H1311" s="89"/>
      <c r="I1311" s="89"/>
      <c r="J1311" s="89"/>
      <c r="K1311" s="89"/>
      <c r="L1311" s="89"/>
      <c r="M1311" s="89"/>
      <c r="N1311" s="89"/>
      <c r="O1311" s="90"/>
    </row>
    <row r="1312" spans="1:15" s="91" customFormat="1" x14ac:dyDescent="0.15">
      <c r="A1312" s="87"/>
      <c r="B1312" s="87"/>
      <c r="C1312" s="88"/>
      <c r="D1312" s="89"/>
      <c r="E1312" s="89"/>
      <c r="F1312" s="90"/>
      <c r="G1312" s="89"/>
      <c r="H1312" s="89"/>
      <c r="I1312" s="89"/>
      <c r="J1312" s="89"/>
      <c r="K1312" s="89"/>
      <c r="L1312" s="89"/>
      <c r="M1312" s="89"/>
      <c r="N1312" s="89"/>
      <c r="O1312" s="90"/>
    </row>
    <row r="1313" spans="1:15" s="91" customFormat="1" x14ac:dyDescent="0.15">
      <c r="A1313" s="87"/>
      <c r="B1313" s="87"/>
      <c r="C1313" s="88"/>
      <c r="D1313" s="89"/>
      <c r="E1313" s="89"/>
      <c r="F1313" s="90"/>
      <c r="G1313" s="89"/>
      <c r="H1313" s="89"/>
      <c r="I1313" s="89"/>
      <c r="J1313" s="89"/>
      <c r="K1313" s="89"/>
      <c r="L1313" s="89"/>
      <c r="M1313" s="89"/>
      <c r="N1313" s="89"/>
      <c r="O1313" s="90"/>
    </row>
    <row r="1314" spans="1:15" s="91" customFormat="1" x14ac:dyDescent="0.15">
      <c r="A1314" s="87"/>
      <c r="B1314" s="87"/>
      <c r="C1314" s="88"/>
      <c r="D1314" s="89"/>
      <c r="E1314" s="89"/>
      <c r="F1314" s="90"/>
      <c r="G1314" s="89"/>
      <c r="H1314" s="89"/>
      <c r="I1314" s="89"/>
      <c r="J1314" s="89"/>
      <c r="K1314" s="89"/>
      <c r="L1314" s="89"/>
      <c r="M1314" s="89"/>
      <c r="N1314" s="89"/>
      <c r="O1314" s="90"/>
    </row>
    <row r="1315" spans="1:15" s="91" customFormat="1" x14ac:dyDescent="0.15">
      <c r="A1315" s="87"/>
      <c r="B1315" s="87"/>
      <c r="C1315" s="88"/>
      <c r="D1315" s="89"/>
      <c r="E1315" s="89"/>
      <c r="F1315" s="90"/>
      <c r="G1315" s="89"/>
      <c r="H1315" s="89"/>
      <c r="I1315" s="89"/>
      <c r="J1315" s="89"/>
      <c r="K1315" s="89"/>
      <c r="L1315" s="89"/>
      <c r="M1315" s="89"/>
      <c r="N1315" s="89"/>
      <c r="O1315" s="90"/>
    </row>
    <row r="1316" spans="1:15" s="91" customFormat="1" x14ac:dyDescent="0.15">
      <c r="A1316" s="87"/>
      <c r="B1316" s="87"/>
      <c r="C1316" s="88"/>
      <c r="D1316" s="89"/>
      <c r="E1316" s="89"/>
      <c r="F1316" s="90"/>
      <c r="G1316" s="89"/>
      <c r="H1316" s="89"/>
      <c r="I1316" s="89"/>
      <c r="J1316" s="89"/>
      <c r="K1316" s="89"/>
      <c r="L1316" s="89"/>
      <c r="M1316" s="89"/>
      <c r="N1316" s="89"/>
      <c r="O1316" s="90"/>
    </row>
    <row r="1317" spans="1:15" s="91" customFormat="1" x14ac:dyDescent="0.15">
      <c r="A1317" s="87"/>
      <c r="B1317" s="87"/>
      <c r="C1317" s="88"/>
      <c r="D1317" s="89"/>
      <c r="E1317" s="89"/>
      <c r="F1317" s="90"/>
      <c r="G1317" s="89"/>
      <c r="H1317" s="89"/>
      <c r="I1317" s="89"/>
      <c r="J1317" s="89"/>
      <c r="K1317" s="89"/>
      <c r="L1317" s="89"/>
      <c r="M1317" s="89"/>
      <c r="N1317" s="89"/>
      <c r="O1317" s="90"/>
    </row>
    <row r="1318" spans="1:15" s="91" customFormat="1" x14ac:dyDescent="0.15">
      <c r="A1318" s="87"/>
      <c r="B1318" s="87"/>
      <c r="C1318" s="88"/>
      <c r="D1318" s="89"/>
      <c r="E1318" s="89"/>
      <c r="F1318" s="90"/>
      <c r="G1318" s="89"/>
      <c r="H1318" s="89"/>
      <c r="I1318" s="89"/>
      <c r="J1318" s="89"/>
      <c r="K1318" s="89"/>
      <c r="L1318" s="89"/>
      <c r="M1318" s="89"/>
      <c r="N1318" s="89"/>
      <c r="O1318" s="90"/>
    </row>
    <row r="1319" spans="1:15" s="91" customFormat="1" x14ac:dyDescent="0.15">
      <c r="A1319" s="87"/>
      <c r="B1319" s="87"/>
      <c r="C1319" s="88"/>
      <c r="D1319" s="89"/>
      <c r="E1319" s="89"/>
      <c r="F1319" s="90"/>
      <c r="G1319" s="89"/>
      <c r="H1319" s="89"/>
      <c r="I1319" s="89"/>
      <c r="J1319" s="89"/>
      <c r="K1319" s="89"/>
      <c r="L1319" s="89"/>
      <c r="M1319" s="89"/>
      <c r="N1319" s="89"/>
      <c r="O1319" s="90"/>
    </row>
    <row r="1320" spans="1:15" s="91" customFormat="1" x14ac:dyDescent="0.15">
      <c r="A1320" s="87"/>
      <c r="B1320" s="87"/>
      <c r="C1320" s="88"/>
      <c r="D1320" s="89"/>
      <c r="E1320" s="89"/>
      <c r="F1320" s="90"/>
      <c r="G1320" s="89"/>
      <c r="H1320" s="89"/>
      <c r="I1320" s="89"/>
      <c r="J1320" s="89"/>
      <c r="K1320" s="89"/>
      <c r="L1320" s="89"/>
      <c r="M1320" s="89"/>
      <c r="N1320" s="89"/>
      <c r="O1320" s="90"/>
    </row>
    <row r="1321" spans="1:15" s="91" customFormat="1" x14ac:dyDescent="0.15">
      <c r="A1321" s="87"/>
      <c r="B1321" s="87"/>
      <c r="C1321" s="88"/>
      <c r="D1321" s="89"/>
      <c r="E1321" s="89"/>
      <c r="F1321" s="90"/>
      <c r="G1321" s="89"/>
      <c r="H1321" s="89"/>
      <c r="I1321" s="89"/>
      <c r="J1321" s="89"/>
      <c r="K1321" s="89"/>
      <c r="L1321" s="89"/>
      <c r="M1321" s="89"/>
      <c r="N1321" s="89"/>
      <c r="O1321" s="90"/>
    </row>
    <row r="1322" spans="1:15" s="91" customFormat="1" x14ac:dyDescent="0.15">
      <c r="A1322" s="87"/>
      <c r="B1322" s="87"/>
      <c r="C1322" s="88"/>
      <c r="D1322" s="89"/>
      <c r="E1322" s="89"/>
      <c r="F1322" s="90"/>
      <c r="G1322" s="89"/>
      <c r="H1322" s="89"/>
      <c r="I1322" s="89"/>
      <c r="J1322" s="89"/>
      <c r="K1322" s="89"/>
      <c r="L1322" s="89"/>
      <c r="M1322" s="89"/>
      <c r="N1322" s="89"/>
      <c r="O1322" s="90"/>
    </row>
    <row r="1323" spans="1:15" s="91" customFormat="1" x14ac:dyDescent="0.15">
      <c r="A1323" s="87"/>
      <c r="B1323" s="87"/>
      <c r="C1323" s="88"/>
      <c r="D1323" s="89"/>
      <c r="E1323" s="89"/>
      <c r="F1323" s="90"/>
      <c r="G1323" s="89"/>
      <c r="H1323" s="89"/>
      <c r="I1323" s="89"/>
      <c r="J1323" s="89"/>
      <c r="K1323" s="89"/>
      <c r="L1323" s="89"/>
      <c r="M1323" s="89"/>
      <c r="N1323" s="89"/>
      <c r="O1323" s="90"/>
    </row>
    <row r="1324" spans="1:15" s="91" customFormat="1" x14ac:dyDescent="0.15">
      <c r="A1324" s="87"/>
      <c r="B1324" s="87"/>
      <c r="C1324" s="88"/>
      <c r="D1324" s="89"/>
      <c r="E1324" s="89"/>
      <c r="F1324" s="90"/>
      <c r="G1324" s="89"/>
      <c r="H1324" s="89"/>
      <c r="I1324" s="89"/>
      <c r="J1324" s="89"/>
      <c r="K1324" s="89"/>
      <c r="L1324" s="89"/>
      <c r="M1324" s="89"/>
      <c r="N1324" s="89"/>
      <c r="O1324" s="90"/>
    </row>
    <row r="1325" spans="1:15" s="91" customFormat="1" x14ac:dyDescent="0.15">
      <c r="A1325" s="87"/>
      <c r="B1325" s="87"/>
      <c r="C1325" s="88"/>
      <c r="D1325" s="89"/>
      <c r="E1325" s="89"/>
      <c r="F1325" s="90"/>
      <c r="G1325" s="89"/>
      <c r="H1325" s="89"/>
      <c r="I1325" s="89"/>
      <c r="J1325" s="89"/>
      <c r="K1325" s="89"/>
      <c r="L1325" s="89"/>
      <c r="M1325" s="89"/>
      <c r="N1325" s="89"/>
      <c r="O1325" s="90"/>
    </row>
    <row r="1326" spans="1:15" s="91" customFormat="1" x14ac:dyDescent="0.15">
      <c r="A1326" s="87"/>
      <c r="B1326" s="87"/>
      <c r="C1326" s="88"/>
      <c r="D1326" s="89"/>
      <c r="E1326" s="89"/>
      <c r="F1326" s="90"/>
      <c r="G1326" s="89"/>
      <c r="H1326" s="89"/>
      <c r="I1326" s="89"/>
      <c r="J1326" s="89"/>
      <c r="K1326" s="89"/>
      <c r="L1326" s="89"/>
      <c r="M1326" s="89"/>
      <c r="N1326" s="89"/>
      <c r="O1326" s="90"/>
    </row>
    <row r="1327" spans="1:15" s="91" customFormat="1" x14ac:dyDescent="0.15">
      <c r="A1327" s="87"/>
      <c r="B1327" s="87"/>
      <c r="C1327" s="88"/>
      <c r="D1327" s="89"/>
      <c r="E1327" s="89"/>
      <c r="F1327" s="90"/>
      <c r="G1327" s="89"/>
      <c r="H1327" s="89"/>
      <c r="I1327" s="89"/>
      <c r="J1327" s="89"/>
      <c r="K1327" s="89"/>
      <c r="L1327" s="89"/>
      <c r="M1327" s="89"/>
      <c r="N1327" s="89"/>
      <c r="O1327" s="90"/>
    </row>
    <row r="1328" spans="1:15" s="91" customFormat="1" x14ac:dyDescent="0.15">
      <c r="A1328" s="87"/>
      <c r="B1328" s="87"/>
      <c r="C1328" s="88"/>
      <c r="D1328" s="89"/>
      <c r="E1328" s="89"/>
      <c r="F1328" s="90"/>
      <c r="G1328" s="89"/>
      <c r="H1328" s="89"/>
      <c r="I1328" s="89"/>
      <c r="J1328" s="89"/>
      <c r="K1328" s="89"/>
      <c r="L1328" s="89"/>
      <c r="M1328" s="89"/>
      <c r="N1328" s="89"/>
      <c r="O1328" s="90"/>
    </row>
    <row r="1329" spans="1:15" s="91" customFormat="1" x14ac:dyDescent="0.15">
      <c r="A1329" s="87"/>
      <c r="B1329" s="87"/>
      <c r="C1329" s="88"/>
      <c r="D1329" s="89"/>
      <c r="E1329" s="89"/>
      <c r="F1329" s="90"/>
      <c r="G1329" s="89"/>
      <c r="H1329" s="89"/>
      <c r="I1329" s="89"/>
      <c r="J1329" s="89"/>
      <c r="K1329" s="89"/>
      <c r="L1329" s="89"/>
      <c r="M1329" s="89"/>
      <c r="N1329" s="89"/>
      <c r="O1329" s="90"/>
    </row>
    <row r="1330" spans="1:15" s="91" customFormat="1" x14ac:dyDescent="0.15">
      <c r="A1330" s="87"/>
      <c r="B1330" s="87"/>
      <c r="C1330" s="88"/>
      <c r="D1330" s="89"/>
      <c r="E1330" s="89"/>
      <c r="F1330" s="90"/>
      <c r="G1330" s="89"/>
      <c r="H1330" s="89"/>
      <c r="I1330" s="89"/>
      <c r="J1330" s="89"/>
      <c r="K1330" s="89"/>
      <c r="L1330" s="89"/>
      <c r="M1330" s="89"/>
      <c r="N1330" s="89"/>
      <c r="O1330" s="90"/>
    </row>
    <row r="1331" spans="1:15" s="91" customFormat="1" x14ac:dyDescent="0.15">
      <c r="A1331" s="87"/>
      <c r="B1331" s="87"/>
      <c r="C1331" s="88"/>
      <c r="D1331" s="89"/>
      <c r="E1331" s="89"/>
      <c r="F1331" s="90"/>
      <c r="G1331" s="89"/>
      <c r="H1331" s="89"/>
      <c r="I1331" s="89"/>
      <c r="J1331" s="89"/>
      <c r="K1331" s="89"/>
      <c r="L1331" s="89"/>
      <c r="M1331" s="89"/>
      <c r="N1331" s="89"/>
      <c r="O1331" s="90"/>
    </row>
    <row r="1332" spans="1:15" s="91" customFormat="1" x14ac:dyDescent="0.15">
      <c r="A1332" s="87"/>
      <c r="B1332" s="87"/>
      <c r="C1332" s="88"/>
      <c r="D1332" s="89"/>
      <c r="E1332" s="89"/>
      <c r="F1332" s="90"/>
      <c r="G1332" s="89"/>
      <c r="H1332" s="89"/>
      <c r="I1332" s="89"/>
      <c r="J1332" s="89"/>
      <c r="K1332" s="89"/>
      <c r="L1332" s="89"/>
      <c r="M1332" s="89"/>
      <c r="N1332" s="89"/>
      <c r="O1332" s="90"/>
    </row>
    <row r="1333" spans="1:15" s="91" customFormat="1" x14ac:dyDescent="0.15">
      <c r="A1333" s="87"/>
      <c r="B1333" s="87"/>
      <c r="C1333" s="88"/>
      <c r="D1333" s="89"/>
      <c r="E1333" s="89"/>
      <c r="F1333" s="90"/>
      <c r="G1333" s="89"/>
      <c r="H1333" s="89"/>
      <c r="I1333" s="89"/>
      <c r="J1333" s="89"/>
      <c r="K1333" s="89"/>
      <c r="L1333" s="89"/>
      <c r="M1333" s="89"/>
      <c r="N1333" s="89"/>
      <c r="O1333" s="90"/>
    </row>
    <row r="1334" spans="1:15" s="91" customFormat="1" x14ac:dyDescent="0.15">
      <c r="A1334" s="87"/>
      <c r="B1334" s="87"/>
      <c r="C1334" s="88"/>
      <c r="D1334" s="89"/>
      <c r="E1334" s="89"/>
      <c r="F1334" s="90"/>
      <c r="G1334" s="89"/>
      <c r="H1334" s="89"/>
      <c r="I1334" s="89"/>
      <c r="J1334" s="89"/>
      <c r="K1334" s="89"/>
      <c r="L1334" s="89"/>
      <c r="M1334" s="89"/>
      <c r="N1334" s="89"/>
      <c r="O1334" s="90"/>
    </row>
    <row r="1335" spans="1:15" s="91" customFormat="1" x14ac:dyDescent="0.15">
      <c r="A1335" s="87"/>
      <c r="B1335" s="87"/>
      <c r="C1335" s="88"/>
      <c r="D1335" s="89"/>
      <c r="E1335" s="89"/>
      <c r="F1335" s="90"/>
      <c r="G1335" s="89"/>
      <c r="H1335" s="89"/>
      <c r="I1335" s="89"/>
      <c r="J1335" s="89"/>
      <c r="K1335" s="89"/>
      <c r="L1335" s="89"/>
      <c r="M1335" s="89"/>
      <c r="N1335" s="89"/>
      <c r="O1335" s="90"/>
    </row>
    <row r="1336" spans="1:15" s="91" customFormat="1" x14ac:dyDescent="0.15">
      <c r="A1336" s="87"/>
      <c r="B1336" s="87"/>
      <c r="C1336" s="88"/>
      <c r="D1336" s="89"/>
      <c r="E1336" s="89"/>
      <c r="F1336" s="90"/>
      <c r="G1336" s="89"/>
      <c r="H1336" s="89"/>
      <c r="I1336" s="89"/>
      <c r="J1336" s="89"/>
      <c r="K1336" s="89"/>
      <c r="L1336" s="89"/>
      <c r="M1336" s="89"/>
      <c r="N1336" s="89"/>
      <c r="O1336" s="90"/>
    </row>
    <row r="1337" spans="1:15" s="91" customFormat="1" x14ac:dyDescent="0.15">
      <c r="A1337" s="87"/>
      <c r="B1337" s="87"/>
      <c r="C1337" s="88"/>
      <c r="D1337" s="89"/>
      <c r="E1337" s="89"/>
      <c r="F1337" s="90"/>
      <c r="G1337" s="89"/>
      <c r="H1337" s="89"/>
      <c r="I1337" s="89"/>
      <c r="J1337" s="89"/>
      <c r="K1337" s="89"/>
      <c r="L1337" s="89"/>
      <c r="M1337" s="89"/>
      <c r="N1337" s="89"/>
      <c r="O1337" s="90"/>
    </row>
    <row r="1338" spans="1:15" s="91" customFormat="1" x14ac:dyDescent="0.15">
      <c r="A1338" s="87"/>
      <c r="B1338" s="87"/>
      <c r="C1338" s="88"/>
      <c r="D1338" s="89"/>
      <c r="E1338" s="89"/>
      <c r="F1338" s="90"/>
      <c r="G1338" s="89"/>
      <c r="H1338" s="89"/>
      <c r="I1338" s="89"/>
      <c r="J1338" s="89"/>
      <c r="K1338" s="89"/>
      <c r="L1338" s="89"/>
      <c r="M1338" s="89"/>
      <c r="N1338" s="89"/>
      <c r="O1338" s="90"/>
    </row>
    <row r="1339" spans="1:15" s="91" customFormat="1" x14ac:dyDescent="0.15">
      <c r="A1339" s="87"/>
      <c r="B1339" s="87"/>
      <c r="C1339" s="88"/>
      <c r="D1339" s="89"/>
      <c r="E1339" s="89"/>
      <c r="F1339" s="90"/>
      <c r="G1339" s="89"/>
      <c r="H1339" s="89"/>
      <c r="I1339" s="89"/>
      <c r="J1339" s="89"/>
      <c r="K1339" s="89"/>
      <c r="L1339" s="89"/>
      <c r="M1339" s="89"/>
      <c r="N1339" s="89"/>
      <c r="O1339" s="90"/>
    </row>
    <row r="1340" spans="1:15" s="91" customFormat="1" x14ac:dyDescent="0.15">
      <c r="A1340" s="87"/>
      <c r="B1340" s="87"/>
      <c r="C1340" s="88"/>
      <c r="D1340" s="89"/>
      <c r="E1340" s="89"/>
      <c r="F1340" s="90"/>
      <c r="G1340" s="89"/>
      <c r="H1340" s="89"/>
      <c r="I1340" s="89"/>
      <c r="J1340" s="89"/>
      <c r="K1340" s="89"/>
      <c r="L1340" s="89"/>
      <c r="M1340" s="89"/>
      <c r="N1340" s="89"/>
      <c r="O1340" s="90"/>
    </row>
    <row r="1341" spans="1:15" s="91" customFormat="1" x14ac:dyDescent="0.15">
      <c r="A1341" s="87"/>
      <c r="B1341" s="87"/>
      <c r="C1341" s="88"/>
      <c r="D1341" s="89"/>
      <c r="E1341" s="89"/>
      <c r="F1341" s="90"/>
      <c r="G1341" s="89"/>
      <c r="H1341" s="89"/>
      <c r="I1341" s="89"/>
      <c r="J1341" s="89"/>
      <c r="K1341" s="89"/>
      <c r="L1341" s="89"/>
      <c r="M1341" s="89"/>
      <c r="N1341" s="89"/>
      <c r="O1341" s="90"/>
    </row>
    <row r="1342" spans="1:15" s="91" customFormat="1" x14ac:dyDescent="0.15">
      <c r="A1342" s="87"/>
      <c r="B1342" s="87"/>
      <c r="C1342" s="88"/>
      <c r="D1342" s="89"/>
      <c r="E1342" s="89"/>
      <c r="F1342" s="90"/>
      <c r="G1342" s="89"/>
      <c r="H1342" s="89"/>
      <c r="I1342" s="89"/>
      <c r="J1342" s="89"/>
      <c r="K1342" s="89"/>
      <c r="L1342" s="89"/>
      <c r="M1342" s="89"/>
      <c r="N1342" s="89"/>
      <c r="O1342" s="90"/>
    </row>
    <row r="1343" spans="1:15" s="91" customFormat="1" x14ac:dyDescent="0.15">
      <c r="A1343" s="87"/>
      <c r="B1343" s="87"/>
      <c r="C1343" s="88"/>
      <c r="D1343" s="89"/>
      <c r="E1343" s="89"/>
      <c r="F1343" s="90"/>
      <c r="G1343" s="89"/>
      <c r="H1343" s="89"/>
      <c r="I1343" s="89"/>
      <c r="J1343" s="89"/>
      <c r="K1343" s="89"/>
      <c r="L1343" s="89"/>
      <c r="M1343" s="89"/>
      <c r="N1343" s="89"/>
      <c r="O1343" s="90"/>
    </row>
    <row r="1344" spans="1:15" s="91" customFormat="1" x14ac:dyDescent="0.15">
      <c r="A1344" s="87"/>
      <c r="B1344" s="87"/>
      <c r="C1344" s="88"/>
      <c r="D1344" s="89"/>
      <c r="E1344" s="89"/>
      <c r="F1344" s="90"/>
      <c r="G1344" s="89"/>
      <c r="H1344" s="89"/>
      <c r="I1344" s="89"/>
      <c r="J1344" s="89"/>
      <c r="K1344" s="89"/>
      <c r="L1344" s="89"/>
      <c r="M1344" s="89"/>
      <c r="N1344" s="89"/>
      <c r="O1344" s="90"/>
    </row>
    <row r="1345" spans="1:15" s="91" customFormat="1" x14ac:dyDescent="0.15">
      <c r="A1345" s="87"/>
      <c r="B1345" s="87"/>
      <c r="C1345" s="88"/>
      <c r="D1345" s="89"/>
      <c r="E1345" s="89"/>
      <c r="F1345" s="90"/>
      <c r="G1345" s="89"/>
      <c r="H1345" s="89"/>
      <c r="I1345" s="89"/>
      <c r="J1345" s="89"/>
      <c r="K1345" s="89"/>
      <c r="L1345" s="89"/>
      <c r="M1345" s="89"/>
      <c r="N1345" s="89"/>
      <c r="O1345" s="90"/>
    </row>
    <row r="1346" spans="1:15" s="91" customFormat="1" x14ac:dyDescent="0.15">
      <c r="A1346" s="87"/>
      <c r="B1346" s="87"/>
      <c r="C1346" s="88"/>
      <c r="D1346" s="89"/>
      <c r="E1346" s="89"/>
      <c r="F1346" s="90"/>
      <c r="G1346" s="89"/>
      <c r="H1346" s="89"/>
      <c r="I1346" s="89"/>
      <c r="J1346" s="89"/>
      <c r="K1346" s="89"/>
      <c r="L1346" s="89"/>
      <c r="M1346" s="89"/>
      <c r="N1346" s="89"/>
      <c r="O1346" s="90"/>
    </row>
    <row r="1347" spans="1:15" s="91" customFormat="1" x14ac:dyDescent="0.15">
      <c r="A1347" s="87"/>
      <c r="B1347" s="87"/>
      <c r="C1347" s="88"/>
      <c r="D1347" s="89"/>
      <c r="E1347" s="89"/>
      <c r="F1347" s="90"/>
      <c r="G1347" s="89"/>
      <c r="H1347" s="89"/>
      <c r="I1347" s="89"/>
      <c r="J1347" s="89"/>
      <c r="K1347" s="89"/>
      <c r="L1347" s="89"/>
      <c r="M1347" s="89"/>
      <c r="N1347" s="89"/>
      <c r="O1347" s="90"/>
    </row>
    <row r="1348" spans="1:15" s="91" customFormat="1" x14ac:dyDescent="0.15">
      <c r="A1348" s="87"/>
      <c r="B1348" s="87"/>
      <c r="C1348" s="88"/>
      <c r="D1348" s="89"/>
      <c r="E1348" s="89"/>
      <c r="F1348" s="90"/>
      <c r="G1348" s="89"/>
      <c r="H1348" s="89"/>
      <c r="I1348" s="89"/>
      <c r="J1348" s="89"/>
      <c r="K1348" s="89"/>
      <c r="L1348" s="89"/>
      <c r="M1348" s="89"/>
      <c r="N1348" s="89"/>
      <c r="O1348" s="90"/>
    </row>
    <row r="1349" spans="1:15" s="91" customFormat="1" x14ac:dyDescent="0.15">
      <c r="A1349" s="87"/>
      <c r="B1349" s="87"/>
      <c r="C1349" s="88"/>
      <c r="D1349" s="89"/>
      <c r="E1349" s="89"/>
      <c r="F1349" s="90"/>
      <c r="G1349" s="89"/>
      <c r="H1349" s="89"/>
      <c r="I1349" s="89"/>
      <c r="J1349" s="89"/>
      <c r="K1349" s="89"/>
      <c r="L1349" s="89"/>
      <c r="M1349" s="89"/>
      <c r="N1349" s="89"/>
      <c r="O1349" s="90"/>
    </row>
    <row r="1350" spans="1:15" s="91" customFormat="1" x14ac:dyDescent="0.15">
      <c r="A1350" s="87"/>
      <c r="B1350" s="87"/>
      <c r="C1350" s="88"/>
      <c r="D1350" s="89"/>
      <c r="E1350" s="89"/>
      <c r="F1350" s="90"/>
      <c r="G1350" s="89"/>
      <c r="H1350" s="89"/>
      <c r="I1350" s="89"/>
      <c r="J1350" s="89"/>
      <c r="K1350" s="89"/>
      <c r="L1350" s="89"/>
      <c r="M1350" s="89"/>
      <c r="N1350" s="89"/>
      <c r="O1350" s="90"/>
    </row>
    <row r="1351" spans="1:15" s="91" customFormat="1" x14ac:dyDescent="0.15">
      <c r="A1351" s="87"/>
      <c r="B1351" s="87"/>
      <c r="C1351" s="88"/>
      <c r="D1351" s="89"/>
      <c r="E1351" s="89"/>
      <c r="F1351" s="90"/>
      <c r="G1351" s="89"/>
      <c r="H1351" s="89"/>
      <c r="I1351" s="89"/>
      <c r="J1351" s="89"/>
      <c r="K1351" s="89"/>
      <c r="L1351" s="89"/>
      <c r="M1351" s="89"/>
      <c r="N1351" s="89"/>
      <c r="O1351" s="90"/>
    </row>
    <row r="1352" spans="1:15" s="91" customFormat="1" x14ac:dyDescent="0.15">
      <c r="A1352" s="87"/>
      <c r="B1352" s="87"/>
      <c r="C1352" s="88"/>
      <c r="D1352" s="89"/>
      <c r="E1352" s="89"/>
      <c r="F1352" s="90"/>
      <c r="G1352" s="89"/>
      <c r="H1352" s="89"/>
      <c r="I1352" s="89"/>
      <c r="J1352" s="89"/>
      <c r="K1352" s="89"/>
      <c r="L1352" s="89"/>
      <c r="M1352" s="89"/>
      <c r="N1352" s="89"/>
      <c r="O1352" s="90"/>
    </row>
    <row r="1353" spans="1:15" s="91" customFormat="1" x14ac:dyDescent="0.15">
      <c r="A1353" s="87"/>
      <c r="B1353" s="87"/>
      <c r="C1353" s="88"/>
      <c r="D1353" s="89"/>
      <c r="E1353" s="89"/>
      <c r="F1353" s="90"/>
      <c r="G1353" s="89"/>
      <c r="H1353" s="89"/>
      <c r="I1353" s="89"/>
      <c r="J1353" s="89"/>
      <c r="K1353" s="89"/>
      <c r="L1353" s="89"/>
      <c r="M1353" s="89"/>
      <c r="N1353" s="89"/>
      <c r="O1353" s="90"/>
    </row>
    <row r="1354" spans="1:15" s="91" customFormat="1" x14ac:dyDescent="0.15">
      <c r="A1354" s="87"/>
      <c r="B1354" s="87"/>
      <c r="C1354" s="88"/>
      <c r="D1354" s="89"/>
      <c r="E1354" s="89"/>
      <c r="F1354" s="90"/>
      <c r="G1354" s="89"/>
      <c r="H1354" s="89"/>
      <c r="I1354" s="89"/>
      <c r="J1354" s="89"/>
      <c r="K1354" s="89"/>
      <c r="L1354" s="89"/>
      <c r="M1354" s="89"/>
      <c r="N1354" s="89"/>
      <c r="O1354" s="90"/>
    </row>
    <row r="1355" spans="1:15" s="91" customFormat="1" x14ac:dyDescent="0.15">
      <c r="A1355" s="87"/>
      <c r="B1355" s="87"/>
      <c r="C1355" s="88"/>
      <c r="D1355" s="89"/>
      <c r="E1355" s="89"/>
      <c r="F1355" s="90"/>
      <c r="G1355" s="89"/>
      <c r="H1355" s="89"/>
      <c r="I1355" s="89"/>
      <c r="J1355" s="89"/>
      <c r="K1355" s="89"/>
      <c r="L1355" s="89"/>
      <c r="M1355" s="89"/>
      <c r="N1355" s="89"/>
      <c r="O1355" s="90"/>
    </row>
    <row r="1356" spans="1:15" s="91" customFormat="1" x14ac:dyDescent="0.15">
      <c r="A1356" s="87"/>
      <c r="B1356" s="87"/>
      <c r="C1356" s="88"/>
      <c r="D1356" s="89"/>
      <c r="E1356" s="89"/>
      <c r="F1356" s="90"/>
      <c r="G1356" s="89"/>
      <c r="H1356" s="89"/>
      <c r="I1356" s="89"/>
      <c r="J1356" s="89"/>
      <c r="K1356" s="89"/>
      <c r="L1356" s="89"/>
      <c r="M1356" s="89"/>
      <c r="N1356" s="89"/>
      <c r="O1356" s="90"/>
    </row>
    <row r="1357" spans="1:15" s="91" customFormat="1" x14ac:dyDescent="0.15">
      <c r="A1357" s="87"/>
      <c r="B1357" s="87"/>
      <c r="C1357" s="88"/>
      <c r="D1357" s="89"/>
      <c r="E1357" s="89"/>
      <c r="F1357" s="90"/>
      <c r="G1357" s="89"/>
      <c r="H1357" s="89"/>
      <c r="I1357" s="89"/>
      <c r="J1357" s="89"/>
      <c r="K1357" s="89"/>
      <c r="L1357" s="89"/>
      <c r="M1357" s="89"/>
      <c r="N1357" s="89"/>
      <c r="O1357" s="90"/>
    </row>
    <row r="1358" spans="1:15" s="91" customFormat="1" x14ac:dyDescent="0.15">
      <c r="A1358" s="87"/>
      <c r="B1358" s="87"/>
      <c r="C1358" s="88"/>
      <c r="D1358" s="89"/>
      <c r="E1358" s="89"/>
      <c r="F1358" s="90"/>
      <c r="G1358" s="89"/>
      <c r="H1358" s="89"/>
      <c r="I1358" s="89"/>
      <c r="J1358" s="89"/>
      <c r="K1358" s="89"/>
      <c r="L1358" s="89"/>
      <c r="M1358" s="89"/>
      <c r="N1358" s="89"/>
      <c r="O1358" s="90"/>
    </row>
    <row r="1359" spans="1:15" s="91" customFormat="1" x14ac:dyDescent="0.15">
      <c r="A1359" s="87"/>
      <c r="B1359" s="87"/>
      <c r="C1359" s="88"/>
      <c r="D1359" s="89"/>
      <c r="E1359" s="89"/>
      <c r="F1359" s="90"/>
      <c r="G1359" s="89"/>
      <c r="H1359" s="89"/>
      <c r="I1359" s="89"/>
      <c r="J1359" s="89"/>
      <c r="K1359" s="89"/>
      <c r="L1359" s="89"/>
      <c r="M1359" s="89"/>
      <c r="N1359" s="89"/>
      <c r="O1359" s="90"/>
    </row>
    <row r="1360" spans="1:15" s="91" customFormat="1" x14ac:dyDescent="0.15">
      <c r="A1360" s="87"/>
      <c r="B1360" s="87"/>
      <c r="C1360" s="88"/>
      <c r="D1360" s="89"/>
      <c r="E1360" s="89"/>
      <c r="F1360" s="90"/>
      <c r="G1360" s="89"/>
      <c r="H1360" s="89"/>
      <c r="I1360" s="89"/>
      <c r="J1360" s="89"/>
      <c r="K1360" s="89"/>
      <c r="L1360" s="89"/>
      <c r="M1360" s="89"/>
      <c r="N1360" s="89"/>
      <c r="O1360" s="90"/>
    </row>
    <row r="1361" spans="1:15" s="91" customFormat="1" x14ac:dyDescent="0.15">
      <c r="A1361" s="87"/>
      <c r="B1361" s="87"/>
      <c r="C1361" s="88"/>
      <c r="D1361" s="89"/>
      <c r="E1361" s="89"/>
      <c r="F1361" s="90"/>
      <c r="G1361" s="89"/>
      <c r="H1361" s="89"/>
      <c r="I1361" s="89"/>
      <c r="J1361" s="89"/>
      <c r="K1361" s="89"/>
      <c r="L1361" s="89"/>
      <c r="M1361" s="89"/>
      <c r="N1361" s="89"/>
      <c r="O1361" s="90"/>
    </row>
    <row r="1362" spans="1:15" s="91" customFormat="1" x14ac:dyDescent="0.15">
      <c r="A1362" s="87"/>
      <c r="B1362" s="87"/>
      <c r="C1362" s="88"/>
      <c r="D1362" s="89"/>
      <c r="E1362" s="89"/>
      <c r="F1362" s="90"/>
      <c r="G1362" s="89"/>
      <c r="H1362" s="89"/>
      <c r="I1362" s="89"/>
      <c r="J1362" s="89"/>
      <c r="K1362" s="89"/>
      <c r="L1362" s="89"/>
      <c r="M1362" s="89"/>
      <c r="N1362" s="89"/>
      <c r="O1362" s="90"/>
    </row>
    <row r="1363" spans="1:15" s="91" customFormat="1" x14ac:dyDescent="0.15">
      <c r="A1363" s="87"/>
      <c r="B1363" s="87"/>
      <c r="C1363" s="88"/>
      <c r="D1363" s="89"/>
      <c r="E1363" s="89"/>
      <c r="F1363" s="90"/>
      <c r="G1363" s="89"/>
      <c r="H1363" s="89"/>
      <c r="I1363" s="89"/>
      <c r="J1363" s="89"/>
      <c r="K1363" s="89"/>
      <c r="L1363" s="89"/>
      <c r="M1363" s="89"/>
      <c r="N1363" s="89"/>
      <c r="O1363" s="90"/>
    </row>
    <row r="1364" spans="1:15" s="91" customFormat="1" x14ac:dyDescent="0.15">
      <c r="A1364" s="87"/>
      <c r="B1364" s="87"/>
      <c r="C1364" s="88"/>
      <c r="D1364" s="89"/>
      <c r="E1364" s="89"/>
      <c r="F1364" s="90"/>
      <c r="G1364" s="89"/>
      <c r="H1364" s="89"/>
      <c r="I1364" s="89"/>
      <c r="J1364" s="89"/>
      <c r="K1364" s="89"/>
      <c r="L1364" s="89"/>
      <c r="M1364" s="89"/>
      <c r="N1364" s="89"/>
      <c r="O1364" s="90"/>
    </row>
    <row r="1365" spans="1:15" s="91" customFormat="1" x14ac:dyDescent="0.15">
      <c r="A1365" s="87"/>
      <c r="B1365" s="87"/>
      <c r="C1365" s="88"/>
      <c r="D1365" s="89"/>
      <c r="E1365" s="89"/>
      <c r="F1365" s="90"/>
      <c r="G1365" s="89"/>
      <c r="H1365" s="89"/>
      <c r="I1365" s="89"/>
      <c r="J1365" s="89"/>
      <c r="K1365" s="89"/>
      <c r="L1365" s="89"/>
      <c r="M1365" s="89"/>
      <c r="N1365" s="89"/>
      <c r="O1365" s="90"/>
    </row>
    <row r="1366" spans="1:15" s="91" customFormat="1" x14ac:dyDescent="0.15">
      <c r="A1366" s="87"/>
      <c r="B1366" s="87"/>
      <c r="C1366" s="88"/>
      <c r="D1366" s="89"/>
      <c r="E1366" s="89"/>
      <c r="F1366" s="90"/>
      <c r="G1366" s="89"/>
      <c r="H1366" s="89"/>
      <c r="I1366" s="89"/>
      <c r="J1366" s="89"/>
      <c r="K1366" s="89"/>
      <c r="L1366" s="89"/>
      <c r="M1366" s="89"/>
      <c r="N1366" s="89"/>
      <c r="O1366" s="90"/>
    </row>
    <row r="1367" spans="1:15" s="91" customFormat="1" x14ac:dyDescent="0.15">
      <c r="A1367" s="87"/>
      <c r="B1367" s="87"/>
      <c r="C1367" s="88"/>
      <c r="D1367" s="89"/>
      <c r="E1367" s="89"/>
      <c r="F1367" s="90"/>
      <c r="G1367" s="89"/>
      <c r="H1367" s="89"/>
      <c r="I1367" s="89"/>
      <c r="J1367" s="89"/>
      <c r="K1367" s="89"/>
      <c r="L1367" s="89"/>
      <c r="M1367" s="89"/>
      <c r="N1367" s="89"/>
      <c r="O1367" s="90"/>
    </row>
    <row r="1368" spans="1:15" s="91" customFormat="1" x14ac:dyDescent="0.15">
      <c r="A1368" s="87"/>
      <c r="B1368" s="87"/>
      <c r="C1368" s="88"/>
      <c r="D1368" s="89"/>
      <c r="E1368" s="89"/>
      <c r="F1368" s="90"/>
      <c r="G1368" s="89"/>
      <c r="H1368" s="89"/>
      <c r="I1368" s="89"/>
      <c r="J1368" s="89"/>
      <c r="K1368" s="89"/>
      <c r="L1368" s="89"/>
      <c r="M1368" s="89"/>
      <c r="N1368" s="89"/>
      <c r="O1368" s="90"/>
    </row>
    <row r="1369" spans="1:15" s="91" customFormat="1" x14ac:dyDescent="0.15">
      <c r="A1369" s="87"/>
      <c r="B1369" s="87"/>
      <c r="C1369" s="88"/>
      <c r="D1369" s="89"/>
      <c r="E1369" s="89"/>
      <c r="F1369" s="90"/>
      <c r="G1369" s="89"/>
      <c r="H1369" s="89"/>
      <c r="I1369" s="89"/>
      <c r="J1369" s="89"/>
      <c r="K1369" s="89"/>
      <c r="L1369" s="89"/>
      <c r="M1369" s="89"/>
      <c r="N1369" s="89"/>
      <c r="O1369" s="90"/>
    </row>
    <row r="1370" spans="1:15" s="91" customFormat="1" x14ac:dyDescent="0.15">
      <c r="A1370" s="87"/>
      <c r="B1370" s="87"/>
      <c r="C1370" s="88"/>
      <c r="D1370" s="89"/>
      <c r="E1370" s="89"/>
      <c r="F1370" s="90"/>
      <c r="G1370" s="89"/>
      <c r="H1370" s="89"/>
      <c r="I1370" s="89"/>
      <c r="J1370" s="89"/>
      <c r="K1370" s="89"/>
      <c r="L1370" s="89"/>
      <c r="M1370" s="89"/>
      <c r="N1370" s="89"/>
      <c r="O1370" s="90"/>
    </row>
    <row r="1371" spans="1:15" s="91" customFormat="1" x14ac:dyDescent="0.15">
      <c r="A1371" s="87"/>
      <c r="B1371" s="87"/>
      <c r="C1371" s="88"/>
      <c r="D1371" s="89"/>
      <c r="E1371" s="89"/>
      <c r="F1371" s="90"/>
      <c r="G1371" s="89"/>
      <c r="H1371" s="89"/>
      <c r="I1371" s="89"/>
      <c r="J1371" s="89"/>
      <c r="K1371" s="89"/>
      <c r="L1371" s="89"/>
      <c r="M1371" s="89"/>
      <c r="N1371" s="89"/>
      <c r="O1371" s="90"/>
    </row>
    <row r="1372" spans="1:15" s="91" customFormat="1" x14ac:dyDescent="0.15">
      <c r="A1372" s="87"/>
      <c r="B1372" s="87"/>
      <c r="C1372" s="88"/>
      <c r="D1372" s="89"/>
      <c r="E1372" s="89"/>
      <c r="F1372" s="90"/>
      <c r="G1372" s="89"/>
      <c r="H1372" s="89"/>
      <c r="I1372" s="89"/>
      <c r="J1372" s="89"/>
      <c r="K1372" s="89"/>
      <c r="L1372" s="89"/>
      <c r="M1372" s="89"/>
      <c r="N1372" s="89"/>
      <c r="O1372" s="90"/>
    </row>
    <row r="1373" spans="1:15" s="91" customFormat="1" x14ac:dyDescent="0.15">
      <c r="A1373" s="87"/>
      <c r="B1373" s="87"/>
      <c r="C1373" s="88"/>
      <c r="D1373" s="89"/>
      <c r="E1373" s="89"/>
      <c r="F1373" s="90"/>
      <c r="G1373" s="89"/>
      <c r="H1373" s="89"/>
      <c r="I1373" s="89"/>
      <c r="J1373" s="89"/>
      <c r="K1373" s="89"/>
      <c r="L1373" s="89"/>
      <c r="M1373" s="89"/>
      <c r="N1373" s="89"/>
      <c r="O1373" s="90"/>
    </row>
    <row r="1374" spans="1:15" s="91" customFormat="1" x14ac:dyDescent="0.15">
      <c r="A1374" s="87"/>
      <c r="B1374" s="87"/>
      <c r="C1374" s="88"/>
      <c r="D1374" s="89"/>
      <c r="E1374" s="89"/>
      <c r="F1374" s="90"/>
      <c r="G1374" s="89"/>
      <c r="H1374" s="89"/>
      <c r="I1374" s="89"/>
      <c r="J1374" s="89"/>
      <c r="K1374" s="89"/>
      <c r="L1374" s="89"/>
      <c r="M1374" s="89"/>
      <c r="N1374" s="89"/>
      <c r="O1374" s="90"/>
    </row>
    <row r="1375" spans="1:15" s="91" customFormat="1" x14ac:dyDescent="0.15">
      <c r="A1375" s="87"/>
      <c r="B1375" s="87"/>
      <c r="C1375" s="88"/>
      <c r="D1375" s="89"/>
      <c r="E1375" s="89"/>
      <c r="F1375" s="90"/>
      <c r="G1375" s="89"/>
      <c r="H1375" s="89"/>
      <c r="I1375" s="89"/>
      <c r="J1375" s="89"/>
      <c r="K1375" s="89"/>
      <c r="L1375" s="89"/>
      <c r="M1375" s="89"/>
      <c r="N1375" s="89"/>
      <c r="O1375" s="90"/>
    </row>
    <row r="1376" spans="1:15" s="91" customFormat="1" x14ac:dyDescent="0.15">
      <c r="A1376" s="87"/>
      <c r="B1376" s="87"/>
      <c r="C1376" s="88"/>
      <c r="D1376" s="89"/>
      <c r="E1376" s="89"/>
      <c r="F1376" s="90"/>
      <c r="G1376" s="89"/>
      <c r="H1376" s="89"/>
      <c r="I1376" s="89"/>
      <c r="J1376" s="89"/>
      <c r="K1376" s="89"/>
      <c r="L1376" s="89"/>
      <c r="M1376" s="89"/>
      <c r="N1376" s="89"/>
      <c r="O1376" s="90"/>
    </row>
    <row r="1377" spans="1:15" s="91" customFormat="1" x14ac:dyDescent="0.15">
      <c r="A1377" s="87"/>
      <c r="B1377" s="87"/>
      <c r="C1377" s="88"/>
      <c r="D1377" s="89"/>
      <c r="E1377" s="89"/>
      <c r="F1377" s="90"/>
      <c r="G1377" s="89"/>
      <c r="H1377" s="89"/>
      <c r="I1377" s="89"/>
      <c r="J1377" s="89"/>
      <c r="K1377" s="89"/>
      <c r="L1377" s="89"/>
      <c r="M1377" s="89"/>
      <c r="N1377" s="89"/>
      <c r="O1377" s="90"/>
    </row>
    <row r="1378" spans="1:15" s="91" customFormat="1" x14ac:dyDescent="0.15">
      <c r="A1378" s="87"/>
      <c r="B1378" s="87"/>
      <c r="C1378" s="88"/>
      <c r="D1378" s="89"/>
      <c r="E1378" s="89"/>
      <c r="F1378" s="90"/>
      <c r="G1378" s="89"/>
      <c r="H1378" s="89"/>
      <c r="I1378" s="89"/>
      <c r="J1378" s="89"/>
      <c r="K1378" s="89"/>
      <c r="L1378" s="89"/>
      <c r="M1378" s="89"/>
      <c r="N1378" s="89"/>
      <c r="O1378" s="90"/>
    </row>
    <row r="1379" spans="1:15" s="91" customFormat="1" x14ac:dyDescent="0.15">
      <c r="A1379" s="87"/>
      <c r="B1379" s="87"/>
      <c r="C1379" s="88"/>
      <c r="D1379" s="89"/>
      <c r="E1379" s="89"/>
      <c r="F1379" s="90"/>
      <c r="G1379" s="89"/>
      <c r="H1379" s="89"/>
      <c r="I1379" s="89"/>
      <c r="J1379" s="89"/>
      <c r="K1379" s="89"/>
      <c r="L1379" s="89"/>
      <c r="M1379" s="89"/>
      <c r="N1379" s="89"/>
      <c r="O1379" s="90"/>
    </row>
    <row r="1380" spans="1:15" s="91" customFormat="1" x14ac:dyDescent="0.15">
      <c r="A1380" s="87"/>
      <c r="B1380" s="87"/>
      <c r="C1380" s="88"/>
      <c r="D1380" s="89"/>
      <c r="E1380" s="89"/>
      <c r="F1380" s="90"/>
      <c r="G1380" s="89"/>
      <c r="H1380" s="89"/>
      <c r="I1380" s="89"/>
      <c r="J1380" s="89"/>
      <c r="K1380" s="89"/>
      <c r="L1380" s="89"/>
      <c r="M1380" s="89"/>
      <c r="N1380" s="89"/>
      <c r="O1380" s="90"/>
    </row>
    <row r="1381" spans="1:15" s="91" customFormat="1" x14ac:dyDescent="0.15">
      <c r="A1381" s="87"/>
      <c r="B1381" s="87"/>
      <c r="C1381" s="88"/>
      <c r="D1381" s="89"/>
      <c r="E1381" s="89"/>
      <c r="F1381" s="90"/>
      <c r="G1381" s="89"/>
      <c r="H1381" s="89"/>
      <c r="I1381" s="89"/>
      <c r="J1381" s="89"/>
      <c r="K1381" s="89"/>
      <c r="L1381" s="89"/>
      <c r="M1381" s="89"/>
      <c r="N1381" s="89"/>
      <c r="O1381" s="90"/>
    </row>
    <row r="1382" spans="1:15" s="91" customFormat="1" x14ac:dyDescent="0.15">
      <c r="A1382" s="87"/>
      <c r="B1382" s="87"/>
      <c r="C1382" s="88"/>
      <c r="D1382" s="89"/>
      <c r="E1382" s="89"/>
      <c r="F1382" s="90"/>
      <c r="G1382" s="89"/>
      <c r="H1382" s="89"/>
      <c r="I1382" s="89"/>
      <c r="J1382" s="89"/>
      <c r="K1382" s="89"/>
      <c r="L1382" s="89"/>
      <c r="M1382" s="89"/>
      <c r="N1382" s="89"/>
      <c r="O1382" s="90"/>
    </row>
    <row r="1383" spans="1:15" s="91" customFormat="1" x14ac:dyDescent="0.15">
      <c r="A1383" s="87"/>
      <c r="B1383" s="87"/>
      <c r="C1383" s="88"/>
      <c r="D1383" s="89"/>
      <c r="E1383" s="89"/>
      <c r="F1383" s="90"/>
      <c r="G1383" s="89"/>
      <c r="H1383" s="89"/>
      <c r="I1383" s="89"/>
      <c r="J1383" s="89"/>
      <c r="K1383" s="89"/>
      <c r="L1383" s="89"/>
      <c r="M1383" s="89"/>
      <c r="N1383" s="89"/>
      <c r="O1383" s="90"/>
    </row>
    <row r="1384" spans="1:15" s="91" customFormat="1" x14ac:dyDescent="0.15">
      <c r="A1384" s="87"/>
      <c r="B1384" s="87"/>
      <c r="C1384" s="88"/>
      <c r="D1384" s="89"/>
      <c r="E1384" s="89"/>
      <c r="F1384" s="90"/>
      <c r="G1384" s="89"/>
      <c r="H1384" s="89"/>
      <c r="I1384" s="89"/>
      <c r="J1384" s="89"/>
      <c r="K1384" s="89"/>
      <c r="L1384" s="89"/>
      <c r="M1384" s="89"/>
      <c r="N1384" s="89"/>
      <c r="O1384" s="90"/>
    </row>
    <row r="1385" spans="1:15" s="91" customFormat="1" x14ac:dyDescent="0.15">
      <c r="A1385" s="87"/>
      <c r="B1385" s="87"/>
      <c r="C1385" s="88"/>
      <c r="D1385" s="89"/>
      <c r="E1385" s="89"/>
      <c r="F1385" s="90"/>
      <c r="G1385" s="89"/>
      <c r="H1385" s="89"/>
      <c r="I1385" s="89"/>
      <c r="J1385" s="89"/>
      <c r="K1385" s="89"/>
      <c r="L1385" s="89"/>
      <c r="M1385" s="89"/>
      <c r="N1385" s="89"/>
      <c r="O1385" s="90"/>
    </row>
    <row r="1386" spans="1:15" s="91" customFormat="1" x14ac:dyDescent="0.15">
      <c r="A1386" s="87"/>
      <c r="B1386" s="87"/>
      <c r="C1386" s="88"/>
      <c r="D1386" s="89"/>
      <c r="E1386" s="89"/>
      <c r="F1386" s="90"/>
      <c r="G1386" s="89"/>
      <c r="H1386" s="89"/>
      <c r="I1386" s="89"/>
      <c r="J1386" s="89"/>
      <c r="K1386" s="89"/>
      <c r="L1386" s="89"/>
      <c r="M1386" s="89"/>
      <c r="N1386" s="89"/>
      <c r="O1386" s="90"/>
    </row>
    <row r="1387" spans="1:15" s="91" customFormat="1" x14ac:dyDescent="0.15">
      <c r="A1387" s="87"/>
      <c r="B1387" s="87"/>
      <c r="C1387" s="88"/>
      <c r="D1387" s="89"/>
      <c r="E1387" s="89"/>
      <c r="F1387" s="90"/>
      <c r="G1387" s="89"/>
      <c r="H1387" s="89"/>
      <c r="I1387" s="89"/>
      <c r="J1387" s="89"/>
      <c r="K1387" s="89"/>
      <c r="L1387" s="89"/>
      <c r="M1387" s="89"/>
      <c r="N1387" s="89"/>
      <c r="O1387" s="90"/>
    </row>
    <row r="1388" spans="1:15" s="91" customFormat="1" x14ac:dyDescent="0.15">
      <c r="A1388" s="87"/>
      <c r="B1388" s="87"/>
      <c r="C1388" s="88"/>
      <c r="D1388" s="89"/>
      <c r="E1388" s="89"/>
      <c r="F1388" s="90"/>
      <c r="G1388" s="89"/>
      <c r="H1388" s="89"/>
      <c r="I1388" s="89"/>
      <c r="J1388" s="89"/>
      <c r="K1388" s="89"/>
      <c r="L1388" s="89"/>
      <c r="M1388" s="89"/>
      <c r="N1388" s="89"/>
      <c r="O1388" s="90"/>
    </row>
    <row r="1389" spans="1:15" s="91" customFormat="1" x14ac:dyDescent="0.15">
      <c r="A1389" s="87"/>
      <c r="B1389" s="87"/>
      <c r="C1389" s="88"/>
      <c r="D1389" s="89"/>
      <c r="E1389" s="89"/>
      <c r="F1389" s="90"/>
      <c r="G1389" s="89"/>
      <c r="H1389" s="89"/>
      <c r="I1389" s="89"/>
      <c r="J1389" s="89"/>
      <c r="K1389" s="89"/>
      <c r="L1389" s="89"/>
      <c r="M1389" s="89"/>
      <c r="N1389" s="89"/>
      <c r="O1389" s="90"/>
    </row>
    <row r="1390" spans="1:15" s="91" customFormat="1" x14ac:dyDescent="0.15">
      <c r="A1390" s="87"/>
      <c r="B1390" s="87"/>
      <c r="C1390" s="88"/>
      <c r="D1390" s="89"/>
      <c r="E1390" s="89"/>
      <c r="F1390" s="90"/>
      <c r="G1390" s="89"/>
      <c r="H1390" s="89"/>
      <c r="I1390" s="89"/>
      <c r="J1390" s="89"/>
      <c r="K1390" s="89"/>
      <c r="L1390" s="89"/>
      <c r="M1390" s="89"/>
      <c r="N1390" s="89"/>
      <c r="O1390" s="90"/>
    </row>
    <row r="1391" spans="1:15" s="91" customFormat="1" x14ac:dyDescent="0.15">
      <c r="A1391" s="87"/>
      <c r="B1391" s="87"/>
      <c r="C1391" s="88"/>
      <c r="D1391" s="89"/>
      <c r="E1391" s="89"/>
      <c r="F1391" s="90"/>
      <c r="G1391" s="89"/>
      <c r="H1391" s="89"/>
      <c r="I1391" s="89"/>
      <c r="J1391" s="89"/>
      <c r="K1391" s="89"/>
      <c r="L1391" s="89"/>
      <c r="M1391" s="89"/>
      <c r="N1391" s="89"/>
      <c r="O1391" s="90"/>
    </row>
    <row r="1392" spans="1:15" s="91" customFormat="1" x14ac:dyDescent="0.15">
      <c r="A1392" s="87"/>
      <c r="B1392" s="87"/>
      <c r="C1392" s="88"/>
      <c r="D1392" s="89"/>
      <c r="E1392" s="89"/>
      <c r="F1392" s="90"/>
      <c r="G1392" s="89"/>
      <c r="H1392" s="89"/>
      <c r="I1392" s="89"/>
      <c r="J1392" s="89"/>
      <c r="K1392" s="89"/>
      <c r="L1392" s="89"/>
      <c r="M1392" s="89"/>
      <c r="N1392" s="89"/>
      <c r="O1392" s="90"/>
    </row>
    <row r="1393" spans="1:15" s="91" customFormat="1" x14ac:dyDescent="0.15">
      <c r="A1393" s="87"/>
      <c r="B1393" s="87"/>
      <c r="C1393" s="88"/>
      <c r="D1393" s="89"/>
      <c r="E1393" s="89"/>
      <c r="F1393" s="90"/>
      <c r="G1393" s="89"/>
      <c r="H1393" s="89"/>
      <c r="I1393" s="89"/>
      <c r="J1393" s="89"/>
      <c r="K1393" s="89"/>
      <c r="L1393" s="89"/>
      <c r="M1393" s="89"/>
      <c r="N1393" s="89"/>
      <c r="O1393" s="90"/>
    </row>
    <row r="1394" spans="1:15" s="91" customFormat="1" x14ac:dyDescent="0.15">
      <c r="A1394" s="87"/>
      <c r="B1394" s="87"/>
      <c r="C1394" s="88"/>
      <c r="D1394" s="89"/>
      <c r="E1394" s="89"/>
      <c r="F1394" s="90"/>
      <c r="G1394" s="89"/>
      <c r="H1394" s="89"/>
      <c r="I1394" s="89"/>
      <c r="J1394" s="89"/>
      <c r="K1394" s="89"/>
      <c r="L1394" s="89"/>
      <c r="M1394" s="89"/>
      <c r="N1394" s="89"/>
      <c r="O1394" s="90"/>
    </row>
    <row r="1395" spans="1:15" s="91" customFormat="1" x14ac:dyDescent="0.15">
      <c r="A1395" s="87"/>
      <c r="B1395" s="87"/>
      <c r="C1395" s="88"/>
      <c r="D1395" s="89"/>
      <c r="E1395" s="89"/>
      <c r="F1395" s="90"/>
      <c r="G1395" s="89"/>
      <c r="H1395" s="89"/>
      <c r="I1395" s="89"/>
      <c r="J1395" s="89"/>
      <c r="K1395" s="89"/>
      <c r="L1395" s="89"/>
      <c r="M1395" s="89"/>
      <c r="N1395" s="89"/>
      <c r="O1395" s="90"/>
    </row>
    <row r="1396" spans="1:15" s="91" customFormat="1" x14ac:dyDescent="0.15">
      <c r="A1396" s="87"/>
      <c r="B1396" s="87"/>
      <c r="C1396" s="88"/>
      <c r="D1396" s="89"/>
      <c r="E1396" s="89"/>
      <c r="F1396" s="90"/>
      <c r="G1396" s="89"/>
      <c r="H1396" s="89"/>
      <c r="I1396" s="89"/>
      <c r="J1396" s="89"/>
      <c r="K1396" s="89"/>
      <c r="L1396" s="89"/>
      <c r="M1396" s="89"/>
      <c r="N1396" s="89"/>
      <c r="O1396" s="90"/>
    </row>
    <row r="1397" spans="1:15" s="91" customFormat="1" x14ac:dyDescent="0.15">
      <c r="A1397" s="87"/>
      <c r="B1397" s="87"/>
      <c r="C1397" s="88"/>
      <c r="D1397" s="89"/>
      <c r="E1397" s="89"/>
      <c r="F1397" s="90"/>
      <c r="G1397" s="89"/>
      <c r="H1397" s="89"/>
      <c r="I1397" s="89"/>
      <c r="J1397" s="89"/>
      <c r="K1397" s="89"/>
      <c r="L1397" s="89"/>
      <c r="M1397" s="89"/>
      <c r="N1397" s="89"/>
      <c r="O1397" s="90"/>
    </row>
    <row r="1398" spans="1:15" s="91" customFormat="1" x14ac:dyDescent="0.15">
      <c r="A1398" s="87"/>
      <c r="B1398" s="87"/>
      <c r="C1398" s="88"/>
      <c r="D1398" s="89"/>
      <c r="E1398" s="89"/>
      <c r="F1398" s="90"/>
      <c r="G1398" s="89"/>
      <c r="H1398" s="89"/>
      <c r="I1398" s="89"/>
      <c r="J1398" s="89"/>
      <c r="K1398" s="89"/>
      <c r="L1398" s="89"/>
      <c r="M1398" s="89"/>
      <c r="N1398" s="89"/>
      <c r="O1398" s="90"/>
    </row>
    <row r="1399" spans="1:15" s="91" customFormat="1" x14ac:dyDescent="0.15">
      <c r="A1399" s="87"/>
      <c r="B1399" s="87"/>
      <c r="C1399" s="88"/>
      <c r="D1399" s="89"/>
      <c r="E1399" s="89"/>
      <c r="F1399" s="90"/>
      <c r="G1399" s="89"/>
      <c r="H1399" s="89"/>
      <c r="I1399" s="89"/>
      <c r="J1399" s="89"/>
      <c r="K1399" s="89"/>
      <c r="L1399" s="89"/>
      <c r="M1399" s="89"/>
      <c r="N1399" s="89"/>
      <c r="O1399" s="90"/>
    </row>
    <row r="1400" spans="1:15" s="91" customFormat="1" x14ac:dyDescent="0.15">
      <c r="A1400" s="87"/>
      <c r="B1400" s="87"/>
      <c r="C1400" s="88"/>
      <c r="D1400" s="89"/>
      <c r="E1400" s="89"/>
      <c r="F1400" s="90"/>
      <c r="G1400" s="89"/>
      <c r="H1400" s="89"/>
      <c r="I1400" s="89"/>
      <c r="J1400" s="89"/>
      <c r="K1400" s="89"/>
      <c r="L1400" s="89"/>
      <c r="M1400" s="89"/>
      <c r="N1400" s="89"/>
      <c r="O1400" s="90"/>
    </row>
    <row r="1401" spans="1:15" s="91" customFormat="1" x14ac:dyDescent="0.15">
      <c r="A1401" s="87"/>
      <c r="B1401" s="87"/>
      <c r="C1401" s="88"/>
      <c r="D1401" s="89"/>
      <c r="E1401" s="89"/>
      <c r="F1401" s="90"/>
      <c r="G1401" s="89"/>
      <c r="H1401" s="89"/>
      <c r="I1401" s="89"/>
      <c r="J1401" s="89"/>
      <c r="K1401" s="89"/>
      <c r="L1401" s="89"/>
      <c r="M1401" s="89"/>
      <c r="N1401" s="89"/>
      <c r="O1401" s="90"/>
    </row>
    <row r="1402" spans="1:15" s="91" customFormat="1" x14ac:dyDescent="0.15">
      <c r="A1402" s="87"/>
      <c r="B1402" s="87"/>
      <c r="C1402" s="88"/>
      <c r="D1402" s="89"/>
      <c r="E1402" s="89"/>
      <c r="F1402" s="90"/>
      <c r="G1402" s="89"/>
      <c r="H1402" s="89"/>
      <c r="I1402" s="89"/>
      <c r="J1402" s="89"/>
      <c r="K1402" s="89"/>
      <c r="L1402" s="89"/>
      <c r="M1402" s="89"/>
      <c r="N1402" s="89"/>
      <c r="O1402" s="90"/>
    </row>
    <row r="1403" spans="1:15" s="91" customFormat="1" x14ac:dyDescent="0.15">
      <c r="A1403" s="87"/>
      <c r="B1403" s="87"/>
      <c r="C1403" s="88"/>
      <c r="D1403" s="89"/>
      <c r="E1403" s="89"/>
      <c r="F1403" s="90"/>
      <c r="G1403" s="89"/>
      <c r="H1403" s="89"/>
      <c r="I1403" s="89"/>
      <c r="J1403" s="89"/>
      <c r="K1403" s="89"/>
      <c r="L1403" s="89"/>
      <c r="M1403" s="89"/>
      <c r="N1403" s="89"/>
      <c r="O1403" s="90"/>
    </row>
    <row r="1404" spans="1:15" s="91" customFormat="1" x14ac:dyDescent="0.15">
      <c r="A1404" s="87"/>
      <c r="B1404" s="87"/>
      <c r="C1404" s="88"/>
      <c r="D1404" s="89"/>
      <c r="E1404" s="89"/>
      <c r="F1404" s="90"/>
      <c r="G1404" s="89"/>
      <c r="H1404" s="89"/>
      <c r="I1404" s="89"/>
      <c r="J1404" s="89"/>
      <c r="K1404" s="89"/>
      <c r="L1404" s="89"/>
      <c r="M1404" s="89"/>
      <c r="N1404" s="89"/>
      <c r="O1404" s="90"/>
    </row>
    <row r="1405" spans="1:15" s="91" customFormat="1" x14ac:dyDescent="0.15">
      <c r="A1405" s="87"/>
      <c r="B1405" s="87"/>
      <c r="C1405" s="88"/>
      <c r="D1405" s="89"/>
      <c r="E1405" s="89"/>
      <c r="F1405" s="90"/>
      <c r="G1405" s="89"/>
      <c r="H1405" s="89"/>
      <c r="I1405" s="89"/>
      <c r="J1405" s="89"/>
      <c r="K1405" s="89"/>
      <c r="L1405" s="89"/>
      <c r="M1405" s="89"/>
      <c r="N1405" s="89"/>
      <c r="O1405" s="90"/>
    </row>
    <row r="1406" spans="1:15" s="91" customFormat="1" x14ac:dyDescent="0.15">
      <c r="A1406" s="87"/>
      <c r="B1406" s="87"/>
      <c r="C1406" s="88"/>
      <c r="D1406" s="89"/>
      <c r="E1406" s="89"/>
      <c r="F1406" s="90"/>
      <c r="G1406" s="89"/>
      <c r="H1406" s="89"/>
      <c r="I1406" s="89"/>
      <c r="J1406" s="89"/>
      <c r="K1406" s="89"/>
      <c r="L1406" s="89"/>
      <c r="M1406" s="89"/>
      <c r="N1406" s="89"/>
      <c r="O1406" s="90"/>
    </row>
    <row r="1407" spans="1:15" s="91" customFormat="1" x14ac:dyDescent="0.15">
      <c r="A1407" s="87"/>
      <c r="B1407" s="87"/>
      <c r="C1407" s="88"/>
      <c r="D1407" s="89"/>
      <c r="E1407" s="89"/>
      <c r="F1407" s="90"/>
      <c r="G1407" s="89"/>
      <c r="H1407" s="89"/>
      <c r="I1407" s="89"/>
      <c r="J1407" s="89"/>
      <c r="K1407" s="89"/>
      <c r="L1407" s="89"/>
      <c r="M1407" s="89"/>
      <c r="N1407" s="89"/>
      <c r="O1407" s="90"/>
    </row>
    <row r="1408" spans="1:15" s="91" customFormat="1" x14ac:dyDescent="0.15">
      <c r="A1408" s="87"/>
      <c r="B1408" s="87"/>
      <c r="C1408" s="88"/>
      <c r="D1408" s="89"/>
      <c r="E1408" s="89"/>
      <c r="F1408" s="90"/>
      <c r="G1408" s="89"/>
      <c r="H1408" s="89"/>
      <c r="I1408" s="89"/>
      <c r="J1408" s="89"/>
      <c r="K1408" s="89"/>
      <c r="L1408" s="89"/>
      <c r="M1408" s="89"/>
      <c r="N1408" s="89"/>
      <c r="O1408" s="90"/>
    </row>
    <row r="1409" spans="1:15" s="91" customFormat="1" x14ac:dyDescent="0.15">
      <c r="A1409" s="87"/>
      <c r="B1409" s="87"/>
      <c r="C1409" s="88"/>
      <c r="D1409" s="89"/>
      <c r="E1409" s="89"/>
      <c r="F1409" s="90"/>
      <c r="G1409" s="89"/>
      <c r="H1409" s="89"/>
      <c r="I1409" s="89"/>
      <c r="J1409" s="89"/>
      <c r="K1409" s="89"/>
      <c r="L1409" s="89"/>
      <c r="M1409" s="89"/>
      <c r="N1409" s="89"/>
      <c r="O1409" s="90"/>
    </row>
    <row r="1410" spans="1:15" s="91" customFormat="1" x14ac:dyDescent="0.15">
      <c r="A1410" s="87"/>
      <c r="B1410" s="87"/>
      <c r="C1410" s="88"/>
      <c r="D1410" s="89"/>
      <c r="E1410" s="89"/>
      <c r="F1410" s="90"/>
      <c r="G1410" s="89"/>
      <c r="H1410" s="89"/>
      <c r="I1410" s="89"/>
      <c r="J1410" s="89"/>
      <c r="K1410" s="89"/>
      <c r="L1410" s="89"/>
      <c r="M1410" s="89"/>
      <c r="N1410" s="89"/>
      <c r="O1410" s="90"/>
    </row>
    <row r="1411" spans="1:15" s="91" customFormat="1" x14ac:dyDescent="0.15">
      <c r="A1411" s="87"/>
      <c r="B1411" s="87"/>
      <c r="C1411" s="88"/>
      <c r="D1411" s="89"/>
      <c r="E1411" s="89"/>
      <c r="F1411" s="90"/>
      <c r="G1411" s="89"/>
      <c r="H1411" s="89"/>
      <c r="I1411" s="89"/>
      <c r="J1411" s="89"/>
      <c r="K1411" s="89"/>
      <c r="L1411" s="89"/>
      <c r="M1411" s="89"/>
      <c r="N1411" s="89"/>
      <c r="O1411" s="90"/>
    </row>
    <row r="1412" spans="1:15" s="91" customFormat="1" x14ac:dyDescent="0.15">
      <c r="A1412" s="87"/>
      <c r="B1412" s="87"/>
      <c r="C1412" s="88"/>
      <c r="D1412" s="89"/>
      <c r="E1412" s="89"/>
      <c r="F1412" s="90"/>
      <c r="G1412" s="89"/>
      <c r="H1412" s="89"/>
      <c r="I1412" s="89"/>
      <c r="J1412" s="89"/>
      <c r="K1412" s="89"/>
      <c r="L1412" s="89"/>
      <c r="M1412" s="89"/>
      <c r="N1412" s="89"/>
      <c r="O1412" s="90"/>
    </row>
    <row r="1413" spans="1:15" s="91" customFormat="1" x14ac:dyDescent="0.15">
      <c r="A1413" s="87"/>
      <c r="B1413" s="87"/>
      <c r="C1413" s="88"/>
      <c r="D1413" s="89"/>
      <c r="E1413" s="89"/>
      <c r="F1413" s="90"/>
      <c r="G1413" s="89"/>
      <c r="H1413" s="89"/>
      <c r="I1413" s="89"/>
      <c r="J1413" s="89"/>
      <c r="K1413" s="89"/>
      <c r="L1413" s="89"/>
      <c r="M1413" s="89"/>
      <c r="N1413" s="89"/>
      <c r="O1413" s="90"/>
    </row>
    <row r="1414" spans="1:15" s="91" customFormat="1" x14ac:dyDescent="0.15">
      <c r="A1414" s="87"/>
      <c r="B1414" s="87"/>
      <c r="C1414" s="88"/>
      <c r="D1414" s="89"/>
      <c r="E1414" s="89"/>
      <c r="F1414" s="90"/>
      <c r="G1414" s="89"/>
      <c r="H1414" s="89"/>
      <c r="I1414" s="89"/>
      <c r="J1414" s="89"/>
      <c r="K1414" s="89"/>
      <c r="L1414" s="89"/>
      <c r="M1414" s="89"/>
      <c r="N1414" s="89"/>
      <c r="O1414" s="90"/>
    </row>
    <row r="1415" spans="1:15" s="91" customFormat="1" x14ac:dyDescent="0.15">
      <c r="A1415" s="87"/>
      <c r="B1415" s="87"/>
      <c r="C1415" s="88"/>
      <c r="D1415" s="89"/>
      <c r="E1415" s="89"/>
      <c r="F1415" s="90"/>
      <c r="G1415" s="89"/>
      <c r="H1415" s="89"/>
      <c r="I1415" s="89"/>
      <c r="J1415" s="89"/>
      <c r="K1415" s="89"/>
      <c r="L1415" s="89"/>
      <c r="M1415" s="89"/>
      <c r="N1415" s="89"/>
      <c r="O1415" s="90"/>
    </row>
    <row r="1416" spans="1:15" s="91" customFormat="1" x14ac:dyDescent="0.15">
      <c r="A1416" s="87"/>
      <c r="B1416" s="87"/>
      <c r="C1416" s="88"/>
      <c r="D1416" s="89"/>
      <c r="E1416" s="89"/>
      <c r="F1416" s="90"/>
      <c r="G1416" s="89"/>
      <c r="H1416" s="89"/>
      <c r="I1416" s="89"/>
      <c r="J1416" s="89"/>
      <c r="K1416" s="89"/>
      <c r="L1416" s="89"/>
      <c r="M1416" s="89"/>
      <c r="N1416" s="89"/>
      <c r="O1416" s="90"/>
    </row>
    <row r="1417" spans="1:15" s="91" customFormat="1" x14ac:dyDescent="0.15">
      <c r="A1417" s="87"/>
      <c r="B1417" s="87"/>
      <c r="C1417" s="88"/>
      <c r="D1417" s="89"/>
      <c r="E1417" s="89"/>
      <c r="F1417" s="90"/>
      <c r="G1417" s="89"/>
      <c r="H1417" s="89"/>
      <c r="I1417" s="89"/>
      <c r="J1417" s="89"/>
      <c r="K1417" s="89"/>
      <c r="L1417" s="89"/>
      <c r="M1417" s="89"/>
      <c r="N1417" s="89"/>
      <c r="O1417" s="90"/>
    </row>
    <row r="1418" spans="1:15" s="91" customFormat="1" x14ac:dyDescent="0.15">
      <c r="A1418" s="87"/>
      <c r="B1418" s="87"/>
      <c r="C1418" s="88"/>
      <c r="D1418" s="89"/>
      <c r="E1418" s="89"/>
      <c r="F1418" s="90"/>
      <c r="G1418" s="89"/>
      <c r="H1418" s="89"/>
      <c r="I1418" s="89"/>
      <c r="J1418" s="89"/>
      <c r="K1418" s="89"/>
      <c r="L1418" s="89"/>
      <c r="M1418" s="89"/>
      <c r="N1418" s="89"/>
      <c r="O1418" s="90"/>
    </row>
    <row r="1419" spans="1:15" s="91" customFormat="1" x14ac:dyDescent="0.15">
      <c r="A1419" s="87"/>
      <c r="B1419" s="87"/>
      <c r="C1419" s="88"/>
      <c r="D1419" s="89"/>
      <c r="E1419" s="89"/>
      <c r="F1419" s="90"/>
      <c r="G1419" s="89"/>
      <c r="H1419" s="89"/>
      <c r="I1419" s="89"/>
      <c r="J1419" s="89"/>
      <c r="K1419" s="89"/>
      <c r="L1419" s="89"/>
      <c r="M1419" s="89"/>
      <c r="N1419" s="89"/>
      <c r="O1419" s="90"/>
    </row>
    <row r="1420" spans="1:15" s="91" customFormat="1" x14ac:dyDescent="0.15">
      <c r="A1420" s="87"/>
      <c r="B1420" s="87"/>
      <c r="C1420" s="88"/>
      <c r="D1420" s="89"/>
      <c r="E1420" s="89"/>
      <c r="F1420" s="90"/>
      <c r="G1420" s="89"/>
      <c r="H1420" s="89"/>
      <c r="I1420" s="89"/>
      <c r="J1420" s="89"/>
      <c r="K1420" s="89"/>
      <c r="L1420" s="89"/>
      <c r="M1420" s="89"/>
      <c r="N1420" s="89"/>
      <c r="O1420" s="90"/>
    </row>
  </sheetData>
  <mergeCells count="22">
    <mergeCell ref="A4:A7"/>
    <mergeCell ref="C4:E5"/>
    <mergeCell ref="F4:G7"/>
    <mergeCell ref="H4:J4"/>
    <mergeCell ref="K4:K7"/>
    <mergeCell ref="C6:C7"/>
    <mergeCell ref="D6:E7"/>
    <mergeCell ref="I716:J719"/>
    <mergeCell ref="B719:C719"/>
    <mergeCell ref="N4:N6"/>
    <mergeCell ref="O4:O7"/>
    <mergeCell ref="H5:H6"/>
    <mergeCell ref="I5:I6"/>
    <mergeCell ref="J5:J6"/>
    <mergeCell ref="L5:L6"/>
    <mergeCell ref="M5:M6"/>
    <mergeCell ref="L4:M4"/>
    <mergeCell ref="A716:A719"/>
    <mergeCell ref="B716:D717"/>
    <mergeCell ref="E716:F719"/>
    <mergeCell ref="G716:G718"/>
    <mergeCell ref="H716:H7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0"/>
  <sheetViews>
    <sheetView workbookViewId="0"/>
  </sheetViews>
  <sheetFormatPr baseColWidth="10" defaultColWidth="11.7109375" defaultRowHeight="12" x14ac:dyDescent="0.15"/>
  <cols>
    <col min="1" max="1" width="48" style="3" customWidth="1"/>
    <col min="2" max="2" width="11.140625" style="3" customWidth="1"/>
    <col min="3" max="3" width="9.85546875" style="4" bestFit="1" customWidth="1"/>
    <col min="4" max="4" width="12.85546875" style="5" customWidth="1"/>
    <col min="5" max="5" width="9" style="5" customWidth="1"/>
    <col min="6" max="6" width="6" style="6" customWidth="1"/>
    <col min="7" max="7" width="13.42578125" style="5" customWidth="1"/>
    <col min="8" max="8" width="11.85546875" style="5" customWidth="1"/>
    <col min="9" max="9" width="13.42578125" style="5" customWidth="1"/>
    <col min="10" max="10" width="11.42578125" style="5" customWidth="1"/>
    <col min="11" max="11" width="2" style="5" customWidth="1"/>
    <col min="12" max="12" width="12.140625" style="5" customWidth="1"/>
    <col min="13" max="13" width="13.85546875" style="5" customWidth="1"/>
    <col min="14" max="14" width="12.42578125" style="5" customWidth="1"/>
    <col min="15" max="15" width="23.85546875" style="6" customWidth="1"/>
    <col min="16" max="111" width="9.7109375" style="7" customWidth="1"/>
    <col min="112" max="256" width="11.7109375" style="7"/>
    <col min="257" max="257" width="48" style="7" customWidth="1"/>
    <col min="258" max="258" width="11.140625" style="7" customWidth="1"/>
    <col min="259" max="259" width="9.85546875" style="7" bestFit="1" customWidth="1"/>
    <col min="260" max="260" width="12.85546875" style="7" customWidth="1"/>
    <col min="261" max="261" width="9" style="7" customWidth="1"/>
    <col min="262" max="262" width="6" style="7" customWidth="1"/>
    <col min="263" max="263" width="13.42578125" style="7" customWidth="1"/>
    <col min="264" max="264" width="11.85546875" style="7" customWidth="1"/>
    <col min="265" max="265" width="13.42578125" style="7" customWidth="1"/>
    <col min="266" max="266" width="11.42578125" style="7" customWidth="1"/>
    <col min="267" max="267" width="2" style="7" customWidth="1"/>
    <col min="268" max="268" width="12.140625" style="7" customWidth="1"/>
    <col min="269" max="269" width="13.85546875" style="7" customWidth="1"/>
    <col min="270" max="270" width="12.42578125" style="7" customWidth="1"/>
    <col min="271" max="271" width="23.85546875" style="7" customWidth="1"/>
    <col min="272" max="367" width="9.7109375" style="7" customWidth="1"/>
    <col min="368" max="512" width="11.7109375" style="7"/>
    <col min="513" max="513" width="48" style="7" customWidth="1"/>
    <col min="514" max="514" width="11.140625" style="7" customWidth="1"/>
    <col min="515" max="515" width="9.85546875" style="7" bestFit="1" customWidth="1"/>
    <col min="516" max="516" width="12.85546875" style="7" customWidth="1"/>
    <col min="517" max="517" width="9" style="7" customWidth="1"/>
    <col min="518" max="518" width="6" style="7" customWidth="1"/>
    <col min="519" max="519" width="13.42578125" style="7" customWidth="1"/>
    <col min="520" max="520" width="11.85546875" style="7" customWidth="1"/>
    <col min="521" max="521" width="13.42578125" style="7" customWidth="1"/>
    <col min="522" max="522" width="11.42578125" style="7" customWidth="1"/>
    <col min="523" max="523" width="2" style="7" customWidth="1"/>
    <col min="524" max="524" width="12.140625" style="7" customWidth="1"/>
    <col min="525" max="525" width="13.85546875" style="7" customWidth="1"/>
    <col min="526" max="526" width="12.42578125" style="7" customWidth="1"/>
    <col min="527" max="527" width="23.85546875" style="7" customWidth="1"/>
    <col min="528" max="623" width="9.7109375" style="7" customWidth="1"/>
    <col min="624" max="768" width="11.7109375" style="7"/>
    <col min="769" max="769" width="48" style="7" customWidth="1"/>
    <col min="770" max="770" width="11.140625" style="7" customWidth="1"/>
    <col min="771" max="771" width="9.85546875" style="7" bestFit="1" customWidth="1"/>
    <col min="772" max="772" width="12.85546875" style="7" customWidth="1"/>
    <col min="773" max="773" width="9" style="7" customWidth="1"/>
    <col min="774" max="774" width="6" style="7" customWidth="1"/>
    <col min="775" max="775" width="13.42578125" style="7" customWidth="1"/>
    <col min="776" max="776" width="11.85546875" style="7" customWidth="1"/>
    <col min="777" max="777" width="13.42578125" style="7" customWidth="1"/>
    <col min="778" max="778" width="11.42578125" style="7" customWidth="1"/>
    <col min="779" max="779" width="2" style="7" customWidth="1"/>
    <col min="780" max="780" width="12.140625" style="7" customWidth="1"/>
    <col min="781" max="781" width="13.85546875" style="7" customWidth="1"/>
    <col min="782" max="782" width="12.42578125" style="7" customWidth="1"/>
    <col min="783" max="783" width="23.85546875" style="7" customWidth="1"/>
    <col min="784" max="879" width="9.7109375" style="7" customWidth="1"/>
    <col min="880" max="1024" width="11.7109375" style="7"/>
    <col min="1025" max="1025" width="48" style="7" customWidth="1"/>
    <col min="1026" max="1026" width="11.140625" style="7" customWidth="1"/>
    <col min="1027" max="1027" width="9.85546875" style="7" bestFit="1" customWidth="1"/>
    <col min="1028" max="1028" width="12.85546875" style="7" customWidth="1"/>
    <col min="1029" max="1029" width="9" style="7" customWidth="1"/>
    <col min="1030" max="1030" width="6" style="7" customWidth="1"/>
    <col min="1031" max="1031" width="13.42578125" style="7" customWidth="1"/>
    <col min="1032" max="1032" width="11.85546875" style="7" customWidth="1"/>
    <col min="1033" max="1033" width="13.42578125" style="7" customWidth="1"/>
    <col min="1034" max="1034" width="11.42578125" style="7" customWidth="1"/>
    <col min="1035" max="1035" width="2" style="7" customWidth="1"/>
    <col min="1036" max="1036" width="12.140625" style="7" customWidth="1"/>
    <col min="1037" max="1037" width="13.85546875" style="7" customWidth="1"/>
    <col min="1038" max="1038" width="12.42578125" style="7" customWidth="1"/>
    <col min="1039" max="1039" width="23.85546875" style="7" customWidth="1"/>
    <col min="1040" max="1135" width="9.7109375" style="7" customWidth="1"/>
    <col min="1136" max="1280" width="11.7109375" style="7"/>
    <col min="1281" max="1281" width="48" style="7" customWidth="1"/>
    <col min="1282" max="1282" width="11.140625" style="7" customWidth="1"/>
    <col min="1283" max="1283" width="9.85546875" style="7" bestFit="1" customWidth="1"/>
    <col min="1284" max="1284" width="12.85546875" style="7" customWidth="1"/>
    <col min="1285" max="1285" width="9" style="7" customWidth="1"/>
    <col min="1286" max="1286" width="6" style="7" customWidth="1"/>
    <col min="1287" max="1287" width="13.42578125" style="7" customWidth="1"/>
    <col min="1288" max="1288" width="11.85546875" style="7" customWidth="1"/>
    <col min="1289" max="1289" width="13.42578125" style="7" customWidth="1"/>
    <col min="1290" max="1290" width="11.42578125" style="7" customWidth="1"/>
    <col min="1291" max="1291" width="2" style="7" customWidth="1"/>
    <col min="1292" max="1292" width="12.140625" style="7" customWidth="1"/>
    <col min="1293" max="1293" width="13.85546875" style="7" customWidth="1"/>
    <col min="1294" max="1294" width="12.42578125" style="7" customWidth="1"/>
    <col min="1295" max="1295" width="23.85546875" style="7" customWidth="1"/>
    <col min="1296" max="1391" width="9.7109375" style="7" customWidth="1"/>
    <col min="1392" max="1536" width="11.7109375" style="7"/>
    <col min="1537" max="1537" width="48" style="7" customWidth="1"/>
    <col min="1538" max="1538" width="11.140625" style="7" customWidth="1"/>
    <col min="1539" max="1539" width="9.85546875" style="7" bestFit="1" customWidth="1"/>
    <col min="1540" max="1540" width="12.85546875" style="7" customWidth="1"/>
    <col min="1541" max="1541" width="9" style="7" customWidth="1"/>
    <col min="1542" max="1542" width="6" style="7" customWidth="1"/>
    <col min="1543" max="1543" width="13.42578125" style="7" customWidth="1"/>
    <col min="1544" max="1544" width="11.85546875" style="7" customWidth="1"/>
    <col min="1545" max="1545" width="13.42578125" style="7" customWidth="1"/>
    <col min="1546" max="1546" width="11.42578125" style="7" customWidth="1"/>
    <col min="1547" max="1547" width="2" style="7" customWidth="1"/>
    <col min="1548" max="1548" width="12.140625" style="7" customWidth="1"/>
    <col min="1549" max="1549" width="13.85546875" style="7" customWidth="1"/>
    <col min="1550" max="1550" width="12.42578125" style="7" customWidth="1"/>
    <col min="1551" max="1551" width="23.85546875" style="7" customWidth="1"/>
    <col min="1552" max="1647" width="9.7109375" style="7" customWidth="1"/>
    <col min="1648" max="1792" width="11.7109375" style="7"/>
    <col min="1793" max="1793" width="48" style="7" customWidth="1"/>
    <col min="1794" max="1794" width="11.140625" style="7" customWidth="1"/>
    <col min="1795" max="1795" width="9.85546875" style="7" bestFit="1" customWidth="1"/>
    <col min="1796" max="1796" width="12.85546875" style="7" customWidth="1"/>
    <col min="1797" max="1797" width="9" style="7" customWidth="1"/>
    <col min="1798" max="1798" width="6" style="7" customWidth="1"/>
    <col min="1799" max="1799" width="13.42578125" style="7" customWidth="1"/>
    <col min="1800" max="1800" width="11.85546875" style="7" customWidth="1"/>
    <col min="1801" max="1801" width="13.42578125" style="7" customWidth="1"/>
    <col min="1802" max="1802" width="11.42578125" style="7" customWidth="1"/>
    <col min="1803" max="1803" width="2" style="7" customWidth="1"/>
    <col min="1804" max="1804" width="12.140625" style="7" customWidth="1"/>
    <col min="1805" max="1805" width="13.85546875" style="7" customWidth="1"/>
    <col min="1806" max="1806" width="12.42578125" style="7" customWidth="1"/>
    <col min="1807" max="1807" width="23.85546875" style="7" customWidth="1"/>
    <col min="1808" max="1903" width="9.7109375" style="7" customWidth="1"/>
    <col min="1904" max="2048" width="11.7109375" style="7"/>
    <col min="2049" max="2049" width="48" style="7" customWidth="1"/>
    <col min="2050" max="2050" width="11.140625" style="7" customWidth="1"/>
    <col min="2051" max="2051" width="9.85546875" style="7" bestFit="1" customWidth="1"/>
    <col min="2052" max="2052" width="12.85546875" style="7" customWidth="1"/>
    <col min="2053" max="2053" width="9" style="7" customWidth="1"/>
    <col min="2054" max="2054" width="6" style="7" customWidth="1"/>
    <col min="2055" max="2055" width="13.42578125" style="7" customWidth="1"/>
    <col min="2056" max="2056" width="11.85546875" style="7" customWidth="1"/>
    <col min="2057" max="2057" width="13.42578125" style="7" customWidth="1"/>
    <col min="2058" max="2058" width="11.42578125" style="7" customWidth="1"/>
    <col min="2059" max="2059" width="2" style="7" customWidth="1"/>
    <col min="2060" max="2060" width="12.140625" style="7" customWidth="1"/>
    <col min="2061" max="2061" width="13.85546875" style="7" customWidth="1"/>
    <col min="2062" max="2062" width="12.42578125" style="7" customWidth="1"/>
    <col min="2063" max="2063" width="23.85546875" style="7" customWidth="1"/>
    <col min="2064" max="2159" width="9.7109375" style="7" customWidth="1"/>
    <col min="2160" max="2304" width="11.7109375" style="7"/>
    <col min="2305" max="2305" width="48" style="7" customWidth="1"/>
    <col min="2306" max="2306" width="11.140625" style="7" customWidth="1"/>
    <col min="2307" max="2307" width="9.85546875" style="7" bestFit="1" customWidth="1"/>
    <col min="2308" max="2308" width="12.85546875" style="7" customWidth="1"/>
    <col min="2309" max="2309" width="9" style="7" customWidth="1"/>
    <col min="2310" max="2310" width="6" style="7" customWidth="1"/>
    <col min="2311" max="2311" width="13.42578125" style="7" customWidth="1"/>
    <col min="2312" max="2312" width="11.85546875" style="7" customWidth="1"/>
    <col min="2313" max="2313" width="13.42578125" style="7" customWidth="1"/>
    <col min="2314" max="2314" width="11.42578125" style="7" customWidth="1"/>
    <col min="2315" max="2315" width="2" style="7" customWidth="1"/>
    <col min="2316" max="2316" width="12.140625" style="7" customWidth="1"/>
    <col min="2317" max="2317" width="13.85546875" style="7" customWidth="1"/>
    <col min="2318" max="2318" width="12.42578125" style="7" customWidth="1"/>
    <col min="2319" max="2319" width="23.85546875" style="7" customWidth="1"/>
    <col min="2320" max="2415" width="9.7109375" style="7" customWidth="1"/>
    <col min="2416" max="2560" width="11.7109375" style="7"/>
    <col min="2561" max="2561" width="48" style="7" customWidth="1"/>
    <col min="2562" max="2562" width="11.140625" style="7" customWidth="1"/>
    <col min="2563" max="2563" width="9.85546875" style="7" bestFit="1" customWidth="1"/>
    <col min="2564" max="2564" width="12.85546875" style="7" customWidth="1"/>
    <col min="2565" max="2565" width="9" style="7" customWidth="1"/>
    <col min="2566" max="2566" width="6" style="7" customWidth="1"/>
    <col min="2567" max="2567" width="13.42578125" style="7" customWidth="1"/>
    <col min="2568" max="2568" width="11.85546875" style="7" customWidth="1"/>
    <col min="2569" max="2569" width="13.42578125" style="7" customWidth="1"/>
    <col min="2570" max="2570" width="11.42578125" style="7" customWidth="1"/>
    <col min="2571" max="2571" width="2" style="7" customWidth="1"/>
    <col min="2572" max="2572" width="12.140625" style="7" customWidth="1"/>
    <col min="2573" max="2573" width="13.85546875" style="7" customWidth="1"/>
    <col min="2574" max="2574" width="12.42578125" style="7" customWidth="1"/>
    <col min="2575" max="2575" width="23.85546875" style="7" customWidth="1"/>
    <col min="2576" max="2671" width="9.7109375" style="7" customWidth="1"/>
    <col min="2672" max="2816" width="11.7109375" style="7"/>
    <col min="2817" max="2817" width="48" style="7" customWidth="1"/>
    <col min="2818" max="2818" width="11.140625" style="7" customWidth="1"/>
    <col min="2819" max="2819" width="9.85546875" style="7" bestFit="1" customWidth="1"/>
    <col min="2820" max="2820" width="12.85546875" style="7" customWidth="1"/>
    <col min="2821" max="2821" width="9" style="7" customWidth="1"/>
    <col min="2822" max="2822" width="6" style="7" customWidth="1"/>
    <col min="2823" max="2823" width="13.42578125" style="7" customWidth="1"/>
    <col min="2824" max="2824" width="11.85546875" style="7" customWidth="1"/>
    <col min="2825" max="2825" width="13.42578125" style="7" customWidth="1"/>
    <col min="2826" max="2826" width="11.42578125" style="7" customWidth="1"/>
    <col min="2827" max="2827" width="2" style="7" customWidth="1"/>
    <col min="2828" max="2828" width="12.140625" style="7" customWidth="1"/>
    <col min="2829" max="2829" width="13.85546875" style="7" customWidth="1"/>
    <col min="2830" max="2830" width="12.42578125" style="7" customWidth="1"/>
    <col min="2831" max="2831" width="23.85546875" style="7" customWidth="1"/>
    <col min="2832" max="2927" width="9.7109375" style="7" customWidth="1"/>
    <col min="2928" max="3072" width="11.7109375" style="7"/>
    <col min="3073" max="3073" width="48" style="7" customWidth="1"/>
    <col min="3074" max="3074" width="11.140625" style="7" customWidth="1"/>
    <col min="3075" max="3075" width="9.85546875" style="7" bestFit="1" customWidth="1"/>
    <col min="3076" max="3076" width="12.85546875" style="7" customWidth="1"/>
    <col min="3077" max="3077" width="9" style="7" customWidth="1"/>
    <col min="3078" max="3078" width="6" style="7" customWidth="1"/>
    <col min="3079" max="3079" width="13.42578125" style="7" customWidth="1"/>
    <col min="3080" max="3080" width="11.85546875" style="7" customWidth="1"/>
    <col min="3081" max="3081" width="13.42578125" style="7" customWidth="1"/>
    <col min="3082" max="3082" width="11.42578125" style="7" customWidth="1"/>
    <col min="3083" max="3083" width="2" style="7" customWidth="1"/>
    <col min="3084" max="3084" width="12.140625" style="7" customWidth="1"/>
    <col min="3085" max="3085" width="13.85546875" style="7" customWidth="1"/>
    <col min="3086" max="3086" width="12.42578125" style="7" customWidth="1"/>
    <col min="3087" max="3087" width="23.85546875" style="7" customWidth="1"/>
    <col min="3088" max="3183" width="9.7109375" style="7" customWidth="1"/>
    <col min="3184" max="3328" width="11.7109375" style="7"/>
    <col min="3329" max="3329" width="48" style="7" customWidth="1"/>
    <col min="3330" max="3330" width="11.140625" style="7" customWidth="1"/>
    <col min="3331" max="3331" width="9.85546875" style="7" bestFit="1" customWidth="1"/>
    <col min="3332" max="3332" width="12.85546875" style="7" customWidth="1"/>
    <col min="3333" max="3333" width="9" style="7" customWidth="1"/>
    <col min="3334" max="3334" width="6" style="7" customWidth="1"/>
    <col min="3335" max="3335" width="13.42578125" style="7" customWidth="1"/>
    <col min="3336" max="3336" width="11.85546875" style="7" customWidth="1"/>
    <col min="3337" max="3337" width="13.42578125" style="7" customWidth="1"/>
    <col min="3338" max="3338" width="11.42578125" style="7" customWidth="1"/>
    <col min="3339" max="3339" width="2" style="7" customWidth="1"/>
    <col min="3340" max="3340" width="12.140625" style="7" customWidth="1"/>
    <col min="3341" max="3341" width="13.85546875" style="7" customWidth="1"/>
    <col min="3342" max="3342" width="12.42578125" style="7" customWidth="1"/>
    <col min="3343" max="3343" width="23.85546875" style="7" customWidth="1"/>
    <col min="3344" max="3439" width="9.7109375" style="7" customWidth="1"/>
    <col min="3440" max="3584" width="11.7109375" style="7"/>
    <col min="3585" max="3585" width="48" style="7" customWidth="1"/>
    <col min="3586" max="3586" width="11.140625" style="7" customWidth="1"/>
    <col min="3587" max="3587" width="9.85546875" style="7" bestFit="1" customWidth="1"/>
    <col min="3588" max="3588" width="12.85546875" style="7" customWidth="1"/>
    <col min="3589" max="3589" width="9" style="7" customWidth="1"/>
    <col min="3590" max="3590" width="6" style="7" customWidth="1"/>
    <col min="3591" max="3591" width="13.42578125" style="7" customWidth="1"/>
    <col min="3592" max="3592" width="11.85546875" style="7" customWidth="1"/>
    <col min="3593" max="3593" width="13.42578125" style="7" customWidth="1"/>
    <col min="3594" max="3594" width="11.42578125" style="7" customWidth="1"/>
    <col min="3595" max="3595" width="2" style="7" customWidth="1"/>
    <col min="3596" max="3596" width="12.140625" style="7" customWidth="1"/>
    <col min="3597" max="3597" width="13.85546875" style="7" customWidth="1"/>
    <col min="3598" max="3598" width="12.42578125" style="7" customWidth="1"/>
    <col min="3599" max="3599" width="23.85546875" style="7" customWidth="1"/>
    <col min="3600" max="3695" width="9.7109375" style="7" customWidth="1"/>
    <col min="3696" max="3840" width="11.7109375" style="7"/>
    <col min="3841" max="3841" width="48" style="7" customWidth="1"/>
    <col min="3842" max="3842" width="11.140625" style="7" customWidth="1"/>
    <col min="3843" max="3843" width="9.85546875" style="7" bestFit="1" customWidth="1"/>
    <col min="3844" max="3844" width="12.85546875" style="7" customWidth="1"/>
    <col min="3845" max="3845" width="9" style="7" customWidth="1"/>
    <col min="3846" max="3846" width="6" style="7" customWidth="1"/>
    <col min="3847" max="3847" width="13.42578125" style="7" customWidth="1"/>
    <col min="3848" max="3848" width="11.85546875" style="7" customWidth="1"/>
    <col min="3849" max="3849" width="13.42578125" style="7" customWidth="1"/>
    <col min="3850" max="3850" width="11.42578125" style="7" customWidth="1"/>
    <col min="3851" max="3851" width="2" style="7" customWidth="1"/>
    <col min="3852" max="3852" width="12.140625" style="7" customWidth="1"/>
    <col min="3853" max="3853" width="13.85546875" style="7" customWidth="1"/>
    <col min="3854" max="3854" width="12.42578125" style="7" customWidth="1"/>
    <col min="3855" max="3855" width="23.85546875" style="7" customWidth="1"/>
    <col min="3856" max="3951" width="9.7109375" style="7" customWidth="1"/>
    <col min="3952" max="4096" width="11.7109375" style="7"/>
    <col min="4097" max="4097" width="48" style="7" customWidth="1"/>
    <col min="4098" max="4098" width="11.140625" style="7" customWidth="1"/>
    <col min="4099" max="4099" width="9.85546875" style="7" bestFit="1" customWidth="1"/>
    <col min="4100" max="4100" width="12.85546875" style="7" customWidth="1"/>
    <col min="4101" max="4101" width="9" style="7" customWidth="1"/>
    <col min="4102" max="4102" width="6" style="7" customWidth="1"/>
    <col min="4103" max="4103" width="13.42578125" style="7" customWidth="1"/>
    <col min="4104" max="4104" width="11.85546875" style="7" customWidth="1"/>
    <col min="4105" max="4105" width="13.42578125" style="7" customWidth="1"/>
    <col min="4106" max="4106" width="11.42578125" style="7" customWidth="1"/>
    <col min="4107" max="4107" width="2" style="7" customWidth="1"/>
    <col min="4108" max="4108" width="12.140625" style="7" customWidth="1"/>
    <col min="4109" max="4109" width="13.85546875" style="7" customWidth="1"/>
    <col min="4110" max="4110" width="12.42578125" style="7" customWidth="1"/>
    <col min="4111" max="4111" width="23.85546875" style="7" customWidth="1"/>
    <col min="4112" max="4207" width="9.7109375" style="7" customWidth="1"/>
    <col min="4208" max="4352" width="11.7109375" style="7"/>
    <col min="4353" max="4353" width="48" style="7" customWidth="1"/>
    <col min="4354" max="4354" width="11.140625" style="7" customWidth="1"/>
    <col min="4355" max="4355" width="9.85546875" style="7" bestFit="1" customWidth="1"/>
    <col min="4356" max="4356" width="12.85546875" style="7" customWidth="1"/>
    <col min="4357" max="4357" width="9" style="7" customWidth="1"/>
    <col min="4358" max="4358" width="6" style="7" customWidth="1"/>
    <col min="4359" max="4359" width="13.42578125" style="7" customWidth="1"/>
    <col min="4360" max="4360" width="11.85546875" style="7" customWidth="1"/>
    <col min="4361" max="4361" width="13.42578125" style="7" customWidth="1"/>
    <col min="4362" max="4362" width="11.42578125" style="7" customWidth="1"/>
    <col min="4363" max="4363" width="2" style="7" customWidth="1"/>
    <col min="4364" max="4364" width="12.140625" style="7" customWidth="1"/>
    <col min="4365" max="4365" width="13.85546875" style="7" customWidth="1"/>
    <col min="4366" max="4366" width="12.42578125" style="7" customWidth="1"/>
    <col min="4367" max="4367" width="23.85546875" style="7" customWidth="1"/>
    <col min="4368" max="4463" width="9.7109375" style="7" customWidth="1"/>
    <col min="4464" max="4608" width="11.7109375" style="7"/>
    <col min="4609" max="4609" width="48" style="7" customWidth="1"/>
    <col min="4610" max="4610" width="11.140625" style="7" customWidth="1"/>
    <col min="4611" max="4611" width="9.85546875" style="7" bestFit="1" customWidth="1"/>
    <col min="4612" max="4612" width="12.85546875" style="7" customWidth="1"/>
    <col min="4613" max="4613" width="9" style="7" customWidth="1"/>
    <col min="4614" max="4614" width="6" style="7" customWidth="1"/>
    <col min="4615" max="4615" width="13.42578125" style="7" customWidth="1"/>
    <col min="4616" max="4616" width="11.85546875" style="7" customWidth="1"/>
    <col min="4617" max="4617" width="13.42578125" style="7" customWidth="1"/>
    <col min="4618" max="4618" width="11.42578125" style="7" customWidth="1"/>
    <col min="4619" max="4619" width="2" style="7" customWidth="1"/>
    <col min="4620" max="4620" width="12.140625" style="7" customWidth="1"/>
    <col min="4621" max="4621" width="13.85546875" style="7" customWidth="1"/>
    <col min="4622" max="4622" width="12.42578125" style="7" customWidth="1"/>
    <col min="4623" max="4623" width="23.85546875" style="7" customWidth="1"/>
    <col min="4624" max="4719" width="9.7109375" style="7" customWidth="1"/>
    <col min="4720" max="4864" width="11.7109375" style="7"/>
    <col min="4865" max="4865" width="48" style="7" customWidth="1"/>
    <col min="4866" max="4866" width="11.140625" style="7" customWidth="1"/>
    <col min="4867" max="4867" width="9.85546875" style="7" bestFit="1" customWidth="1"/>
    <col min="4868" max="4868" width="12.85546875" style="7" customWidth="1"/>
    <col min="4869" max="4869" width="9" style="7" customWidth="1"/>
    <col min="4870" max="4870" width="6" style="7" customWidth="1"/>
    <col min="4871" max="4871" width="13.42578125" style="7" customWidth="1"/>
    <col min="4872" max="4872" width="11.85546875" style="7" customWidth="1"/>
    <col min="4873" max="4873" width="13.42578125" style="7" customWidth="1"/>
    <col min="4874" max="4874" width="11.42578125" style="7" customWidth="1"/>
    <col min="4875" max="4875" width="2" style="7" customWidth="1"/>
    <col min="4876" max="4876" width="12.140625" style="7" customWidth="1"/>
    <col min="4877" max="4877" width="13.85546875" style="7" customWidth="1"/>
    <col min="4878" max="4878" width="12.42578125" style="7" customWidth="1"/>
    <col min="4879" max="4879" width="23.85546875" style="7" customWidth="1"/>
    <col min="4880" max="4975" width="9.7109375" style="7" customWidth="1"/>
    <col min="4976" max="5120" width="11.7109375" style="7"/>
    <col min="5121" max="5121" width="48" style="7" customWidth="1"/>
    <col min="5122" max="5122" width="11.140625" style="7" customWidth="1"/>
    <col min="5123" max="5123" width="9.85546875" style="7" bestFit="1" customWidth="1"/>
    <col min="5124" max="5124" width="12.85546875" style="7" customWidth="1"/>
    <col min="5125" max="5125" width="9" style="7" customWidth="1"/>
    <col min="5126" max="5126" width="6" style="7" customWidth="1"/>
    <col min="5127" max="5127" width="13.42578125" style="7" customWidth="1"/>
    <col min="5128" max="5128" width="11.85546875" style="7" customWidth="1"/>
    <col min="5129" max="5129" width="13.42578125" style="7" customWidth="1"/>
    <col min="5130" max="5130" width="11.42578125" style="7" customWidth="1"/>
    <col min="5131" max="5131" width="2" style="7" customWidth="1"/>
    <col min="5132" max="5132" width="12.140625" style="7" customWidth="1"/>
    <col min="5133" max="5133" width="13.85546875" style="7" customWidth="1"/>
    <col min="5134" max="5134" width="12.42578125" style="7" customWidth="1"/>
    <col min="5135" max="5135" width="23.85546875" style="7" customWidth="1"/>
    <col min="5136" max="5231" width="9.7109375" style="7" customWidth="1"/>
    <col min="5232" max="5376" width="11.7109375" style="7"/>
    <col min="5377" max="5377" width="48" style="7" customWidth="1"/>
    <col min="5378" max="5378" width="11.140625" style="7" customWidth="1"/>
    <col min="5379" max="5379" width="9.85546875" style="7" bestFit="1" customWidth="1"/>
    <col min="5380" max="5380" width="12.85546875" style="7" customWidth="1"/>
    <col min="5381" max="5381" width="9" style="7" customWidth="1"/>
    <col min="5382" max="5382" width="6" style="7" customWidth="1"/>
    <col min="5383" max="5383" width="13.42578125" style="7" customWidth="1"/>
    <col min="5384" max="5384" width="11.85546875" style="7" customWidth="1"/>
    <col min="5385" max="5385" width="13.42578125" style="7" customWidth="1"/>
    <col min="5386" max="5386" width="11.42578125" style="7" customWidth="1"/>
    <col min="5387" max="5387" width="2" style="7" customWidth="1"/>
    <col min="5388" max="5388" width="12.140625" style="7" customWidth="1"/>
    <col min="5389" max="5389" width="13.85546875" style="7" customWidth="1"/>
    <col min="5390" max="5390" width="12.42578125" style="7" customWidth="1"/>
    <col min="5391" max="5391" width="23.85546875" style="7" customWidth="1"/>
    <col min="5392" max="5487" width="9.7109375" style="7" customWidth="1"/>
    <col min="5488" max="5632" width="11.7109375" style="7"/>
    <col min="5633" max="5633" width="48" style="7" customWidth="1"/>
    <col min="5634" max="5634" width="11.140625" style="7" customWidth="1"/>
    <col min="5635" max="5635" width="9.85546875" style="7" bestFit="1" customWidth="1"/>
    <col min="5636" max="5636" width="12.85546875" style="7" customWidth="1"/>
    <col min="5637" max="5637" width="9" style="7" customWidth="1"/>
    <col min="5638" max="5638" width="6" style="7" customWidth="1"/>
    <col min="5639" max="5639" width="13.42578125" style="7" customWidth="1"/>
    <col min="5640" max="5640" width="11.85546875" style="7" customWidth="1"/>
    <col min="5641" max="5641" width="13.42578125" style="7" customWidth="1"/>
    <col min="5642" max="5642" width="11.42578125" style="7" customWidth="1"/>
    <col min="5643" max="5643" width="2" style="7" customWidth="1"/>
    <col min="5644" max="5644" width="12.140625" style="7" customWidth="1"/>
    <col min="5645" max="5645" width="13.85546875" style="7" customWidth="1"/>
    <col min="5646" max="5646" width="12.42578125" style="7" customWidth="1"/>
    <col min="5647" max="5647" width="23.85546875" style="7" customWidth="1"/>
    <col min="5648" max="5743" width="9.7109375" style="7" customWidth="1"/>
    <col min="5744" max="5888" width="11.7109375" style="7"/>
    <col min="5889" max="5889" width="48" style="7" customWidth="1"/>
    <col min="5890" max="5890" width="11.140625" style="7" customWidth="1"/>
    <col min="5891" max="5891" width="9.85546875" style="7" bestFit="1" customWidth="1"/>
    <col min="5892" max="5892" width="12.85546875" style="7" customWidth="1"/>
    <col min="5893" max="5893" width="9" style="7" customWidth="1"/>
    <col min="5894" max="5894" width="6" style="7" customWidth="1"/>
    <col min="5895" max="5895" width="13.42578125" style="7" customWidth="1"/>
    <col min="5896" max="5896" width="11.85546875" style="7" customWidth="1"/>
    <col min="5897" max="5897" width="13.42578125" style="7" customWidth="1"/>
    <col min="5898" max="5898" width="11.42578125" style="7" customWidth="1"/>
    <col min="5899" max="5899" width="2" style="7" customWidth="1"/>
    <col min="5900" max="5900" width="12.140625" style="7" customWidth="1"/>
    <col min="5901" max="5901" width="13.85546875" style="7" customWidth="1"/>
    <col min="5902" max="5902" width="12.42578125" style="7" customWidth="1"/>
    <col min="5903" max="5903" width="23.85546875" style="7" customWidth="1"/>
    <col min="5904" max="5999" width="9.7109375" style="7" customWidth="1"/>
    <col min="6000" max="6144" width="11.7109375" style="7"/>
    <col min="6145" max="6145" width="48" style="7" customWidth="1"/>
    <col min="6146" max="6146" width="11.140625" style="7" customWidth="1"/>
    <col min="6147" max="6147" width="9.85546875" style="7" bestFit="1" customWidth="1"/>
    <col min="6148" max="6148" width="12.85546875" style="7" customWidth="1"/>
    <col min="6149" max="6149" width="9" style="7" customWidth="1"/>
    <col min="6150" max="6150" width="6" style="7" customWidth="1"/>
    <col min="6151" max="6151" width="13.42578125" style="7" customWidth="1"/>
    <col min="6152" max="6152" width="11.85546875" style="7" customWidth="1"/>
    <col min="6153" max="6153" width="13.42578125" style="7" customWidth="1"/>
    <col min="6154" max="6154" width="11.42578125" style="7" customWidth="1"/>
    <col min="6155" max="6155" width="2" style="7" customWidth="1"/>
    <col min="6156" max="6156" width="12.140625" style="7" customWidth="1"/>
    <col min="6157" max="6157" width="13.85546875" style="7" customWidth="1"/>
    <col min="6158" max="6158" width="12.42578125" style="7" customWidth="1"/>
    <col min="6159" max="6159" width="23.85546875" style="7" customWidth="1"/>
    <col min="6160" max="6255" width="9.7109375" style="7" customWidth="1"/>
    <col min="6256" max="6400" width="11.7109375" style="7"/>
    <col min="6401" max="6401" width="48" style="7" customWidth="1"/>
    <col min="6402" max="6402" width="11.140625" style="7" customWidth="1"/>
    <col min="6403" max="6403" width="9.85546875" style="7" bestFit="1" customWidth="1"/>
    <col min="6404" max="6404" width="12.85546875" style="7" customWidth="1"/>
    <col min="6405" max="6405" width="9" style="7" customWidth="1"/>
    <col min="6406" max="6406" width="6" style="7" customWidth="1"/>
    <col min="6407" max="6407" width="13.42578125" style="7" customWidth="1"/>
    <col min="6408" max="6408" width="11.85546875" style="7" customWidth="1"/>
    <col min="6409" max="6409" width="13.42578125" style="7" customWidth="1"/>
    <col min="6410" max="6410" width="11.42578125" style="7" customWidth="1"/>
    <col min="6411" max="6411" width="2" style="7" customWidth="1"/>
    <col min="6412" max="6412" width="12.140625" style="7" customWidth="1"/>
    <col min="6413" max="6413" width="13.85546875" style="7" customWidth="1"/>
    <col min="6414" max="6414" width="12.42578125" style="7" customWidth="1"/>
    <col min="6415" max="6415" width="23.85546875" style="7" customWidth="1"/>
    <col min="6416" max="6511" width="9.7109375" style="7" customWidth="1"/>
    <col min="6512" max="6656" width="11.7109375" style="7"/>
    <col min="6657" max="6657" width="48" style="7" customWidth="1"/>
    <col min="6658" max="6658" width="11.140625" style="7" customWidth="1"/>
    <col min="6659" max="6659" width="9.85546875" style="7" bestFit="1" customWidth="1"/>
    <col min="6660" max="6660" width="12.85546875" style="7" customWidth="1"/>
    <col min="6661" max="6661" width="9" style="7" customWidth="1"/>
    <col min="6662" max="6662" width="6" style="7" customWidth="1"/>
    <col min="6663" max="6663" width="13.42578125" style="7" customWidth="1"/>
    <col min="6664" max="6664" width="11.85546875" style="7" customWidth="1"/>
    <col min="6665" max="6665" width="13.42578125" style="7" customWidth="1"/>
    <col min="6666" max="6666" width="11.42578125" style="7" customWidth="1"/>
    <col min="6667" max="6667" width="2" style="7" customWidth="1"/>
    <col min="6668" max="6668" width="12.140625" style="7" customWidth="1"/>
    <col min="6669" max="6669" width="13.85546875" style="7" customWidth="1"/>
    <col min="6670" max="6670" width="12.42578125" style="7" customWidth="1"/>
    <col min="6671" max="6671" width="23.85546875" style="7" customWidth="1"/>
    <col min="6672" max="6767" width="9.7109375" style="7" customWidth="1"/>
    <col min="6768" max="6912" width="11.7109375" style="7"/>
    <col min="6913" max="6913" width="48" style="7" customWidth="1"/>
    <col min="6914" max="6914" width="11.140625" style="7" customWidth="1"/>
    <col min="6915" max="6915" width="9.85546875" style="7" bestFit="1" customWidth="1"/>
    <col min="6916" max="6916" width="12.85546875" style="7" customWidth="1"/>
    <col min="6917" max="6917" width="9" style="7" customWidth="1"/>
    <col min="6918" max="6918" width="6" style="7" customWidth="1"/>
    <col min="6919" max="6919" width="13.42578125" style="7" customWidth="1"/>
    <col min="6920" max="6920" width="11.85546875" style="7" customWidth="1"/>
    <col min="6921" max="6921" width="13.42578125" style="7" customWidth="1"/>
    <col min="6922" max="6922" width="11.42578125" style="7" customWidth="1"/>
    <col min="6923" max="6923" width="2" style="7" customWidth="1"/>
    <col min="6924" max="6924" width="12.140625" style="7" customWidth="1"/>
    <col min="6925" max="6925" width="13.85546875" style="7" customWidth="1"/>
    <col min="6926" max="6926" width="12.42578125" style="7" customWidth="1"/>
    <col min="6927" max="6927" width="23.85546875" style="7" customWidth="1"/>
    <col min="6928" max="7023" width="9.7109375" style="7" customWidth="1"/>
    <col min="7024" max="7168" width="11.7109375" style="7"/>
    <col min="7169" max="7169" width="48" style="7" customWidth="1"/>
    <col min="7170" max="7170" width="11.140625" style="7" customWidth="1"/>
    <col min="7171" max="7171" width="9.85546875" style="7" bestFit="1" customWidth="1"/>
    <col min="7172" max="7172" width="12.85546875" style="7" customWidth="1"/>
    <col min="7173" max="7173" width="9" style="7" customWidth="1"/>
    <col min="7174" max="7174" width="6" style="7" customWidth="1"/>
    <col min="7175" max="7175" width="13.42578125" style="7" customWidth="1"/>
    <col min="7176" max="7176" width="11.85546875" style="7" customWidth="1"/>
    <col min="7177" max="7177" width="13.42578125" style="7" customWidth="1"/>
    <col min="7178" max="7178" width="11.42578125" style="7" customWidth="1"/>
    <col min="7179" max="7179" width="2" style="7" customWidth="1"/>
    <col min="7180" max="7180" width="12.140625" style="7" customWidth="1"/>
    <col min="7181" max="7181" width="13.85546875" style="7" customWidth="1"/>
    <col min="7182" max="7182" width="12.42578125" style="7" customWidth="1"/>
    <col min="7183" max="7183" width="23.85546875" style="7" customWidth="1"/>
    <col min="7184" max="7279" width="9.7109375" style="7" customWidth="1"/>
    <col min="7280" max="7424" width="11.7109375" style="7"/>
    <col min="7425" max="7425" width="48" style="7" customWidth="1"/>
    <col min="7426" max="7426" width="11.140625" style="7" customWidth="1"/>
    <col min="7427" max="7427" width="9.85546875" style="7" bestFit="1" customWidth="1"/>
    <col min="7428" max="7428" width="12.85546875" style="7" customWidth="1"/>
    <col min="7429" max="7429" width="9" style="7" customWidth="1"/>
    <col min="7430" max="7430" width="6" style="7" customWidth="1"/>
    <col min="7431" max="7431" width="13.42578125" style="7" customWidth="1"/>
    <col min="7432" max="7432" width="11.85546875" style="7" customWidth="1"/>
    <col min="7433" max="7433" width="13.42578125" style="7" customWidth="1"/>
    <col min="7434" max="7434" width="11.42578125" style="7" customWidth="1"/>
    <col min="7435" max="7435" width="2" style="7" customWidth="1"/>
    <col min="7436" max="7436" width="12.140625" style="7" customWidth="1"/>
    <col min="7437" max="7437" width="13.85546875" style="7" customWidth="1"/>
    <col min="7438" max="7438" width="12.42578125" style="7" customWidth="1"/>
    <col min="7439" max="7439" width="23.85546875" style="7" customWidth="1"/>
    <col min="7440" max="7535" width="9.7109375" style="7" customWidth="1"/>
    <col min="7536" max="7680" width="11.7109375" style="7"/>
    <col min="7681" max="7681" width="48" style="7" customWidth="1"/>
    <col min="7682" max="7682" width="11.140625" style="7" customWidth="1"/>
    <col min="7683" max="7683" width="9.85546875" style="7" bestFit="1" customWidth="1"/>
    <col min="7684" max="7684" width="12.85546875" style="7" customWidth="1"/>
    <col min="7685" max="7685" width="9" style="7" customWidth="1"/>
    <col min="7686" max="7686" width="6" style="7" customWidth="1"/>
    <col min="7687" max="7687" width="13.42578125" style="7" customWidth="1"/>
    <col min="7688" max="7688" width="11.85546875" style="7" customWidth="1"/>
    <col min="7689" max="7689" width="13.42578125" style="7" customWidth="1"/>
    <col min="7690" max="7690" width="11.42578125" style="7" customWidth="1"/>
    <col min="7691" max="7691" width="2" style="7" customWidth="1"/>
    <col min="7692" max="7692" width="12.140625" style="7" customWidth="1"/>
    <col min="7693" max="7693" width="13.85546875" style="7" customWidth="1"/>
    <col min="7694" max="7694" width="12.42578125" style="7" customWidth="1"/>
    <col min="7695" max="7695" width="23.85546875" style="7" customWidth="1"/>
    <col min="7696" max="7791" width="9.7109375" style="7" customWidth="1"/>
    <col min="7792" max="7936" width="11.7109375" style="7"/>
    <col min="7937" max="7937" width="48" style="7" customWidth="1"/>
    <col min="7938" max="7938" width="11.140625" style="7" customWidth="1"/>
    <col min="7939" max="7939" width="9.85546875" style="7" bestFit="1" customWidth="1"/>
    <col min="7940" max="7940" width="12.85546875" style="7" customWidth="1"/>
    <col min="7941" max="7941" width="9" style="7" customWidth="1"/>
    <col min="7942" max="7942" width="6" style="7" customWidth="1"/>
    <col min="7943" max="7943" width="13.42578125" style="7" customWidth="1"/>
    <col min="7944" max="7944" width="11.85546875" style="7" customWidth="1"/>
    <col min="7945" max="7945" width="13.42578125" style="7" customWidth="1"/>
    <col min="7946" max="7946" width="11.42578125" style="7" customWidth="1"/>
    <col min="7947" max="7947" width="2" style="7" customWidth="1"/>
    <col min="7948" max="7948" width="12.140625" style="7" customWidth="1"/>
    <col min="7949" max="7949" width="13.85546875" style="7" customWidth="1"/>
    <col min="7950" max="7950" width="12.42578125" style="7" customWidth="1"/>
    <col min="7951" max="7951" width="23.85546875" style="7" customWidth="1"/>
    <col min="7952" max="8047" width="9.7109375" style="7" customWidth="1"/>
    <col min="8048" max="8192" width="11.7109375" style="7"/>
    <col min="8193" max="8193" width="48" style="7" customWidth="1"/>
    <col min="8194" max="8194" width="11.140625" style="7" customWidth="1"/>
    <col min="8195" max="8195" width="9.85546875" style="7" bestFit="1" customWidth="1"/>
    <col min="8196" max="8196" width="12.85546875" style="7" customWidth="1"/>
    <col min="8197" max="8197" width="9" style="7" customWidth="1"/>
    <col min="8198" max="8198" width="6" style="7" customWidth="1"/>
    <col min="8199" max="8199" width="13.42578125" style="7" customWidth="1"/>
    <col min="8200" max="8200" width="11.85546875" style="7" customWidth="1"/>
    <col min="8201" max="8201" width="13.42578125" style="7" customWidth="1"/>
    <col min="8202" max="8202" width="11.42578125" style="7" customWidth="1"/>
    <col min="8203" max="8203" width="2" style="7" customWidth="1"/>
    <col min="8204" max="8204" width="12.140625" style="7" customWidth="1"/>
    <col min="8205" max="8205" width="13.85546875" style="7" customWidth="1"/>
    <col min="8206" max="8206" width="12.42578125" style="7" customWidth="1"/>
    <col min="8207" max="8207" width="23.85546875" style="7" customWidth="1"/>
    <col min="8208" max="8303" width="9.7109375" style="7" customWidth="1"/>
    <col min="8304" max="8448" width="11.7109375" style="7"/>
    <col min="8449" max="8449" width="48" style="7" customWidth="1"/>
    <col min="8450" max="8450" width="11.140625" style="7" customWidth="1"/>
    <col min="8451" max="8451" width="9.85546875" style="7" bestFit="1" customWidth="1"/>
    <col min="8452" max="8452" width="12.85546875" style="7" customWidth="1"/>
    <col min="8453" max="8453" width="9" style="7" customWidth="1"/>
    <col min="8454" max="8454" width="6" style="7" customWidth="1"/>
    <col min="8455" max="8455" width="13.42578125" style="7" customWidth="1"/>
    <col min="8456" max="8456" width="11.85546875" style="7" customWidth="1"/>
    <col min="8457" max="8457" width="13.42578125" style="7" customWidth="1"/>
    <col min="8458" max="8458" width="11.42578125" style="7" customWidth="1"/>
    <col min="8459" max="8459" width="2" style="7" customWidth="1"/>
    <col min="8460" max="8460" width="12.140625" style="7" customWidth="1"/>
    <col min="8461" max="8461" width="13.85546875" style="7" customWidth="1"/>
    <col min="8462" max="8462" width="12.42578125" style="7" customWidth="1"/>
    <col min="8463" max="8463" width="23.85546875" style="7" customWidth="1"/>
    <col min="8464" max="8559" width="9.7109375" style="7" customWidth="1"/>
    <col min="8560" max="8704" width="11.7109375" style="7"/>
    <col min="8705" max="8705" width="48" style="7" customWidth="1"/>
    <col min="8706" max="8706" width="11.140625" style="7" customWidth="1"/>
    <col min="8707" max="8707" width="9.85546875" style="7" bestFit="1" customWidth="1"/>
    <col min="8708" max="8708" width="12.85546875" style="7" customWidth="1"/>
    <col min="8709" max="8709" width="9" style="7" customWidth="1"/>
    <col min="8710" max="8710" width="6" style="7" customWidth="1"/>
    <col min="8711" max="8711" width="13.42578125" style="7" customWidth="1"/>
    <col min="8712" max="8712" width="11.85546875" style="7" customWidth="1"/>
    <col min="8713" max="8713" width="13.42578125" style="7" customWidth="1"/>
    <col min="8714" max="8714" width="11.42578125" style="7" customWidth="1"/>
    <col min="8715" max="8715" width="2" style="7" customWidth="1"/>
    <col min="8716" max="8716" width="12.140625" style="7" customWidth="1"/>
    <col min="8717" max="8717" width="13.85546875" style="7" customWidth="1"/>
    <col min="8718" max="8718" width="12.42578125" style="7" customWidth="1"/>
    <col min="8719" max="8719" width="23.85546875" style="7" customWidth="1"/>
    <col min="8720" max="8815" width="9.7109375" style="7" customWidth="1"/>
    <col min="8816" max="8960" width="11.7109375" style="7"/>
    <col min="8961" max="8961" width="48" style="7" customWidth="1"/>
    <col min="8962" max="8962" width="11.140625" style="7" customWidth="1"/>
    <col min="8963" max="8963" width="9.85546875" style="7" bestFit="1" customWidth="1"/>
    <col min="8964" max="8964" width="12.85546875" style="7" customWidth="1"/>
    <col min="8965" max="8965" width="9" style="7" customWidth="1"/>
    <col min="8966" max="8966" width="6" style="7" customWidth="1"/>
    <col min="8967" max="8967" width="13.42578125" style="7" customWidth="1"/>
    <col min="8968" max="8968" width="11.85546875" style="7" customWidth="1"/>
    <col min="8969" max="8969" width="13.42578125" style="7" customWidth="1"/>
    <col min="8970" max="8970" width="11.42578125" style="7" customWidth="1"/>
    <col min="8971" max="8971" width="2" style="7" customWidth="1"/>
    <col min="8972" max="8972" width="12.140625" style="7" customWidth="1"/>
    <col min="8973" max="8973" width="13.85546875" style="7" customWidth="1"/>
    <col min="8974" max="8974" width="12.42578125" style="7" customWidth="1"/>
    <col min="8975" max="8975" width="23.85546875" style="7" customWidth="1"/>
    <col min="8976" max="9071" width="9.7109375" style="7" customWidth="1"/>
    <col min="9072" max="9216" width="11.7109375" style="7"/>
    <col min="9217" max="9217" width="48" style="7" customWidth="1"/>
    <col min="9218" max="9218" width="11.140625" style="7" customWidth="1"/>
    <col min="9219" max="9219" width="9.85546875" style="7" bestFit="1" customWidth="1"/>
    <col min="9220" max="9220" width="12.85546875" style="7" customWidth="1"/>
    <col min="9221" max="9221" width="9" style="7" customWidth="1"/>
    <col min="9222" max="9222" width="6" style="7" customWidth="1"/>
    <col min="9223" max="9223" width="13.42578125" style="7" customWidth="1"/>
    <col min="9224" max="9224" width="11.85546875" style="7" customWidth="1"/>
    <col min="9225" max="9225" width="13.42578125" style="7" customWidth="1"/>
    <col min="9226" max="9226" width="11.42578125" style="7" customWidth="1"/>
    <col min="9227" max="9227" width="2" style="7" customWidth="1"/>
    <col min="9228" max="9228" width="12.140625" style="7" customWidth="1"/>
    <col min="9229" max="9229" width="13.85546875" style="7" customWidth="1"/>
    <col min="9230" max="9230" width="12.42578125" style="7" customWidth="1"/>
    <col min="9231" max="9231" width="23.85546875" style="7" customWidth="1"/>
    <col min="9232" max="9327" width="9.7109375" style="7" customWidth="1"/>
    <col min="9328" max="9472" width="11.7109375" style="7"/>
    <col min="9473" max="9473" width="48" style="7" customWidth="1"/>
    <col min="9474" max="9474" width="11.140625" style="7" customWidth="1"/>
    <col min="9475" max="9475" width="9.85546875" style="7" bestFit="1" customWidth="1"/>
    <col min="9476" max="9476" width="12.85546875" style="7" customWidth="1"/>
    <col min="9477" max="9477" width="9" style="7" customWidth="1"/>
    <col min="9478" max="9478" width="6" style="7" customWidth="1"/>
    <col min="9479" max="9479" width="13.42578125" style="7" customWidth="1"/>
    <col min="9480" max="9480" width="11.85546875" style="7" customWidth="1"/>
    <col min="9481" max="9481" width="13.42578125" style="7" customWidth="1"/>
    <col min="9482" max="9482" width="11.42578125" style="7" customWidth="1"/>
    <col min="9483" max="9483" width="2" style="7" customWidth="1"/>
    <col min="9484" max="9484" width="12.140625" style="7" customWidth="1"/>
    <col min="9485" max="9485" width="13.85546875" style="7" customWidth="1"/>
    <col min="9486" max="9486" width="12.42578125" style="7" customWidth="1"/>
    <col min="9487" max="9487" width="23.85546875" style="7" customWidth="1"/>
    <col min="9488" max="9583" width="9.7109375" style="7" customWidth="1"/>
    <col min="9584" max="9728" width="11.7109375" style="7"/>
    <col min="9729" max="9729" width="48" style="7" customWidth="1"/>
    <col min="9730" max="9730" width="11.140625" style="7" customWidth="1"/>
    <col min="9731" max="9731" width="9.85546875" style="7" bestFit="1" customWidth="1"/>
    <col min="9732" max="9732" width="12.85546875" style="7" customWidth="1"/>
    <col min="9733" max="9733" width="9" style="7" customWidth="1"/>
    <col min="9734" max="9734" width="6" style="7" customWidth="1"/>
    <col min="9735" max="9735" width="13.42578125" style="7" customWidth="1"/>
    <col min="9736" max="9736" width="11.85546875" style="7" customWidth="1"/>
    <col min="9737" max="9737" width="13.42578125" style="7" customWidth="1"/>
    <col min="9738" max="9738" width="11.42578125" style="7" customWidth="1"/>
    <col min="9739" max="9739" width="2" style="7" customWidth="1"/>
    <col min="9740" max="9740" width="12.140625" style="7" customWidth="1"/>
    <col min="9741" max="9741" width="13.85546875" style="7" customWidth="1"/>
    <col min="9742" max="9742" width="12.42578125" style="7" customWidth="1"/>
    <col min="9743" max="9743" width="23.85546875" style="7" customWidth="1"/>
    <col min="9744" max="9839" width="9.7109375" style="7" customWidth="1"/>
    <col min="9840" max="9984" width="11.7109375" style="7"/>
    <col min="9985" max="9985" width="48" style="7" customWidth="1"/>
    <col min="9986" max="9986" width="11.140625" style="7" customWidth="1"/>
    <col min="9987" max="9987" width="9.85546875" style="7" bestFit="1" customWidth="1"/>
    <col min="9988" max="9988" width="12.85546875" style="7" customWidth="1"/>
    <col min="9989" max="9989" width="9" style="7" customWidth="1"/>
    <col min="9990" max="9990" width="6" style="7" customWidth="1"/>
    <col min="9991" max="9991" width="13.42578125" style="7" customWidth="1"/>
    <col min="9992" max="9992" width="11.85546875" style="7" customWidth="1"/>
    <col min="9993" max="9993" width="13.42578125" style="7" customWidth="1"/>
    <col min="9994" max="9994" width="11.42578125" style="7" customWidth="1"/>
    <col min="9995" max="9995" width="2" style="7" customWidth="1"/>
    <col min="9996" max="9996" width="12.140625" style="7" customWidth="1"/>
    <col min="9997" max="9997" width="13.85546875" style="7" customWidth="1"/>
    <col min="9998" max="9998" width="12.42578125" style="7" customWidth="1"/>
    <col min="9999" max="9999" width="23.85546875" style="7" customWidth="1"/>
    <col min="10000" max="10095" width="9.7109375" style="7" customWidth="1"/>
    <col min="10096" max="10240" width="11.7109375" style="7"/>
    <col min="10241" max="10241" width="48" style="7" customWidth="1"/>
    <col min="10242" max="10242" width="11.140625" style="7" customWidth="1"/>
    <col min="10243" max="10243" width="9.85546875" style="7" bestFit="1" customWidth="1"/>
    <col min="10244" max="10244" width="12.85546875" style="7" customWidth="1"/>
    <col min="10245" max="10245" width="9" style="7" customWidth="1"/>
    <col min="10246" max="10246" width="6" style="7" customWidth="1"/>
    <col min="10247" max="10247" width="13.42578125" style="7" customWidth="1"/>
    <col min="10248" max="10248" width="11.85546875" style="7" customWidth="1"/>
    <col min="10249" max="10249" width="13.42578125" style="7" customWidth="1"/>
    <col min="10250" max="10250" width="11.42578125" style="7" customWidth="1"/>
    <col min="10251" max="10251" width="2" style="7" customWidth="1"/>
    <col min="10252" max="10252" width="12.140625" style="7" customWidth="1"/>
    <col min="10253" max="10253" width="13.85546875" style="7" customWidth="1"/>
    <col min="10254" max="10254" width="12.42578125" style="7" customWidth="1"/>
    <col min="10255" max="10255" width="23.85546875" style="7" customWidth="1"/>
    <col min="10256" max="10351" width="9.7109375" style="7" customWidth="1"/>
    <col min="10352" max="10496" width="11.7109375" style="7"/>
    <col min="10497" max="10497" width="48" style="7" customWidth="1"/>
    <col min="10498" max="10498" width="11.140625" style="7" customWidth="1"/>
    <col min="10499" max="10499" width="9.85546875" style="7" bestFit="1" customWidth="1"/>
    <col min="10500" max="10500" width="12.85546875" style="7" customWidth="1"/>
    <col min="10501" max="10501" width="9" style="7" customWidth="1"/>
    <col min="10502" max="10502" width="6" style="7" customWidth="1"/>
    <col min="10503" max="10503" width="13.42578125" style="7" customWidth="1"/>
    <col min="10504" max="10504" width="11.85546875" style="7" customWidth="1"/>
    <col min="10505" max="10505" width="13.42578125" style="7" customWidth="1"/>
    <col min="10506" max="10506" width="11.42578125" style="7" customWidth="1"/>
    <col min="10507" max="10507" width="2" style="7" customWidth="1"/>
    <col min="10508" max="10508" width="12.140625" style="7" customWidth="1"/>
    <col min="10509" max="10509" width="13.85546875" style="7" customWidth="1"/>
    <col min="10510" max="10510" width="12.42578125" style="7" customWidth="1"/>
    <col min="10511" max="10511" width="23.85546875" style="7" customWidth="1"/>
    <col min="10512" max="10607" width="9.7109375" style="7" customWidth="1"/>
    <col min="10608" max="10752" width="11.7109375" style="7"/>
    <col min="10753" max="10753" width="48" style="7" customWidth="1"/>
    <col min="10754" max="10754" width="11.140625" style="7" customWidth="1"/>
    <col min="10755" max="10755" width="9.85546875" style="7" bestFit="1" customWidth="1"/>
    <col min="10756" max="10756" width="12.85546875" style="7" customWidth="1"/>
    <col min="10757" max="10757" width="9" style="7" customWidth="1"/>
    <col min="10758" max="10758" width="6" style="7" customWidth="1"/>
    <col min="10759" max="10759" width="13.42578125" style="7" customWidth="1"/>
    <col min="10760" max="10760" width="11.85546875" style="7" customWidth="1"/>
    <col min="10761" max="10761" width="13.42578125" style="7" customWidth="1"/>
    <col min="10762" max="10762" width="11.42578125" style="7" customWidth="1"/>
    <col min="10763" max="10763" width="2" style="7" customWidth="1"/>
    <col min="10764" max="10764" width="12.140625" style="7" customWidth="1"/>
    <col min="10765" max="10765" width="13.85546875" style="7" customWidth="1"/>
    <col min="10766" max="10766" width="12.42578125" style="7" customWidth="1"/>
    <col min="10767" max="10767" width="23.85546875" style="7" customWidth="1"/>
    <col min="10768" max="10863" width="9.7109375" style="7" customWidth="1"/>
    <col min="10864" max="11008" width="11.7109375" style="7"/>
    <col min="11009" max="11009" width="48" style="7" customWidth="1"/>
    <col min="11010" max="11010" width="11.140625" style="7" customWidth="1"/>
    <col min="11011" max="11011" width="9.85546875" style="7" bestFit="1" customWidth="1"/>
    <col min="11012" max="11012" width="12.85546875" style="7" customWidth="1"/>
    <col min="11013" max="11013" width="9" style="7" customWidth="1"/>
    <col min="11014" max="11014" width="6" style="7" customWidth="1"/>
    <col min="11015" max="11015" width="13.42578125" style="7" customWidth="1"/>
    <col min="11016" max="11016" width="11.85546875" style="7" customWidth="1"/>
    <col min="11017" max="11017" width="13.42578125" style="7" customWidth="1"/>
    <col min="11018" max="11018" width="11.42578125" style="7" customWidth="1"/>
    <col min="11019" max="11019" width="2" style="7" customWidth="1"/>
    <col min="11020" max="11020" width="12.140625" style="7" customWidth="1"/>
    <col min="11021" max="11021" width="13.85546875" style="7" customWidth="1"/>
    <col min="11022" max="11022" width="12.42578125" style="7" customWidth="1"/>
    <col min="11023" max="11023" width="23.85546875" style="7" customWidth="1"/>
    <col min="11024" max="11119" width="9.7109375" style="7" customWidth="1"/>
    <col min="11120" max="11264" width="11.7109375" style="7"/>
    <col min="11265" max="11265" width="48" style="7" customWidth="1"/>
    <col min="11266" max="11266" width="11.140625" style="7" customWidth="1"/>
    <col min="11267" max="11267" width="9.85546875" style="7" bestFit="1" customWidth="1"/>
    <col min="11268" max="11268" width="12.85546875" style="7" customWidth="1"/>
    <col min="11269" max="11269" width="9" style="7" customWidth="1"/>
    <col min="11270" max="11270" width="6" style="7" customWidth="1"/>
    <col min="11271" max="11271" width="13.42578125" style="7" customWidth="1"/>
    <col min="11272" max="11272" width="11.85546875" style="7" customWidth="1"/>
    <col min="11273" max="11273" width="13.42578125" style="7" customWidth="1"/>
    <col min="11274" max="11274" width="11.42578125" style="7" customWidth="1"/>
    <col min="11275" max="11275" width="2" style="7" customWidth="1"/>
    <col min="11276" max="11276" width="12.140625" style="7" customWidth="1"/>
    <col min="11277" max="11277" width="13.85546875" style="7" customWidth="1"/>
    <col min="11278" max="11278" width="12.42578125" style="7" customWidth="1"/>
    <col min="11279" max="11279" width="23.85546875" style="7" customWidth="1"/>
    <col min="11280" max="11375" width="9.7109375" style="7" customWidth="1"/>
    <col min="11376" max="11520" width="11.7109375" style="7"/>
    <col min="11521" max="11521" width="48" style="7" customWidth="1"/>
    <col min="11522" max="11522" width="11.140625" style="7" customWidth="1"/>
    <col min="11523" max="11523" width="9.85546875" style="7" bestFit="1" customWidth="1"/>
    <col min="11524" max="11524" width="12.85546875" style="7" customWidth="1"/>
    <col min="11525" max="11525" width="9" style="7" customWidth="1"/>
    <col min="11526" max="11526" width="6" style="7" customWidth="1"/>
    <col min="11527" max="11527" width="13.42578125" style="7" customWidth="1"/>
    <col min="11528" max="11528" width="11.85546875" style="7" customWidth="1"/>
    <col min="11529" max="11529" width="13.42578125" style="7" customWidth="1"/>
    <col min="11530" max="11530" width="11.42578125" style="7" customWidth="1"/>
    <col min="11531" max="11531" width="2" style="7" customWidth="1"/>
    <col min="11532" max="11532" width="12.140625" style="7" customWidth="1"/>
    <col min="11533" max="11533" width="13.85546875" style="7" customWidth="1"/>
    <col min="11534" max="11534" width="12.42578125" style="7" customWidth="1"/>
    <col min="11535" max="11535" width="23.85546875" style="7" customWidth="1"/>
    <col min="11536" max="11631" width="9.7109375" style="7" customWidth="1"/>
    <col min="11632" max="11776" width="11.7109375" style="7"/>
    <col min="11777" max="11777" width="48" style="7" customWidth="1"/>
    <col min="11778" max="11778" width="11.140625" style="7" customWidth="1"/>
    <col min="11779" max="11779" width="9.85546875" style="7" bestFit="1" customWidth="1"/>
    <col min="11780" max="11780" width="12.85546875" style="7" customWidth="1"/>
    <col min="11781" max="11781" width="9" style="7" customWidth="1"/>
    <col min="11782" max="11782" width="6" style="7" customWidth="1"/>
    <col min="11783" max="11783" width="13.42578125" style="7" customWidth="1"/>
    <col min="11784" max="11784" width="11.85546875" style="7" customWidth="1"/>
    <col min="11785" max="11785" width="13.42578125" style="7" customWidth="1"/>
    <col min="11786" max="11786" width="11.42578125" style="7" customWidth="1"/>
    <col min="11787" max="11787" width="2" style="7" customWidth="1"/>
    <col min="11788" max="11788" width="12.140625" style="7" customWidth="1"/>
    <col min="11789" max="11789" width="13.85546875" style="7" customWidth="1"/>
    <col min="11790" max="11790" width="12.42578125" style="7" customWidth="1"/>
    <col min="11791" max="11791" width="23.85546875" style="7" customWidth="1"/>
    <col min="11792" max="11887" width="9.7109375" style="7" customWidth="1"/>
    <col min="11888" max="12032" width="11.7109375" style="7"/>
    <col min="12033" max="12033" width="48" style="7" customWidth="1"/>
    <col min="12034" max="12034" width="11.140625" style="7" customWidth="1"/>
    <col min="12035" max="12035" width="9.85546875" style="7" bestFit="1" customWidth="1"/>
    <col min="12036" max="12036" width="12.85546875" style="7" customWidth="1"/>
    <col min="12037" max="12037" width="9" style="7" customWidth="1"/>
    <col min="12038" max="12038" width="6" style="7" customWidth="1"/>
    <col min="12039" max="12039" width="13.42578125" style="7" customWidth="1"/>
    <col min="12040" max="12040" width="11.85546875" style="7" customWidth="1"/>
    <col min="12041" max="12041" width="13.42578125" style="7" customWidth="1"/>
    <col min="12042" max="12042" width="11.42578125" style="7" customWidth="1"/>
    <col min="12043" max="12043" width="2" style="7" customWidth="1"/>
    <col min="12044" max="12044" width="12.140625" style="7" customWidth="1"/>
    <col min="12045" max="12045" width="13.85546875" style="7" customWidth="1"/>
    <col min="12046" max="12046" width="12.42578125" style="7" customWidth="1"/>
    <col min="12047" max="12047" width="23.85546875" style="7" customWidth="1"/>
    <col min="12048" max="12143" width="9.7109375" style="7" customWidth="1"/>
    <col min="12144" max="12288" width="11.7109375" style="7"/>
    <col min="12289" max="12289" width="48" style="7" customWidth="1"/>
    <col min="12290" max="12290" width="11.140625" style="7" customWidth="1"/>
    <col min="12291" max="12291" width="9.85546875" style="7" bestFit="1" customWidth="1"/>
    <col min="12292" max="12292" width="12.85546875" style="7" customWidth="1"/>
    <col min="12293" max="12293" width="9" style="7" customWidth="1"/>
    <col min="12294" max="12294" width="6" style="7" customWidth="1"/>
    <col min="12295" max="12295" width="13.42578125" style="7" customWidth="1"/>
    <col min="12296" max="12296" width="11.85546875" style="7" customWidth="1"/>
    <col min="12297" max="12297" width="13.42578125" style="7" customWidth="1"/>
    <col min="12298" max="12298" width="11.42578125" style="7" customWidth="1"/>
    <col min="12299" max="12299" width="2" style="7" customWidth="1"/>
    <col min="12300" max="12300" width="12.140625" style="7" customWidth="1"/>
    <col min="12301" max="12301" width="13.85546875" style="7" customWidth="1"/>
    <col min="12302" max="12302" width="12.42578125" style="7" customWidth="1"/>
    <col min="12303" max="12303" width="23.85546875" style="7" customWidth="1"/>
    <col min="12304" max="12399" width="9.7109375" style="7" customWidth="1"/>
    <col min="12400" max="12544" width="11.7109375" style="7"/>
    <col min="12545" max="12545" width="48" style="7" customWidth="1"/>
    <col min="12546" max="12546" width="11.140625" style="7" customWidth="1"/>
    <col min="12547" max="12547" width="9.85546875" style="7" bestFit="1" customWidth="1"/>
    <col min="12548" max="12548" width="12.85546875" style="7" customWidth="1"/>
    <col min="12549" max="12549" width="9" style="7" customWidth="1"/>
    <col min="12550" max="12550" width="6" style="7" customWidth="1"/>
    <col min="12551" max="12551" width="13.42578125" style="7" customWidth="1"/>
    <col min="12552" max="12552" width="11.85546875" style="7" customWidth="1"/>
    <col min="12553" max="12553" width="13.42578125" style="7" customWidth="1"/>
    <col min="12554" max="12554" width="11.42578125" style="7" customWidth="1"/>
    <col min="12555" max="12555" width="2" style="7" customWidth="1"/>
    <col min="12556" max="12556" width="12.140625" style="7" customWidth="1"/>
    <col min="12557" max="12557" width="13.85546875" style="7" customWidth="1"/>
    <col min="12558" max="12558" width="12.42578125" style="7" customWidth="1"/>
    <col min="12559" max="12559" width="23.85546875" style="7" customWidth="1"/>
    <col min="12560" max="12655" width="9.7109375" style="7" customWidth="1"/>
    <col min="12656" max="12800" width="11.7109375" style="7"/>
    <col min="12801" max="12801" width="48" style="7" customWidth="1"/>
    <col min="12802" max="12802" width="11.140625" style="7" customWidth="1"/>
    <col min="12803" max="12803" width="9.85546875" style="7" bestFit="1" customWidth="1"/>
    <col min="12804" max="12804" width="12.85546875" style="7" customWidth="1"/>
    <col min="12805" max="12805" width="9" style="7" customWidth="1"/>
    <col min="12806" max="12806" width="6" style="7" customWidth="1"/>
    <col min="12807" max="12807" width="13.42578125" style="7" customWidth="1"/>
    <col min="12808" max="12808" width="11.85546875" style="7" customWidth="1"/>
    <col min="12809" max="12809" width="13.42578125" style="7" customWidth="1"/>
    <col min="12810" max="12810" width="11.42578125" style="7" customWidth="1"/>
    <col min="12811" max="12811" width="2" style="7" customWidth="1"/>
    <col min="12812" max="12812" width="12.140625" style="7" customWidth="1"/>
    <col min="12813" max="12813" width="13.85546875" style="7" customWidth="1"/>
    <col min="12814" max="12814" width="12.42578125" style="7" customWidth="1"/>
    <col min="12815" max="12815" width="23.85546875" style="7" customWidth="1"/>
    <col min="12816" max="12911" width="9.7109375" style="7" customWidth="1"/>
    <col min="12912" max="13056" width="11.7109375" style="7"/>
    <col min="13057" max="13057" width="48" style="7" customWidth="1"/>
    <col min="13058" max="13058" width="11.140625" style="7" customWidth="1"/>
    <col min="13059" max="13059" width="9.85546875" style="7" bestFit="1" customWidth="1"/>
    <col min="13060" max="13060" width="12.85546875" style="7" customWidth="1"/>
    <col min="13061" max="13061" width="9" style="7" customWidth="1"/>
    <col min="13062" max="13062" width="6" style="7" customWidth="1"/>
    <col min="13063" max="13063" width="13.42578125" style="7" customWidth="1"/>
    <col min="13064" max="13064" width="11.85546875" style="7" customWidth="1"/>
    <col min="13065" max="13065" width="13.42578125" style="7" customWidth="1"/>
    <col min="13066" max="13066" width="11.42578125" style="7" customWidth="1"/>
    <col min="13067" max="13067" width="2" style="7" customWidth="1"/>
    <col min="13068" max="13068" width="12.140625" style="7" customWidth="1"/>
    <col min="13069" max="13069" width="13.85546875" style="7" customWidth="1"/>
    <col min="13070" max="13070" width="12.42578125" style="7" customWidth="1"/>
    <col min="13071" max="13071" width="23.85546875" style="7" customWidth="1"/>
    <col min="13072" max="13167" width="9.7109375" style="7" customWidth="1"/>
    <col min="13168" max="13312" width="11.7109375" style="7"/>
    <col min="13313" max="13313" width="48" style="7" customWidth="1"/>
    <col min="13314" max="13314" width="11.140625" style="7" customWidth="1"/>
    <col min="13315" max="13315" width="9.85546875" style="7" bestFit="1" customWidth="1"/>
    <col min="13316" max="13316" width="12.85546875" style="7" customWidth="1"/>
    <col min="13317" max="13317" width="9" style="7" customWidth="1"/>
    <col min="13318" max="13318" width="6" style="7" customWidth="1"/>
    <col min="13319" max="13319" width="13.42578125" style="7" customWidth="1"/>
    <col min="13320" max="13320" width="11.85546875" style="7" customWidth="1"/>
    <col min="13321" max="13321" width="13.42578125" style="7" customWidth="1"/>
    <col min="13322" max="13322" width="11.42578125" style="7" customWidth="1"/>
    <col min="13323" max="13323" width="2" style="7" customWidth="1"/>
    <col min="13324" max="13324" width="12.140625" style="7" customWidth="1"/>
    <col min="13325" max="13325" width="13.85546875" style="7" customWidth="1"/>
    <col min="13326" max="13326" width="12.42578125" style="7" customWidth="1"/>
    <col min="13327" max="13327" width="23.85546875" style="7" customWidth="1"/>
    <col min="13328" max="13423" width="9.7109375" style="7" customWidth="1"/>
    <col min="13424" max="13568" width="11.7109375" style="7"/>
    <col min="13569" max="13569" width="48" style="7" customWidth="1"/>
    <col min="13570" max="13570" width="11.140625" style="7" customWidth="1"/>
    <col min="13571" max="13571" width="9.85546875" style="7" bestFit="1" customWidth="1"/>
    <col min="13572" max="13572" width="12.85546875" style="7" customWidth="1"/>
    <col min="13573" max="13573" width="9" style="7" customWidth="1"/>
    <col min="13574" max="13574" width="6" style="7" customWidth="1"/>
    <col min="13575" max="13575" width="13.42578125" style="7" customWidth="1"/>
    <col min="13576" max="13576" width="11.85546875" style="7" customWidth="1"/>
    <col min="13577" max="13577" width="13.42578125" style="7" customWidth="1"/>
    <col min="13578" max="13578" width="11.42578125" style="7" customWidth="1"/>
    <col min="13579" max="13579" width="2" style="7" customWidth="1"/>
    <col min="13580" max="13580" width="12.140625" style="7" customWidth="1"/>
    <col min="13581" max="13581" width="13.85546875" style="7" customWidth="1"/>
    <col min="13582" max="13582" width="12.42578125" style="7" customWidth="1"/>
    <col min="13583" max="13583" width="23.85546875" style="7" customWidth="1"/>
    <col min="13584" max="13679" width="9.7109375" style="7" customWidth="1"/>
    <col min="13680" max="13824" width="11.7109375" style="7"/>
    <col min="13825" max="13825" width="48" style="7" customWidth="1"/>
    <col min="13826" max="13826" width="11.140625" style="7" customWidth="1"/>
    <col min="13827" max="13827" width="9.85546875" style="7" bestFit="1" customWidth="1"/>
    <col min="13828" max="13828" width="12.85546875" style="7" customWidth="1"/>
    <col min="13829" max="13829" width="9" style="7" customWidth="1"/>
    <col min="13830" max="13830" width="6" style="7" customWidth="1"/>
    <col min="13831" max="13831" width="13.42578125" style="7" customWidth="1"/>
    <col min="13832" max="13832" width="11.85546875" style="7" customWidth="1"/>
    <col min="13833" max="13833" width="13.42578125" style="7" customWidth="1"/>
    <col min="13834" max="13834" width="11.42578125" style="7" customWidth="1"/>
    <col min="13835" max="13835" width="2" style="7" customWidth="1"/>
    <col min="13836" max="13836" width="12.140625" style="7" customWidth="1"/>
    <col min="13837" max="13837" width="13.85546875" style="7" customWidth="1"/>
    <col min="13838" max="13838" width="12.42578125" style="7" customWidth="1"/>
    <col min="13839" max="13839" width="23.85546875" style="7" customWidth="1"/>
    <col min="13840" max="13935" width="9.7109375" style="7" customWidth="1"/>
    <col min="13936" max="14080" width="11.7109375" style="7"/>
    <col min="14081" max="14081" width="48" style="7" customWidth="1"/>
    <col min="14082" max="14082" width="11.140625" style="7" customWidth="1"/>
    <col min="14083" max="14083" width="9.85546875" style="7" bestFit="1" customWidth="1"/>
    <col min="14084" max="14084" width="12.85546875" style="7" customWidth="1"/>
    <col min="14085" max="14085" width="9" style="7" customWidth="1"/>
    <col min="14086" max="14086" width="6" style="7" customWidth="1"/>
    <col min="14087" max="14087" width="13.42578125" style="7" customWidth="1"/>
    <col min="14088" max="14088" width="11.85546875" style="7" customWidth="1"/>
    <col min="14089" max="14089" width="13.42578125" style="7" customWidth="1"/>
    <col min="14090" max="14090" width="11.42578125" style="7" customWidth="1"/>
    <col min="14091" max="14091" width="2" style="7" customWidth="1"/>
    <col min="14092" max="14092" width="12.140625" style="7" customWidth="1"/>
    <col min="14093" max="14093" width="13.85546875" style="7" customWidth="1"/>
    <col min="14094" max="14094" width="12.42578125" style="7" customWidth="1"/>
    <col min="14095" max="14095" width="23.85546875" style="7" customWidth="1"/>
    <col min="14096" max="14191" width="9.7109375" style="7" customWidth="1"/>
    <col min="14192" max="14336" width="11.7109375" style="7"/>
    <col min="14337" max="14337" width="48" style="7" customWidth="1"/>
    <col min="14338" max="14338" width="11.140625" style="7" customWidth="1"/>
    <col min="14339" max="14339" width="9.85546875" style="7" bestFit="1" customWidth="1"/>
    <col min="14340" max="14340" width="12.85546875" style="7" customWidth="1"/>
    <col min="14341" max="14341" width="9" style="7" customWidth="1"/>
    <col min="14342" max="14342" width="6" style="7" customWidth="1"/>
    <col min="14343" max="14343" width="13.42578125" style="7" customWidth="1"/>
    <col min="14344" max="14344" width="11.85546875" style="7" customWidth="1"/>
    <col min="14345" max="14345" width="13.42578125" style="7" customWidth="1"/>
    <col min="14346" max="14346" width="11.42578125" style="7" customWidth="1"/>
    <col min="14347" max="14347" width="2" style="7" customWidth="1"/>
    <col min="14348" max="14348" width="12.140625" style="7" customWidth="1"/>
    <col min="14349" max="14349" width="13.85546875" style="7" customWidth="1"/>
    <col min="14350" max="14350" width="12.42578125" style="7" customWidth="1"/>
    <col min="14351" max="14351" width="23.85546875" style="7" customWidth="1"/>
    <col min="14352" max="14447" width="9.7109375" style="7" customWidth="1"/>
    <col min="14448" max="14592" width="11.7109375" style="7"/>
    <col min="14593" max="14593" width="48" style="7" customWidth="1"/>
    <col min="14594" max="14594" width="11.140625" style="7" customWidth="1"/>
    <col min="14595" max="14595" width="9.85546875" style="7" bestFit="1" customWidth="1"/>
    <col min="14596" max="14596" width="12.85546875" style="7" customWidth="1"/>
    <col min="14597" max="14597" width="9" style="7" customWidth="1"/>
    <col min="14598" max="14598" width="6" style="7" customWidth="1"/>
    <col min="14599" max="14599" width="13.42578125" style="7" customWidth="1"/>
    <col min="14600" max="14600" width="11.85546875" style="7" customWidth="1"/>
    <col min="14601" max="14601" width="13.42578125" style="7" customWidth="1"/>
    <col min="14602" max="14602" width="11.42578125" style="7" customWidth="1"/>
    <col min="14603" max="14603" width="2" style="7" customWidth="1"/>
    <col min="14604" max="14604" width="12.140625" style="7" customWidth="1"/>
    <col min="14605" max="14605" width="13.85546875" style="7" customWidth="1"/>
    <col min="14606" max="14606" width="12.42578125" style="7" customWidth="1"/>
    <col min="14607" max="14607" width="23.85546875" style="7" customWidth="1"/>
    <col min="14608" max="14703" width="9.7109375" style="7" customWidth="1"/>
    <col min="14704" max="14848" width="11.7109375" style="7"/>
    <col min="14849" max="14849" width="48" style="7" customWidth="1"/>
    <col min="14850" max="14850" width="11.140625" style="7" customWidth="1"/>
    <col min="14851" max="14851" width="9.85546875" style="7" bestFit="1" customWidth="1"/>
    <col min="14852" max="14852" width="12.85546875" style="7" customWidth="1"/>
    <col min="14853" max="14853" width="9" style="7" customWidth="1"/>
    <col min="14854" max="14854" width="6" style="7" customWidth="1"/>
    <col min="14855" max="14855" width="13.42578125" style="7" customWidth="1"/>
    <col min="14856" max="14856" width="11.85546875" style="7" customWidth="1"/>
    <col min="14857" max="14857" width="13.42578125" style="7" customWidth="1"/>
    <col min="14858" max="14858" width="11.42578125" style="7" customWidth="1"/>
    <col min="14859" max="14859" width="2" style="7" customWidth="1"/>
    <col min="14860" max="14860" width="12.140625" style="7" customWidth="1"/>
    <col min="14861" max="14861" width="13.85546875" style="7" customWidth="1"/>
    <col min="14862" max="14862" width="12.42578125" style="7" customWidth="1"/>
    <col min="14863" max="14863" width="23.85546875" style="7" customWidth="1"/>
    <col min="14864" max="14959" width="9.7109375" style="7" customWidth="1"/>
    <col min="14960" max="15104" width="11.7109375" style="7"/>
    <col min="15105" max="15105" width="48" style="7" customWidth="1"/>
    <col min="15106" max="15106" width="11.140625" style="7" customWidth="1"/>
    <col min="15107" max="15107" width="9.85546875" style="7" bestFit="1" customWidth="1"/>
    <col min="15108" max="15108" width="12.85546875" style="7" customWidth="1"/>
    <col min="15109" max="15109" width="9" style="7" customWidth="1"/>
    <col min="15110" max="15110" width="6" style="7" customWidth="1"/>
    <col min="15111" max="15111" width="13.42578125" style="7" customWidth="1"/>
    <col min="15112" max="15112" width="11.85546875" style="7" customWidth="1"/>
    <col min="15113" max="15113" width="13.42578125" style="7" customWidth="1"/>
    <col min="15114" max="15114" width="11.42578125" style="7" customWidth="1"/>
    <col min="15115" max="15115" width="2" style="7" customWidth="1"/>
    <col min="15116" max="15116" width="12.140625" style="7" customWidth="1"/>
    <col min="15117" max="15117" width="13.85546875" style="7" customWidth="1"/>
    <col min="15118" max="15118" width="12.42578125" style="7" customWidth="1"/>
    <col min="15119" max="15119" width="23.85546875" style="7" customWidth="1"/>
    <col min="15120" max="15215" width="9.7109375" style="7" customWidth="1"/>
    <col min="15216" max="15360" width="11.7109375" style="7"/>
    <col min="15361" max="15361" width="48" style="7" customWidth="1"/>
    <col min="15362" max="15362" width="11.140625" style="7" customWidth="1"/>
    <col min="15363" max="15363" width="9.85546875" style="7" bestFit="1" customWidth="1"/>
    <col min="15364" max="15364" width="12.85546875" style="7" customWidth="1"/>
    <col min="15365" max="15365" width="9" style="7" customWidth="1"/>
    <col min="15366" max="15366" width="6" style="7" customWidth="1"/>
    <col min="15367" max="15367" width="13.42578125" style="7" customWidth="1"/>
    <col min="15368" max="15368" width="11.85546875" style="7" customWidth="1"/>
    <col min="15369" max="15369" width="13.42578125" style="7" customWidth="1"/>
    <col min="15370" max="15370" width="11.42578125" style="7" customWidth="1"/>
    <col min="15371" max="15371" width="2" style="7" customWidth="1"/>
    <col min="15372" max="15372" width="12.140625" style="7" customWidth="1"/>
    <col min="15373" max="15373" width="13.85546875" style="7" customWidth="1"/>
    <col min="15374" max="15374" width="12.42578125" style="7" customWidth="1"/>
    <col min="15375" max="15375" width="23.85546875" style="7" customWidth="1"/>
    <col min="15376" max="15471" width="9.7109375" style="7" customWidth="1"/>
    <col min="15472" max="15616" width="11.7109375" style="7"/>
    <col min="15617" max="15617" width="48" style="7" customWidth="1"/>
    <col min="15618" max="15618" width="11.140625" style="7" customWidth="1"/>
    <col min="15619" max="15619" width="9.85546875" style="7" bestFit="1" customWidth="1"/>
    <col min="15620" max="15620" width="12.85546875" style="7" customWidth="1"/>
    <col min="15621" max="15621" width="9" style="7" customWidth="1"/>
    <col min="15622" max="15622" width="6" style="7" customWidth="1"/>
    <col min="15623" max="15623" width="13.42578125" style="7" customWidth="1"/>
    <col min="15624" max="15624" width="11.85546875" style="7" customWidth="1"/>
    <col min="15625" max="15625" width="13.42578125" style="7" customWidth="1"/>
    <col min="15626" max="15626" width="11.42578125" style="7" customWidth="1"/>
    <col min="15627" max="15627" width="2" style="7" customWidth="1"/>
    <col min="15628" max="15628" width="12.140625" style="7" customWidth="1"/>
    <col min="15629" max="15629" width="13.85546875" style="7" customWidth="1"/>
    <col min="15630" max="15630" width="12.42578125" style="7" customWidth="1"/>
    <col min="15631" max="15631" width="23.85546875" style="7" customWidth="1"/>
    <col min="15632" max="15727" width="9.7109375" style="7" customWidth="1"/>
    <col min="15728" max="15872" width="11.7109375" style="7"/>
    <col min="15873" max="15873" width="48" style="7" customWidth="1"/>
    <col min="15874" max="15874" width="11.140625" style="7" customWidth="1"/>
    <col min="15875" max="15875" width="9.85546875" style="7" bestFit="1" customWidth="1"/>
    <col min="15876" max="15876" width="12.85546875" style="7" customWidth="1"/>
    <col min="15877" max="15877" width="9" style="7" customWidth="1"/>
    <col min="15878" max="15878" width="6" style="7" customWidth="1"/>
    <col min="15879" max="15879" width="13.42578125" style="7" customWidth="1"/>
    <col min="15880" max="15880" width="11.85546875" style="7" customWidth="1"/>
    <col min="15881" max="15881" width="13.42578125" style="7" customWidth="1"/>
    <col min="15882" max="15882" width="11.42578125" style="7" customWidth="1"/>
    <col min="15883" max="15883" width="2" style="7" customWidth="1"/>
    <col min="15884" max="15884" width="12.140625" style="7" customWidth="1"/>
    <col min="15885" max="15885" width="13.85546875" style="7" customWidth="1"/>
    <col min="15886" max="15886" width="12.42578125" style="7" customWidth="1"/>
    <col min="15887" max="15887" width="23.85546875" style="7" customWidth="1"/>
    <col min="15888" max="15983" width="9.7109375" style="7" customWidth="1"/>
    <col min="15984" max="16128" width="11.7109375" style="7"/>
    <col min="16129" max="16129" width="48" style="7" customWidth="1"/>
    <col min="16130" max="16130" width="11.140625" style="7" customWidth="1"/>
    <col min="16131" max="16131" width="9.85546875" style="7" bestFit="1" customWidth="1"/>
    <col min="16132" max="16132" width="12.85546875" style="7" customWidth="1"/>
    <col min="16133" max="16133" width="9" style="7" customWidth="1"/>
    <col min="16134" max="16134" width="6" style="7" customWidth="1"/>
    <col min="16135" max="16135" width="13.42578125" style="7" customWidth="1"/>
    <col min="16136" max="16136" width="11.85546875" style="7" customWidth="1"/>
    <col min="16137" max="16137" width="13.42578125" style="7" customWidth="1"/>
    <col min="16138" max="16138" width="11.42578125" style="7" customWidth="1"/>
    <col min="16139" max="16139" width="2" style="7" customWidth="1"/>
    <col min="16140" max="16140" width="12.140625" style="7" customWidth="1"/>
    <col min="16141" max="16141" width="13.85546875" style="7" customWidth="1"/>
    <col min="16142" max="16142" width="12.42578125" style="7" customWidth="1"/>
    <col min="16143" max="16143" width="23.85546875" style="7" customWidth="1"/>
    <col min="16144" max="16239" width="9.7109375" style="7" customWidth="1"/>
    <col min="16240" max="16384" width="11.7109375" style="7"/>
  </cols>
  <sheetData>
    <row r="1" spans="1:15" ht="12.75" x14ac:dyDescent="0.2">
      <c r="A1" s="2" t="s">
        <v>0</v>
      </c>
    </row>
    <row r="2" spans="1:15" ht="12.75" x14ac:dyDescent="0.2">
      <c r="A2" s="8" t="s">
        <v>956</v>
      </c>
    </row>
    <row r="3" spans="1:15" x14ac:dyDescent="0.1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2.75" customHeight="1" x14ac:dyDescent="0.2">
      <c r="A4" s="365" t="s">
        <v>2</v>
      </c>
      <c r="B4" s="13"/>
      <c r="C4" s="368" t="s">
        <v>3</v>
      </c>
      <c r="D4" s="334"/>
      <c r="E4" s="335"/>
      <c r="F4" s="355" t="s">
        <v>4</v>
      </c>
      <c r="G4" s="369"/>
      <c r="H4" s="373" t="s">
        <v>5</v>
      </c>
      <c r="I4" s="374"/>
      <c r="J4" s="374"/>
      <c r="K4" s="375"/>
      <c r="L4" s="378" t="s">
        <v>6</v>
      </c>
      <c r="M4" s="379"/>
      <c r="N4" s="355" t="s">
        <v>7</v>
      </c>
      <c r="O4" s="357" t="s">
        <v>8</v>
      </c>
    </row>
    <row r="5" spans="1:15" ht="12.75" customHeight="1" x14ac:dyDescent="0.2">
      <c r="A5" s="366"/>
      <c r="B5" s="14"/>
      <c r="C5" s="336"/>
      <c r="D5" s="337"/>
      <c r="E5" s="338"/>
      <c r="F5" s="364"/>
      <c r="G5" s="370"/>
      <c r="H5" s="355" t="s">
        <v>9</v>
      </c>
      <c r="I5" s="357" t="s">
        <v>10</v>
      </c>
      <c r="J5" s="360" t="s">
        <v>11</v>
      </c>
      <c r="K5" s="376"/>
      <c r="L5" s="362" t="s">
        <v>12</v>
      </c>
      <c r="M5" s="355" t="s">
        <v>13</v>
      </c>
      <c r="N5" s="356"/>
      <c r="O5" s="358"/>
    </row>
    <row r="6" spans="1:15" ht="12.75" x14ac:dyDescent="0.2">
      <c r="A6" s="366"/>
      <c r="B6" s="14"/>
      <c r="C6" s="380" t="s">
        <v>14</v>
      </c>
      <c r="D6" s="355" t="s">
        <v>15</v>
      </c>
      <c r="E6" s="382"/>
      <c r="F6" s="364"/>
      <c r="G6" s="370"/>
      <c r="H6" s="356"/>
      <c r="I6" s="358"/>
      <c r="J6" s="361"/>
      <c r="K6" s="376"/>
      <c r="L6" s="363"/>
      <c r="M6" s="364"/>
      <c r="N6" s="356"/>
      <c r="O6" s="358"/>
    </row>
    <row r="7" spans="1:15" ht="12.75" x14ac:dyDescent="0.2">
      <c r="A7" s="367"/>
      <c r="B7" s="15"/>
      <c r="C7" s="381"/>
      <c r="D7" s="383"/>
      <c r="E7" s="384"/>
      <c r="F7" s="371"/>
      <c r="G7" s="372"/>
      <c r="H7" s="16" t="s">
        <v>16</v>
      </c>
      <c r="I7" s="17" t="s">
        <v>16</v>
      </c>
      <c r="J7" s="17" t="s">
        <v>16</v>
      </c>
      <c r="K7" s="377"/>
      <c r="L7" s="18" t="s">
        <v>16</v>
      </c>
      <c r="M7" s="18" t="s">
        <v>16</v>
      </c>
      <c r="N7" s="16" t="s">
        <v>17</v>
      </c>
      <c r="O7" s="359"/>
    </row>
    <row r="8" spans="1:15" s="25" customFormat="1" ht="12.75" x14ac:dyDescent="0.2">
      <c r="A8" s="323" t="s">
        <v>479</v>
      </c>
      <c r="B8" s="40"/>
      <c r="C8" s="324"/>
      <c r="D8" s="325"/>
      <c r="E8" s="325"/>
      <c r="F8" s="326"/>
      <c r="G8" s="327"/>
      <c r="H8" s="328"/>
      <c r="I8" s="328"/>
      <c r="J8" s="328"/>
      <c r="K8" s="329"/>
      <c r="L8" s="328"/>
      <c r="M8" s="328"/>
      <c r="N8" s="328"/>
      <c r="O8" s="326"/>
    </row>
    <row r="9" spans="1:15" s="25" customFormat="1" ht="12.75" x14ac:dyDescent="0.2">
      <c r="A9" s="26" t="s">
        <v>33</v>
      </c>
      <c r="B9" s="26" t="s">
        <v>19</v>
      </c>
      <c r="C9" s="27" t="s">
        <v>957</v>
      </c>
      <c r="D9" s="28">
        <v>37648</v>
      </c>
      <c r="E9" s="29"/>
      <c r="F9" s="30"/>
      <c r="G9" s="31">
        <v>35000000</v>
      </c>
      <c r="H9" s="32"/>
      <c r="I9" s="23"/>
      <c r="J9" s="23"/>
      <c r="K9" s="23"/>
      <c r="L9" s="23"/>
      <c r="M9" s="23"/>
      <c r="N9" s="23"/>
      <c r="O9" s="22"/>
    </row>
    <row r="10" spans="1:15" s="25" customFormat="1" ht="12.75" x14ac:dyDescent="0.2">
      <c r="A10" s="37"/>
      <c r="B10" s="37"/>
      <c r="C10" s="38"/>
      <c r="D10" s="35"/>
      <c r="E10" s="21"/>
      <c r="F10" s="22"/>
      <c r="G10" s="36"/>
      <c r="H10" s="32"/>
      <c r="I10" s="23"/>
      <c r="J10" s="23"/>
      <c r="K10" s="23"/>
      <c r="L10" s="23"/>
      <c r="M10" s="23"/>
      <c r="N10" s="23"/>
      <c r="O10" s="22"/>
    </row>
    <row r="11" spans="1:15" s="25" customFormat="1" ht="12.75" x14ac:dyDescent="0.2">
      <c r="A11" s="26" t="s">
        <v>470</v>
      </c>
      <c r="B11" s="26" t="s">
        <v>19</v>
      </c>
      <c r="C11" s="27" t="s">
        <v>958</v>
      </c>
      <c r="D11" s="28">
        <v>37659</v>
      </c>
      <c r="E11" s="29"/>
      <c r="F11" s="30"/>
      <c r="G11" s="31" t="s">
        <v>27</v>
      </c>
      <c r="H11" s="32"/>
      <c r="I11" s="23"/>
      <c r="J11" s="23"/>
      <c r="K11" s="23"/>
      <c r="L11" s="23"/>
      <c r="M11" s="23"/>
      <c r="N11" s="23"/>
      <c r="O11" s="22"/>
    </row>
    <row r="12" spans="1:15" s="25" customFormat="1" x14ac:dyDescent="0.15">
      <c r="A12" s="19"/>
      <c r="B12" s="47"/>
      <c r="C12" s="20"/>
      <c r="D12" s="22"/>
      <c r="E12" s="53"/>
      <c r="F12" s="22"/>
      <c r="G12" s="46"/>
      <c r="H12" s="23"/>
      <c r="I12" s="23"/>
      <c r="J12" s="23"/>
      <c r="K12" s="23"/>
      <c r="L12" s="23"/>
      <c r="M12" s="23"/>
      <c r="N12" s="23"/>
      <c r="O12" s="24"/>
    </row>
    <row r="13" spans="1:15" s="25" customFormat="1" ht="12.75" x14ac:dyDescent="0.2">
      <c r="A13" s="26" t="s">
        <v>47</v>
      </c>
      <c r="B13" s="26" t="s">
        <v>19</v>
      </c>
      <c r="C13" s="27" t="s">
        <v>959</v>
      </c>
      <c r="D13" s="28">
        <v>37698</v>
      </c>
      <c r="E13" s="29"/>
      <c r="F13" s="30"/>
      <c r="G13" s="31" t="s">
        <v>209</v>
      </c>
      <c r="H13" s="32"/>
      <c r="I13" s="23"/>
      <c r="J13" s="23"/>
      <c r="K13" s="23"/>
      <c r="L13" s="23"/>
      <c r="M13" s="23"/>
      <c r="N13" s="23"/>
      <c r="O13" s="22"/>
    </row>
    <row r="14" spans="1:15" s="25" customFormat="1" ht="12.75" x14ac:dyDescent="0.2">
      <c r="A14" s="40"/>
      <c r="B14" s="40"/>
      <c r="C14" s="41"/>
      <c r="D14" s="42"/>
      <c r="E14" s="43"/>
      <c r="F14" s="44"/>
      <c r="G14" s="45"/>
      <c r="H14" s="32"/>
      <c r="I14" s="23"/>
      <c r="J14" s="23"/>
      <c r="K14" s="23"/>
      <c r="L14" s="23"/>
      <c r="M14" s="23"/>
      <c r="N14" s="23"/>
      <c r="O14" s="22"/>
    </row>
    <row r="15" spans="1:15" s="25" customFormat="1" ht="12.75" x14ac:dyDescent="0.2">
      <c r="A15" s="19" t="s">
        <v>47</v>
      </c>
      <c r="B15" s="19" t="s">
        <v>960</v>
      </c>
      <c r="C15" s="38"/>
      <c r="D15" s="35"/>
      <c r="E15" s="21"/>
      <c r="F15" s="22"/>
      <c r="G15" s="36">
        <v>11000000</v>
      </c>
      <c r="H15" s="23"/>
      <c r="I15" s="23"/>
      <c r="J15" s="23"/>
      <c r="K15" s="23"/>
      <c r="L15" s="23"/>
      <c r="M15" s="23"/>
      <c r="N15" s="23"/>
      <c r="O15" s="24"/>
    </row>
    <row r="16" spans="1:15" s="25" customFormat="1" x14ac:dyDescent="0.15">
      <c r="A16" s="19" t="s">
        <v>47</v>
      </c>
      <c r="B16" s="47"/>
      <c r="C16" s="20"/>
      <c r="D16" s="22" t="s">
        <v>43</v>
      </c>
      <c r="E16" s="53" t="s">
        <v>961</v>
      </c>
      <c r="F16" s="22" t="s">
        <v>42</v>
      </c>
      <c r="G16" s="139">
        <v>11000000</v>
      </c>
      <c r="H16" s="23"/>
      <c r="I16" s="23">
        <v>1000000</v>
      </c>
      <c r="J16" s="23"/>
      <c r="K16" s="23"/>
      <c r="M16" s="23">
        <v>10000000</v>
      </c>
      <c r="N16" s="23"/>
      <c r="O16" s="24">
        <v>41292</v>
      </c>
    </row>
    <row r="17" spans="1:15" s="25" customFormat="1" x14ac:dyDescent="0.15">
      <c r="A17" s="19" t="s">
        <v>47</v>
      </c>
      <c r="B17" s="47"/>
      <c r="C17" s="20"/>
      <c r="D17" s="22" t="s">
        <v>43</v>
      </c>
      <c r="E17" s="53" t="s">
        <v>962</v>
      </c>
      <c r="F17" s="22" t="s">
        <v>42</v>
      </c>
      <c r="G17" s="139">
        <v>11000000</v>
      </c>
      <c r="H17" s="23"/>
      <c r="I17" s="23">
        <v>1200000</v>
      </c>
      <c r="J17" s="23"/>
      <c r="K17" s="23"/>
      <c r="M17" s="23">
        <v>9800000</v>
      </c>
      <c r="N17" s="23"/>
      <c r="O17" s="24">
        <v>41298</v>
      </c>
    </row>
    <row r="18" spans="1:15" s="25" customFormat="1" x14ac:dyDescent="0.15">
      <c r="A18" s="19" t="s">
        <v>47</v>
      </c>
      <c r="B18" s="47"/>
      <c r="C18" s="20"/>
      <c r="D18" s="22" t="s">
        <v>43</v>
      </c>
      <c r="E18" s="53" t="s">
        <v>963</v>
      </c>
      <c r="F18" s="22" t="s">
        <v>42</v>
      </c>
      <c r="G18" s="139">
        <v>11000000</v>
      </c>
      <c r="H18" s="23"/>
      <c r="I18" s="23">
        <v>2000000</v>
      </c>
      <c r="J18" s="23"/>
      <c r="K18" s="23"/>
      <c r="M18" s="23">
        <v>9000000</v>
      </c>
      <c r="N18" s="23"/>
      <c r="O18" s="24">
        <v>41305</v>
      </c>
    </row>
    <row r="19" spans="1:15" s="25" customFormat="1" x14ac:dyDescent="0.15">
      <c r="A19" s="19" t="s">
        <v>47</v>
      </c>
      <c r="B19" s="47"/>
      <c r="C19" s="20"/>
      <c r="D19" s="22" t="s">
        <v>43</v>
      </c>
      <c r="E19" s="53" t="s">
        <v>964</v>
      </c>
      <c r="F19" s="22" t="s">
        <v>42</v>
      </c>
      <c r="G19" s="139">
        <v>11000000</v>
      </c>
      <c r="I19" s="23">
        <v>1550000</v>
      </c>
      <c r="J19" s="23"/>
      <c r="K19" s="23"/>
      <c r="M19" s="23">
        <v>9450000</v>
      </c>
      <c r="N19" s="23"/>
      <c r="O19" s="24">
        <v>41312</v>
      </c>
    </row>
    <row r="20" spans="1:15" s="25" customFormat="1" x14ac:dyDescent="0.15">
      <c r="A20" s="19" t="s">
        <v>47</v>
      </c>
      <c r="B20" s="47"/>
      <c r="C20" s="20"/>
      <c r="D20" s="22" t="s">
        <v>43</v>
      </c>
      <c r="E20" s="53" t="s">
        <v>965</v>
      </c>
      <c r="F20" s="22" t="s">
        <v>42</v>
      </c>
      <c r="G20" s="139">
        <v>11000000</v>
      </c>
      <c r="I20" s="23">
        <v>2000000</v>
      </c>
      <c r="J20" s="23"/>
      <c r="K20" s="23"/>
      <c r="M20" s="23">
        <v>9000000</v>
      </c>
      <c r="N20" s="23"/>
      <c r="O20" s="24">
        <v>41319</v>
      </c>
    </row>
    <row r="21" spans="1:15" s="25" customFormat="1" x14ac:dyDescent="0.15">
      <c r="A21" s="19" t="s">
        <v>47</v>
      </c>
      <c r="B21" s="47"/>
      <c r="C21" s="20"/>
      <c r="D21" s="22" t="s">
        <v>43</v>
      </c>
      <c r="E21" s="53" t="s">
        <v>966</v>
      </c>
      <c r="F21" s="22" t="s">
        <v>42</v>
      </c>
      <c r="G21" s="139">
        <v>11000000</v>
      </c>
      <c r="I21" s="23">
        <v>2000000</v>
      </c>
      <c r="J21" s="23"/>
      <c r="K21" s="23"/>
      <c r="M21" s="23">
        <v>9000000</v>
      </c>
      <c r="N21" s="23"/>
      <c r="O21" s="24">
        <v>41326</v>
      </c>
    </row>
    <row r="22" spans="1:15" s="25" customFormat="1" x14ac:dyDescent="0.15">
      <c r="A22" s="19" t="s">
        <v>47</v>
      </c>
      <c r="B22" s="47"/>
      <c r="C22" s="20"/>
      <c r="D22" s="22" t="s">
        <v>43</v>
      </c>
      <c r="E22" s="53" t="s">
        <v>967</v>
      </c>
      <c r="F22" s="22" t="s">
        <v>42</v>
      </c>
      <c r="G22" s="139">
        <v>11000000</v>
      </c>
      <c r="I22" s="23">
        <v>1250000</v>
      </c>
      <c r="J22" s="23"/>
      <c r="K22" s="23"/>
      <c r="M22" s="23">
        <v>9750000</v>
      </c>
      <c r="N22" s="23"/>
      <c r="O22" s="24">
        <v>41333</v>
      </c>
    </row>
    <row r="23" spans="1:15" s="25" customFormat="1" x14ac:dyDescent="0.15">
      <c r="A23" s="19" t="s">
        <v>968</v>
      </c>
      <c r="B23" s="19"/>
      <c r="C23" s="20"/>
      <c r="D23" s="21"/>
      <c r="E23" s="21"/>
      <c r="F23" s="22"/>
      <c r="G23" s="23"/>
      <c r="H23" s="23"/>
      <c r="I23" s="23"/>
      <c r="J23" s="23"/>
      <c r="K23" s="23"/>
      <c r="L23" s="23"/>
      <c r="M23" s="23"/>
      <c r="O23" s="24"/>
    </row>
    <row r="24" spans="1:15" s="25" customFormat="1" x14ac:dyDescent="0.15">
      <c r="A24" s="19" t="s">
        <v>969</v>
      </c>
      <c r="B24" s="19"/>
      <c r="C24" s="20"/>
      <c r="D24" s="21"/>
      <c r="E24" s="21"/>
      <c r="F24" s="22"/>
      <c r="G24" s="23"/>
      <c r="H24" s="23"/>
      <c r="I24" s="23"/>
      <c r="J24" s="23"/>
      <c r="K24" s="23"/>
      <c r="L24" s="23"/>
      <c r="M24" s="23"/>
      <c r="N24" s="23"/>
      <c r="O24" s="24"/>
    </row>
    <row r="25" spans="1:15" s="25" customFormat="1" x14ac:dyDescent="0.15">
      <c r="A25" s="19"/>
      <c r="B25" s="19"/>
      <c r="C25" s="20"/>
      <c r="D25" s="21"/>
      <c r="E25" s="21"/>
      <c r="F25" s="22"/>
      <c r="G25" s="23"/>
      <c r="H25" s="23"/>
      <c r="I25" s="23"/>
      <c r="J25" s="23"/>
      <c r="K25" s="23"/>
      <c r="L25" s="23"/>
      <c r="M25" s="23"/>
      <c r="N25" s="23"/>
      <c r="O25" s="24"/>
    </row>
    <row r="26" spans="1:15" s="25" customFormat="1" ht="12.75" x14ac:dyDescent="0.2">
      <c r="A26" s="26" t="s">
        <v>225</v>
      </c>
      <c r="B26" s="26" t="s">
        <v>19</v>
      </c>
      <c r="C26" s="27" t="s">
        <v>655</v>
      </c>
      <c r="D26" s="28">
        <v>37886</v>
      </c>
      <c r="E26" s="29"/>
      <c r="F26" s="30"/>
      <c r="G26" s="31" t="s">
        <v>40</v>
      </c>
      <c r="H26" s="23"/>
      <c r="I26" s="23"/>
      <c r="J26" s="23"/>
      <c r="K26" s="23"/>
      <c r="L26" s="23"/>
      <c r="M26" s="23"/>
      <c r="N26" s="23"/>
      <c r="O26" s="22"/>
    </row>
    <row r="27" spans="1:15" s="25" customFormat="1" x14ac:dyDescent="0.15">
      <c r="A27" s="19"/>
      <c r="B27" s="19"/>
      <c r="C27" s="20"/>
      <c r="D27" s="21"/>
      <c r="E27" s="21"/>
      <c r="F27" s="22"/>
      <c r="G27" s="21"/>
      <c r="H27" s="23"/>
      <c r="I27" s="23"/>
      <c r="J27" s="23"/>
      <c r="K27" s="23"/>
      <c r="L27" s="23"/>
      <c r="M27" s="23"/>
      <c r="N27" s="23"/>
      <c r="O27" s="22"/>
    </row>
    <row r="28" spans="1:15" s="25" customFormat="1" ht="12.75" x14ac:dyDescent="0.2">
      <c r="A28" s="26" t="s">
        <v>18</v>
      </c>
      <c r="B28" s="26" t="s">
        <v>19</v>
      </c>
      <c r="C28" s="27" t="s">
        <v>20</v>
      </c>
      <c r="D28" s="28">
        <v>37903</v>
      </c>
      <c r="E28" s="29"/>
      <c r="F28" s="30"/>
      <c r="G28" s="31" t="s">
        <v>21</v>
      </c>
      <c r="H28" s="32"/>
      <c r="I28" s="23"/>
      <c r="J28" s="23"/>
      <c r="K28" s="23"/>
      <c r="L28" s="23"/>
      <c r="M28" s="23"/>
      <c r="N28" s="23"/>
      <c r="O28" s="22"/>
    </row>
    <row r="29" spans="1:15" s="25" customFormat="1" x14ac:dyDescent="0.15">
      <c r="A29" s="19"/>
      <c r="B29" s="19"/>
      <c r="C29" s="20"/>
      <c r="D29" s="21"/>
      <c r="E29" s="21"/>
      <c r="F29" s="22"/>
      <c r="G29" s="21"/>
      <c r="H29" s="23"/>
      <c r="I29" s="23"/>
      <c r="J29" s="23"/>
      <c r="K29" s="23"/>
      <c r="L29" s="23"/>
      <c r="M29" s="23"/>
      <c r="N29" s="23"/>
      <c r="O29" s="24"/>
    </row>
    <row r="30" spans="1:15" s="25" customFormat="1" ht="12.75" x14ac:dyDescent="0.2">
      <c r="A30" s="26" t="s">
        <v>22</v>
      </c>
      <c r="B30" s="26" t="s">
        <v>19</v>
      </c>
      <c r="C30" s="27" t="s">
        <v>23</v>
      </c>
      <c r="D30" s="28">
        <v>37908</v>
      </c>
      <c r="E30" s="29"/>
      <c r="F30" s="30"/>
      <c r="G30" s="31" t="s">
        <v>24</v>
      </c>
      <c r="H30" s="23"/>
      <c r="I30" s="23"/>
      <c r="J30" s="23"/>
      <c r="K30" s="23"/>
      <c r="L30" s="23"/>
      <c r="M30" s="23"/>
      <c r="N30" s="23"/>
      <c r="O30" s="22"/>
    </row>
    <row r="31" spans="1:15" s="25" customFormat="1" x14ac:dyDescent="0.15">
      <c r="A31" s="19"/>
      <c r="B31" s="33"/>
      <c r="C31" s="34"/>
      <c r="D31" s="35"/>
      <c r="E31" s="21"/>
      <c r="F31" s="22"/>
      <c r="G31" s="36"/>
      <c r="H31" s="23"/>
      <c r="I31" s="23"/>
      <c r="J31" s="23"/>
      <c r="K31" s="23"/>
      <c r="L31" s="23"/>
      <c r="M31" s="23"/>
      <c r="N31" s="23"/>
      <c r="O31" s="22"/>
    </row>
    <row r="32" spans="1:15" s="25" customFormat="1" ht="12.75" x14ac:dyDescent="0.2">
      <c r="A32" s="26" t="s">
        <v>25</v>
      </c>
      <c r="B32" s="26" t="s">
        <v>19</v>
      </c>
      <c r="C32" s="27" t="s">
        <v>26</v>
      </c>
      <c r="D32" s="28">
        <v>37936</v>
      </c>
      <c r="E32" s="29"/>
      <c r="F32" s="30"/>
      <c r="G32" s="31" t="s">
        <v>27</v>
      </c>
      <c r="H32" s="23"/>
      <c r="I32" s="23"/>
      <c r="J32" s="23"/>
      <c r="K32" s="23"/>
      <c r="L32" s="23"/>
      <c r="M32" s="23"/>
      <c r="N32" s="23"/>
      <c r="O32" s="22"/>
    </row>
    <row r="33" spans="1:15" s="25" customFormat="1" x14ac:dyDescent="0.15">
      <c r="A33" s="19"/>
      <c r="B33" s="19"/>
      <c r="C33" s="20"/>
      <c r="D33" s="21"/>
      <c r="E33" s="21"/>
      <c r="F33" s="22"/>
      <c r="G33" s="23"/>
      <c r="H33" s="23"/>
      <c r="I33" s="23"/>
      <c r="J33" s="23"/>
      <c r="K33" s="23"/>
      <c r="L33" s="23"/>
      <c r="M33" s="23"/>
      <c r="N33" s="23"/>
      <c r="O33" s="22"/>
    </row>
    <row r="34" spans="1:15" s="25" customFormat="1" ht="12.75" x14ac:dyDescent="0.2">
      <c r="A34" s="26" t="s">
        <v>28</v>
      </c>
      <c r="B34" s="26" t="s">
        <v>19</v>
      </c>
      <c r="C34" s="27" t="s">
        <v>29</v>
      </c>
      <c r="D34" s="28">
        <v>37952</v>
      </c>
      <c r="E34" s="29"/>
      <c r="F34" s="30"/>
      <c r="G34" s="31" t="s">
        <v>30</v>
      </c>
      <c r="H34" s="23"/>
      <c r="I34" s="23"/>
      <c r="J34" s="23"/>
      <c r="K34" s="23"/>
      <c r="L34" s="23"/>
      <c r="M34" s="23"/>
      <c r="N34" s="23"/>
      <c r="O34" s="22"/>
    </row>
    <row r="35" spans="1:15" s="25" customFormat="1" ht="12.75" x14ac:dyDescent="0.2">
      <c r="A35" s="40"/>
      <c r="B35" s="40"/>
      <c r="C35" s="41"/>
      <c r="D35" s="42"/>
      <c r="E35" s="43"/>
      <c r="F35" s="44"/>
      <c r="G35" s="45"/>
      <c r="H35" s="23"/>
      <c r="I35" s="23"/>
      <c r="J35" s="23"/>
      <c r="K35" s="23"/>
      <c r="L35" s="23"/>
      <c r="M35" s="23"/>
      <c r="N35" s="23"/>
      <c r="O35" s="22"/>
    </row>
    <row r="36" spans="1:15" s="25" customFormat="1" x14ac:dyDescent="0.15">
      <c r="A36" s="19" t="s">
        <v>28</v>
      </c>
      <c r="B36" s="19" t="s">
        <v>373</v>
      </c>
      <c r="C36" s="34"/>
      <c r="D36" s="35"/>
      <c r="E36" s="21"/>
      <c r="F36" s="22"/>
      <c r="G36" s="23">
        <v>15610000</v>
      </c>
      <c r="H36" s="23"/>
      <c r="I36" s="23"/>
      <c r="J36" s="23"/>
      <c r="K36" s="23"/>
      <c r="L36" s="23"/>
      <c r="M36" s="23"/>
      <c r="N36" s="23"/>
      <c r="O36" s="22"/>
    </row>
    <row r="37" spans="1:15" s="25" customFormat="1" x14ac:dyDescent="0.15">
      <c r="A37" s="19" t="s">
        <v>28</v>
      </c>
      <c r="B37" s="33"/>
      <c r="C37" s="34"/>
      <c r="D37" s="22" t="s">
        <v>546</v>
      </c>
      <c r="E37" s="53"/>
      <c r="F37" s="22" t="s">
        <v>42</v>
      </c>
      <c r="G37" s="46">
        <v>4840000</v>
      </c>
      <c r="I37" s="23"/>
      <c r="J37" s="23"/>
      <c r="K37" s="23"/>
      <c r="M37" s="23">
        <v>4840000</v>
      </c>
      <c r="N37" s="23"/>
      <c r="O37" s="24">
        <v>41025</v>
      </c>
    </row>
    <row r="38" spans="1:15" s="25" customFormat="1" ht="12.75" x14ac:dyDescent="0.2">
      <c r="A38" s="19" t="s">
        <v>28</v>
      </c>
      <c r="B38" s="37"/>
      <c r="C38" s="38"/>
      <c r="D38" s="22" t="s">
        <v>547</v>
      </c>
      <c r="E38" s="21"/>
      <c r="F38" s="22" t="s">
        <v>42</v>
      </c>
      <c r="G38" s="46">
        <v>4840000</v>
      </c>
      <c r="H38" s="23"/>
      <c r="I38" s="23">
        <v>4840000</v>
      </c>
      <c r="J38" s="23"/>
      <c r="K38" s="23"/>
      <c r="L38" s="23"/>
      <c r="M38" s="23"/>
      <c r="N38" s="23"/>
      <c r="O38" s="24">
        <v>41074</v>
      </c>
    </row>
    <row r="39" spans="1:15" s="25" customFormat="1" ht="12.75" x14ac:dyDescent="0.2">
      <c r="A39" s="19" t="s">
        <v>28</v>
      </c>
      <c r="B39" s="37"/>
      <c r="C39" s="38"/>
      <c r="D39" s="22" t="s">
        <v>548</v>
      </c>
      <c r="E39" s="21"/>
      <c r="F39" s="22" t="s">
        <v>42</v>
      </c>
      <c r="G39" s="46">
        <v>4930000</v>
      </c>
      <c r="I39" s="23">
        <v>2500000</v>
      </c>
      <c r="J39" s="23"/>
      <c r="K39" s="23"/>
      <c r="L39" s="23"/>
      <c r="M39" s="23">
        <v>2430000</v>
      </c>
      <c r="N39" s="23"/>
      <c r="O39" s="24">
        <v>41116</v>
      </c>
    </row>
    <row r="40" spans="1:15" s="25" customFormat="1" ht="12.75" x14ac:dyDescent="0.2">
      <c r="A40" s="19" t="s">
        <v>28</v>
      </c>
      <c r="B40" s="37"/>
      <c r="C40" s="38"/>
      <c r="D40" s="22" t="s">
        <v>549</v>
      </c>
      <c r="E40" s="21"/>
      <c r="F40" s="22" t="s">
        <v>42</v>
      </c>
      <c r="G40" s="46">
        <v>4930000</v>
      </c>
      <c r="H40" s="23"/>
      <c r="I40" s="23"/>
      <c r="J40" s="23"/>
      <c r="K40" s="23"/>
      <c r="L40" s="23"/>
      <c r="M40" s="23">
        <v>4930000</v>
      </c>
      <c r="N40" s="23"/>
      <c r="O40" s="24">
        <v>41164</v>
      </c>
    </row>
    <row r="41" spans="1:15" s="25" customFormat="1" ht="12.75" x14ac:dyDescent="0.2">
      <c r="A41" s="19" t="s">
        <v>28</v>
      </c>
      <c r="B41" s="37"/>
      <c r="C41" s="38"/>
      <c r="D41" s="22" t="s">
        <v>550</v>
      </c>
      <c r="E41" s="21"/>
      <c r="F41" s="22" t="s">
        <v>42</v>
      </c>
      <c r="G41" s="46">
        <v>5020000</v>
      </c>
      <c r="I41" s="23">
        <v>5020000</v>
      </c>
      <c r="J41" s="23"/>
      <c r="K41" s="23"/>
      <c r="M41" s="23"/>
      <c r="N41" s="23"/>
      <c r="O41" s="24">
        <v>41207</v>
      </c>
    </row>
    <row r="42" spans="1:15" s="25" customFormat="1" ht="12.75" x14ac:dyDescent="0.2">
      <c r="A42" s="19" t="s">
        <v>28</v>
      </c>
      <c r="B42" s="37"/>
      <c r="C42" s="38"/>
      <c r="D42" s="22" t="s">
        <v>551</v>
      </c>
      <c r="E42" s="21"/>
      <c r="F42" s="22" t="s">
        <v>42</v>
      </c>
      <c r="G42" s="46">
        <v>5020000</v>
      </c>
      <c r="H42" s="23"/>
      <c r="I42" s="23"/>
      <c r="J42" s="23"/>
      <c r="K42" s="23"/>
      <c r="M42" s="23">
        <v>5020000</v>
      </c>
      <c r="N42" s="23"/>
      <c r="O42" s="24">
        <v>41256</v>
      </c>
    </row>
    <row r="43" spans="1:15" s="25" customFormat="1" ht="12.75" x14ac:dyDescent="0.2">
      <c r="A43" s="19" t="s">
        <v>28</v>
      </c>
      <c r="B43" s="37"/>
      <c r="C43" s="38"/>
      <c r="D43" s="22" t="s">
        <v>552</v>
      </c>
      <c r="E43" s="21"/>
      <c r="F43" s="22" t="s">
        <v>42</v>
      </c>
      <c r="G43" s="46">
        <v>5110000</v>
      </c>
      <c r="H43" s="23"/>
      <c r="I43" s="23">
        <v>5110000</v>
      </c>
      <c r="J43" s="23"/>
      <c r="K43" s="23"/>
      <c r="M43" s="23"/>
      <c r="N43" s="23"/>
      <c r="O43" s="24">
        <v>41298</v>
      </c>
    </row>
    <row r="44" spans="1:15" s="25" customFormat="1" ht="12.75" x14ac:dyDescent="0.2">
      <c r="A44" s="19" t="s">
        <v>28</v>
      </c>
      <c r="B44" s="37"/>
      <c r="C44" s="38"/>
      <c r="D44" s="22" t="s">
        <v>553</v>
      </c>
      <c r="E44" s="21"/>
      <c r="F44" s="22" t="s">
        <v>42</v>
      </c>
      <c r="G44" s="46">
        <v>5110000</v>
      </c>
      <c r="H44" s="23">
        <v>5110000</v>
      </c>
      <c r="I44" s="23"/>
      <c r="J44" s="23"/>
      <c r="K44" s="23"/>
      <c r="M44" s="23"/>
      <c r="N44" s="23">
        <v>5110000</v>
      </c>
      <c r="O44" s="24">
        <v>41347</v>
      </c>
    </row>
    <row r="45" spans="1:15" s="25" customFormat="1" ht="12.75" x14ac:dyDescent="0.2">
      <c r="A45" s="19" t="s">
        <v>28</v>
      </c>
      <c r="B45" s="37"/>
      <c r="C45" s="38"/>
      <c r="D45" s="22" t="s">
        <v>554</v>
      </c>
      <c r="E45" s="21"/>
      <c r="F45" s="22" t="s">
        <v>42</v>
      </c>
      <c r="G45" s="46">
        <v>5200000</v>
      </c>
      <c r="H45" s="23">
        <v>5200000</v>
      </c>
      <c r="I45" s="23"/>
      <c r="J45" s="23"/>
      <c r="K45" s="23"/>
      <c r="L45" s="23"/>
      <c r="M45" s="23"/>
      <c r="N45" s="23">
        <v>5200000</v>
      </c>
      <c r="O45" s="24">
        <v>41389</v>
      </c>
    </row>
    <row r="46" spans="1:15" s="25" customFormat="1" ht="12.75" x14ac:dyDescent="0.2">
      <c r="A46" s="19" t="s">
        <v>28</v>
      </c>
      <c r="B46" s="37"/>
      <c r="C46" s="38"/>
      <c r="D46" s="22" t="s">
        <v>555</v>
      </c>
      <c r="E46" s="21"/>
      <c r="F46" s="22" t="s">
        <v>42</v>
      </c>
      <c r="G46" s="46">
        <v>5200000</v>
      </c>
      <c r="H46" s="23"/>
      <c r="I46" s="23"/>
      <c r="J46" s="23"/>
      <c r="K46" s="23"/>
      <c r="L46" s="23">
        <v>5200000</v>
      </c>
      <c r="M46" s="23"/>
      <c r="N46" s="23"/>
      <c r="O46" s="24">
        <v>41438</v>
      </c>
    </row>
    <row r="47" spans="1:15" s="25" customFormat="1" ht="12.75" x14ac:dyDescent="0.2">
      <c r="A47" s="19" t="s">
        <v>28</v>
      </c>
      <c r="B47" s="37"/>
      <c r="C47" s="38"/>
      <c r="D47" s="22" t="s">
        <v>556</v>
      </c>
      <c r="E47" s="21"/>
      <c r="F47" s="22" t="s">
        <v>42</v>
      </c>
      <c r="G47" s="46">
        <v>5200000</v>
      </c>
      <c r="H47" s="23"/>
      <c r="I47" s="23"/>
      <c r="J47" s="23"/>
      <c r="K47" s="23"/>
      <c r="L47" s="23">
        <v>5200000</v>
      </c>
      <c r="M47" s="23"/>
      <c r="N47" s="23"/>
      <c r="O47" s="24">
        <v>41480</v>
      </c>
    </row>
    <row r="48" spans="1:15" s="25" customFormat="1" ht="12.75" x14ac:dyDescent="0.2">
      <c r="A48" s="19" t="s">
        <v>28</v>
      </c>
      <c r="B48" s="37"/>
      <c r="C48" s="38"/>
      <c r="D48" s="22" t="s">
        <v>557</v>
      </c>
      <c r="E48" s="21"/>
      <c r="F48" s="22" t="s">
        <v>42</v>
      </c>
      <c r="G48" s="46">
        <v>5200000</v>
      </c>
      <c r="H48" s="23"/>
      <c r="I48" s="23"/>
      <c r="J48" s="23"/>
      <c r="K48" s="23"/>
      <c r="L48" s="23">
        <v>5200000</v>
      </c>
      <c r="M48" s="23"/>
      <c r="N48" s="23"/>
      <c r="O48" s="24">
        <v>41529</v>
      </c>
    </row>
    <row r="49" spans="1:15" s="25" customFormat="1" ht="12.75" x14ac:dyDescent="0.2">
      <c r="A49" s="19" t="s">
        <v>28</v>
      </c>
      <c r="B49" s="37"/>
      <c r="C49" s="38"/>
      <c r="D49" s="22" t="s">
        <v>558</v>
      </c>
      <c r="E49" s="21"/>
      <c r="F49" s="22" t="s">
        <v>42</v>
      </c>
      <c r="G49" s="46">
        <v>5200000</v>
      </c>
      <c r="H49" s="23"/>
      <c r="I49" s="23"/>
      <c r="J49" s="23"/>
      <c r="K49" s="23"/>
      <c r="L49" s="23">
        <v>5200000</v>
      </c>
      <c r="M49" s="23"/>
      <c r="N49" s="23"/>
      <c r="O49" s="24">
        <v>41571</v>
      </c>
    </row>
    <row r="50" spans="1:15" s="25" customFormat="1" ht="12.75" x14ac:dyDescent="0.2">
      <c r="A50" s="19" t="s">
        <v>559</v>
      </c>
      <c r="B50" s="37"/>
      <c r="C50" s="38"/>
      <c r="D50" s="35"/>
      <c r="E50" s="21"/>
      <c r="F50" s="22"/>
      <c r="G50" s="36"/>
      <c r="H50" s="23"/>
      <c r="I50" s="23"/>
      <c r="J50" s="23"/>
      <c r="K50" s="23"/>
      <c r="L50" s="23"/>
      <c r="M50" s="23"/>
      <c r="N50" s="23"/>
      <c r="O50" s="22"/>
    </row>
    <row r="51" spans="1:15" s="25" customFormat="1" ht="12.75" x14ac:dyDescent="0.2">
      <c r="A51" s="19" t="s">
        <v>560</v>
      </c>
      <c r="B51" s="37"/>
      <c r="C51" s="38"/>
      <c r="D51" s="35"/>
      <c r="E51" s="21"/>
      <c r="F51" s="22"/>
      <c r="G51" s="36"/>
      <c r="H51" s="23"/>
      <c r="I51" s="23"/>
      <c r="J51" s="23"/>
      <c r="K51" s="23"/>
      <c r="L51" s="23"/>
      <c r="M51" s="23"/>
      <c r="N51" s="23"/>
      <c r="O51" s="22"/>
    </row>
    <row r="52" spans="1:15" s="25" customFormat="1" ht="12.75" x14ac:dyDescent="0.2">
      <c r="A52" s="37"/>
      <c r="B52" s="37"/>
      <c r="C52" s="38"/>
      <c r="D52" s="35"/>
      <c r="E52" s="21"/>
      <c r="F52" s="22"/>
      <c r="G52" s="36"/>
      <c r="H52" s="23"/>
      <c r="I52" s="23"/>
      <c r="J52" s="23"/>
      <c r="K52" s="23"/>
      <c r="L52" s="23"/>
      <c r="M52" s="23"/>
      <c r="N52" s="23"/>
      <c r="O52" s="22"/>
    </row>
    <row r="53" spans="1:15" s="25" customFormat="1" ht="12.75" x14ac:dyDescent="0.2">
      <c r="A53" s="26" t="s">
        <v>31</v>
      </c>
      <c r="B53" s="26" t="s">
        <v>19</v>
      </c>
      <c r="C53" s="27" t="s">
        <v>32</v>
      </c>
      <c r="D53" s="28">
        <v>37964</v>
      </c>
      <c r="E53" s="29"/>
      <c r="F53" s="30"/>
      <c r="G53" s="31">
        <v>4000000</v>
      </c>
      <c r="H53" s="32"/>
      <c r="I53" s="23"/>
      <c r="J53" s="23"/>
      <c r="K53" s="23"/>
      <c r="L53" s="23"/>
      <c r="M53" s="23"/>
      <c r="N53" s="23"/>
      <c r="O53" s="22"/>
    </row>
    <row r="54" spans="1:15" s="25" customFormat="1" x14ac:dyDescent="0.15">
      <c r="A54" s="19"/>
      <c r="B54" s="19"/>
      <c r="C54" s="20"/>
      <c r="D54" s="21"/>
      <c r="E54" s="21"/>
      <c r="F54" s="22"/>
      <c r="G54" s="23"/>
      <c r="H54" s="23"/>
      <c r="I54" s="23"/>
      <c r="J54" s="23"/>
      <c r="K54" s="23"/>
      <c r="M54" s="23"/>
      <c r="N54" s="23"/>
      <c r="O54" s="22"/>
    </row>
    <row r="55" spans="1:15" s="25" customFormat="1" x14ac:dyDescent="0.15">
      <c r="A55" s="19" t="s">
        <v>31</v>
      </c>
      <c r="B55" s="19" t="s">
        <v>775</v>
      </c>
      <c r="C55" s="20"/>
      <c r="D55" s="21"/>
      <c r="E55" s="21"/>
      <c r="F55" s="22"/>
      <c r="G55" s="23">
        <v>500000</v>
      </c>
      <c r="H55" s="23"/>
      <c r="J55" s="23"/>
      <c r="K55" s="23"/>
      <c r="M55" s="23"/>
      <c r="N55" s="23"/>
      <c r="O55" s="24"/>
    </row>
    <row r="56" spans="1:15" s="25" customFormat="1" x14ac:dyDescent="0.15">
      <c r="A56" s="19" t="s">
        <v>31</v>
      </c>
      <c r="B56" s="47"/>
      <c r="C56" s="20"/>
      <c r="D56" s="22" t="s">
        <v>52</v>
      </c>
      <c r="E56" s="21"/>
      <c r="F56" s="22" t="s">
        <v>42</v>
      </c>
      <c r="G56" s="32">
        <v>500000</v>
      </c>
      <c r="H56" s="23">
        <v>500000</v>
      </c>
      <c r="J56" s="23"/>
      <c r="K56" s="23"/>
      <c r="M56" s="23"/>
      <c r="N56" s="23">
        <v>500000</v>
      </c>
      <c r="O56" s="24">
        <v>41352</v>
      </c>
    </row>
    <row r="57" spans="1:15" s="25" customFormat="1" x14ac:dyDescent="0.15">
      <c r="A57" s="19" t="s">
        <v>930</v>
      </c>
      <c r="B57" s="19"/>
      <c r="C57" s="20"/>
      <c r="D57" s="21"/>
      <c r="E57" s="21"/>
      <c r="F57" s="22"/>
      <c r="G57" s="23"/>
      <c r="H57" s="23"/>
      <c r="I57" s="23"/>
      <c r="J57" s="23"/>
      <c r="K57" s="23"/>
      <c r="M57" s="23"/>
      <c r="N57" s="23"/>
      <c r="O57" s="22"/>
    </row>
    <row r="58" spans="1:15" s="25" customFormat="1" x14ac:dyDescent="0.15">
      <c r="A58" s="19"/>
      <c r="B58" s="19"/>
      <c r="C58" s="20"/>
      <c r="D58" s="21"/>
      <c r="E58" s="21"/>
      <c r="F58" s="22"/>
      <c r="G58" s="23"/>
      <c r="H58" s="23"/>
      <c r="I58" s="23"/>
      <c r="J58" s="23"/>
      <c r="K58" s="23"/>
      <c r="M58" s="23"/>
      <c r="N58" s="23"/>
      <c r="O58" s="22"/>
    </row>
    <row r="59" spans="1:15" s="25" customFormat="1" x14ac:dyDescent="0.15">
      <c r="A59" s="19" t="s">
        <v>31</v>
      </c>
      <c r="B59" s="19" t="s">
        <v>778</v>
      </c>
      <c r="C59" s="20"/>
      <c r="D59" s="21"/>
      <c r="E59" s="21"/>
      <c r="F59" s="22"/>
      <c r="G59" s="23">
        <v>500000</v>
      </c>
      <c r="H59" s="23"/>
      <c r="J59" s="23"/>
      <c r="K59" s="23"/>
      <c r="M59" s="23"/>
      <c r="N59" s="23"/>
      <c r="O59" s="24"/>
    </row>
    <row r="60" spans="1:15" s="25" customFormat="1" x14ac:dyDescent="0.15">
      <c r="A60" s="19" t="s">
        <v>31</v>
      </c>
      <c r="B60" s="47"/>
      <c r="C60" s="20"/>
      <c r="D60" s="22" t="s">
        <v>52</v>
      </c>
      <c r="E60" s="21"/>
      <c r="F60" s="22" t="s">
        <v>42</v>
      </c>
      <c r="G60" s="32">
        <v>500000</v>
      </c>
      <c r="I60" s="23">
        <v>500000</v>
      </c>
      <c r="J60" s="23"/>
      <c r="K60" s="23"/>
      <c r="M60" s="23"/>
      <c r="N60" s="23"/>
      <c r="O60" s="24">
        <v>41310</v>
      </c>
    </row>
    <row r="61" spans="1:15" s="25" customFormat="1" x14ac:dyDescent="0.15">
      <c r="A61" s="19" t="s">
        <v>970</v>
      </c>
      <c r="B61" s="19"/>
      <c r="C61" s="20"/>
      <c r="D61" s="21"/>
      <c r="E61" s="21"/>
      <c r="F61" s="22"/>
      <c r="G61" s="23"/>
      <c r="H61" s="23"/>
      <c r="I61" s="23"/>
      <c r="J61" s="23"/>
      <c r="K61" s="23"/>
      <c r="M61" s="23"/>
      <c r="N61" s="23"/>
      <c r="O61" s="22"/>
    </row>
    <row r="62" spans="1:15" s="25" customFormat="1" x14ac:dyDescent="0.15">
      <c r="A62" s="19"/>
      <c r="B62" s="19"/>
      <c r="C62" s="20"/>
      <c r="D62" s="21"/>
      <c r="E62" s="21"/>
      <c r="F62" s="22"/>
      <c r="G62" s="23"/>
      <c r="H62" s="23"/>
      <c r="I62" s="23"/>
      <c r="J62" s="23"/>
      <c r="K62" s="23"/>
      <c r="M62" s="23"/>
      <c r="N62" s="23"/>
      <c r="O62" s="22"/>
    </row>
    <row r="63" spans="1:15" s="25" customFormat="1" x14ac:dyDescent="0.15">
      <c r="A63" s="19" t="s">
        <v>31</v>
      </c>
      <c r="B63" s="19" t="s">
        <v>883</v>
      </c>
      <c r="C63" s="20"/>
      <c r="D63" s="21"/>
      <c r="E63" s="21"/>
      <c r="F63" s="22"/>
      <c r="G63" s="23">
        <v>2000000</v>
      </c>
      <c r="H63" s="23"/>
      <c r="J63" s="23"/>
      <c r="K63" s="23"/>
      <c r="L63" s="23"/>
      <c r="M63" s="23"/>
      <c r="N63" s="23"/>
      <c r="O63" s="24"/>
    </row>
    <row r="64" spans="1:15" s="25" customFormat="1" x14ac:dyDescent="0.15">
      <c r="A64" s="19" t="s">
        <v>31</v>
      </c>
      <c r="B64" s="47"/>
      <c r="C64" s="20"/>
      <c r="D64" s="22" t="s">
        <v>52</v>
      </c>
      <c r="E64" s="21"/>
      <c r="F64" s="22" t="s">
        <v>42</v>
      </c>
      <c r="G64" s="32">
        <v>1000000</v>
      </c>
      <c r="H64" s="23">
        <v>1000000</v>
      </c>
      <c r="J64" s="23"/>
      <c r="K64" s="23"/>
      <c r="L64" s="23"/>
      <c r="M64" s="23"/>
      <c r="N64" s="23">
        <v>1000000</v>
      </c>
      <c r="O64" s="24">
        <v>41394</v>
      </c>
    </row>
    <row r="65" spans="1:15" s="25" customFormat="1" x14ac:dyDescent="0.15">
      <c r="A65" s="19" t="s">
        <v>31</v>
      </c>
      <c r="B65" s="47"/>
      <c r="C65" s="20"/>
      <c r="D65" s="22" t="s">
        <v>52</v>
      </c>
      <c r="E65" s="21"/>
      <c r="F65" s="22" t="s">
        <v>42</v>
      </c>
      <c r="G65" s="32">
        <v>1000000</v>
      </c>
      <c r="H65" s="23">
        <v>1000000</v>
      </c>
      <c r="J65" s="23"/>
      <c r="K65" s="23"/>
      <c r="L65" s="23"/>
      <c r="M65" s="23"/>
      <c r="N65" s="23">
        <v>1000000</v>
      </c>
      <c r="O65" s="24">
        <v>41394</v>
      </c>
    </row>
    <row r="66" spans="1:15" s="25" customFormat="1" x14ac:dyDescent="0.15">
      <c r="A66" s="19" t="s">
        <v>884</v>
      </c>
      <c r="B66" s="19"/>
      <c r="C66" s="20"/>
      <c r="D66" s="21"/>
      <c r="E66" s="21"/>
      <c r="F66" s="22"/>
      <c r="G66" s="23"/>
      <c r="I66" s="23"/>
      <c r="J66" s="23"/>
      <c r="K66" s="23"/>
      <c r="M66" s="23"/>
      <c r="O66" s="22"/>
    </row>
    <row r="67" spans="1:15" s="25" customFormat="1" x14ac:dyDescent="0.15">
      <c r="A67" s="19"/>
      <c r="B67" s="19"/>
      <c r="C67" s="20"/>
      <c r="D67" s="21"/>
      <c r="E67" s="21"/>
      <c r="F67" s="22"/>
      <c r="G67" s="23"/>
      <c r="I67" s="23"/>
      <c r="J67" s="23"/>
      <c r="K67" s="23"/>
      <c r="M67" s="23"/>
      <c r="O67" s="22"/>
    </row>
    <row r="68" spans="1:15" s="25" customFormat="1" x14ac:dyDescent="0.15">
      <c r="A68" s="19" t="s">
        <v>31</v>
      </c>
      <c r="B68" s="19" t="s">
        <v>627</v>
      </c>
      <c r="C68" s="20"/>
      <c r="D68" s="21"/>
      <c r="E68" s="21"/>
      <c r="F68" s="22"/>
      <c r="G68" s="23">
        <v>1000000</v>
      </c>
      <c r="H68" s="23"/>
      <c r="J68" s="23"/>
      <c r="K68" s="23"/>
      <c r="L68" s="23"/>
      <c r="M68" s="23"/>
      <c r="N68" s="23"/>
      <c r="O68" s="24"/>
    </row>
    <row r="69" spans="1:15" s="25" customFormat="1" x14ac:dyDescent="0.15">
      <c r="A69" s="19" t="s">
        <v>31</v>
      </c>
      <c r="B69" s="47"/>
      <c r="C69" s="20"/>
      <c r="D69" s="22" t="s">
        <v>52</v>
      </c>
      <c r="E69" s="21"/>
      <c r="F69" s="22" t="s">
        <v>42</v>
      </c>
      <c r="G69" s="32">
        <v>500000</v>
      </c>
      <c r="H69" s="23">
        <v>500000</v>
      </c>
      <c r="J69" s="23"/>
      <c r="K69" s="23"/>
      <c r="L69" s="23"/>
      <c r="M69" s="23"/>
      <c r="N69" s="23">
        <v>500000</v>
      </c>
      <c r="O69" s="24">
        <v>41401</v>
      </c>
    </row>
    <row r="70" spans="1:15" s="25" customFormat="1" x14ac:dyDescent="0.15">
      <c r="A70" s="19" t="s">
        <v>31</v>
      </c>
      <c r="B70" s="47"/>
      <c r="C70" s="20"/>
      <c r="D70" s="22" t="s">
        <v>52</v>
      </c>
      <c r="E70" s="21"/>
      <c r="F70" s="22" t="s">
        <v>42</v>
      </c>
      <c r="G70" s="32">
        <v>500000</v>
      </c>
      <c r="H70" s="23">
        <v>500000</v>
      </c>
      <c r="J70" s="23"/>
      <c r="K70" s="23"/>
      <c r="L70" s="23"/>
      <c r="M70" s="23"/>
      <c r="N70" s="23">
        <v>500000</v>
      </c>
      <c r="O70" s="24">
        <v>41401</v>
      </c>
    </row>
    <row r="71" spans="1:15" s="25" customFormat="1" x14ac:dyDescent="0.15">
      <c r="A71" s="19" t="s">
        <v>841</v>
      </c>
      <c r="B71" s="19"/>
      <c r="C71" s="20"/>
      <c r="D71" s="21"/>
      <c r="E71" s="21"/>
      <c r="F71" s="22"/>
      <c r="G71" s="23"/>
      <c r="H71" s="23"/>
      <c r="I71" s="23"/>
      <c r="J71" s="23"/>
      <c r="K71" s="23"/>
      <c r="M71" s="23"/>
      <c r="N71" s="23"/>
      <c r="O71" s="22"/>
    </row>
    <row r="72" spans="1:15" s="25" customFormat="1" x14ac:dyDescent="0.15">
      <c r="A72" s="19"/>
      <c r="B72" s="19"/>
      <c r="C72" s="20"/>
      <c r="D72" s="21"/>
      <c r="E72" s="21"/>
      <c r="F72" s="22"/>
      <c r="G72" s="23"/>
      <c r="H72" s="23"/>
      <c r="I72" s="23"/>
      <c r="J72" s="23"/>
      <c r="K72" s="23"/>
      <c r="M72" s="23"/>
      <c r="N72" s="23"/>
      <c r="O72" s="22"/>
    </row>
    <row r="73" spans="1:15" s="25" customFormat="1" x14ac:dyDescent="0.15">
      <c r="A73" s="19" t="s">
        <v>31</v>
      </c>
      <c r="B73" s="19" t="s">
        <v>629</v>
      </c>
      <c r="C73" s="20"/>
      <c r="D73" s="21"/>
      <c r="E73" s="21"/>
      <c r="F73" s="22"/>
      <c r="G73" s="23">
        <v>500000</v>
      </c>
      <c r="H73" s="23"/>
      <c r="J73" s="23"/>
      <c r="K73" s="23"/>
      <c r="M73" s="23"/>
      <c r="N73" s="23"/>
      <c r="O73" s="24"/>
    </row>
    <row r="74" spans="1:15" s="25" customFormat="1" x14ac:dyDescent="0.15">
      <c r="A74" s="19" t="s">
        <v>31</v>
      </c>
      <c r="B74" s="47"/>
      <c r="C74" s="20"/>
      <c r="D74" s="22" t="s">
        <v>52</v>
      </c>
      <c r="E74" s="21"/>
      <c r="F74" s="22" t="s">
        <v>42</v>
      </c>
      <c r="G74" s="32">
        <v>500000</v>
      </c>
      <c r="H74" s="23">
        <v>500000</v>
      </c>
      <c r="J74" s="23"/>
      <c r="K74" s="23"/>
      <c r="M74" s="23"/>
      <c r="N74" s="23">
        <v>500000</v>
      </c>
      <c r="O74" s="24">
        <v>41429</v>
      </c>
    </row>
    <row r="75" spans="1:15" s="25" customFormat="1" x14ac:dyDescent="0.15">
      <c r="A75" s="19" t="s">
        <v>762</v>
      </c>
      <c r="B75" s="19"/>
      <c r="C75" s="20"/>
      <c r="D75" s="21"/>
      <c r="E75" s="21"/>
      <c r="F75" s="22"/>
      <c r="G75" s="23"/>
      <c r="H75" s="23"/>
      <c r="I75" s="23"/>
      <c r="J75" s="23"/>
      <c r="K75" s="23"/>
      <c r="M75" s="23"/>
      <c r="N75" s="23"/>
      <c r="O75" s="22"/>
    </row>
    <row r="76" spans="1:15" s="25" customFormat="1" x14ac:dyDescent="0.15">
      <c r="A76" s="19"/>
      <c r="B76" s="19"/>
      <c r="C76" s="20"/>
      <c r="D76" s="21"/>
      <c r="E76" s="21"/>
      <c r="F76" s="22"/>
      <c r="G76" s="23"/>
      <c r="H76" s="23"/>
      <c r="I76" s="23"/>
      <c r="J76" s="23"/>
      <c r="K76" s="23"/>
      <c r="L76" s="23"/>
      <c r="M76" s="23"/>
      <c r="N76" s="23"/>
      <c r="O76" s="22"/>
    </row>
    <row r="77" spans="1:15" s="25" customFormat="1" x14ac:dyDescent="0.15">
      <c r="A77" s="19" t="s">
        <v>31</v>
      </c>
      <c r="B77" s="19" t="s">
        <v>631</v>
      </c>
      <c r="C77" s="20"/>
      <c r="D77" s="21"/>
      <c r="E77" s="21"/>
      <c r="F77" s="22"/>
      <c r="G77" s="23">
        <v>500000</v>
      </c>
      <c r="H77" s="23"/>
      <c r="J77" s="23"/>
      <c r="K77" s="23"/>
      <c r="L77" s="23"/>
      <c r="M77" s="23"/>
      <c r="N77" s="23"/>
      <c r="O77" s="24"/>
    </row>
    <row r="78" spans="1:15" s="25" customFormat="1" x14ac:dyDescent="0.15">
      <c r="A78" s="19" t="s">
        <v>31</v>
      </c>
      <c r="B78" s="47"/>
      <c r="C78" s="20"/>
      <c r="D78" s="22" t="s">
        <v>52</v>
      </c>
      <c r="E78" s="21"/>
      <c r="F78" s="22" t="s">
        <v>42</v>
      </c>
      <c r="G78" s="32">
        <v>500000</v>
      </c>
      <c r="H78" s="23"/>
      <c r="J78" s="23"/>
      <c r="K78" s="23"/>
      <c r="L78" s="23">
        <v>500000</v>
      </c>
      <c r="M78" s="23"/>
      <c r="N78" s="23"/>
      <c r="O78" s="24">
        <v>41464</v>
      </c>
    </row>
    <row r="79" spans="1:15" s="25" customFormat="1" x14ac:dyDescent="0.15">
      <c r="A79" s="19" t="s">
        <v>704</v>
      </c>
      <c r="B79" s="19"/>
      <c r="C79" s="20"/>
      <c r="D79" s="21"/>
      <c r="E79" s="21"/>
      <c r="F79" s="22"/>
      <c r="G79" s="23"/>
      <c r="H79" s="23"/>
      <c r="I79" s="23"/>
      <c r="J79" s="23"/>
      <c r="K79" s="23"/>
      <c r="M79" s="23"/>
      <c r="N79" s="23"/>
      <c r="O79" s="22"/>
    </row>
    <row r="80" spans="1:15" s="25" customFormat="1" x14ac:dyDescent="0.15">
      <c r="A80" s="19"/>
      <c r="B80" s="19"/>
      <c r="C80" s="20"/>
      <c r="D80" s="21"/>
      <c r="E80" s="21"/>
      <c r="F80" s="22"/>
      <c r="G80" s="23"/>
      <c r="H80" s="23"/>
      <c r="I80" s="23"/>
      <c r="J80" s="23"/>
      <c r="K80" s="23"/>
      <c r="M80" s="23"/>
      <c r="N80" s="23"/>
      <c r="O80" s="22"/>
    </row>
    <row r="81" spans="1:15" s="25" customFormat="1" ht="12.75" x14ac:dyDescent="0.2">
      <c r="A81" s="26" t="s">
        <v>33</v>
      </c>
      <c r="B81" s="26" t="s">
        <v>19</v>
      </c>
      <c r="C81" s="27" t="s">
        <v>34</v>
      </c>
      <c r="D81" s="28">
        <v>38119</v>
      </c>
      <c r="E81" s="29"/>
      <c r="F81" s="30"/>
      <c r="G81" s="31">
        <v>35000000</v>
      </c>
      <c r="H81" s="32"/>
      <c r="I81" s="23"/>
      <c r="J81" s="23"/>
      <c r="K81" s="23"/>
      <c r="L81" s="23"/>
      <c r="M81" s="23"/>
      <c r="N81" s="23"/>
      <c r="O81" s="22"/>
    </row>
    <row r="82" spans="1:15" s="25" customFormat="1" x14ac:dyDescent="0.15">
      <c r="A82" s="19"/>
      <c r="B82" s="19"/>
      <c r="C82" s="20"/>
      <c r="D82" s="22"/>
      <c r="E82" s="21"/>
      <c r="F82" s="22"/>
      <c r="G82" s="23"/>
      <c r="H82" s="32"/>
      <c r="I82" s="23"/>
      <c r="J82" s="23"/>
      <c r="K82" s="23"/>
      <c r="L82" s="23"/>
      <c r="M82" s="23"/>
      <c r="N82" s="23"/>
      <c r="O82" s="24"/>
    </row>
    <row r="83" spans="1:15" s="25" customFormat="1" ht="12.75" x14ac:dyDescent="0.2">
      <c r="A83" s="26" t="s">
        <v>35</v>
      </c>
      <c r="B83" s="26" t="s">
        <v>19</v>
      </c>
      <c r="C83" s="27" t="s">
        <v>36</v>
      </c>
      <c r="D83" s="28">
        <v>38142</v>
      </c>
      <c r="E83" s="29"/>
      <c r="F83" s="30"/>
      <c r="G83" s="31" t="s">
        <v>37</v>
      </c>
      <c r="H83" s="32"/>
      <c r="I83" s="23"/>
      <c r="J83" s="23"/>
      <c r="K83" s="23"/>
      <c r="L83" s="23"/>
      <c r="M83" s="23"/>
      <c r="N83" s="23"/>
      <c r="O83" s="22"/>
    </row>
    <row r="84" spans="1:15" s="25" customFormat="1" x14ac:dyDescent="0.15">
      <c r="A84" s="19"/>
      <c r="B84" s="19"/>
      <c r="C84" s="20"/>
      <c r="D84" s="21"/>
      <c r="E84" s="21"/>
      <c r="F84" s="22"/>
      <c r="G84" s="21"/>
      <c r="H84" s="32"/>
      <c r="I84" s="23"/>
      <c r="J84" s="23"/>
      <c r="K84" s="23"/>
      <c r="L84" s="23"/>
      <c r="M84" s="23"/>
      <c r="N84" s="23"/>
      <c r="O84" s="22"/>
    </row>
    <row r="85" spans="1:15" s="25" customFormat="1" ht="12.75" x14ac:dyDescent="0.2">
      <c r="A85" s="26" t="s">
        <v>38</v>
      </c>
      <c r="B85" s="26" t="s">
        <v>19</v>
      </c>
      <c r="C85" s="27" t="s">
        <v>39</v>
      </c>
      <c r="D85" s="28">
        <v>38331</v>
      </c>
      <c r="E85" s="29"/>
      <c r="F85" s="30"/>
      <c r="G85" s="31" t="s">
        <v>40</v>
      </c>
      <c r="H85" s="39"/>
      <c r="I85" s="23"/>
      <c r="J85" s="23"/>
      <c r="K85" s="23"/>
      <c r="L85" s="23"/>
      <c r="M85" s="23"/>
      <c r="N85" s="23"/>
      <c r="O85" s="22"/>
    </row>
    <row r="86" spans="1:15" s="25" customFormat="1" x14ac:dyDescent="0.15">
      <c r="A86" s="19"/>
      <c r="B86" s="33"/>
      <c r="C86" s="34"/>
      <c r="D86" s="35"/>
      <c r="E86" s="21"/>
      <c r="F86" s="22"/>
      <c r="G86" s="36"/>
      <c r="H86" s="39"/>
      <c r="I86" s="23"/>
      <c r="J86" s="23"/>
      <c r="K86" s="23"/>
      <c r="L86" s="23"/>
      <c r="M86" s="23"/>
      <c r="N86" s="23"/>
      <c r="O86" s="22"/>
    </row>
    <row r="87" spans="1:15" s="25" customFormat="1" x14ac:dyDescent="0.15">
      <c r="A87" s="19" t="s">
        <v>38</v>
      </c>
      <c r="B87" s="19" t="s">
        <v>373</v>
      </c>
      <c r="C87" s="20"/>
      <c r="D87" s="21"/>
      <c r="E87" s="21"/>
      <c r="F87" s="22"/>
      <c r="G87" s="36" t="s">
        <v>842</v>
      </c>
      <c r="H87" s="23"/>
      <c r="I87" s="23"/>
      <c r="J87" s="23"/>
      <c r="K87" s="23"/>
      <c r="L87" s="23"/>
      <c r="M87" s="23"/>
      <c r="N87" s="23"/>
      <c r="O87" s="22"/>
    </row>
    <row r="88" spans="1:15" s="25" customFormat="1" x14ac:dyDescent="0.15">
      <c r="A88" s="19" t="s">
        <v>38</v>
      </c>
      <c r="B88" s="19"/>
      <c r="C88" s="20"/>
      <c r="D88" s="22" t="s">
        <v>43</v>
      </c>
      <c r="E88" s="21" t="s">
        <v>843</v>
      </c>
      <c r="F88" s="22" t="s">
        <v>365</v>
      </c>
      <c r="G88" s="32">
        <v>95</v>
      </c>
      <c r="H88" s="23">
        <v>187008</v>
      </c>
      <c r="I88" s="23">
        <v>1982647</v>
      </c>
      <c r="J88" s="23"/>
      <c r="K88" s="23"/>
      <c r="L88" s="23"/>
      <c r="M88" s="23"/>
      <c r="N88" s="23">
        <v>200753</v>
      </c>
      <c r="O88" s="24">
        <v>41365</v>
      </c>
    </row>
    <row r="89" spans="1:15" s="25" customFormat="1" x14ac:dyDescent="0.15">
      <c r="A89" s="19" t="s">
        <v>38</v>
      </c>
      <c r="B89" s="19"/>
      <c r="C89" s="20"/>
      <c r="D89" s="22" t="s">
        <v>43</v>
      </c>
      <c r="E89" s="21" t="s">
        <v>844</v>
      </c>
      <c r="F89" s="22" t="s">
        <v>365</v>
      </c>
      <c r="G89" s="32">
        <v>95</v>
      </c>
      <c r="H89" s="23">
        <v>187008</v>
      </c>
      <c r="I89" s="23">
        <v>1982647</v>
      </c>
      <c r="J89" s="23"/>
      <c r="K89" s="23"/>
      <c r="L89" s="23"/>
      <c r="M89" s="23"/>
      <c r="N89" s="23">
        <v>200360</v>
      </c>
      <c r="O89" s="24">
        <v>41395</v>
      </c>
    </row>
    <row r="90" spans="1:15" s="25" customFormat="1" x14ac:dyDescent="0.15">
      <c r="A90" s="19" t="s">
        <v>845</v>
      </c>
      <c r="B90" s="19"/>
      <c r="C90" s="20"/>
      <c r="D90" s="22"/>
      <c r="E90" s="21"/>
      <c r="F90" s="22"/>
      <c r="G90" s="32"/>
      <c r="H90" s="23"/>
      <c r="I90" s="23"/>
      <c r="J90" s="23"/>
      <c r="K90" s="23"/>
      <c r="L90" s="23"/>
      <c r="M90" s="23"/>
      <c r="N90" s="23"/>
      <c r="O90" s="24"/>
    </row>
    <row r="91" spans="1:15" s="25" customFormat="1" x14ac:dyDescent="0.15">
      <c r="A91" s="19"/>
      <c r="B91" s="19"/>
      <c r="C91" s="20"/>
      <c r="D91" s="22"/>
      <c r="E91" s="21"/>
      <c r="F91" s="22"/>
      <c r="G91" s="32"/>
      <c r="H91" s="23"/>
      <c r="I91" s="23"/>
      <c r="J91" s="23"/>
      <c r="K91" s="23"/>
      <c r="L91" s="23"/>
      <c r="M91" s="23"/>
      <c r="N91" s="23"/>
      <c r="O91" s="24"/>
    </row>
    <row r="92" spans="1:15" s="25" customFormat="1" x14ac:dyDescent="0.15">
      <c r="A92" s="19" t="s">
        <v>38</v>
      </c>
      <c r="B92" s="19" t="s">
        <v>41</v>
      </c>
      <c r="C92" s="20"/>
      <c r="D92" s="21"/>
      <c r="E92" s="21"/>
      <c r="F92" s="22" t="s">
        <v>42</v>
      </c>
      <c r="G92" s="32">
        <v>4000000</v>
      </c>
      <c r="H92" s="23"/>
      <c r="I92" s="23"/>
      <c r="J92" s="23"/>
      <c r="K92" s="23"/>
      <c r="L92" s="23"/>
      <c r="M92" s="23"/>
      <c r="N92" s="23"/>
      <c r="O92" s="22"/>
    </row>
    <row r="93" spans="1:15" s="25" customFormat="1" x14ac:dyDescent="0.15">
      <c r="A93" s="19" t="s">
        <v>38</v>
      </c>
      <c r="B93" s="19"/>
      <c r="C93" s="20"/>
      <c r="D93" s="22" t="s">
        <v>43</v>
      </c>
      <c r="E93" s="21" t="s">
        <v>44</v>
      </c>
      <c r="F93" s="22" t="s">
        <v>42</v>
      </c>
      <c r="G93" s="32">
        <v>4000000</v>
      </c>
      <c r="H93" s="23">
        <v>3403033</v>
      </c>
      <c r="I93" s="23">
        <v>596967</v>
      </c>
      <c r="J93" s="23"/>
      <c r="K93" s="23"/>
      <c r="L93" s="23"/>
      <c r="M93" s="23"/>
      <c r="N93" s="23">
        <v>3812324</v>
      </c>
      <c r="O93" s="24">
        <v>42221</v>
      </c>
    </row>
    <row r="94" spans="1:15" s="25" customFormat="1" x14ac:dyDescent="0.15">
      <c r="A94" s="19" t="s">
        <v>45</v>
      </c>
      <c r="B94" s="19"/>
      <c r="C94" s="20"/>
      <c r="D94" s="22"/>
      <c r="E94" s="21"/>
      <c r="F94" s="22"/>
      <c r="G94" s="32"/>
      <c r="H94" s="23"/>
      <c r="I94" s="23"/>
      <c r="J94" s="23"/>
      <c r="K94" s="23"/>
      <c r="L94" s="23"/>
      <c r="M94" s="23"/>
      <c r="N94" s="23"/>
      <c r="O94" s="24"/>
    </row>
    <row r="95" spans="1:15" s="25" customFormat="1" x14ac:dyDescent="0.15">
      <c r="A95" s="19" t="s">
        <v>46</v>
      </c>
      <c r="B95" s="19"/>
      <c r="C95" s="20"/>
      <c r="D95" s="22"/>
      <c r="E95" s="21"/>
      <c r="F95" s="22"/>
      <c r="G95" s="32"/>
      <c r="H95" s="23"/>
      <c r="I95" s="23"/>
      <c r="J95" s="23"/>
      <c r="K95" s="23"/>
      <c r="L95" s="23"/>
      <c r="M95" s="23"/>
      <c r="N95" s="23"/>
      <c r="O95" s="24"/>
    </row>
    <row r="96" spans="1:15" s="25" customFormat="1" x14ac:dyDescent="0.15">
      <c r="A96" s="19"/>
      <c r="B96" s="19"/>
      <c r="C96" s="20"/>
      <c r="D96" s="22"/>
      <c r="E96" s="21"/>
      <c r="F96" s="22"/>
      <c r="G96" s="32"/>
      <c r="H96" s="23"/>
      <c r="I96" s="23"/>
      <c r="J96" s="23"/>
      <c r="K96" s="23"/>
      <c r="L96" s="23"/>
      <c r="M96" s="23"/>
      <c r="N96" s="23"/>
      <c r="O96" s="24"/>
    </row>
    <row r="97" spans="1:15" s="25" customFormat="1" ht="12.75" x14ac:dyDescent="0.2">
      <c r="A97" s="26" t="s">
        <v>47</v>
      </c>
      <c r="B97" s="26" t="s">
        <v>19</v>
      </c>
      <c r="C97" s="27" t="s">
        <v>48</v>
      </c>
      <c r="D97" s="28">
        <v>38369</v>
      </c>
      <c r="E97" s="29"/>
      <c r="F97" s="30"/>
      <c r="G97" s="31" t="s">
        <v>49</v>
      </c>
      <c r="H97" s="39"/>
      <c r="I97" s="23"/>
      <c r="J97" s="23"/>
      <c r="K97" s="23"/>
      <c r="L97" s="23"/>
      <c r="M97" s="23"/>
      <c r="N97" s="23"/>
      <c r="O97" s="22"/>
    </row>
    <row r="98" spans="1:15" s="25" customFormat="1" ht="12.75" x14ac:dyDescent="0.2">
      <c r="A98" s="19"/>
      <c r="B98" s="40"/>
      <c r="C98" s="41"/>
      <c r="D98" s="42"/>
      <c r="E98" s="43"/>
      <c r="F98" s="44"/>
      <c r="G98" s="45"/>
      <c r="H98" s="39"/>
      <c r="I98" s="23"/>
      <c r="J98" s="23"/>
      <c r="K98" s="23"/>
      <c r="L98" s="23"/>
      <c r="M98" s="23"/>
      <c r="N98" s="23"/>
      <c r="O98" s="22"/>
    </row>
    <row r="99" spans="1:15" s="25" customFormat="1" ht="12.75" x14ac:dyDescent="0.2">
      <c r="A99" s="26" t="s">
        <v>31</v>
      </c>
      <c r="B99" s="26" t="s">
        <v>19</v>
      </c>
      <c r="C99" s="27" t="s">
        <v>50</v>
      </c>
      <c r="D99" s="28">
        <v>38385</v>
      </c>
      <c r="E99" s="29"/>
      <c r="F99" s="30"/>
      <c r="G99" s="31">
        <v>7000000</v>
      </c>
      <c r="H99" s="32"/>
      <c r="I99" s="23"/>
      <c r="J99" s="23"/>
      <c r="K99" s="23"/>
      <c r="L99" s="23"/>
      <c r="M99" s="23"/>
      <c r="N99" s="23"/>
      <c r="O99" s="22"/>
    </row>
    <row r="100" spans="1:15" s="25" customFormat="1" x14ac:dyDescent="0.15">
      <c r="A100" s="19"/>
      <c r="B100" s="19"/>
      <c r="C100" s="20"/>
      <c r="D100" s="21"/>
      <c r="E100" s="21"/>
      <c r="F100" s="22"/>
      <c r="G100" s="23"/>
      <c r="H100" s="23"/>
      <c r="I100" s="23"/>
      <c r="J100" s="23"/>
      <c r="K100" s="23"/>
      <c r="M100" s="23"/>
      <c r="N100" s="23"/>
      <c r="O100" s="22"/>
    </row>
    <row r="101" spans="1:15" s="25" customFormat="1" x14ac:dyDescent="0.15">
      <c r="A101" s="19" t="s">
        <v>31</v>
      </c>
      <c r="B101" s="19" t="s">
        <v>971</v>
      </c>
      <c r="C101" s="20"/>
      <c r="D101" s="21"/>
      <c r="E101" s="21"/>
      <c r="F101" s="22"/>
      <c r="G101" s="23">
        <v>3000000</v>
      </c>
      <c r="H101" s="23"/>
      <c r="I101" s="23"/>
      <c r="J101" s="23"/>
      <c r="K101" s="23"/>
      <c r="M101" s="23"/>
      <c r="N101" s="23"/>
      <c r="O101" s="22"/>
    </row>
    <row r="102" spans="1:15" s="25" customFormat="1" x14ac:dyDescent="0.15">
      <c r="A102" s="19" t="s">
        <v>31</v>
      </c>
      <c r="B102" s="19"/>
      <c r="C102" s="20"/>
      <c r="D102" s="22" t="s">
        <v>52</v>
      </c>
      <c r="E102" s="21"/>
      <c r="F102" s="22" t="s">
        <v>42</v>
      </c>
      <c r="G102" s="32">
        <v>2000000</v>
      </c>
      <c r="I102" s="23">
        <v>2000000</v>
      </c>
      <c r="J102" s="23"/>
      <c r="K102" s="23"/>
      <c r="M102" s="23"/>
      <c r="N102" s="23"/>
      <c r="O102" s="24">
        <v>41324</v>
      </c>
    </row>
    <row r="103" spans="1:15" s="25" customFormat="1" x14ac:dyDescent="0.15">
      <c r="A103" s="19" t="s">
        <v>972</v>
      </c>
      <c r="B103" s="19"/>
      <c r="C103" s="20"/>
      <c r="D103" s="22" t="s">
        <v>52</v>
      </c>
      <c r="E103" s="21"/>
      <c r="F103" s="22" t="s">
        <v>42</v>
      </c>
      <c r="G103" s="32">
        <v>1000000</v>
      </c>
      <c r="I103" s="23">
        <v>1000000</v>
      </c>
      <c r="J103" s="23"/>
      <c r="K103" s="23"/>
      <c r="M103" s="23"/>
      <c r="N103" s="23"/>
      <c r="O103" s="24">
        <v>41324</v>
      </c>
    </row>
    <row r="104" spans="1:15" s="25" customFormat="1" x14ac:dyDescent="0.15">
      <c r="A104" s="19"/>
      <c r="B104" s="19"/>
      <c r="C104" s="20"/>
      <c r="D104" s="21"/>
      <c r="E104" s="21"/>
      <c r="F104" s="22"/>
      <c r="G104" s="23"/>
      <c r="H104" s="23"/>
      <c r="I104" s="23"/>
      <c r="J104" s="23"/>
      <c r="K104" s="23"/>
      <c r="M104" s="23"/>
      <c r="N104" s="23"/>
      <c r="O104" s="22"/>
    </row>
    <row r="105" spans="1:15" s="25" customFormat="1" x14ac:dyDescent="0.15">
      <c r="A105" s="19" t="s">
        <v>31</v>
      </c>
      <c r="B105" s="19" t="s">
        <v>931</v>
      </c>
      <c r="C105" s="20"/>
      <c r="D105" s="21"/>
      <c r="E105" s="21"/>
      <c r="F105" s="22"/>
      <c r="G105" s="23">
        <v>1000000</v>
      </c>
      <c r="H105" s="32"/>
      <c r="I105" s="23"/>
      <c r="J105" s="23"/>
      <c r="K105" s="23"/>
      <c r="L105" s="23"/>
      <c r="M105" s="23"/>
      <c r="N105" s="23"/>
      <c r="O105" s="24"/>
    </row>
    <row r="106" spans="1:15" s="25" customFormat="1" x14ac:dyDescent="0.15">
      <c r="A106" s="19" t="s">
        <v>31</v>
      </c>
      <c r="B106" s="19"/>
      <c r="C106" s="20"/>
      <c r="D106" s="22" t="s">
        <v>52</v>
      </c>
      <c r="E106" s="21"/>
      <c r="F106" s="22" t="s">
        <v>42</v>
      </c>
      <c r="G106" s="32">
        <v>500000</v>
      </c>
      <c r="H106" s="23">
        <v>500000</v>
      </c>
      <c r="I106" s="23"/>
      <c r="J106" s="23"/>
      <c r="K106" s="23"/>
      <c r="M106" s="23"/>
      <c r="N106" s="23">
        <v>500000</v>
      </c>
      <c r="O106" s="24">
        <v>41338</v>
      </c>
    </row>
    <row r="107" spans="1:15" s="25" customFormat="1" x14ac:dyDescent="0.15">
      <c r="A107" s="19" t="s">
        <v>31</v>
      </c>
      <c r="B107" s="19"/>
      <c r="C107" s="20"/>
      <c r="D107" s="22" t="s">
        <v>52</v>
      </c>
      <c r="E107" s="21"/>
      <c r="F107" s="22" t="s">
        <v>42</v>
      </c>
      <c r="G107" s="32">
        <v>500000</v>
      </c>
      <c r="H107" s="23">
        <v>500000</v>
      </c>
      <c r="I107" s="23"/>
      <c r="J107" s="23"/>
      <c r="K107" s="23"/>
      <c r="M107" s="23"/>
      <c r="N107" s="23">
        <v>500000</v>
      </c>
      <c r="O107" s="24">
        <v>41338</v>
      </c>
    </row>
    <row r="108" spans="1:15" s="25" customFormat="1" x14ac:dyDescent="0.15">
      <c r="A108" s="19" t="s">
        <v>932</v>
      </c>
      <c r="B108" s="19"/>
      <c r="C108" s="20"/>
      <c r="D108" s="21"/>
      <c r="E108" s="21"/>
      <c r="F108" s="22"/>
      <c r="G108" s="23"/>
      <c r="H108" s="23"/>
      <c r="I108" s="23"/>
      <c r="J108" s="23"/>
      <c r="K108" s="23"/>
      <c r="M108" s="23"/>
      <c r="N108" s="23"/>
      <c r="O108" s="22"/>
    </row>
    <row r="109" spans="1:15" s="25" customFormat="1" x14ac:dyDescent="0.15">
      <c r="A109" s="19"/>
      <c r="B109" s="19"/>
      <c r="C109" s="20"/>
      <c r="D109" s="21"/>
      <c r="E109" s="21"/>
      <c r="F109" s="22"/>
      <c r="G109" s="23"/>
      <c r="H109" s="23"/>
      <c r="I109" s="23"/>
      <c r="J109" s="23"/>
      <c r="K109" s="23"/>
      <c r="M109" s="23"/>
      <c r="N109" s="23"/>
      <c r="O109" s="22"/>
    </row>
    <row r="110" spans="1:15" s="25" customFormat="1" x14ac:dyDescent="0.15">
      <c r="A110" s="19" t="s">
        <v>31</v>
      </c>
      <c r="B110" s="19" t="s">
        <v>973</v>
      </c>
      <c r="C110" s="20"/>
      <c r="D110" s="21"/>
      <c r="E110" s="21"/>
      <c r="F110" s="22"/>
      <c r="G110" s="23">
        <v>1000000</v>
      </c>
      <c r="H110" s="32"/>
      <c r="I110" s="23"/>
      <c r="J110" s="23"/>
      <c r="K110" s="23"/>
      <c r="L110" s="23"/>
      <c r="M110" s="23"/>
      <c r="N110" s="23"/>
      <c r="O110" s="24"/>
    </row>
    <row r="111" spans="1:15" s="25" customFormat="1" x14ac:dyDescent="0.15">
      <c r="A111" s="19" t="s">
        <v>31</v>
      </c>
      <c r="B111" s="19"/>
      <c r="C111" s="20"/>
      <c r="D111" s="22" t="s">
        <v>52</v>
      </c>
      <c r="E111" s="21"/>
      <c r="F111" s="22" t="s">
        <v>42</v>
      </c>
      <c r="G111" s="32">
        <v>500000</v>
      </c>
      <c r="I111" s="23">
        <v>500000</v>
      </c>
      <c r="J111" s="23"/>
      <c r="K111" s="23"/>
      <c r="M111" s="23"/>
      <c r="N111" s="23"/>
      <c r="O111" s="24">
        <v>41310</v>
      </c>
    </row>
    <row r="112" spans="1:15" s="25" customFormat="1" x14ac:dyDescent="0.15">
      <c r="A112" s="19" t="s">
        <v>31</v>
      </c>
      <c r="B112" s="19"/>
      <c r="C112" s="20"/>
      <c r="D112" s="22" t="s">
        <v>52</v>
      </c>
      <c r="E112" s="21"/>
      <c r="F112" s="22" t="s">
        <v>42</v>
      </c>
      <c r="G112" s="32">
        <v>500000</v>
      </c>
      <c r="I112" s="23">
        <v>500000</v>
      </c>
      <c r="J112" s="23"/>
      <c r="K112" s="23"/>
      <c r="M112" s="23"/>
      <c r="N112" s="23"/>
      <c r="O112" s="24">
        <v>41310</v>
      </c>
    </row>
    <row r="113" spans="1:15" s="25" customFormat="1" x14ac:dyDescent="0.15">
      <c r="A113" s="19" t="s">
        <v>974</v>
      </c>
      <c r="B113" s="19"/>
      <c r="C113" s="20"/>
      <c r="D113" s="21"/>
      <c r="E113" s="21"/>
      <c r="F113" s="22"/>
      <c r="G113" s="23"/>
      <c r="H113" s="23"/>
      <c r="I113" s="23"/>
      <c r="J113" s="23"/>
      <c r="K113" s="23"/>
      <c r="M113" s="23"/>
      <c r="N113" s="23"/>
      <c r="O113" s="22"/>
    </row>
    <row r="114" spans="1:15" s="25" customFormat="1" x14ac:dyDescent="0.15">
      <c r="A114" s="19"/>
      <c r="B114" s="19"/>
      <c r="C114" s="20"/>
      <c r="D114" s="21"/>
      <c r="E114" s="21"/>
      <c r="F114" s="22"/>
      <c r="G114" s="23"/>
      <c r="H114" s="23"/>
      <c r="I114" s="23"/>
      <c r="J114" s="23"/>
      <c r="K114" s="23"/>
      <c r="M114" s="23"/>
      <c r="N114" s="23"/>
      <c r="O114" s="22"/>
    </row>
    <row r="115" spans="1:15" s="25" customFormat="1" x14ac:dyDescent="0.15">
      <c r="A115" s="19" t="s">
        <v>31</v>
      </c>
      <c r="B115" s="19" t="s">
        <v>933</v>
      </c>
      <c r="C115" s="20"/>
      <c r="D115" s="21"/>
      <c r="E115" s="21"/>
      <c r="F115" s="22"/>
      <c r="G115" s="23">
        <v>500000</v>
      </c>
      <c r="H115" s="23"/>
      <c r="I115" s="23"/>
      <c r="J115" s="23"/>
      <c r="K115" s="23"/>
      <c r="M115" s="23"/>
      <c r="N115" s="23"/>
      <c r="O115" s="22"/>
    </row>
    <row r="116" spans="1:15" s="25" customFormat="1" x14ac:dyDescent="0.15">
      <c r="A116" s="19" t="s">
        <v>31</v>
      </c>
      <c r="B116" s="19"/>
      <c r="C116" s="20"/>
      <c r="D116" s="22" t="s">
        <v>52</v>
      </c>
      <c r="E116" s="21"/>
      <c r="F116" s="22" t="s">
        <v>42</v>
      </c>
      <c r="G116" s="32">
        <v>500000</v>
      </c>
      <c r="H116" s="23">
        <v>500000</v>
      </c>
      <c r="I116" s="23"/>
      <c r="J116" s="23"/>
      <c r="K116" s="23"/>
      <c r="M116" s="23"/>
      <c r="N116" s="23">
        <v>500000</v>
      </c>
      <c r="O116" s="24">
        <v>41352</v>
      </c>
    </row>
    <row r="117" spans="1:15" s="25" customFormat="1" x14ac:dyDescent="0.15">
      <c r="A117" s="19" t="s">
        <v>934</v>
      </c>
      <c r="B117" s="19"/>
      <c r="C117" s="20"/>
      <c r="D117" s="21"/>
      <c r="E117" s="21"/>
      <c r="F117" s="22"/>
      <c r="G117" s="23"/>
      <c r="I117" s="23"/>
      <c r="J117" s="23"/>
      <c r="K117" s="23"/>
      <c r="M117" s="23"/>
      <c r="O117" s="22"/>
    </row>
    <row r="118" spans="1:15" s="25" customFormat="1" x14ac:dyDescent="0.15">
      <c r="A118" s="19"/>
      <c r="B118" s="19"/>
      <c r="C118" s="20"/>
      <c r="D118" s="21"/>
      <c r="E118" s="21"/>
      <c r="F118" s="22"/>
      <c r="G118" s="23"/>
      <c r="I118" s="23"/>
      <c r="J118" s="23"/>
      <c r="K118" s="23"/>
      <c r="M118" s="23"/>
      <c r="O118" s="22"/>
    </row>
    <row r="119" spans="1:15" s="25" customFormat="1" x14ac:dyDescent="0.15">
      <c r="A119" s="19" t="s">
        <v>31</v>
      </c>
      <c r="B119" s="19" t="s">
        <v>846</v>
      </c>
      <c r="C119" s="20"/>
      <c r="D119" s="21"/>
      <c r="E119" s="21"/>
      <c r="F119" s="22"/>
      <c r="G119" s="23">
        <v>500000</v>
      </c>
      <c r="H119" s="23"/>
      <c r="I119" s="23"/>
      <c r="J119" s="23"/>
      <c r="K119" s="23"/>
      <c r="M119" s="23"/>
      <c r="N119" s="23"/>
      <c r="O119" s="22"/>
    </row>
    <row r="120" spans="1:15" s="25" customFormat="1" x14ac:dyDescent="0.15">
      <c r="A120" s="19" t="s">
        <v>31</v>
      </c>
      <c r="B120" s="19"/>
      <c r="C120" s="20"/>
      <c r="D120" s="22" t="s">
        <v>52</v>
      </c>
      <c r="E120" s="21"/>
      <c r="F120" s="22" t="s">
        <v>42</v>
      </c>
      <c r="G120" s="32">
        <v>500000</v>
      </c>
      <c r="H120" s="23">
        <v>500000</v>
      </c>
      <c r="I120" s="23"/>
      <c r="J120" s="23"/>
      <c r="K120" s="23"/>
      <c r="L120" s="23"/>
      <c r="M120" s="23"/>
      <c r="N120" s="23">
        <v>500000</v>
      </c>
      <c r="O120" s="24">
        <v>41401</v>
      </c>
    </row>
    <row r="121" spans="1:15" s="25" customFormat="1" x14ac:dyDescent="0.15">
      <c r="A121" s="19" t="s">
        <v>847</v>
      </c>
      <c r="B121" s="19"/>
      <c r="C121" s="20"/>
      <c r="D121" s="21"/>
      <c r="E121" s="21"/>
      <c r="F121" s="22"/>
      <c r="G121" s="23"/>
      <c r="I121" s="23"/>
      <c r="J121" s="23"/>
      <c r="K121" s="23"/>
      <c r="M121" s="23"/>
      <c r="O121" s="22"/>
    </row>
    <row r="122" spans="1:15" s="25" customFormat="1" x14ac:dyDescent="0.15">
      <c r="A122" s="19"/>
      <c r="B122" s="19"/>
      <c r="C122" s="20"/>
      <c r="D122" s="21"/>
      <c r="E122" s="21"/>
      <c r="F122" s="22"/>
      <c r="G122" s="23"/>
      <c r="I122" s="23"/>
      <c r="J122" s="23"/>
      <c r="K122" s="23"/>
      <c r="M122" s="23"/>
      <c r="O122" s="22"/>
    </row>
    <row r="123" spans="1:15" s="25" customFormat="1" x14ac:dyDescent="0.15">
      <c r="A123" s="19" t="s">
        <v>31</v>
      </c>
      <c r="B123" s="19" t="s">
        <v>848</v>
      </c>
      <c r="C123" s="20"/>
      <c r="D123" s="21"/>
      <c r="E123" s="21"/>
      <c r="F123" s="22"/>
      <c r="G123" s="23">
        <v>500000</v>
      </c>
      <c r="I123" s="23"/>
      <c r="J123" s="23"/>
      <c r="K123" s="23"/>
      <c r="M123" s="23"/>
      <c r="O123" s="22"/>
    </row>
    <row r="124" spans="1:15" s="25" customFormat="1" x14ac:dyDescent="0.15">
      <c r="A124" s="19" t="s">
        <v>31</v>
      </c>
      <c r="B124" s="19"/>
      <c r="C124" s="20"/>
      <c r="D124" s="22" t="s">
        <v>52</v>
      </c>
      <c r="E124" s="21"/>
      <c r="F124" s="22" t="s">
        <v>42</v>
      </c>
      <c r="G124" s="32">
        <v>500000</v>
      </c>
      <c r="H124" s="23">
        <v>500000</v>
      </c>
      <c r="I124" s="23"/>
      <c r="J124" s="23"/>
      <c r="K124" s="23"/>
      <c r="L124" s="23"/>
      <c r="M124" s="23"/>
      <c r="N124" s="23">
        <v>500000</v>
      </c>
      <c r="O124" s="24">
        <v>41408</v>
      </c>
    </row>
    <row r="125" spans="1:15" s="25" customFormat="1" x14ac:dyDescent="0.15">
      <c r="A125" s="19" t="s">
        <v>849</v>
      </c>
      <c r="B125" s="19"/>
      <c r="C125" s="20"/>
      <c r="D125" s="21"/>
      <c r="E125" s="21"/>
      <c r="F125" s="22"/>
      <c r="G125" s="23"/>
      <c r="I125" s="23"/>
      <c r="J125" s="23"/>
      <c r="K125" s="23"/>
      <c r="M125" s="23"/>
      <c r="O125" s="22"/>
    </row>
    <row r="126" spans="1:15" s="25" customFormat="1" x14ac:dyDescent="0.15">
      <c r="A126" s="19"/>
      <c r="B126" s="19"/>
      <c r="C126" s="20"/>
      <c r="D126" s="21"/>
      <c r="E126" s="21"/>
      <c r="F126" s="22"/>
      <c r="G126" s="23"/>
      <c r="I126" s="23"/>
      <c r="J126" s="23"/>
      <c r="K126" s="23"/>
      <c r="M126" s="23"/>
      <c r="O126" s="22"/>
    </row>
    <row r="127" spans="1:15" s="25" customFormat="1" x14ac:dyDescent="0.15">
      <c r="A127" s="19" t="s">
        <v>31</v>
      </c>
      <c r="B127" s="19" t="s">
        <v>850</v>
      </c>
      <c r="C127" s="20"/>
      <c r="D127" s="21"/>
      <c r="E127" s="21"/>
      <c r="F127" s="22"/>
      <c r="G127" s="23">
        <v>500000</v>
      </c>
      <c r="I127" s="23"/>
      <c r="J127" s="23"/>
      <c r="K127" s="23"/>
      <c r="M127" s="23"/>
      <c r="O127" s="22"/>
    </row>
    <row r="128" spans="1:15" s="25" customFormat="1" x14ac:dyDescent="0.15">
      <c r="A128" s="19" t="s">
        <v>31</v>
      </c>
      <c r="B128" s="19"/>
      <c r="C128" s="20"/>
      <c r="D128" s="22" t="s">
        <v>52</v>
      </c>
      <c r="E128" s="21"/>
      <c r="F128" s="22" t="s">
        <v>42</v>
      </c>
      <c r="G128" s="32">
        <v>500000</v>
      </c>
      <c r="H128" s="23">
        <v>500000</v>
      </c>
      <c r="I128" s="23"/>
      <c r="J128" s="23"/>
      <c r="K128" s="23"/>
      <c r="L128" s="23"/>
      <c r="M128" s="23"/>
      <c r="N128" s="23">
        <v>500000</v>
      </c>
      <c r="O128" s="24">
        <v>41417</v>
      </c>
    </row>
    <row r="129" spans="1:15" s="25" customFormat="1" x14ac:dyDescent="0.15">
      <c r="A129" s="19" t="s">
        <v>851</v>
      </c>
      <c r="B129" s="19"/>
      <c r="C129" s="20"/>
      <c r="D129" s="21"/>
      <c r="E129" s="21"/>
      <c r="F129" s="22"/>
      <c r="G129" s="23"/>
      <c r="I129" s="23"/>
      <c r="J129" s="23"/>
      <c r="K129" s="23"/>
      <c r="M129" s="23"/>
      <c r="O129" s="22"/>
    </row>
    <row r="130" spans="1:15" s="25" customFormat="1" x14ac:dyDescent="0.15">
      <c r="A130" s="19"/>
      <c r="B130" s="19"/>
      <c r="C130" s="20"/>
      <c r="D130" s="21"/>
      <c r="E130" s="21"/>
      <c r="F130" s="22"/>
      <c r="G130" s="23"/>
      <c r="I130" s="23"/>
      <c r="J130" s="23"/>
      <c r="K130" s="23"/>
      <c r="M130" s="23"/>
      <c r="O130" s="22"/>
    </row>
    <row r="131" spans="1:15" s="25" customFormat="1" x14ac:dyDescent="0.15">
      <c r="A131" s="19" t="s">
        <v>31</v>
      </c>
      <c r="B131" s="19" t="s">
        <v>770</v>
      </c>
      <c r="C131" s="20"/>
      <c r="D131" s="21"/>
      <c r="E131" s="21"/>
      <c r="F131" s="22"/>
      <c r="G131" s="23">
        <v>1000000</v>
      </c>
      <c r="H131" s="32"/>
      <c r="I131" s="23"/>
      <c r="J131" s="23"/>
      <c r="K131" s="23"/>
      <c r="L131" s="23"/>
      <c r="M131" s="23"/>
      <c r="N131" s="23"/>
      <c r="O131" s="24"/>
    </row>
    <row r="132" spans="1:15" s="25" customFormat="1" x14ac:dyDescent="0.15">
      <c r="A132" s="19" t="s">
        <v>31</v>
      </c>
      <c r="B132" s="19"/>
      <c r="C132" s="20"/>
      <c r="D132" s="22" t="s">
        <v>52</v>
      </c>
      <c r="E132" s="21"/>
      <c r="F132" s="22" t="s">
        <v>42</v>
      </c>
      <c r="G132" s="32">
        <v>500000</v>
      </c>
      <c r="H132" s="23">
        <v>500000</v>
      </c>
      <c r="I132" s="23"/>
      <c r="J132" s="23"/>
      <c r="K132" s="23"/>
      <c r="M132" s="23"/>
      <c r="N132" s="23">
        <v>500000</v>
      </c>
      <c r="O132" s="24">
        <v>41429</v>
      </c>
    </row>
    <row r="133" spans="1:15" s="25" customFormat="1" x14ac:dyDescent="0.15">
      <c r="A133" s="19" t="s">
        <v>31</v>
      </c>
      <c r="B133" s="19"/>
      <c r="C133" s="20"/>
      <c r="D133" s="22" t="s">
        <v>52</v>
      </c>
      <c r="E133" s="21"/>
      <c r="F133" s="22" t="s">
        <v>42</v>
      </c>
      <c r="G133" s="32">
        <v>500000</v>
      </c>
      <c r="H133" s="23">
        <v>500000</v>
      </c>
      <c r="I133" s="23"/>
      <c r="J133" s="23"/>
      <c r="K133" s="23"/>
      <c r="M133" s="23"/>
      <c r="N133" s="23">
        <v>500000</v>
      </c>
      <c r="O133" s="24">
        <v>41429</v>
      </c>
    </row>
    <row r="134" spans="1:15" s="25" customFormat="1" x14ac:dyDescent="0.15">
      <c r="A134" s="19" t="s">
        <v>771</v>
      </c>
      <c r="B134" s="19"/>
      <c r="C134" s="20"/>
      <c r="D134" s="21"/>
      <c r="E134" s="21"/>
      <c r="F134" s="22"/>
      <c r="G134" s="23"/>
      <c r="H134" s="23"/>
      <c r="I134" s="23"/>
      <c r="J134" s="23"/>
      <c r="K134" s="23"/>
      <c r="M134" s="23"/>
      <c r="N134" s="23"/>
      <c r="O134" s="22"/>
    </row>
    <row r="135" spans="1:15" s="25" customFormat="1" x14ac:dyDescent="0.15">
      <c r="A135" s="19"/>
      <c r="B135" s="19"/>
      <c r="C135" s="20"/>
      <c r="D135" s="21"/>
      <c r="E135" s="21"/>
      <c r="F135" s="22"/>
      <c r="G135" s="23"/>
      <c r="I135" s="23"/>
      <c r="J135" s="23"/>
      <c r="K135" s="23"/>
      <c r="M135" s="23"/>
      <c r="O135" s="22"/>
    </row>
    <row r="136" spans="1:15" s="25" customFormat="1" x14ac:dyDescent="0.15">
      <c r="A136" s="19" t="s">
        <v>31</v>
      </c>
      <c r="B136" s="19" t="s">
        <v>772</v>
      </c>
      <c r="C136" s="20"/>
      <c r="D136" s="21"/>
      <c r="E136" s="21"/>
      <c r="F136" s="22"/>
      <c r="G136" s="23">
        <v>3000000</v>
      </c>
      <c r="H136" s="23"/>
      <c r="I136" s="23"/>
      <c r="J136" s="23"/>
      <c r="K136" s="23"/>
      <c r="M136" s="23"/>
      <c r="N136" s="23"/>
      <c r="O136" s="22"/>
    </row>
    <row r="137" spans="1:15" s="25" customFormat="1" x14ac:dyDescent="0.15">
      <c r="A137" s="19" t="s">
        <v>31</v>
      </c>
      <c r="B137" s="19"/>
      <c r="C137" s="20"/>
      <c r="D137" s="22" t="s">
        <v>52</v>
      </c>
      <c r="E137" s="21"/>
      <c r="F137" s="22" t="s">
        <v>42</v>
      </c>
      <c r="G137" s="32">
        <v>2000000</v>
      </c>
      <c r="H137" s="23">
        <v>2000000</v>
      </c>
      <c r="I137" s="23"/>
      <c r="J137" s="23"/>
      <c r="K137" s="23"/>
      <c r="M137" s="23"/>
      <c r="N137" s="23">
        <v>2000000</v>
      </c>
      <c r="O137" s="24">
        <v>41443</v>
      </c>
    </row>
    <row r="138" spans="1:15" s="25" customFormat="1" x14ac:dyDescent="0.15">
      <c r="A138" s="19" t="s">
        <v>773</v>
      </c>
      <c r="B138" s="19"/>
      <c r="C138" s="20"/>
      <c r="D138" s="22" t="s">
        <v>52</v>
      </c>
      <c r="E138" s="21"/>
      <c r="F138" s="22" t="s">
        <v>42</v>
      </c>
      <c r="G138" s="32">
        <v>1000000</v>
      </c>
      <c r="H138" s="23">
        <v>1000000</v>
      </c>
      <c r="I138" s="23"/>
      <c r="J138" s="23"/>
      <c r="K138" s="23"/>
      <c r="M138" s="23"/>
      <c r="N138" s="23">
        <v>1000000</v>
      </c>
      <c r="O138" s="24">
        <v>41443</v>
      </c>
    </row>
    <row r="139" spans="1:15" s="25" customFormat="1" x14ac:dyDescent="0.15">
      <c r="A139" s="19"/>
      <c r="B139" s="19"/>
      <c r="C139" s="20"/>
      <c r="D139" s="21"/>
      <c r="E139" s="21"/>
      <c r="F139" s="22"/>
      <c r="G139" s="23"/>
      <c r="I139" s="23"/>
      <c r="J139" s="23"/>
      <c r="K139" s="23"/>
      <c r="M139" s="23"/>
      <c r="O139" s="22"/>
    </row>
    <row r="140" spans="1:15" s="25" customFormat="1" x14ac:dyDescent="0.15">
      <c r="A140" s="19" t="s">
        <v>31</v>
      </c>
      <c r="B140" s="19" t="s">
        <v>705</v>
      </c>
      <c r="C140" s="20"/>
      <c r="D140" s="21"/>
      <c r="E140" s="21"/>
      <c r="F140" s="22"/>
      <c r="G140" s="23">
        <v>1000000</v>
      </c>
      <c r="H140" s="32"/>
      <c r="I140" s="23"/>
      <c r="J140" s="23"/>
      <c r="K140" s="23"/>
      <c r="L140" s="23"/>
      <c r="M140" s="23"/>
      <c r="N140" s="23"/>
      <c r="O140" s="24"/>
    </row>
    <row r="141" spans="1:15" s="25" customFormat="1" x14ac:dyDescent="0.15">
      <c r="A141" s="19" t="s">
        <v>31</v>
      </c>
      <c r="B141" s="19"/>
      <c r="C141" s="20"/>
      <c r="D141" s="22" t="s">
        <v>52</v>
      </c>
      <c r="E141" s="21"/>
      <c r="F141" s="22" t="s">
        <v>42</v>
      </c>
      <c r="G141" s="32">
        <v>500000</v>
      </c>
      <c r="H141" s="23"/>
      <c r="I141" s="23"/>
      <c r="J141" s="23"/>
      <c r="K141" s="23"/>
      <c r="L141" s="23">
        <v>500000</v>
      </c>
      <c r="M141" s="23"/>
      <c r="N141" s="23"/>
      <c r="O141" s="24">
        <v>41457</v>
      </c>
    </row>
    <row r="142" spans="1:15" s="25" customFormat="1" x14ac:dyDescent="0.15">
      <c r="A142" s="19" t="s">
        <v>31</v>
      </c>
      <c r="B142" s="19"/>
      <c r="C142" s="20"/>
      <c r="D142" s="22" t="s">
        <v>52</v>
      </c>
      <c r="E142" s="21"/>
      <c r="F142" s="22" t="s">
        <v>42</v>
      </c>
      <c r="G142" s="32">
        <v>500000</v>
      </c>
      <c r="H142" s="23"/>
      <c r="I142" s="23"/>
      <c r="J142" s="23"/>
      <c r="K142" s="23"/>
      <c r="L142" s="23">
        <v>500000</v>
      </c>
      <c r="M142" s="23"/>
      <c r="N142" s="23"/>
      <c r="O142" s="24">
        <v>41457</v>
      </c>
    </row>
    <row r="143" spans="1:15" s="25" customFormat="1" x14ac:dyDescent="0.15">
      <c r="A143" s="19" t="s">
        <v>706</v>
      </c>
      <c r="B143" s="19"/>
      <c r="C143" s="20"/>
      <c r="D143" s="21"/>
      <c r="E143" s="21"/>
      <c r="F143" s="22"/>
      <c r="G143" s="23"/>
      <c r="H143" s="23"/>
      <c r="I143" s="23"/>
      <c r="J143" s="23"/>
      <c r="K143" s="23"/>
      <c r="M143" s="23"/>
      <c r="N143" s="23"/>
      <c r="O143" s="22"/>
    </row>
    <row r="144" spans="1:15" s="25" customFormat="1" x14ac:dyDescent="0.15">
      <c r="A144" s="19"/>
      <c r="B144" s="19"/>
      <c r="C144" s="20"/>
      <c r="D144" s="21"/>
      <c r="E144" s="21"/>
      <c r="F144" s="22"/>
      <c r="G144" s="23"/>
      <c r="I144" s="23"/>
      <c r="J144" s="23"/>
      <c r="K144" s="23"/>
      <c r="M144" s="23"/>
      <c r="O144" s="22"/>
    </row>
    <row r="145" spans="1:15" s="25" customFormat="1" x14ac:dyDescent="0.15">
      <c r="A145" s="19" t="s">
        <v>31</v>
      </c>
      <c r="B145" s="19" t="s">
        <v>707</v>
      </c>
      <c r="C145" s="20"/>
      <c r="D145" s="21"/>
      <c r="E145" s="21"/>
      <c r="F145" s="22"/>
      <c r="G145" s="23">
        <v>500000</v>
      </c>
      <c r="I145" s="23"/>
      <c r="J145" s="23"/>
      <c r="K145" s="23"/>
      <c r="M145" s="23"/>
      <c r="O145" s="22"/>
    </row>
    <row r="146" spans="1:15" s="25" customFormat="1" x14ac:dyDescent="0.15">
      <c r="A146" s="19" t="s">
        <v>31</v>
      </c>
      <c r="B146" s="19"/>
      <c r="C146" s="20"/>
      <c r="D146" s="22" t="s">
        <v>52</v>
      </c>
      <c r="E146" s="21"/>
      <c r="F146" s="22" t="s">
        <v>42</v>
      </c>
      <c r="G146" s="32">
        <v>500000</v>
      </c>
      <c r="I146" s="23"/>
      <c r="J146" s="23"/>
      <c r="K146" s="23"/>
      <c r="L146" s="23">
        <v>500000</v>
      </c>
      <c r="M146" s="23"/>
      <c r="N146" s="23"/>
      <c r="O146" s="24">
        <v>41464</v>
      </c>
    </row>
    <row r="147" spans="1:15" s="25" customFormat="1" x14ac:dyDescent="0.15">
      <c r="A147" s="19" t="s">
        <v>708</v>
      </c>
      <c r="B147" s="19"/>
      <c r="C147" s="20"/>
      <c r="D147" s="21"/>
      <c r="E147" s="21"/>
      <c r="F147" s="22"/>
      <c r="G147" s="23"/>
      <c r="I147" s="23"/>
      <c r="J147" s="23"/>
      <c r="K147" s="23"/>
      <c r="M147" s="23"/>
      <c r="O147" s="22"/>
    </row>
    <row r="148" spans="1:15" s="25" customFormat="1" x14ac:dyDescent="0.15">
      <c r="A148" s="19"/>
      <c r="B148" s="19"/>
      <c r="C148" s="20"/>
      <c r="D148" s="21"/>
      <c r="E148" s="21"/>
      <c r="F148" s="22"/>
      <c r="G148" s="23"/>
      <c r="I148" s="23"/>
      <c r="J148" s="23"/>
      <c r="K148" s="23"/>
      <c r="M148" s="23"/>
      <c r="O148" s="22"/>
    </row>
    <row r="149" spans="1:15" s="25" customFormat="1" ht="12.75" x14ac:dyDescent="0.2">
      <c r="A149" s="26" t="s">
        <v>68</v>
      </c>
      <c r="B149" s="26" t="s">
        <v>19</v>
      </c>
      <c r="C149" s="27" t="s">
        <v>69</v>
      </c>
      <c r="D149" s="28">
        <v>38574</v>
      </c>
      <c r="E149" s="29"/>
      <c r="F149" s="30"/>
      <c r="G149" s="31" t="s">
        <v>70</v>
      </c>
      <c r="H149" s="32"/>
      <c r="I149" s="23"/>
      <c r="J149" s="23"/>
      <c r="K149" s="23"/>
      <c r="L149" s="23"/>
      <c r="M149" s="23"/>
      <c r="N149" s="23"/>
      <c r="O149" s="22"/>
    </row>
    <row r="150" spans="1:15" s="25" customFormat="1" x14ac:dyDescent="0.15">
      <c r="A150" s="19"/>
      <c r="B150" s="19"/>
      <c r="C150" s="20"/>
      <c r="D150" s="22"/>
      <c r="E150" s="21"/>
      <c r="F150" s="22"/>
      <c r="G150" s="21"/>
      <c r="H150" s="32"/>
      <c r="I150" s="23"/>
      <c r="J150" s="23"/>
      <c r="K150" s="23"/>
      <c r="L150" s="23"/>
      <c r="M150" s="23"/>
      <c r="N150" s="23"/>
      <c r="O150" s="22"/>
    </row>
    <row r="151" spans="1:15" s="25" customFormat="1" ht="12.75" x14ac:dyDescent="0.2">
      <c r="A151" s="26" t="s">
        <v>47</v>
      </c>
      <c r="B151" s="26" t="s">
        <v>19</v>
      </c>
      <c r="C151" s="27" t="s">
        <v>71</v>
      </c>
      <c r="D151" s="28">
        <v>38897</v>
      </c>
      <c r="E151" s="29"/>
      <c r="F151" s="30"/>
      <c r="G151" s="31" t="s">
        <v>40</v>
      </c>
      <c r="H151" s="39"/>
      <c r="I151" s="23"/>
      <c r="J151" s="23"/>
      <c r="K151" s="23"/>
      <c r="L151" s="23"/>
      <c r="M151" s="23"/>
      <c r="N151" s="23"/>
      <c r="O151" s="22"/>
    </row>
    <row r="152" spans="1:15" s="25" customFormat="1" ht="12.75" x14ac:dyDescent="0.2">
      <c r="A152" s="40"/>
      <c r="B152" s="40"/>
      <c r="C152" s="41"/>
      <c r="D152" s="42"/>
      <c r="E152" s="43"/>
      <c r="F152" s="44"/>
      <c r="G152" s="45"/>
      <c r="H152" s="39"/>
      <c r="I152" s="23"/>
      <c r="J152" s="23"/>
      <c r="K152" s="23"/>
      <c r="L152" s="23"/>
      <c r="M152" s="23"/>
      <c r="N152" s="23"/>
      <c r="O152" s="22"/>
    </row>
    <row r="153" spans="1:15" s="25" customFormat="1" ht="12.75" x14ac:dyDescent="0.2">
      <c r="A153" s="19" t="s">
        <v>47</v>
      </c>
      <c r="B153" s="19" t="s">
        <v>435</v>
      </c>
      <c r="C153" s="38"/>
      <c r="D153" s="35"/>
      <c r="E153" s="21"/>
      <c r="F153" s="22"/>
      <c r="G153" s="36">
        <v>6500000</v>
      </c>
      <c r="H153" s="23"/>
      <c r="I153" s="23"/>
      <c r="J153" s="23"/>
      <c r="K153" s="23"/>
      <c r="L153" s="23"/>
      <c r="M153" s="23"/>
      <c r="N153" s="23"/>
      <c r="O153" s="24"/>
    </row>
    <row r="154" spans="1:15" s="25" customFormat="1" x14ac:dyDescent="0.15">
      <c r="A154" s="19" t="s">
        <v>47</v>
      </c>
      <c r="B154" s="47"/>
      <c r="C154" s="20"/>
      <c r="D154" s="22" t="s">
        <v>43</v>
      </c>
      <c r="E154" s="53" t="s">
        <v>852</v>
      </c>
      <c r="F154" s="22" t="s">
        <v>42</v>
      </c>
      <c r="G154" s="139">
        <v>6500000</v>
      </c>
      <c r="H154" s="23">
        <v>2000000</v>
      </c>
      <c r="I154" s="23"/>
      <c r="J154" s="23"/>
      <c r="K154" s="23"/>
      <c r="L154" s="23">
        <v>4500000</v>
      </c>
      <c r="M154" s="23"/>
      <c r="N154" s="23">
        <v>2000000</v>
      </c>
      <c r="O154" s="24">
        <v>41375</v>
      </c>
    </row>
    <row r="155" spans="1:15" s="25" customFormat="1" x14ac:dyDescent="0.15">
      <c r="A155" s="19" t="s">
        <v>47</v>
      </c>
      <c r="B155" s="47"/>
      <c r="C155" s="20"/>
      <c r="D155" s="22" t="s">
        <v>43</v>
      </c>
      <c r="E155" s="53" t="s">
        <v>853</v>
      </c>
      <c r="F155" s="22" t="s">
        <v>42</v>
      </c>
      <c r="G155" s="139">
        <v>6500000</v>
      </c>
      <c r="H155" s="23">
        <v>2000000</v>
      </c>
      <c r="I155" s="23"/>
      <c r="J155" s="23"/>
      <c r="K155" s="23"/>
      <c r="L155" s="23">
        <v>4500000</v>
      </c>
      <c r="M155" s="23"/>
      <c r="N155" s="23">
        <v>2000000</v>
      </c>
      <c r="O155" s="24">
        <v>41382</v>
      </c>
    </row>
    <row r="156" spans="1:15" s="25" customFormat="1" x14ac:dyDescent="0.15">
      <c r="A156" s="19" t="s">
        <v>47</v>
      </c>
      <c r="B156" s="47"/>
      <c r="C156" s="20"/>
      <c r="D156" s="22" t="s">
        <v>43</v>
      </c>
      <c r="E156" s="53" t="s">
        <v>854</v>
      </c>
      <c r="F156" s="22" t="s">
        <v>42</v>
      </c>
      <c r="G156" s="139">
        <v>6500000</v>
      </c>
      <c r="H156" s="23">
        <v>2000000</v>
      </c>
      <c r="I156" s="23"/>
      <c r="J156" s="23"/>
      <c r="K156" s="23"/>
      <c r="L156" s="23">
        <v>4500000</v>
      </c>
      <c r="M156" s="23"/>
      <c r="N156" s="23">
        <v>2000000</v>
      </c>
      <c r="O156" s="24">
        <v>41389</v>
      </c>
    </row>
    <row r="157" spans="1:15" s="25" customFormat="1" x14ac:dyDescent="0.15">
      <c r="A157" s="19" t="s">
        <v>47</v>
      </c>
      <c r="B157" s="47"/>
      <c r="C157" s="20"/>
      <c r="D157" s="22" t="s">
        <v>43</v>
      </c>
      <c r="E157" s="53" t="s">
        <v>855</v>
      </c>
      <c r="F157" s="22" t="s">
        <v>42</v>
      </c>
      <c r="G157" s="139">
        <v>6500000</v>
      </c>
      <c r="H157" s="23">
        <v>500000</v>
      </c>
      <c r="I157" s="23"/>
      <c r="J157" s="23"/>
      <c r="K157" s="23"/>
      <c r="L157" s="23">
        <v>6000000</v>
      </c>
      <c r="M157" s="23"/>
      <c r="N157" s="23">
        <v>500000</v>
      </c>
      <c r="O157" s="24">
        <v>41396</v>
      </c>
    </row>
    <row r="158" spans="1:15" s="25" customFormat="1" x14ac:dyDescent="0.15">
      <c r="A158" s="19" t="s">
        <v>47</v>
      </c>
      <c r="B158" s="47"/>
      <c r="C158" s="20"/>
      <c r="D158" s="22" t="s">
        <v>43</v>
      </c>
      <c r="E158" s="53" t="s">
        <v>856</v>
      </c>
      <c r="F158" s="22" t="s">
        <v>42</v>
      </c>
      <c r="G158" s="139">
        <v>6500000</v>
      </c>
      <c r="H158" s="23"/>
      <c r="I158" s="23"/>
      <c r="J158" s="23"/>
      <c r="K158" s="23"/>
      <c r="L158" s="23">
        <v>6500000</v>
      </c>
      <c r="M158" s="23"/>
      <c r="N158" s="23"/>
      <c r="O158" s="24">
        <v>41403</v>
      </c>
    </row>
    <row r="159" spans="1:15" s="25" customFormat="1" x14ac:dyDescent="0.15">
      <c r="A159" s="19" t="s">
        <v>47</v>
      </c>
      <c r="B159" s="47"/>
      <c r="C159" s="20"/>
      <c r="D159" s="22" t="s">
        <v>43</v>
      </c>
      <c r="E159" s="53" t="s">
        <v>857</v>
      </c>
      <c r="F159" s="22" t="s">
        <v>42</v>
      </c>
      <c r="G159" s="139">
        <v>6500000</v>
      </c>
      <c r="H159" s="23"/>
      <c r="I159" s="23"/>
      <c r="J159" s="23"/>
      <c r="K159" s="23"/>
      <c r="L159" s="23">
        <v>6500000</v>
      </c>
      <c r="M159" s="23"/>
      <c r="N159" s="23"/>
      <c r="O159" s="24">
        <v>41410</v>
      </c>
    </row>
    <row r="160" spans="1:15" s="25" customFormat="1" x14ac:dyDescent="0.15">
      <c r="A160" s="19" t="s">
        <v>858</v>
      </c>
      <c r="B160" s="19"/>
      <c r="C160" s="20"/>
      <c r="D160" s="21"/>
      <c r="E160" s="21"/>
      <c r="F160" s="22"/>
      <c r="G160" s="23"/>
      <c r="H160" s="23"/>
      <c r="I160" s="23"/>
      <c r="J160" s="23"/>
      <c r="K160" s="23"/>
      <c r="L160" s="23"/>
      <c r="M160" s="23"/>
      <c r="O160" s="24"/>
    </row>
    <row r="161" spans="1:15" s="25" customFormat="1" x14ac:dyDescent="0.15">
      <c r="A161" s="19" t="s">
        <v>666</v>
      </c>
      <c r="B161" s="19"/>
      <c r="C161" s="20"/>
      <c r="D161" s="21"/>
      <c r="E161" s="21"/>
      <c r="F161" s="22"/>
      <c r="G161" s="23"/>
      <c r="H161" s="23"/>
      <c r="I161" s="23"/>
      <c r="J161" s="23"/>
      <c r="K161" s="23"/>
      <c r="L161" s="23"/>
      <c r="M161" s="23"/>
      <c r="N161" s="23"/>
      <c r="O161" s="24"/>
    </row>
    <row r="162" spans="1:15" s="25" customFormat="1" ht="12.75" x14ac:dyDescent="0.2">
      <c r="A162" s="40"/>
      <c r="B162" s="40"/>
      <c r="C162" s="41"/>
      <c r="D162" s="42"/>
      <c r="E162" s="43"/>
      <c r="F162" s="44"/>
      <c r="G162" s="45"/>
      <c r="H162" s="39"/>
      <c r="I162" s="23"/>
      <c r="J162" s="23"/>
      <c r="K162" s="23"/>
      <c r="L162" s="23"/>
      <c r="M162" s="23"/>
      <c r="N162" s="23"/>
      <c r="O162" s="22"/>
    </row>
    <row r="163" spans="1:15" s="25" customFormat="1" ht="12.75" x14ac:dyDescent="0.2">
      <c r="A163" s="26" t="s">
        <v>31</v>
      </c>
      <c r="B163" s="26" t="s">
        <v>19</v>
      </c>
      <c r="C163" s="27" t="s">
        <v>80</v>
      </c>
      <c r="D163" s="28">
        <v>38958</v>
      </c>
      <c r="E163" s="29"/>
      <c r="F163" s="30"/>
      <c r="G163" s="31">
        <v>10000000</v>
      </c>
      <c r="H163" s="39"/>
      <c r="I163" s="23"/>
      <c r="J163" s="23"/>
      <c r="K163" s="23"/>
      <c r="L163" s="23"/>
      <c r="M163" s="23"/>
      <c r="N163" s="23"/>
      <c r="O163" s="22"/>
    </row>
    <row r="164" spans="1:15" s="25" customFormat="1" x14ac:dyDescent="0.15">
      <c r="A164" s="19"/>
      <c r="B164" s="19"/>
      <c r="C164" s="20"/>
      <c r="D164" s="21"/>
      <c r="E164" s="21"/>
      <c r="F164" s="22"/>
      <c r="G164" s="32"/>
      <c r="H164" s="23"/>
      <c r="I164" s="23"/>
      <c r="J164" s="23"/>
      <c r="K164" s="23"/>
      <c r="L164" s="23"/>
      <c r="M164" s="23"/>
      <c r="N164" s="23"/>
      <c r="O164" s="24"/>
    </row>
    <row r="165" spans="1:15" s="25" customFormat="1" x14ac:dyDescent="0.15">
      <c r="A165" s="19" t="s">
        <v>31</v>
      </c>
      <c r="B165" s="19" t="s">
        <v>975</v>
      </c>
      <c r="C165" s="20"/>
      <c r="D165" s="21"/>
      <c r="E165" s="21"/>
      <c r="F165" s="22"/>
      <c r="G165" s="23">
        <v>3000000</v>
      </c>
      <c r="H165" s="23"/>
      <c r="I165" s="23"/>
      <c r="J165" s="23"/>
      <c r="K165" s="23"/>
      <c r="L165" s="23"/>
      <c r="M165" s="23"/>
      <c r="N165" s="23"/>
      <c r="O165" s="22"/>
    </row>
    <row r="166" spans="1:15" s="25" customFormat="1" x14ac:dyDescent="0.15">
      <c r="A166" s="19" t="s">
        <v>31</v>
      </c>
      <c r="B166" s="47"/>
      <c r="C166" s="20"/>
      <c r="D166" s="22" t="s">
        <v>52</v>
      </c>
      <c r="E166" s="21"/>
      <c r="F166" s="22" t="s">
        <v>42</v>
      </c>
      <c r="G166" s="32">
        <v>2000000</v>
      </c>
      <c r="I166" s="23">
        <v>2000000</v>
      </c>
      <c r="J166" s="23"/>
      <c r="K166" s="23"/>
      <c r="M166" s="23"/>
      <c r="N166" s="23"/>
      <c r="O166" s="24">
        <v>41331</v>
      </c>
    </row>
    <row r="167" spans="1:15" s="25" customFormat="1" x14ac:dyDescent="0.15">
      <c r="A167" s="19" t="s">
        <v>31</v>
      </c>
      <c r="B167" s="19"/>
      <c r="C167" s="20"/>
      <c r="D167" s="22" t="s">
        <v>52</v>
      </c>
      <c r="E167" s="21"/>
      <c r="F167" s="22" t="s">
        <v>42</v>
      </c>
      <c r="G167" s="32">
        <v>1000000</v>
      </c>
      <c r="I167" s="23">
        <v>1000000</v>
      </c>
      <c r="J167" s="23"/>
      <c r="K167" s="23"/>
      <c r="M167" s="23"/>
      <c r="N167" s="23"/>
      <c r="O167" s="24">
        <v>41331</v>
      </c>
    </row>
    <row r="168" spans="1:15" s="25" customFormat="1" x14ac:dyDescent="0.15">
      <c r="A168" s="19" t="s">
        <v>976</v>
      </c>
      <c r="B168" s="19"/>
      <c r="C168" s="20"/>
      <c r="D168" s="22"/>
      <c r="E168" s="21"/>
      <c r="F168" s="22"/>
      <c r="G168" s="32"/>
      <c r="I168" s="23"/>
      <c r="J168" s="23"/>
      <c r="K168" s="23"/>
      <c r="L168" s="23"/>
      <c r="M168" s="23"/>
      <c r="N168" s="23"/>
      <c r="O168" s="24"/>
    </row>
    <row r="169" spans="1:15" s="25" customFormat="1" x14ac:dyDescent="0.15">
      <c r="A169" s="19"/>
      <c r="B169" s="19"/>
      <c r="C169" s="20"/>
      <c r="D169" s="22"/>
      <c r="E169" s="21"/>
      <c r="F169" s="22"/>
      <c r="G169" s="32"/>
      <c r="H169" s="23"/>
      <c r="I169" s="23"/>
      <c r="J169" s="23"/>
      <c r="K169" s="23"/>
      <c r="L169" s="23"/>
      <c r="M169" s="23"/>
      <c r="N169" s="23"/>
      <c r="O169" s="24"/>
    </row>
    <row r="170" spans="1:15" s="25" customFormat="1" x14ac:dyDescent="0.15">
      <c r="A170" s="19" t="s">
        <v>31</v>
      </c>
      <c r="B170" s="19" t="s">
        <v>935</v>
      </c>
      <c r="C170" s="20"/>
      <c r="D170" s="21"/>
      <c r="E170" s="21"/>
      <c r="F170" s="22"/>
      <c r="G170" s="23">
        <v>500000</v>
      </c>
      <c r="H170" s="23"/>
      <c r="I170" s="23"/>
      <c r="J170" s="23"/>
      <c r="K170" s="23"/>
      <c r="L170" s="23"/>
      <c r="M170" s="23"/>
      <c r="N170" s="23"/>
      <c r="O170" s="22"/>
    </row>
    <row r="171" spans="1:15" s="25" customFormat="1" x14ac:dyDescent="0.15">
      <c r="A171" s="19" t="s">
        <v>31</v>
      </c>
      <c r="B171" s="47"/>
      <c r="C171" s="20"/>
      <c r="D171" s="22" t="s">
        <v>52</v>
      </c>
      <c r="E171" s="21"/>
      <c r="F171" s="22" t="s">
        <v>42</v>
      </c>
      <c r="G171" s="32">
        <v>500000</v>
      </c>
      <c r="H171" s="23">
        <v>500000</v>
      </c>
      <c r="I171" s="23"/>
      <c r="J171" s="23"/>
      <c r="K171" s="23"/>
      <c r="M171" s="23"/>
      <c r="N171" s="23">
        <v>500000</v>
      </c>
      <c r="O171" s="24">
        <v>41338</v>
      </c>
    </row>
    <row r="172" spans="1:15" s="25" customFormat="1" x14ac:dyDescent="0.15">
      <c r="A172" s="19" t="s">
        <v>936</v>
      </c>
      <c r="B172" s="19"/>
      <c r="C172" s="20"/>
      <c r="D172" s="21"/>
      <c r="E172" s="21"/>
      <c r="F172" s="22"/>
      <c r="G172" s="32"/>
      <c r="I172" s="23"/>
      <c r="J172" s="23"/>
      <c r="K172" s="23"/>
      <c r="L172" s="23"/>
      <c r="M172" s="23"/>
      <c r="O172" s="24"/>
    </row>
    <row r="173" spans="1:15" s="25" customFormat="1" x14ac:dyDescent="0.15">
      <c r="A173" s="19"/>
      <c r="B173" s="19"/>
      <c r="C173" s="20"/>
      <c r="D173" s="22"/>
      <c r="E173" s="21"/>
      <c r="F173" s="22"/>
      <c r="G173" s="32"/>
      <c r="H173" s="23"/>
      <c r="I173" s="23"/>
      <c r="J173" s="23"/>
      <c r="K173" s="23"/>
      <c r="L173" s="23"/>
      <c r="M173" s="23"/>
      <c r="N173" s="23"/>
      <c r="O173" s="24"/>
    </row>
    <row r="174" spans="1:15" s="25" customFormat="1" x14ac:dyDescent="0.15">
      <c r="A174" s="19" t="s">
        <v>31</v>
      </c>
      <c r="B174" s="19" t="s">
        <v>937</v>
      </c>
      <c r="C174" s="20"/>
      <c r="D174" s="21"/>
      <c r="E174" s="21"/>
      <c r="F174" s="22"/>
      <c r="G174" s="23">
        <v>2500000</v>
      </c>
      <c r="H174" s="23"/>
      <c r="I174" s="23"/>
      <c r="J174" s="23"/>
      <c r="K174" s="23"/>
      <c r="L174" s="23"/>
      <c r="M174" s="23"/>
      <c r="N174" s="23"/>
      <c r="O174" s="22"/>
    </row>
    <row r="175" spans="1:15" s="25" customFormat="1" x14ac:dyDescent="0.15">
      <c r="A175" s="19" t="s">
        <v>31</v>
      </c>
      <c r="B175" s="47"/>
      <c r="C175" s="20"/>
      <c r="D175" s="22" t="s">
        <v>52</v>
      </c>
      <c r="E175" s="21"/>
      <c r="F175" s="22" t="s">
        <v>42</v>
      </c>
      <c r="G175" s="32">
        <v>1500000</v>
      </c>
      <c r="H175" s="23">
        <v>1500000</v>
      </c>
      <c r="J175" s="23"/>
      <c r="K175" s="23"/>
      <c r="L175" s="23"/>
      <c r="M175" s="23"/>
      <c r="N175" s="23">
        <v>1500000</v>
      </c>
      <c r="O175" s="24">
        <v>41352</v>
      </c>
    </row>
    <row r="176" spans="1:15" s="25" customFormat="1" x14ac:dyDescent="0.15">
      <c r="A176" s="19" t="s">
        <v>31</v>
      </c>
      <c r="B176" s="19"/>
      <c r="C176" s="20"/>
      <c r="D176" s="22" t="s">
        <v>52</v>
      </c>
      <c r="E176" s="21"/>
      <c r="F176" s="22" t="s">
        <v>42</v>
      </c>
      <c r="G176" s="32">
        <v>1000000</v>
      </c>
      <c r="H176" s="23">
        <v>1000000</v>
      </c>
      <c r="J176" s="23"/>
      <c r="K176" s="23"/>
      <c r="L176" s="23"/>
      <c r="M176" s="23"/>
      <c r="N176" s="23">
        <v>1000000</v>
      </c>
      <c r="O176" s="24">
        <v>41352</v>
      </c>
    </row>
    <row r="177" spans="1:15" s="25" customFormat="1" x14ac:dyDescent="0.15">
      <c r="A177" s="19" t="s">
        <v>938</v>
      </c>
      <c r="B177" s="19"/>
      <c r="C177" s="20"/>
      <c r="D177" s="22"/>
      <c r="E177" s="21"/>
      <c r="F177" s="22"/>
      <c r="G177" s="32"/>
      <c r="H177" s="23"/>
      <c r="I177" s="23"/>
      <c r="J177" s="23"/>
      <c r="K177" s="23"/>
      <c r="L177" s="23"/>
      <c r="M177" s="23"/>
      <c r="N177" s="23"/>
      <c r="O177" s="24"/>
    </row>
    <row r="178" spans="1:15" s="25" customFormat="1" x14ac:dyDescent="0.15">
      <c r="A178" s="19"/>
      <c r="B178" s="19"/>
      <c r="C178" s="20"/>
      <c r="D178" s="22"/>
      <c r="E178" s="21"/>
      <c r="F178" s="22"/>
      <c r="G178" s="32"/>
      <c r="H178" s="23"/>
      <c r="I178" s="23"/>
      <c r="J178" s="23"/>
      <c r="K178" s="23"/>
      <c r="L178" s="23"/>
      <c r="M178" s="23"/>
      <c r="N178" s="23"/>
      <c r="O178" s="24"/>
    </row>
    <row r="179" spans="1:15" s="25" customFormat="1" x14ac:dyDescent="0.15">
      <c r="A179" s="19" t="s">
        <v>31</v>
      </c>
      <c r="B179" s="19" t="s">
        <v>885</v>
      </c>
      <c r="C179" s="20"/>
      <c r="D179" s="21"/>
      <c r="E179" s="21"/>
      <c r="F179" s="22"/>
      <c r="G179" s="23">
        <v>2000000</v>
      </c>
      <c r="H179" s="23"/>
      <c r="I179" s="23"/>
      <c r="J179" s="23"/>
      <c r="K179" s="23"/>
      <c r="L179" s="23"/>
      <c r="M179" s="23"/>
      <c r="N179" s="23"/>
      <c r="O179" s="22"/>
    </row>
    <row r="180" spans="1:15" s="25" customFormat="1" x14ac:dyDescent="0.15">
      <c r="A180" s="19" t="s">
        <v>31</v>
      </c>
      <c r="B180" s="47"/>
      <c r="C180" s="20"/>
      <c r="D180" s="22" t="s">
        <v>52</v>
      </c>
      <c r="E180" s="21"/>
      <c r="F180" s="22" t="s">
        <v>42</v>
      </c>
      <c r="G180" s="32">
        <v>1000000</v>
      </c>
      <c r="H180" s="23">
        <v>1000000</v>
      </c>
      <c r="J180" s="23"/>
      <c r="K180" s="23"/>
      <c r="L180" s="23"/>
      <c r="M180" s="23"/>
      <c r="N180" s="23">
        <v>1000000</v>
      </c>
      <c r="O180" s="24">
        <v>41366</v>
      </c>
    </row>
    <row r="181" spans="1:15" s="25" customFormat="1" x14ac:dyDescent="0.15">
      <c r="A181" s="19" t="s">
        <v>31</v>
      </c>
      <c r="B181" s="19"/>
      <c r="C181" s="20"/>
      <c r="D181" s="22" t="s">
        <v>52</v>
      </c>
      <c r="E181" s="21"/>
      <c r="F181" s="22" t="s">
        <v>42</v>
      </c>
      <c r="G181" s="32">
        <v>1000000</v>
      </c>
      <c r="H181" s="23">
        <v>1000000</v>
      </c>
      <c r="J181" s="23"/>
      <c r="K181" s="23"/>
      <c r="L181" s="23"/>
      <c r="M181" s="23"/>
      <c r="N181" s="23">
        <v>1000000</v>
      </c>
      <c r="O181" s="24">
        <v>41366</v>
      </c>
    </row>
    <row r="182" spans="1:15" s="25" customFormat="1" x14ac:dyDescent="0.15">
      <c r="A182" s="19" t="s">
        <v>886</v>
      </c>
      <c r="B182" s="19"/>
      <c r="C182" s="20"/>
      <c r="D182" s="22"/>
      <c r="E182" s="21"/>
      <c r="F182" s="22"/>
      <c r="G182" s="32"/>
      <c r="H182" s="23"/>
      <c r="I182" s="23"/>
      <c r="J182" s="23"/>
      <c r="K182" s="23"/>
      <c r="L182" s="23"/>
      <c r="M182" s="23"/>
      <c r="N182" s="23"/>
      <c r="O182" s="24"/>
    </row>
    <row r="183" spans="1:15" s="25" customFormat="1" x14ac:dyDescent="0.15">
      <c r="A183" s="19"/>
      <c r="B183" s="19"/>
      <c r="C183" s="20"/>
      <c r="D183" s="22"/>
      <c r="E183" s="21"/>
      <c r="F183" s="22"/>
      <c r="G183" s="32"/>
      <c r="H183" s="23"/>
      <c r="I183" s="23"/>
      <c r="J183" s="23"/>
      <c r="K183" s="23"/>
      <c r="L183" s="23"/>
      <c r="M183" s="23"/>
      <c r="N183" s="23"/>
      <c r="O183" s="24"/>
    </row>
    <row r="184" spans="1:15" s="25" customFormat="1" x14ac:dyDescent="0.15">
      <c r="A184" s="19" t="s">
        <v>31</v>
      </c>
      <c r="B184" s="19" t="s">
        <v>782</v>
      </c>
      <c r="C184" s="20"/>
      <c r="D184" s="21"/>
      <c r="E184" s="21"/>
      <c r="F184" s="22"/>
      <c r="G184" s="23">
        <v>500000</v>
      </c>
      <c r="H184" s="23"/>
      <c r="I184" s="23"/>
      <c r="J184" s="23"/>
      <c r="K184" s="23"/>
      <c r="L184" s="23"/>
      <c r="M184" s="23"/>
      <c r="N184" s="23"/>
      <c r="O184" s="22"/>
    </row>
    <row r="185" spans="1:15" s="25" customFormat="1" x14ac:dyDescent="0.15">
      <c r="A185" s="19" t="s">
        <v>31</v>
      </c>
      <c r="B185" s="47"/>
      <c r="C185" s="20"/>
      <c r="D185" s="22" t="s">
        <v>52</v>
      </c>
      <c r="E185" s="21"/>
      <c r="F185" s="22" t="s">
        <v>42</v>
      </c>
      <c r="G185" s="32">
        <v>500000</v>
      </c>
      <c r="H185" s="23">
        <v>500000</v>
      </c>
      <c r="I185" s="23"/>
      <c r="J185" s="23"/>
      <c r="K185" s="23"/>
      <c r="L185" s="23"/>
      <c r="M185" s="23"/>
      <c r="N185" s="23">
        <v>500000</v>
      </c>
      <c r="O185" s="24">
        <v>41394</v>
      </c>
    </row>
    <row r="186" spans="1:15" s="25" customFormat="1" x14ac:dyDescent="0.15">
      <c r="A186" s="19" t="s">
        <v>887</v>
      </c>
      <c r="B186" s="19"/>
      <c r="C186" s="20"/>
      <c r="D186" s="21"/>
      <c r="E186" s="21"/>
      <c r="F186" s="22"/>
      <c r="G186" s="32"/>
      <c r="H186" s="23"/>
      <c r="I186" s="23"/>
      <c r="J186" s="23"/>
      <c r="K186" s="23"/>
      <c r="L186" s="23"/>
      <c r="M186" s="23"/>
      <c r="N186" s="23"/>
      <c r="O186" s="24"/>
    </row>
    <row r="187" spans="1:15" s="25" customFormat="1" x14ac:dyDescent="0.15">
      <c r="A187" s="19"/>
      <c r="B187" s="19"/>
      <c r="C187" s="20"/>
      <c r="D187" s="22"/>
      <c r="E187" s="21"/>
      <c r="F187" s="22"/>
      <c r="G187" s="32"/>
      <c r="H187" s="23"/>
      <c r="I187" s="23"/>
      <c r="J187" s="23"/>
      <c r="K187" s="23"/>
      <c r="L187" s="23"/>
      <c r="M187" s="23"/>
      <c r="N187" s="23"/>
      <c r="O187" s="24"/>
    </row>
    <row r="188" spans="1:15" s="25" customFormat="1" x14ac:dyDescent="0.15">
      <c r="A188" s="19" t="s">
        <v>31</v>
      </c>
      <c r="B188" s="19" t="s">
        <v>715</v>
      </c>
      <c r="C188" s="20"/>
      <c r="D188" s="21"/>
      <c r="E188" s="21"/>
      <c r="F188" s="22"/>
      <c r="G188" s="23">
        <v>1500000</v>
      </c>
      <c r="H188" s="23"/>
      <c r="I188" s="23"/>
      <c r="J188" s="23"/>
      <c r="K188" s="23"/>
      <c r="L188" s="23"/>
      <c r="M188" s="23"/>
      <c r="N188" s="23"/>
      <c r="O188" s="22"/>
    </row>
    <row r="189" spans="1:15" s="25" customFormat="1" x14ac:dyDescent="0.15">
      <c r="A189" s="19" t="s">
        <v>31</v>
      </c>
      <c r="B189" s="47"/>
      <c r="C189" s="20"/>
      <c r="D189" s="22" t="s">
        <v>52</v>
      </c>
      <c r="E189" s="21"/>
      <c r="F189" s="22" t="s">
        <v>42</v>
      </c>
      <c r="G189" s="32">
        <v>1000000</v>
      </c>
      <c r="H189" s="23">
        <v>1000000</v>
      </c>
      <c r="I189" s="23"/>
      <c r="J189" s="23"/>
      <c r="K189" s="23"/>
      <c r="L189" s="23"/>
      <c r="M189" s="23"/>
      <c r="N189" s="23">
        <v>1000000</v>
      </c>
      <c r="O189" s="24">
        <v>41408</v>
      </c>
    </row>
    <row r="190" spans="1:15" s="25" customFormat="1" x14ac:dyDescent="0.15">
      <c r="A190" s="19" t="s">
        <v>31</v>
      </c>
      <c r="B190" s="19"/>
      <c r="C190" s="20"/>
      <c r="D190" s="22" t="s">
        <v>52</v>
      </c>
      <c r="E190" s="21"/>
      <c r="F190" s="22" t="s">
        <v>42</v>
      </c>
      <c r="G190" s="32">
        <v>500000</v>
      </c>
      <c r="H190" s="23">
        <v>500000</v>
      </c>
      <c r="I190" s="23"/>
      <c r="J190" s="23"/>
      <c r="K190" s="23"/>
      <c r="L190" s="23"/>
      <c r="M190" s="23"/>
      <c r="N190" s="23">
        <v>500000</v>
      </c>
      <c r="O190" s="24">
        <v>41408</v>
      </c>
    </row>
    <row r="191" spans="1:15" s="25" customFormat="1" x14ac:dyDescent="0.15">
      <c r="A191" s="19" t="s">
        <v>859</v>
      </c>
      <c r="B191" s="19"/>
      <c r="C191" s="20"/>
      <c r="D191" s="22"/>
      <c r="E191" s="21"/>
      <c r="F191" s="22"/>
      <c r="G191" s="32"/>
      <c r="H191" s="23"/>
      <c r="I191" s="23"/>
      <c r="J191" s="23"/>
      <c r="K191" s="23"/>
      <c r="M191" s="23"/>
      <c r="N191" s="23"/>
      <c r="O191" s="24"/>
    </row>
    <row r="192" spans="1:15" s="25" customFormat="1" x14ac:dyDescent="0.15">
      <c r="A192" s="19"/>
      <c r="B192" s="19"/>
      <c r="C192" s="20"/>
      <c r="D192" s="22"/>
      <c r="E192" s="21"/>
      <c r="F192" s="22"/>
      <c r="G192" s="32"/>
      <c r="H192" s="23"/>
      <c r="I192" s="23"/>
      <c r="J192" s="23"/>
      <c r="K192" s="23"/>
      <c r="M192" s="23"/>
      <c r="N192" s="23"/>
      <c r="O192" s="24"/>
    </row>
    <row r="193" spans="1:15" s="25" customFormat="1" x14ac:dyDescent="0.15">
      <c r="A193" s="19" t="s">
        <v>31</v>
      </c>
      <c r="B193" s="19" t="s">
        <v>717</v>
      </c>
      <c r="C193" s="20"/>
      <c r="D193" s="21"/>
      <c r="E193" s="21"/>
      <c r="F193" s="22"/>
      <c r="G193" s="23">
        <v>3000000</v>
      </c>
      <c r="H193" s="23"/>
      <c r="I193" s="23"/>
      <c r="J193" s="23"/>
      <c r="K193" s="23"/>
      <c r="L193" s="23"/>
      <c r="M193" s="23"/>
      <c r="N193" s="23"/>
      <c r="O193" s="22"/>
    </row>
    <row r="194" spans="1:15" s="25" customFormat="1" x14ac:dyDescent="0.15">
      <c r="A194" s="19" t="s">
        <v>31</v>
      </c>
      <c r="B194" s="47"/>
      <c r="C194" s="20"/>
      <c r="D194" s="22" t="s">
        <v>52</v>
      </c>
      <c r="E194" s="21"/>
      <c r="F194" s="22" t="s">
        <v>42</v>
      </c>
      <c r="G194" s="32">
        <v>2000000</v>
      </c>
      <c r="H194" s="23">
        <v>2000000</v>
      </c>
      <c r="I194" s="23"/>
      <c r="J194" s="23"/>
      <c r="K194" s="23"/>
      <c r="M194" s="23"/>
      <c r="N194" s="23">
        <v>2000000</v>
      </c>
      <c r="O194" s="24">
        <v>41450</v>
      </c>
    </row>
    <row r="195" spans="1:15" s="25" customFormat="1" x14ac:dyDescent="0.15">
      <c r="A195" s="19" t="s">
        <v>31</v>
      </c>
      <c r="B195" s="19"/>
      <c r="C195" s="20"/>
      <c r="D195" s="22" t="s">
        <v>52</v>
      </c>
      <c r="E195" s="21"/>
      <c r="F195" s="22" t="s">
        <v>42</v>
      </c>
      <c r="G195" s="32">
        <v>1000000</v>
      </c>
      <c r="H195" s="23">
        <v>1000000</v>
      </c>
      <c r="I195" s="23"/>
      <c r="J195" s="23"/>
      <c r="K195" s="23"/>
      <c r="M195" s="23"/>
      <c r="N195" s="23">
        <v>1000000</v>
      </c>
      <c r="O195" s="24">
        <v>41450</v>
      </c>
    </row>
    <row r="196" spans="1:15" s="25" customFormat="1" x14ac:dyDescent="0.15">
      <c r="A196" s="19" t="s">
        <v>774</v>
      </c>
      <c r="B196" s="19"/>
      <c r="C196" s="20"/>
      <c r="D196" s="22"/>
      <c r="E196" s="21"/>
      <c r="F196" s="22"/>
      <c r="G196" s="32"/>
      <c r="I196" s="23"/>
      <c r="J196" s="23"/>
      <c r="K196" s="23"/>
      <c r="L196" s="23"/>
      <c r="M196" s="23"/>
      <c r="N196" s="23"/>
      <c r="O196" s="24"/>
    </row>
    <row r="197" spans="1:15" s="25" customFormat="1" x14ac:dyDescent="0.15">
      <c r="A197" s="19"/>
      <c r="B197" s="19"/>
      <c r="C197" s="20"/>
      <c r="D197" s="22"/>
      <c r="E197" s="21"/>
      <c r="F197" s="22"/>
      <c r="G197" s="32"/>
      <c r="H197" s="23"/>
      <c r="I197" s="23"/>
      <c r="J197" s="23"/>
      <c r="K197" s="23"/>
      <c r="M197" s="23"/>
      <c r="N197" s="23"/>
      <c r="O197" s="24"/>
    </row>
    <row r="198" spans="1:15" s="25" customFormat="1" x14ac:dyDescent="0.15">
      <c r="A198" s="19" t="s">
        <v>31</v>
      </c>
      <c r="B198" s="19" t="s">
        <v>709</v>
      </c>
      <c r="C198" s="20"/>
      <c r="D198" s="21"/>
      <c r="E198" s="21"/>
      <c r="F198" s="22"/>
      <c r="G198" s="23">
        <v>500000</v>
      </c>
      <c r="H198" s="23"/>
      <c r="I198" s="23"/>
      <c r="J198" s="23"/>
      <c r="K198" s="23"/>
      <c r="L198" s="23"/>
      <c r="M198" s="23"/>
      <c r="N198" s="23"/>
      <c r="O198" s="22"/>
    </row>
    <row r="199" spans="1:15" s="25" customFormat="1" x14ac:dyDescent="0.15">
      <c r="A199" s="19" t="s">
        <v>31</v>
      </c>
      <c r="B199" s="47"/>
      <c r="C199" s="20"/>
      <c r="D199" s="22" t="s">
        <v>52</v>
      </c>
      <c r="E199" s="21"/>
      <c r="F199" s="22" t="s">
        <v>42</v>
      </c>
      <c r="G199" s="32">
        <v>500000</v>
      </c>
      <c r="H199" s="23"/>
      <c r="I199" s="23"/>
      <c r="J199" s="23"/>
      <c r="K199" s="23"/>
      <c r="L199" s="23">
        <v>500000</v>
      </c>
      <c r="M199" s="23"/>
      <c r="N199" s="23"/>
      <c r="O199" s="24">
        <v>41457</v>
      </c>
    </row>
    <row r="200" spans="1:15" s="25" customFormat="1" x14ac:dyDescent="0.15">
      <c r="A200" s="19" t="s">
        <v>710</v>
      </c>
      <c r="B200" s="19"/>
      <c r="C200" s="20"/>
      <c r="D200" s="21"/>
      <c r="E200" s="21"/>
      <c r="F200" s="22"/>
      <c r="G200" s="32"/>
      <c r="H200" s="23"/>
      <c r="I200" s="23"/>
      <c r="J200" s="23"/>
      <c r="K200" s="23"/>
      <c r="L200" s="23"/>
      <c r="M200" s="23"/>
      <c r="N200" s="23"/>
      <c r="O200" s="24"/>
    </row>
    <row r="201" spans="1:15" s="25" customFormat="1" x14ac:dyDescent="0.15">
      <c r="A201" s="19"/>
      <c r="B201" s="19"/>
      <c r="C201" s="20"/>
      <c r="D201" s="22"/>
      <c r="E201" s="21"/>
      <c r="F201" s="22"/>
      <c r="G201" s="32"/>
      <c r="H201" s="23"/>
      <c r="I201" s="23"/>
      <c r="J201" s="23"/>
      <c r="K201" s="23"/>
      <c r="M201" s="23"/>
      <c r="N201" s="23"/>
      <c r="O201" s="24"/>
    </row>
    <row r="202" spans="1:15" s="25" customFormat="1" x14ac:dyDescent="0.15">
      <c r="A202" s="19" t="s">
        <v>31</v>
      </c>
      <c r="B202" s="19" t="s">
        <v>668</v>
      </c>
      <c r="C202" s="20"/>
      <c r="D202" s="21"/>
      <c r="E202" s="21"/>
      <c r="F202" s="22"/>
      <c r="G202" s="23">
        <v>2500000</v>
      </c>
      <c r="H202" s="23"/>
      <c r="I202" s="23"/>
      <c r="J202" s="23"/>
      <c r="K202" s="23"/>
      <c r="L202" s="23"/>
      <c r="M202" s="23"/>
      <c r="N202" s="23"/>
      <c r="O202" s="22"/>
    </row>
    <row r="203" spans="1:15" s="25" customFormat="1" x14ac:dyDescent="0.15">
      <c r="A203" s="19" t="s">
        <v>31</v>
      </c>
      <c r="B203" s="47"/>
      <c r="C203" s="20"/>
      <c r="D203" s="22" t="s">
        <v>52</v>
      </c>
      <c r="E203" s="21"/>
      <c r="F203" s="22" t="s">
        <v>42</v>
      </c>
      <c r="G203" s="32">
        <v>1500000</v>
      </c>
      <c r="H203" s="23"/>
      <c r="J203" s="23"/>
      <c r="K203" s="23"/>
      <c r="L203" s="23">
        <v>1500000</v>
      </c>
      <c r="M203" s="23"/>
      <c r="N203" s="23"/>
      <c r="O203" s="24">
        <v>41464</v>
      </c>
    </row>
    <row r="204" spans="1:15" s="25" customFormat="1" x14ac:dyDescent="0.15">
      <c r="A204" s="19" t="s">
        <v>31</v>
      </c>
      <c r="B204" s="19"/>
      <c r="C204" s="20"/>
      <c r="D204" s="22" t="s">
        <v>52</v>
      </c>
      <c r="E204" s="21"/>
      <c r="F204" s="22" t="s">
        <v>42</v>
      </c>
      <c r="G204" s="32">
        <v>1000000</v>
      </c>
      <c r="H204" s="23"/>
      <c r="J204" s="23"/>
      <c r="K204" s="23"/>
      <c r="L204" s="23">
        <v>1000000</v>
      </c>
      <c r="M204" s="23"/>
      <c r="N204" s="23"/>
      <c r="O204" s="24">
        <v>41464</v>
      </c>
    </row>
    <row r="205" spans="1:15" s="25" customFormat="1" x14ac:dyDescent="0.15">
      <c r="A205" s="19" t="s">
        <v>711</v>
      </c>
      <c r="B205" s="19"/>
      <c r="C205" s="20"/>
      <c r="D205" s="22"/>
      <c r="E205" s="21"/>
      <c r="F205" s="22"/>
      <c r="G205" s="32"/>
      <c r="H205" s="23"/>
      <c r="I205" s="23"/>
      <c r="J205" s="23"/>
      <c r="K205" s="23"/>
      <c r="L205" s="23"/>
      <c r="M205" s="23"/>
      <c r="N205" s="23"/>
      <c r="O205" s="24"/>
    </row>
    <row r="206" spans="1:15" s="25" customFormat="1" x14ac:dyDescent="0.15">
      <c r="A206" s="19"/>
      <c r="B206" s="19"/>
      <c r="C206" s="20"/>
      <c r="D206" s="22"/>
      <c r="E206" s="21"/>
      <c r="F206" s="22"/>
      <c r="G206" s="32"/>
      <c r="H206" s="23"/>
      <c r="I206" s="23"/>
      <c r="J206" s="23"/>
      <c r="K206" s="23"/>
      <c r="L206" s="23"/>
      <c r="M206" s="23"/>
      <c r="N206" s="23"/>
      <c r="O206" s="24"/>
    </row>
    <row r="207" spans="1:15" s="25" customFormat="1" ht="12.75" x14ac:dyDescent="0.2">
      <c r="A207" s="26" t="s">
        <v>28</v>
      </c>
      <c r="B207" s="26" t="s">
        <v>19</v>
      </c>
      <c r="C207" s="27" t="s">
        <v>99</v>
      </c>
      <c r="D207" s="28">
        <v>39198</v>
      </c>
      <c r="E207" s="29"/>
      <c r="F207" s="30"/>
      <c r="G207" s="31" t="s">
        <v>100</v>
      </c>
      <c r="H207" s="23"/>
      <c r="I207" s="23"/>
      <c r="J207" s="23"/>
      <c r="K207" s="23"/>
      <c r="L207" s="23"/>
      <c r="M207" s="23"/>
      <c r="N207" s="23"/>
      <c r="O207" s="22"/>
    </row>
    <row r="208" spans="1:15" s="25" customFormat="1" ht="12.75" x14ac:dyDescent="0.2">
      <c r="A208" s="37"/>
      <c r="B208" s="37"/>
      <c r="C208" s="38"/>
      <c r="D208" s="35"/>
      <c r="E208" s="21"/>
      <c r="F208" s="22"/>
      <c r="G208" s="36"/>
      <c r="H208" s="23"/>
      <c r="I208" s="23"/>
      <c r="J208" s="23"/>
      <c r="K208" s="23"/>
      <c r="L208" s="23"/>
      <c r="M208" s="23"/>
      <c r="N208" s="23"/>
      <c r="O208" s="22"/>
    </row>
    <row r="209" spans="1:15" s="25" customFormat="1" ht="12.75" x14ac:dyDescent="0.2">
      <c r="A209" s="26" t="s">
        <v>105</v>
      </c>
      <c r="B209" s="26" t="s">
        <v>19</v>
      </c>
      <c r="C209" s="27" t="s">
        <v>106</v>
      </c>
      <c r="D209" s="28">
        <v>39209</v>
      </c>
      <c r="E209" s="29"/>
      <c r="F209" s="30"/>
      <c r="G209" s="31">
        <v>5000000</v>
      </c>
      <c r="H209" s="23"/>
      <c r="I209" s="23"/>
      <c r="J209" s="23"/>
      <c r="K209" s="23"/>
      <c r="L209" s="23"/>
      <c r="M209" s="23"/>
      <c r="N209" s="23"/>
      <c r="O209" s="22"/>
    </row>
    <row r="210" spans="1:15" s="25" customFormat="1" ht="12.75" x14ac:dyDescent="0.2">
      <c r="A210" s="19"/>
      <c r="B210" s="40"/>
      <c r="C210" s="41"/>
      <c r="D210" s="42"/>
      <c r="E210" s="43"/>
      <c r="F210" s="44"/>
      <c r="G210" s="45"/>
      <c r="H210" s="23"/>
      <c r="I210" s="23"/>
      <c r="J210" s="23"/>
      <c r="K210" s="23"/>
      <c r="L210" s="23"/>
      <c r="M210" s="23"/>
      <c r="N210" s="23"/>
      <c r="O210" s="22"/>
    </row>
    <row r="211" spans="1:15" s="25" customFormat="1" ht="12.75" x14ac:dyDescent="0.2">
      <c r="A211" s="19" t="s">
        <v>105</v>
      </c>
      <c r="B211" s="19" t="s">
        <v>977</v>
      </c>
      <c r="C211" s="41"/>
      <c r="D211" s="21"/>
      <c r="E211" s="21"/>
      <c r="F211" s="22"/>
      <c r="G211" s="23">
        <v>1000000</v>
      </c>
      <c r="H211" s="23"/>
      <c r="I211" s="23"/>
      <c r="J211" s="23"/>
      <c r="K211" s="23"/>
      <c r="L211" s="23"/>
      <c r="M211" s="23"/>
      <c r="N211" s="23"/>
      <c r="O211" s="22"/>
    </row>
    <row r="212" spans="1:15" s="25" customFormat="1" ht="12.75" x14ac:dyDescent="0.2">
      <c r="A212" s="19" t="s">
        <v>105</v>
      </c>
      <c r="B212" s="40"/>
      <c r="C212" s="41"/>
      <c r="D212" s="22" t="s">
        <v>52</v>
      </c>
      <c r="E212" s="21"/>
      <c r="F212" s="22" t="s">
        <v>42</v>
      </c>
      <c r="G212" s="32">
        <v>1000000</v>
      </c>
      <c r="I212" s="23">
        <v>1000000</v>
      </c>
      <c r="J212" s="23"/>
      <c r="K212" s="23"/>
      <c r="N212" s="23"/>
      <c r="O212" s="24">
        <v>41318</v>
      </c>
    </row>
    <row r="213" spans="1:15" s="25" customFormat="1" ht="12.75" x14ac:dyDescent="0.2">
      <c r="A213" s="19" t="s">
        <v>978</v>
      </c>
      <c r="B213" s="40"/>
      <c r="C213" s="41"/>
      <c r="D213" s="42"/>
      <c r="E213" s="43"/>
      <c r="F213" s="44"/>
      <c r="G213" s="45"/>
      <c r="H213" s="23"/>
      <c r="I213" s="23"/>
      <c r="J213" s="23"/>
      <c r="K213" s="23"/>
      <c r="L213" s="23"/>
      <c r="M213" s="23"/>
      <c r="N213" s="23"/>
      <c r="O213" s="22"/>
    </row>
    <row r="214" spans="1:15" s="25" customFormat="1" ht="12.75" x14ac:dyDescent="0.2">
      <c r="A214" s="19"/>
      <c r="B214" s="40"/>
      <c r="C214" s="41"/>
      <c r="D214" s="42"/>
      <c r="E214" s="43"/>
      <c r="F214" s="44"/>
      <c r="G214" s="45"/>
      <c r="H214" s="23"/>
      <c r="I214" s="23"/>
      <c r="J214" s="23"/>
      <c r="K214" s="23"/>
      <c r="L214" s="23"/>
      <c r="M214" s="23"/>
      <c r="N214" s="23"/>
      <c r="O214" s="22"/>
    </row>
    <row r="215" spans="1:15" s="25" customFormat="1" ht="12.75" x14ac:dyDescent="0.2">
      <c r="A215" s="19" t="s">
        <v>105</v>
      </c>
      <c r="B215" s="19" t="s">
        <v>979</v>
      </c>
      <c r="C215" s="41"/>
      <c r="D215" s="21"/>
      <c r="E215" s="21"/>
      <c r="F215" s="22"/>
      <c r="G215" s="23">
        <v>1000000</v>
      </c>
      <c r="H215" s="23"/>
      <c r="I215" s="23"/>
      <c r="J215" s="23"/>
      <c r="K215" s="23"/>
      <c r="L215" s="23"/>
      <c r="M215" s="23"/>
      <c r="N215" s="23"/>
      <c r="O215" s="22"/>
    </row>
    <row r="216" spans="1:15" s="25" customFormat="1" ht="12.75" x14ac:dyDescent="0.2">
      <c r="A216" s="19" t="s">
        <v>105</v>
      </c>
      <c r="B216" s="40"/>
      <c r="C216" s="41"/>
      <c r="D216" s="22" t="s">
        <v>52</v>
      </c>
      <c r="E216" s="21"/>
      <c r="F216" s="22" t="s">
        <v>42</v>
      </c>
      <c r="G216" s="32">
        <v>1000000</v>
      </c>
      <c r="I216" s="23">
        <v>1000000</v>
      </c>
      <c r="J216" s="23"/>
      <c r="K216" s="23"/>
      <c r="L216" s="23"/>
      <c r="N216" s="23"/>
      <c r="O216" s="24">
        <v>41331</v>
      </c>
    </row>
    <row r="217" spans="1:15" s="25" customFormat="1" ht="12.75" x14ac:dyDescent="0.2">
      <c r="A217" s="19" t="s">
        <v>980</v>
      </c>
      <c r="B217" s="40"/>
      <c r="C217" s="41"/>
      <c r="D217" s="42"/>
      <c r="E217" s="43"/>
      <c r="F217" s="44"/>
      <c r="G217" s="45"/>
      <c r="H217" s="23"/>
      <c r="I217" s="23"/>
      <c r="J217" s="23"/>
      <c r="K217" s="23"/>
      <c r="L217" s="23"/>
      <c r="M217" s="23"/>
      <c r="N217" s="23"/>
      <c r="O217" s="22"/>
    </row>
    <row r="218" spans="1:15" s="25" customFormat="1" ht="12.75" x14ac:dyDescent="0.2">
      <c r="A218" s="19"/>
      <c r="B218" s="40"/>
      <c r="C218" s="41"/>
      <c r="D218" s="42"/>
      <c r="E218" s="43"/>
      <c r="F218" s="44"/>
      <c r="G218" s="45"/>
      <c r="H218" s="23"/>
      <c r="I218" s="23"/>
      <c r="J218" s="23"/>
      <c r="K218" s="23"/>
      <c r="L218" s="23"/>
      <c r="M218" s="23"/>
      <c r="N218" s="23"/>
      <c r="O218" s="22"/>
    </row>
    <row r="219" spans="1:15" s="25" customFormat="1" ht="12.75" x14ac:dyDescent="0.2">
      <c r="A219" s="19" t="s">
        <v>105</v>
      </c>
      <c r="B219" s="19" t="s">
        <v>888</v>
      </c>
      <c r="C219" s="41"/>
      <c r="D219" s="21"/>
      <c r="E219" s="21"/>
      <c r="F219" s="22"/>
      <c r="G219" s="23">
        <v>1000000</v>
      </c>
      <c r="H219" s="23"/>
      <c r="I219" s="23"/>
      <c r="J219" s="23"/>
      <c r="K219" s="23"/>
      <c r="L219" s="23"/>
      <c r="M219" s="23"/>
      <c r="N219" s="23"/>
      <c r="O219" s="22"/>
    </row>
    <row r="220" spans="1:15" s="25" customFormat="1" ht="12.75" x14ac:dyDescent="0.2">
      <c r="A220" s="19" t="s">
        <v>105</v>
      </c>
      <c r="B220" s="40"/>
      <c r="C220" s="41"/>
      <c r="D220" s="22" t="s">
        <v>52</v>
      </c>
      <c r="E220" s="21"/>
      <c r="F220" s="22" t="s">
        <v>42</v>
      </c>
      <c r="G220" s="32">
        <v>1000000</v>
      </c>
      <c r="H220" s="23">
        <v>1000000</v>
      </c>
      <c r="I220" s="23"/>
      <c r="J220" s="23"/>
      <c r="K220" s="23"/>
      <c r="L220" s="23"/>
      <c r="N220" s="23">
        <v>1000000</v>
      </c>
      <c r="O220" s="24">
        <v>41375</v>
      </c>
    </row>
    <row r="221" spans="1:15" s="25" customFormat="1" ht="12.75" x14ac:dyDescent="0.2">
      <c r="A221" s="19" t="s">
        <v>889</v>
      </c>
      <c r="B221" s="40"/>
      <c r="C221" s="41"/>
      <c r="D221" s="42"/>
      <c r="E221" s="43"/>
      <c r="F221" s="44"/>
      <c r="G221" s="45"/>
      <c r="H221" s="23"/>
      <c r="I221" s="23"/>
      <c r="J221" s="23"/>
      <c r="K221" s="23"/>
      <c r="L221" s="23"/>
      <c r="M221" s="23"/>
      <c r="N221" s="23"/>
      <c r="O221" s="22"/>
    </row>
    <row r="222" spans="1:15" s="25" customFormat="1" ht="12.75" x14ac:dyDescent="0.2">
      <c r="A222" s="19"/>
      <c r="B222" s="40"/>
      <c r="C222" s="41"/>
      <c r="D222" s="42"/>
      <c r="E222" s="43"/>
      <c r="F222" s="44"/>
      <c r="G222" s="45"/>
      <c r="H222" s="23"/>
      <c r="I222" s="23"/>
      <c r="J222" s="23"/>
      <c r="K222" s="23"/>
      <c r="L222" s="23"/>
      <c r="M222" s="23"/>
      <c r="N222" s="23"/>
      <c r="O222" s="22"/>
    </row>
    <row r="223" spans="1:15" s="25" customFormat="1" ht="12.75" x14ac:dyDescent="0.2">
      <c r="A223" s="19" t="s">
        <v>105</v>
      </c>
      <c r="B223" s="19" t="s">
        <v>890</v>
      </c>
      <c r="C223" s="41"/>
      <c r="D223" s="21"/>
      <c r="E223" s="21"/>
      <c r="F223" s="22"/>
      <c r="G223" s="23">
        <v>1000000</v>
      </c>
      <c r="H223" s="23"/>
      <c r="I223" s="23"/>
      <c r="J223" s="23"/>
      <c r="K223" s="23"/>
      <c r="L223" s="23"/>
      <c r="M223" s="23"/>
      <c r="N223" s="23"/>
      <c r="O223" s="22"/>
    </row>
    <row r="224" spans="1:15" s="25" customFormat="1" ht="12.75" x14ac:dyDescent="0.2">
      <c r="A224" s="19" t="s">
        <v>105</v>
      </c>
      <c r="B224" s="40"/>
      <c r="C224" s="41"/>
      <c r="D224" s="22" t="s">
        <v>52</v>
      </c>
      <c r="E224" s="21"/>
      <c r="F224" s="22" t="s">
        <v>42</v>
      </c>
      <c r="G224" s="32">
        <v>1000000</v>
      </c>
      <c r="H224" s="23">
        <v>1000000</v>
      </c>
      <c r="I224" s="23"/>
      <c r="J224" s="23"/>
      <c r="K224" s="23"/>
      <c r="L224" s="23"/>
      <c r="N224" s="23">
        <v>1000000</v>
      </c>
      <c r="O224" s="24">
        <v>41388</v>
      </c>
    </row>
    <row r="225" spans="1:15" s="25" customFormat="1" ht="12.75" x14ac:dyDescent="0.2">
      <c r="A225" s="19" t="s">
        <v>891</v>
      </c>
      <c r="B225" s="40"/>
      <c r="C225" s="41"/>
      <c r="D225" s="42"/>
      <c r="E225" s="43"/>
      <c r="F225" s="44"/>
      <c r="G225" s="45"/>
      <c r="H225" s="23"/>
      <c r="I225" s="23"/>
      <c r="J225" s="23"/>
      <c r="K225" s="23"/>
      <c r="L225" s="23"/>
      <c r="M225" s="23"/>
      <c r="N225" s="23"/>
      <c r="O225" s="22"/>
    </row>
    <row r="226" spans="1:15" s="25" customFormat="1" ht="12.75" x14ac:dyDescent="0.2">
      <c r="A226" s="19"/>
      <c r="B226" s="40"/>
      <c r="C226" s="41"/>
      <c r="D226" s="42"/>
      <c r="E226" s="43"/>
      <c r="F226" s="44"/>
      <c r="G226" s="45"/>
      <c r="H226" s="23"/>
      <c r="I226" s="23"/>
      <c r="J226" s="23"/>
      <c r="K226" s="23"/>
      <c r="L226" s="23"/>
      <c r="M226" s="23"/>
      <c r="N226" s="23"/>
      <c r="O226" s="22"/>
    </row>
    <row r="227" spans="1:15" s="25" customFormat="1" ht="12.75" x14ac:dyDescent="0.2">
      <c r="A227" s="19" t="s">
        <v>105</v>
      </c>
      <c r="B227" s="19" t="s">
        <v>860</v>
      </c>
      <c r="C227" s="41"/>
      <c r="D227" s="21"/>
      <c r="E227" s="21"/>
      <c r="F227" s="22"/>
      <c r="G227" s="23">
        <v>1000000</v>
      </c>
      <c r="H227" s="23"/>
      <c r="I227" s="23"/>
      <c r="J227" s="23"/>
      <c r="K227" s="23"/>
      <c r="L227" s="23"/>
      <c r="M227" s="23"/>
      <c r="N227" s="23"/>
      <c r="O227" s="22"/>
    </row>
    <row r="228" spans="1:15" s="25" customFormat="1" ht="12.75" x14ac:dyDescent="0.2">
      <c r="A228" s="19" t="s">
        <v>105</v>
      </c>
      <c r="B228" s="40"/>
      <c r="C228" s="41"/>
      <c r="D228" s="22" t="s">
        <v>52</v>
      </c>
      <c r="E228" s="21"/>
      <c r="F228" s="22" t="s">
        <v>42</v>
      </c>
      <c r="G228" s="32">
        <v>1000000</v>
      </c>
      <c r="H228" s="23">
        <v>1000000</v>
      </c>
      <c r="I228" s="23"/>
      <c r="J228" s="23"/>
      <c r="K228" s="23"/>
      <c r="L228" s="23"/>
      <c r="N228" s="23">
        <v>1000000</v>
      </c>
      <c r="O228" s="24">
        <v>41409</v>
      </c>
    </row>
    <row r="229" spans="1:15" s="25" customFormat="1" ht="12.75" x14ac:dyDescent="0.2">
      <c r="A229" s="19" t="s">
        <v>861</v>
      </c>
      <c r="B229" s="40"/>
      <c r="C229" s="41"/>
      <c r="D229" s="42"/>
      <c r="E229" s="43"/>
      <c r="F229" s="44"/>
      <c r="G229" s="45"/>
      <c r="H229" s="23"/>
      <c r="I229" s="23"/>
      <c r="J229" s="23"/>
      <c r="K229" s="23"/>
      <c r="L229" s="23"/>
      <c r="M229" s="23"/>
      <c r="N229" s="23"/>
      <c r="O229" s="22"/>
    </row>
    <row r="230" spans="1:15" s="25" customFormat="1" ht="12.75" x14ac:dyDescent="0.2">
      <c r="A230" s="19"/>
      <c r="B230" s="40"/>
      <c r="C230" s="41"/>
      <c r="D230" s="42"/>
      <c r="E230" s="43"/>
      <c r="F230" s="44"/>
      <c r="G230" s="45"/>
      <c r="H230" s="23"/>
      <c r="I230" s="23"/>
      <c r="J230" s="23"/>
      <c r="K230" s="23"/>
      <c r="L230" s="23"/>
      <c r="M230" s="23"/>
      <c r="N230" s="23"/>
      <c r="O230" s="22"/>
    </row>
    <row r="231" spans="1:15" s="25" customFormat="1" ht="12.75" x14ac:dyDescent="0.2">
      <c r="A231" s="26" t="s">
        <v>31</v>
      </c>
      <c r="B231" s="26" t="s">
        <v>19</v>
      </c>
      <c r="C231" s="27" t="s">
        <v>117</v>
      </c>
      <c r="D231" s="28">
        <v>39244</v>
      </c>
      <c r="E231" s="29"/>
      <c r="F231" s="30"/>
      <c r="G231" s="31">
        <v>10000000</v>
      </c>
      <c r="H231" s="23"/>
      <c r="I231" s="23"/>
      <c r="J231" s="23"/>
      <c r="K231" s="23"/>
      <c r="L231" s="23"/>
      <c r="M231" s="23"/>
      <c r="N231" s="23"/>
      <c r="O231" s="22"/>
    </row>
    <row r="232" spans="1:15" s="25" customFormat="1" ht="12.75" x14ac:dyDescent="0.2">
      <c r="A232" s="19"/>
      <c r="B232" s="40"/>
      <c r="C232" s="41"/>
      <c r="D232" s="42"/>
      <c r="E232" s="43"/>
      <c r="F232" s="44"/>
      <c r="G232" s="45"/>
      <c r="H232" s="23"/>
      <c r="I232" s="23"/>
      <c r="J232" s="23"/>
      <c r="K232" s="23"/>
      <c r="L232" s="23"/>
      <c r="M232" s="23"/>
      <c r="N232" s="23"/>
      <c r="O232" s="22"/>
    </row>
    <row r="233" spans="1:15" s="25" customFormat="1" x14ac:dyDescent="0.15">
      <c r="A233" s="19" t="s">
        <v>31</v>
      </c>
      <c r="B233" s="19" t="s">
        <v>981</v>
      </c>
      <c r="C233" s="20"/>
      <c r="D233" s="21"/>
      <c r="E233" s="21"/>
      <c r="F233" s="22"/>
      <c r="G233" s="23">
        <v>500000</v>
      </c>
      <c r="H233" s="23"/>
      <c r="I233" s="23"/>
      <c r="J233" s="23"/>
      <c r="K233" s="23"/>
      <c r="L233" s="23"/>
      <c r="M233" s="23"/>
      <c r="N233" s="23"/>
      <c r="O233" s="22"/>
    </row>
    <row r="234" spans="1:15" s="25" customFormat="1" x14ac:dyDescent="0.15">
      <c r="A234" s="19" t="s">
        <v>31</v>
      </c>
      <c r="B234" s="19"/>
      <c r="C234" s="20"/>
      <c r="D234" s="22" t="s">
        <v>52</v>
      </c>
      <c r="E234" s="21"/>
      <c r="F234" s="22" t="s">
        <v>42</v>
      </c>
      <c r="G234" s="46">
        <v>500000</v>
      </c>
      <c r="I234" s="23">
        <v>500000</v>
      </c>
      <c r="J234" s="23"/>
      <c r="K234" s="23"/>
      <c r="M234" s="23"/>
      <c r="N234" s="23"/>
      <c r="O234" s="24">
        <v>41331</v>
      </c>
    </row>
    <row r="235" spans="1:15" s="25" customFormat="1" ht="12.75" x14ac:dyDescent="0.2">
      <c r="A235" s="19" t="s">
        <v>982</v>
      </c>
      <c r="B235" s="40"/>
      <c r="C235" s="41"/>
      <c r="D235" s="42"/>
      <c r="E235" s="43"/>
      <c r="F235" s="44"/>
      <c r="G235" s="45"/>
      <c r="H235" s="23"/>
      <c r="I235" s="23"/>
      <c r="J235" s="23"/>
      <c r="K235" s="23"/>
      <c r="M235" s="23"/>
      <c r="N235" s="23"/>
      <c r="O235" s="22"/>
    </row>
    <row r="236" spans="1:15" s="25" customFormat="1" ht="12.75" x14ac:dyDescent="0.2">
      <c r="A236" s="19"/>
      <c r="B236" s="40"/>
      <c r="C236" s="41"/>
      <c r="D236" s="42"/>
      <c r="E236" s="43"/>
      <c r="F236" s="44"/>
      <c r="G236" s="45"/>
      <c r="H236" s="23"/>
      <c r="I236" s="23"/>
      <c r="J236" s="23"/>
      <c r="K236" s="23"/>
      <c r="M236" s="23"/>
      <c r="N236" s="23"/>
      <c r="O236" s="22"/>
    </row>
    <row r="237" spans="1:15" s="25" customFormat="1" x14ac:dyDescent="0.15">
      <c r="A237" s="19" t="s">
        <v>31</v>
      </c>
      <c r="B237" s="19" t="s">
        <v>939</v>
      </c>
      <c r="C237" s="20"/>
      <c r="D237" s="21"/>
      <c r="E237" s="21"/>
      <c r="F237" s="22"/>
      <c r="G237" s="23">
        <v>500000</v>
      </c>
      <c r="H237" s="23"/>
      <c r="I237" s="23"/>
      <c r="J237" s="23"/>
      <c r="K237" s="23"/>
      <c r="M237" s="23"/>
      <c r="N237" s="23"/>
      <c r="O237" s="22"/>
    </row>
    <row r="238" spans="1:15" s="25" customFormat="1" x14ac:dyDescent="0.15">
      <c r="A238" s="19" t="s">
        <v>31</v>
      </c>
      <c r="B238" s="19"/>
      <c r="C238" s="20"/>
      <c r="D238" s="22" t="s">
        <v>52</v>
      </c>
      <c r="E238" s="21"/>
      <c r="F238" s="22" t="s">
        <v>42</v>
      </c>
      <c r="G238" s="46">
        <v>500000</v>
      </c>
      <c r="H238" s="23">
        <v>500000</v>
      </c>
      <c r="I238" s="23"/>
      <c r="J238" s="23"/>
      <c r="K238" s="23"/>
      <c r="M238" s="23"/>
      <c r="N238" s="23">
        <v>500000</v>
      </c>
      <c r="O238" s="24">
        <v>41338</v>
      </c>
    </row>
    <row r="239" spans="1:15" s="25" customFormat="1" ht="12.75" x14ac:dyDescent="0.2">
      <c r="A239" s="19" t="s">
        <v>940</v>
      </c>
      <c r="B239" s="40"/>
      <c r="C239" s="41"/>
      <c r="D239" s="42"/>
      <c r="E239" s="43"/>
      <c r="F239" s="44"/>
      <c r="G239" s="45"/>
      <c r="H239" s="23"/>
      <c r="I239" s="23"/>
      <c r="J239" s="23"/>
      <c r="K239" s="23"/>
      <c r="M239" s="23"/>
      <c r="N239" s="23"/>
      <c r="O239" s="22"/>
    </row>
    <row r="240" spans="1:15" s="25" customFormat="1" ht="12.75" x14ac:dyDescent="0.2">
      <c r="A240" s="19"/>
      <c r="B240" s="40"/>
      <c r="C240" s="41"/>
      <c r="D240" s="42"/>
      <c r="E240" s="43"/>
      <c r="F240" s="44"/>
      <c r="G240" s="45"/>
      <c r="H240" s="23"/>
      <c r="I240" s="23"/>
      <c r="J240" s="23"/>
      <c r="K240" s="23"/>
      <c r="M240" s="23"/>
      <c r="N240" s="23"/>
      <c r="O240" s="22"/>
    </row>
    <row r="241" spans="1:15" s="25" customFormat="1" x14ac:dyDescent="0.15">
      <c r="A241" s="19" t="s">
        <v>31</v>
      </c>
      <c r="B241" s="19" t="s">
        <v>983</v>
      </c>
      <c r="C241" s="20"/>
      <c r="D241" s="21"/>
      <c r="E241" s="21"/>
      <c r="F241" s="22"/>
      <c r="G241" s="23">
        <v>1000000</v>
      </c>
      <c r="H241" s="23"/>
      <c r="I241" s="23"/>
      <c r="J241" s="23"/>
      <c r="K241" s="23"/>
      <c r="M241" s="23"/>
      <c r="N241" s="23"/>
      <c r="O241" s="22"/>
    </row>
    <row r="242" spans="1:15" s="25" customFormat="1" x14ac:dyDescent="0.15">
      <c r="A242" s="19" t="s">
        <v>31</v>
      </c>
      <c r="B242" s="19"/>
      <c r="C242" s="20"/>
      <c r="D242" s="22" t="s">
        <v>52</v>
      </c>
      <c r="E242" s="21"/>
      <c r="F242" s="22" t="s">
        <v>42</v>
      </c>
      <c r="G242" s="46">
        <v>500000</v>
      </c>
      <c r="I242" s="23">
        <v>500000</v>
      </c>
      <c r="J242" s="23"/>
      <c r="K242" s="23"/>
      <c r="M242" s="23"/>
      <c r="N242" s="23"/>
      <c r="O242" s="24">
        <v>41310</v>
      </c>
    </row>
    <row r="243" spans="1:15" s="25" customFormat="1" x14ac:dyDescent="0.15">
      <c r="A243" s="19" t="s">
        <v>31</v>
      </c>
      <c r="B243" s="19"/>
      <c r="C243" s="20"/>
      <c r="D243" s="22" t="s">
        <v>52</v>
      </c>
      <c r="E243" s="21"/>
      <c r="F243" s="22" t="s">
        <v>42</v>
      </c>
      <c r="G243" s="46">
        <v>500000</v>
      </c>
      <c r="I243" s="23">
        <v>500000</v>
      </c>
      <c r="J243" s="23"/>
      <c r="K243" s="23"/>
      <c r="M243" s="23"/>
      <c r="N243" s="23"/>
      <c r="O243" s="24">
        <v>41310</v>
      </c>
    </row>
    <row r="244" spans="1:15" s="25" customFormat="1" ht="12.75" x14ac:dyDescent="0.2">
      <c r="A244" s="19" t="s">
        <v>984</v>
      </c>
      <c r="B244" s="40"/>
      <c r="C244" s="41"/>
      <c r="D244" s="42"/>
      <c r="E244" s="43"/>
      <c r="F244" s="44"/>
      <c r="G244" s="45"/>
      <c r="H244" s="23"/>
      <c r="I244" s="23"/>
      <c r="J244" s="23"/>
      <c r="K244" s="23"/>
      <c r="L244" s="23"/>
      <c r="M244" s="23"/>
      <c r="N244" s="23"/>
      <c r="O244" s="22"/>
    </row>
    <row r="245" spans="1:15" s="25" customFormat="1" ht="12.75" x14ac:dyDescent="0.2">
      <c r="A245" s="19"/>
      <c r="B245" s="40"/>
      <c r="C245" s="41"/>
      <c r="D245" s="42"/>
      <c r="E245" s="43"/>
      <c r="F245" s="44"/>
      <c r="G245" s="45"/>
      <c r="H245" s="23"/>
      <c r="I245" s="23"/>
      <c r="J245" s="23"/>
      <c r="K245" s="23"/>
      <c r="L245" s="23"/>
      <c r="M245" s="23"/>
      <c r="N245" s="23"/>
      <c r="O245" s="22"/>
    </row>
    <row r="246" spans="1:15" s="25" customFormat="1" x14ac:dyDescent="0.15">
      <c r="A246" s="19" t="s">
        <v>31</v>
      </c>
      <c r="B246" s="19" t="s">
        <v>941</v>
      </c>
      <c r="C246" s="20"/>
      <c r="D246" s="21"/>
      <c r="E246" s="21"/>
      <c r="F246" s="22"/>
      <c r="G246" s="23">
        <v>500000</v>
      </c>
      <c r="H246" s="23"/>
      <c r="I246" s="23"/>
      <c r="J246" s="23"/>
      <c r="K246" s="23"/>
      <c r="L246" s="23"/>
      <c r="M246" s="23"/>
      <c r="N246" s="23"/>
      <c r="O246" s="22"/>
    </row>
    <row r="247" spans="1:15" s="25" customFormat="1" x14ac:dyDescent="0.15">
      <c r="A247" s="19" t="s">
        <v>31</v>
      </c>
      <c r="B247" s="19"/>
      <c r="C247" s="20"/>
      <c r="D247" s="22" t="s">
        <v>52</v>
      </c>
      <c r="E247" s="21"/>
      <c r="F247" s="22" t="s">
        <v>42</v>
      </c>
      <c r="G247" s="46">
        <v>500000</v>
      </c>
      <c r="H247" s="23">
        <v>500000</v>
      </c>
      <c r="I247" s="23"/>
      <c r="J247" s="23"/>
      <c r="K247" s="23"/>
      <c r="M247" s="23"/>
      <c r="N247" s="23">
        <v>500000</v>
      </c>
      <c r="O247" s="24">
        <v>41359</v>
      </c>
    </row>
    <row r="248" spans="1:15" s="25" customFormat="1" ht="12.75" x14ac:dyDescent="0.2">
      <c r="A248" s="19" t="s">
        <v>942</v>
      </c>
      <c r="B248" s="40"/>
      <c r="C248" s="41"/>
      <c r="D248" s="42"/>
      <c r="E248" s="43"/>
      <c r="F248" s="44"/>
      <c r="G248" s="45"/>
      <c r="H248" s="23"/>
      <c r="I248" s="23"/>
      <c r="J248" s="23"/>
      <c r="K248" s="23"/>
      <c r="M248" s="23"/>
      <c r="N248" s="23"/>
      <c r="O248" s="22"/>
    </row>
    <row r="249" spans="1:15" s="25" customFormat="1" ht="12.75" x14ac:dyDescent="0.2">
      <c r="A249" s="19"/>
      <c r="B249" s="40"/>
      <c r="C249" s="41"/>
      <c r="D249" s="42"/>
      <c r="E249" s="43"/>
      <c r="F249" s="44"/>
      <c r="G249" s="45"/>
      <c r="H249" s="23"/>
      <c r="I249" s="23"/>
      <c r="J249" s="23"/>
      <c r="K249" s="23"/>
      <c r="L249" s="23"/>
      <c r="M249" s="23"/>
      <c r="N249" s="23"/>
      <c r="O249" s="22"/>
    </row>
    <row r="250" spans="1:15" s="25" customFormat="1" x14ac:dyDescent="0.15">
      <c r="A250" s="19" t="s">
        <v>31</v>
      </c>
      <c r="B250" s="19" t="s">
        <v>943</v>
      </c>
      <c r="C250" s="20"/>
      <c r="D250" s="21"/>
      <c r="E250" s="21"/>
      <c r="F250" s="22"/>
      <c r="G250" s="23">
        <v>3000000</v>
      </c>
      <c r="H250" s="23"/>
      <c r="I250" s="23"/>
      <c r="J250" s="23"/>
      <c r="K250" s="23"/>
      <c r="L250" s="23"/>
      <c r="M250" s="23"/>
      <c r="N250" s="23"/>
      <c r="O250" s="22"/>
    </row>
    <row r="251" spans="1:15" s="25" customFormat="1" x14ac:dyDescent="0.15">
      <c r="A251" s="19" t="s">
        <v>31</v>
      </c>
      <c r="B251" s="19"/>
      <c r="C251" s="20"/>
      <c r="D251" s="22" t="s">
        <v>52</v>
      </c>
      <c r="E251" s="21"/>
      <c r="F251" s="22" t="s">
        <v>42</v>
      </c>
      <c r="G251" s="46">
        <v>2000000</v>
      </c>
      <c r="H251" s="23">
        <v>2000000</v>
      </c>
      <c r="I251" s="23"/>
      <c r="J251" s="23"/>
      <c r="K251" s="23"/>
      <c r="L251" s="23"/>
      <c r="M251" s="23"/>
      <c r="N251" s="23">
        <v>2000000</v>
      </c>
      <c r="O251" s="24">
        <v>41359</v>
      </c>
    </row>
    <row r="252" spans="1:15" s="25" customFormat="1" x14ac:dyDescent="0.15">
      <c r="A252" s="19" t="s">
        <v>31</v>
      </c>
      <c r="B252" s="19"/>
      <c r="C252" s="20"/>
      <c r="D252" s="22" t="s">
        <v>52</v>
      </c>
      <c r="E252" s="21"/>
      <c r="F252" s="22" t="s">
        <v>42</v>
      </c>
      <c r="G252" s="46">
        <v>1000000</v>
      </c>
      <c r="H252" s="23">
        <v>1000000</v>
      </c>
      <c r="I252" s="23"/>
      <c r="J252" s="23"/>
      <c r="K252" s="23"/>
      <c r="L252" s="23"/>
      <c r="M252" s="23"/>
      <c r="N252" s="23">
        <v>1000000</v>
      </c>
      <c r="O252" s="24">
        <v>41359</v>
      </c>
    </row>
    <row r="253" spans="1:15" s="25" customFormat="1" ht="12.75" x14ac:dyDescent="0.2">
      <c r="A253" s="19" t="s">
        <v>944</v>
      </c>
      <c r="B253" s="40"/>
      <c r="C253" s="41"/>
      <c r="D253" s="42"/>
      <c r="E253" s="43"/>
      <c r="F253" s="44"/>
      <c r="G253" s="45"/>
      <c r="H253" s="23"/>
      <c r="I253" s="23"/>
      <c r="J253" s="23"/>
      <c r="K253" s="23"/>
      <c r="L253" s="23"/>
      <c r="M253" s="23"/>
      <c r="N253" s="23"/>
      <c r="O253" s="22"/>
    </row>
    <row r="254" spans="1:15" s="25" customFormat="1" ht="12.75" x14ac:dyDescent="0.2">
      <c r="A254" s="19"/>
      <c r="B254" s="40"/>
      <c r="C254" s="41"/>
      <c r="D254" s="42"/>
      <c r="E254" s="43"/>
      <c r="F254" s="44"/>
      <c r="G254" s="45"/>
      <c r="H254" s="23"/>
      <c r="I254" s="23"/>
      <c r="J254" s="23"/>
      <c r="K254" s="23"/>
      <c r="L254" s="23"/>
      <c r="M254" s="23"/>
      <c r="N254" s="23"/>
      <c r="O254" s="22"/>
    </row>
    <row r="255" spans="1:15" s="25" customFormat="1" x14ac:dyDescent="0.15">
      <c r="A255" s="19" t="s">
        <v>31</v>
      </c>
      <c r="B255" s="19" t="s">
        <v>892</v>
      </c>
      <c r="C255" s="20"/>
      <c r="D255" s="21"/>
      <c r="E255" s="21"/>
      <c r="F255" s="22"/>
      <c r="G255" s="23">
        <v>500000</v>
      </c>
      <c r="H255" s="23"/>
      <c r="I255" s="23"/>
      <c r="J255" s="23"/>
      <c r="K255" s="23"/>
      <c r="L255" s="23"/>
      <c r="M255" s="23"/>
      <c r="N255" s="23"/>
      <c r="O255" s="22"/>
    </row>
    <row r="256" spans="1:15" s="25" customFormat="1" x14ac:dyDescent="0.15">
      <c r="A256" s="19" t="s">
        <v>31</v>
      </c>
      <c r="B256" s="19"/>
      <c r="C256" s="20"/>
      <c r="D256" s="22" t="s">
        <v>52</v>
      </c>
      <c r="E256" s="21"/>
      <c r="F256" s="22" t="s">
        <v>42</v>
      </c>
      <c r="G256" s="46">
        <v>500000</v>
      </c>
      <c r="H256" s="23">
        <v>500000</v>
      </c>
      <c r="I256" s="23"/>
      <c r="J256" s="23"/>
      <c r="K256" s="23"/>
      <c r="L256" s="23"/>
      <c r="M256" s="23"/>
      <c r="N256" s="23">
        <v>500000</v>
      </c>
      <c r="O256" s="24">
        <v>41366</v>
      </c>
    </row>
    <row r="257" spans="1:15" s="25" customFormat="1" ht="12.75" x14ac:dyDescent="0.2">
      <c r="A257" s="19" t="s">
        <v>893</v>
      </c>
      <c r="B257" s="40"/>
      <c r="C257" s="41"/>
      <c r="D257" s="42"/>
      <c r="E257" s="43"/>
      <c r="F257" s="44"/>
      <c r="G257" s="45"/>
      <c r="H257" s="23"/>
      <c r="I257" s="23"/>
      <c r="J257" s="23"/>
      <c r="K257" s="23"/>
      <c r="M257" s="23"/>
      <c r="N257" s="23"/>
      <c r="O257" s="22"/>
    </row>
    <row r="258" spans="1:15" s="25" customFormat="1" ht="12.75" x14ac:dyDescent="0.2">
      <c r="A258" s="19"/>
      <c r="B258" s="40"/>
      <c r="C258" s="41"/>
      <c r="D258" s="42"/>
      <c r="E258" s="43"/>
      <c r="F258" s="44"/>
      <c r="G258" s="45"/>
      <c r="H258" s="23"/>
      <c r="I258" s="23"/>
      <c r="J258" s="23"/>
      <c r="K258" s="23"/>
      <c r="L258" s="23"/>
      <c r="M258" s="23"/>
      <c r="N258" s="23"/>
      <c r="O258" s="22"/>
    </row>
    <row r="259" spans="1:15" s="25" customFormat="1" x14ac:dyDescent="0.15">
      <c r="A259" s="19" t="s">
        <v>31</v>
      </c>
      <c r="B259" s="19" t="s">
        <v>894</v>
      </c>
      <c r="C259" s="20"/>
      <c r="D259" s="21"/>
      <c r="E259" s="21"/>
      <c r="F259" s="22"/>
      <c r="G259" s="23">
        <v>500000</v>
      </c>
      <c r="H259" s="23"/>
      <c r="I259" s="23"/>
      <c r="J259" s="23"/>
      <c r="K259" s="23"/>
      <c r="L259" s="23"/>
      <c r="M259" s="23"/>
      <c r="N259" s="23"/>
      <c r="O259" s="22"/>
    </row>
    <row r="260" spans="1:15" s="25" customFormat="1" x14ac:dyDescent="0.15">
      <c r="A260" s="19" t="s">
        <v>31</v>
      </c>
      <c r="B260" s="19"/>
      <c r="C260" s="20"/>
      <c r="D260" s="22" t="s">
        <v>52</v>
      </c>
      <c r="E260" s="21"/>
      <c r="F260" s="22" t="s">
        <v>42</v>
      </c>
      <c r="G260" s="46">
        <v>500000</v>
      </c>
      <c r="H260" s="23">
        <v>500000</v>
      </c>
      <c r="I260" s="23"/>
      <c r="J260" s="23"/>
      <c r="K260" s="23"/>
      <c r="L260" s="23"/>
      <c r="M260" s="23"/>
      <c r="N260" s="23">
        <v>500000</v>
      </c>
      <c r="O260" s="24">
        <v>41394</v>
      </c>
    </row>
    <row r="261" spans="1:15" s="25" customFormat="1" ht="12.75" x14ac:dyDescent="0.2">
      <c r="A261" s="19" t="s">
        <v>895</v>
      </c>
      <c r="B261" s="40"/>
      <c r="C261" s="41"/>
      <c r="D261" s="42"/>
      <c r="E261" s="43"/>
      <c r="F261" s="44"/>
      <c r="G261" s="45"/>
      <c r="I261" s="23"/>
      <c r="J261" s="23"/>
      <c r="K261" s="23"/>
      <c r="M261" s="23"/>
      <c r="O261" s="22"/>
    </row>
    <row r="262" spans="1:15" s="25" customFormat="1" ht="12.75" x14ac:dyDescent="0.2">
      <c r="A262" s="19"/>
      <c r="B262" s="40"/>
      <c r="C262" s="41"/>
      <c r="D262" s="42"/>
      <c r="E262" s="43"/>
      <c r="F262" s="44"/>
      <c r="G262" s="45"/>
      <c r="H262" s="23"/>
      <c r="I262" s="23"/>
      <c r="J262" s="23"/>
      <c r="K262" s="23"/>
      <c r="L262" s="23"/>
      <c r="M262" s="23"/>
      <c r="N262" s="23"/>
      <c r="O262" s="22"/>
    </row>
    <row r="263" spans="1:15" s="25" customFormat="1" x14ac:dyDescent="0.15">
      <c r="A263" s="19" t="s">
        <v>31</v>
      </c>
      <c r="B263" s="19" t="s">
        <v>862</v>
      </c>
      <c r="C263" s="20"/>
      <c r="D263" s="21"/>
      <c r="E263" s="21"/>
      <c r="F263" s="22"/>
      <c r="G263" s="23">
        <v>500000</v>
      </c>
      <c r="H263" s="23"/>
      <c r="I263" s="23"/>
      <c r="J263" s="23"/>
      <c r="K263" s="23"/>
      <c r="L263" s="23"/>
      <c r="M263" s="23"/>
      <c r="N263" s="23"/>
      <c r="O263" s="22"/>
    </row>
    <row r="264" spans="1:15" s="25" customFormat="1" x14ac:dyDescent="0.15">
      <c r="A264" s="19" t="s">
        <v>31</v>
      </c>
      <c r="B264" s="19"/>
      <c r="C264" s="20"/>
      <c r="D264" s="22" t="s">
        <v>52</v>
      </c>
      <c r="E264" s="21"/>
      <c r="F264" s="22" t="s">
        <v>42</v>
      </c>
      <c r="G264" s="46">
        <v>500000</v>
      </c>
      <c r="H264" s="23">
        <v>500000</v>
      </c>
      <c r="I264" s="23"/>
      <c r="J264" s="23"/>
      <c r="K264" s="23"/>
      <c r="L264" s="23"/>
      <c r="M264" s="23"/>
      <c r="N264" s="23">
        <v>500000</v>
      </c>
      <c r="O264" s="24">
        <v>41401</v>
      </c>
    </row>
    <row r="265" spans="1:15" s="25" customFormat="1" ht="12.75" x14ac:dyDescent="0.2">
      <c r="A265" s="19" t="s">
        <v>863</v>
      </c>
      <c r="B265" s="40"/>
      <c r="C265" s="41"/>
      <c r="D265" s="42"/>
      <c r="E265" s="43"/>
      <c r="F265" s="44"/>
      <c r="G265" s="45"/>
      <c r="H265" s="23"/>
      <c r="I265" s="23"/>
      <c r="J265" s="23"/>
      <c r="K265" s="23"/>
      <c r="M265" s="23"/>
      <c r="N265" s="23"/>
      <c r="O265" s="22"/>
    </row>
    <row r="266" spans="1:15" s="25" customFormat="1" ht="12.75" x14ac:dyDescent="0.2">
      <c r="A266" s="19"/>
      <c r="B266" s="40"/>
      <c r="C266" s="41"/>
      <c r="D266" s="42"/>
      <c r="E266" s="43"/>
      <c r="F266" s="44"/>
      <c r="G266" s="45"/>
      <c r="H266" s="23"/>
      <c r="I266" s="23"/>
      <c r="J266" s="23"/>
      <c r="K266" s="23"/>
      <c r="M266" s="23"/>
      <c r="N266" s="23"/>
      <c r="O266" s="22"/>
    </row>
    <row r="267" spans="1:15" s="25" customFormat="1" x14ac:dyDescent="0.15">
      <c r="A267" s="19" t="s">
        <v>31</v>
      </c>
      <c r="B267" s="19" t="s">
        <v>864</v>
      </c>
      <c r="C267" s="20"/>
      <c r="D267" s="21"/>
      <c r="E267" s="21"/>
      <c r="F267" s="22"/>
      <c r="G267" s="23">
        <v>3000000</v>
      </c>
      <c r="H267" s="23"/>
      <c r="I267" s="23"/>
      <c r="J267" s="23"/>
      <c r="K267" s="23"/>
      <c r="L267" s="23"/>
      <c r="M267" s="23"/>
      <c r="N267" s="23"/>
      <c r="O267" s="22"/>
    </row>
    <row r="268" spans="1:15" s="25" customFormat="1" x14ac:dyDescent="0.15">
      <c r="A268" s="19" t="s">
        <v>31</v>
      </c>
      <c r="B268" s="19"/>
      <c r="C268" s="20"/>
      <c r="D268" s="22" t="s">
        <v>52</v>
      </c>
      <c r="E268" s="21"/>
      <c r="F268" s="22" t="s">
        <v>42</v>
      </c>
      <c r="G268" s="46">
        <v>2000000</v>
      </c>
      <c r="H268" s="23">
        <v>2000000</v>
      </c>
      <c r="I268" s="23"/>
      <c r="J268" s="23"/>
      <c r="K268" s="23"/>
      <c r="L268" s="23"/>
      <c r="M268" s="23"/>
      <c r="N268" s="23">
        <v>2000000</v>
      </c>
      <c r="O268" s="24">
        <v>41417</v>
      </c>
    </row>
    <row r="269" spans="1:15" s="25" customFormat="1" x14ac:dyDescent="0.15">
      <c r="A269" s="19" t="s">
        <v>31</v>
      </c>
      <c r="B269" s="19"/>
      <c r="C269" s="20"/>
      <c r="D269" s="22" t="s">
        <v>52</v>
      </c>
      <c r="E269" s="21"/>
      <c r="F269" s="22" t="s">
        <v>42</v>
      </c>
      <c r="G269" s="46">
        <v>1000000</v>
      </c>
      <c r="H269" s="23">
        <v>1000000</v>
      </c>
      <c r="I269" s="23"/>
      <c r="J269" s="23"/>
      <c r="K269" s="23"/>
      <c r="L269" s="23"/>
      <c r="M269" s="23"/>
      <c r="N269" s="23">
        <v>1000000</v>
      </c>
      <c r="O269" s="24">
        <v>41417</v>
      </c>
    </row>
    <row r="270" spans="1:15" s="25" customFormat="1" ht="12.75" x14ac:dyDescent="0.2">
      <c r="A270" s="19" t="s">
        <v>865</v>
      </c>
      <c r="B270" s="40"/>
      <c r="C270" s="41"/>
      <c r="D270" s="42"/>
      <c r="E270" s="43"/>
      <c r="F270" s="44"/>
      <c r="G270" s="45"/>
      <c r="H270" s="23"/>
      <c r="I270" s="23"/>
      <c r="J270" s="23"/>
      <c r="K270" s="23"/>
      <c r="L270" s="23"/>
      <c r="M270" s="23"/>
      <c r="N270" s="23"/>
      <c r="O270" s="22"/>
    </row>
    <row r="271" spans="1:15" s="25" customFormat="1" ht="12.75" x14ac:dyDescent="0.2">
      <c r="A271" s="19"/>
      <c r="B271" s="40"/>
      <c r="C271" s="41"/>
      <c r="D271" s="42"/>
      <c r="E271" s="43"/>
      <c r="F271" s="44"/>
      <c r="G271" s="45"/>
      <c r="H271" s="23"/>
      <c r="I271" s="23"/>
      <c r="J271" s="23"/>
      <c r="K271" s="23"/>
      <c r="M271" s="23"/>
      <c r="N271" s="23"/>
      <c r="O271" s="22"/>
    </row>
    <row r="272" spans="1:15" s="25" customFormat="1" x14ac:dyDescent="0.15">
      <c r="A272" s="19" t="s">
        <v>31</v>
      </c>
      <c r="B272" s="19" t="s">
        <v>780</v>
      </c>
      <c r="C272" s="20"/>
      <c r="D272" s="21"/>
      <c r="E272" s="21"/>
      <c r="F272" s="22"/>
      <c r="G272" s="23">
        <v>1000000</v>
      </c>
      <c r="H272" s="23"/>
      <c r="I272" s="23"/>
      <c r="J272" s="23"/>
      <c r="K272" s="23"/>
      <c r="M272" s="23"/>
      <c r="N272" s="23"/>
      <c r="O272" s="22"/>
    </row>
    <row r="273" spans="1:15" s="25" customFormat="1" x14ac:dyDescent="0.15">
      <c r="A273" s="19" t="s">
        <v>31</v>
      </c>
      <c r="B273" s="19"/>
      <c r="C273" s="20"/>
      <c r="D273" s="22" t="s">
        <v>52</v>
      </c>
      <c r="E273" s="21"/>
      <c r="F273" s="22" t="s">
        <v>42</v>
      </c>
      <c r="G273" s="46">
        <v>500000</v>
      </c>
      <c r="H273" s="23">
        <v>500000</v>
      </c>
      <c r="I273" s="23"/>
      <c r="J273" s="23"/>
      <c r="K273" s="23"/>
      <c r="M273" s="23"/>
      <c r="N273" s="23">
        <v>500000</v>
      </c>
      <c r="O273" s="24">
        <v>41429</v>
      </c>
    </row>
    <row r="274" spans="1:15" s="25" customFormat="1" x14ac:dyDescent="0.15">
      <c r="A274" s="19" t="s">
        <v>31</v>
      </c>
      <c r="B274" s="19"/>
      <c r="C274" s="20"/>
      <c r="D274" s="22" t="s">
        <v>52</v>
      </c>
      <c r="E274" s="21"/>
      <c r="F274" s="22" t="s">
        <v>42</v>
      </c>
      <c r="G274" s="46">
        <v>500000</v>
      </c>
      <c r="H274" s="23">
        <v>500000</v>
      </c>
      <c r="I274" s="23"/>
      <c r="J274" s="23"/>
      <c r="K274" s="23"/>
      <c r="M274" s="23"/>
      <c r="N274" s="23">
        <v>500000</v>
      </c>
      <c r="O274" s="24">
        <v>41429</v>
      </c>
    </row>
    <row r="275" spans="1:15" s="25" customFormat="1" ht="12.75" x14ac:dyDescent="0.2">
      <c r="A275" s="19" t="s">
        <v>781</v>
      </c>
      <c r="B275" s="40"/>
      <c r="C275" s="41"/>
      <c r="D275" s="42"/>
      <c r="E275" s="43"/>
      <c r="F275" s="44"/>
      <c r="G275" s="45"/>
      <c r="H275" s="23"/>
      <c r="I275" s="23"/>
      <c r="J275" s="23"/>
      <c r="K275" s="23"/>
      <c r="L275" s="23"/>
      <c r="M275" s="23"/>
      <c r="N275" s="23"/>
      <c r="O275" s="22"/>
    </row>
    <row r="276" spans="1:15" s="25" customFormat="1" ht="12.75" x14ac:dyDescent="0.2">
      <c r="A276" s="19"/>
      <c r="B276" s="40"/>
      <c r="C276" s="41"/>
      <c r="D276" s="42"/>
      <c r="E276" s="43"/>
      <c r="F276" s="44"/>
      <c r="G276" s="45"/>
      <c r="H276" s="23"/>
      <c r="I276" s="23"/>
      <c r="J276" s="23"/>
      <c r="K276" s="23"/>
      <c r="M276" s="23"/>
      <c r="N276" s="23"/>
      <c r="O276" s="22"/>
    </row>
    <row r="277" spans="1:15" s="25" customFormat="1" x14ac:dyDescent="0.15">
      <c r="A277" s="19" t="s">
        <v>31</v>
      </c>
      <c r="B277" s="19" t="s">
        <v>782</v>
      </c>
      <c r="C277" s="20"/>
      <c r="D277" s="21"/>
      <c r="E277" s="21"/>
      <c r="F277" s="22"/>
      <c r="G277" s="23">
        <v>500000</v>
      </c>
      <c r="H277" s="23"/>
      <c r="I277" s="23"/>
      <c r="J277" s="23"/>
      <c r="K277" s="23"/>
      <c r="L277" s="23"/>
      <c r="M277" s="23"/>
      <c r="N277" s="23"/>
      <c r="O277" s="22"/>
    </row>
    <row r="278" spans="1:15" s="25" customFormat="1" x14ac:dyDescent="0.15">
      <c r="A278" s="19" t="s">
        <v>31</v>
      </c>
      <c r="B278" s="19"/>
      <c r="C278" s="20"/>
      <c r="D278" s="22" t="s">
        <v>52</v>
      </c>
      <c r="E278" s="21"/>
      <c r="F278" s="22" t="s">
        <v>42</v>
      </c>
      <c r="G278" s="46">
        <v>500000</v>
      </c>
      <c r="H278" s="23">
        <v>500000</v>
      </c>
      <c r="I278" s="23"/>
      <c r="J278" s="23"/>
      <c r="K278" s="23"/>
      <c r="M278" s="23"/>
      <c r="N278" s="23">
        <v>500000</v>
      </c>
      <c r="O278" s="24">
        <v>41450</v>
      </c>
    </row>
    <row r="279" spans="1:15" s="25" customFormat="1" ht="12.75" x14ac:dyDescent="0.2">
      <c r="A279" s="19" t="s">
        <v>783</v>
      </c>
      <c r="B279" s="40"/>
      <c r="C279" s="41"/>
      <c r="D279" s="42"/>
      <c r="E279" s="43"/>
      <c r="F279" s="44"/>
      <c r="G279" s="45"/>
      <c r="H279" s="23"/>
      <c r="I279" s="23"/>
      <c r="J279" s="23"/>
      <c r="K279" s="23"/>
      <c r="M279" s="23"/>
      <c r="N279" s="23"/>
      <c r="O279" s="22"/>
    </row>
    <row r="280" spans="1:15" s="25" customFormat="1" ht="12.75" x14ac:dyDescent="0.2">
      <c r="A280" s="19"/>
      <c r="B280" s="40"/>
      <c r="C280" s="41"/>
      <c r="D280" s="42"/>
      <c r="E280" s="43"/>
      <c r="F280" s="44"/>
      <c r="G280" s="45"/>
      <c r="H280" s="23"/>
      <c r="I280" s="23"/>
      <c r="J280" s="23"/>
      <c r="K280" s="23"/>
      <c r="M280" s="23"/>
      <c r="N280" s="23"/>
      <c r="O280" s="22"/>
    </row>
    <row r="281" spans="1:15" s="25" customFormat="1" x14ac:dyDescent="0.15">
      <c r="A281" s="19" t="s">
        <v>31</v>
      </c>
      <c r="B281" s="19" t="s">
        <v>715</v>
      </c>
      <c r="C281" s="20"/>
      <c r="D281" s="21"/>
      <c r="E281" s="21"/>
      <c r="F281" s="22"/>
      <c r="G281" s="23">
        <v>500000</v>
      </c>
      <c r="H281" s="23"/>
      <c r="I281" s="23"/>
      <c r="J281" s="23"/>
      <c r="K281" s="23"/>
      <c r="L281" s="23"/>
      <c r="M281" s="23"/>
      <c r="N281" s="23"/>
      <c r="O281" s="22"/>
    </row>
    <row r="282" spans="1:15" s="25" customFormat="1" x14ac:dyDescent="0.15">
      <c r="A282" s="19" t="s">
        <v>31</v>
      </c>
      <c r="B282" s="19"/>
      <c r="C282" s="20"/>
      <c r="D282" s="22" t="s">
        <v>52</v>
      </c>
      <c r="E282" s="21"/>
      <c r="F282" s="22" t="s">
        <v>42</v>
      </c>
      <c r="G282" s="46">
        <v>500000</v>
      </c>
      <c r="H282" s="23"/>
      <c r="I282" s="23"/>
      <c r="J282" s="23"/>
      <c r="K282" s="23"/>
      <c r="L282" s="23">
        <v>500000</v>
      </c>
      <c r="M282" s="23"/>
      <c r="N282" s="23"/>
      <c r="O282" s="24">
        <v>41457</v>
      </c>
    </row>
    <row r="283" spans="1:15" s="25" customFormat="1" ht="12.75" x14ac:dyDescent="0.2">
      <c r="A283" s="19" t="s">
        <v>716</v>
      </c>
      <c r="B283" s="40"/>
      <c r="C283" s="41"/>
      <c r="D283" s="42"/>
      <c r="E283" s="43"/>
      <c r="F283" s="44"/>
      <c r="G283" s="45"/>
      <c r="H283" s="23"/>
      <c r="I283" s="23"/>
      <c r="J283" s="23"/>
      <c r="K283" s="23"/>
      <c r="M283" s="23"/>
      <c r="N283" s="23"/>
      <c r="O283" s="22"/>
    </row>
    <row r="284" spans="1:15" s="25" customFormat="1" ht="12.75" x14ac:dyDescent="0.2">
      <c r="A284" s="19"/>
      <c r="B284" s="40"/>
      <c r="C284" s="41"/>
      <c r="D284" s="42"/>
      <c r="E284" s="43"/>
      <c r="F284" s="44"/>
      <c r="G284" s="45"/>
      <c r="H284" s="23"/>
      <c r="I284" s="23"/>
      <c r="J284" s="23"/>
      <c r="K284" s="23"/>
      <c r="M284" s="23"/>
      <c r="N284" s="23"/>
      <c r="O284" s="22"/>
    </row>
    <row r="285" spans="1:15" s="25" customFormat="1" x14ac:dyDescent="0.15">
      <c r="A285" s="19" t="s">
        <v>31</v>
      </c>
      <c r="B285" s="19" t="s">
        <v>717</v>
      </c>
      <c r="C285" s="20"/>
      <c r="D285" s="21"/>
      <c r="E285" s="21"/>
      <c r="F285" s="22"/>
      <c r="G285" s="23">
        <v>3500000</v>
      </c>
      <c r="H285" s="23"/>
      <c r="I285" s="23"/>
      <c r="J285" s="23"/>
      <c r="K285" s="23"/>
      <c r="L285" s="23"/>
      <c r="M285" s="23"/>
      <c r="N285" s="23"/>
      <c r="O285" s="22"/>
    </row>
    <row r="286" spans="1:15" s="25" customFormat="1" x14ac:dyDescent="0.15">
      <c r="A286" s="19" t="s">
        <v>31</v>
      </c>
      <c r="B286" s="19"/>
      <c r="C286" s="20"/>
      <c r="D286" s="22" t="s">
        <v>52</v>
      </c>
      <c r="E286" s="21"/>
      <c r="F286" s="22" t="s">
        <v>42</v>
      </c>
      <c r="G286" s="46">
        <v>2500000</v>
      </c>
      <c r="H286" s="23"/>
      <c r="I286" s="23"/>
      <c r="J286" s="23"/>
      <c r="K286" s="23"/>
      <c r="L286" s="23">
        <v>2500000</v>
      </c>
      <c r="M286" s="23"/>
      <c r="N286" s="23"/>
      <c r="O286" s="24">
        <v>41473</v>
      </c>
    </row>
    <row r="287" spans="1:15" s="25" customFormat="1" x14ac:dyDescent="0.15">
      <c r="A287" s="19" t="s">
        <v>31</v>
      </c>
      <c r="B287" s="19"/>
      <c r="C287" s="20"/>
      <c r="D287" s="22" t="s">
        <v>52</v>
      </c>
      <c r="E287" s="21"/>
      <c r="F287" s="22" t="s">
        <v>42</v>
      </c>
      <c r="G287" s="46">
        <v>1000000</v>
      </c>
      <c r="H287" s="23"/>
      <c r="I287" s="23"/>
      <c r="J287" s="23"/>
      <c r="K287" s="23"/>
      <c r="L287" s="23">
        <v>1000000</v>
      </c>
      <c r="M287" s="23"/>
      <c r="N287" s="23"/>
      <c r="O287" s="24">
        <v>41473</v>
      </c>
    </row>
    <row r="288" spans="1:15" s="25" customFormat="1" ht="12.75" x14ac:dyDescent="0.2">
      <c r="A288" s="19" t="s">
        <v>718</v>
      </c>
      <c r="B288" s="40"/>
      <c r="C288" s="41"/>
      <c r="D288" s="42"/>
      <c r="E288" s="43"/>
      <c r="F288" s="44"/>
      <c r="G288" s="45"/>
      <c r="H288" s="23"/>
      <c r="I288" s="23"/>
      <c r="J288" s="23"/>
      <c r="K288" s="23"/>
      <c r="M288" s="23"/>
      <c r="N288" s="23"/>
      <c r="O288" s="22"/>
    </row>
    <row r="289" spans="1:15" s="25" customFormat="1" ht="12.75" x14ac:dyDescent="0.2">
      <c r="A289" s="19"/>
      <c r="B289" s="40"/>
      <c r="C289" s="41"/>
      <c r="D289" s="42"/>
      <c r="E289" s="43"/>
      <c r="F289" s="44"/>
      <c r="G289" s="45"/>
      <c r="H289" s="23"/>
      <c r="I289" s="23"/>
      <c r="J289" s="23"/>
      <c r="K289" s="23"/>
      <c r="M289" s="23"/>
      <c r="N289" s="23"/>
      <c r="O289" s="22"/>
    </row>
    <row r="290" spans="1:15" s="25" customFormat="1" ht="12.75" x14ac:dyDescent="0.2">
      <c r="A290" s="26" t="s">
        <v>47</v>
      </c>
      <c r="B290" s="26" t="s">
        <v>19</v>
      </c>
      <c r="C290" s="27" t="s">
        <v>137</v>
      </c>
      <c r="D290" s="28">
        <v>39286</v>
      </c>
      <c r="E290" s="29"/>
      <c r="F290" s="30"/>
      <c r="G290" s="31" t="s">
        <v>40</v>
      </c>
      <c r="H290" s="39"/>
      <c r="I290" s="23"/>
      <c r="J290" s="23"/>
      <c r="K290" s="23"/>
      <c r="L290" s="23"/>
      <c r="M290" s="23"/>
      <c r="N290" s="23"/>
      <c r="O290" s="22"/>
    </row>
    <row r="291" spans="1:15" s="25" customFormat="1" ht="12.75" x14ac:dyDescent="0.2">
      <c r="A291" s="40"/>
      <c r="B291" s="40"/>
      <c r="C291" s="41"/>
      <c r="D291" s="42"/>
      <c r="E291" s="43"/>
      <c r="F291" s="44"/>
      <c r="G291" s="45"/>
      <c r="H291" s="39"/>
      <c r="I291" s="23"/>
      <c r="J291" s="23"/>
      <c r="K291" s="23"/>
      <c r="L291" s="23"/>
      <c r="M291" s="23"/>
      <c r="N291" s="23"/>
      <c r="O291" s="22"/>
    </row>
    <row r="292" spans="1:15" s="25" customFormat="1" ht="12.75" x14ac:dyDescent="0.2">
      <c r="A292" s="19" t="s">
        <v>47</v>
      </c>
      <c r="B292" s="19" t="s">
        <v>896</v>
      </c>
      <c r="C292" s="38"/>
      <c r="D292" s="35"/>
      <c r="E292" s="21"/>
      <c r="F292" s="22"/>
      <c r="G292" s="36">
        <v>6500000</v>
      </c>
      <c r="H292" s="23"/>
      <c r="I292" s="23"/>
      <c r="J292" s="23"/>
      <c r="K292" s="23"/>
      <c r="L292" s="23"/>
      <c r="M292" s="23"/>
      <c r="N292" s="23"/>
      <c r="O292" s="24"/>
    </row>
    <row r="293" spans="1:15" s="25" customFormat="1" x14ac:dyDescent="0.15">
      <c r="A293" s="19" t="s">
        <v>47</v>
      </c>
      <c r="B293" s="47"/>
      <c r="C293" s="20"/>
      <c r="D293" s="22" t="s">
        <v>43</v>
      </c>
      <c r="E293" s="53" t="s">
        <v>897</v>
      </c>
      <c r="F293" s="22" t="s">
        <v>42</v>
      </c>
      <c r="G293" s="139">
        <v>6500000</v>
      </c>
      <c r="H293" s="23"/>
      <c r="I293" s="23"/>
      <c r="J293" s="23"/>
      <c r="K293" s="23"/>
      <c r="L293" s="23">
        <v>6500000</v>
      </c>
      <c r="M293" s="23"/>
      <c r="N293" s="23"/>
      <c r="O293" s="24">
        <v>41340</v>
      </c>
    </row>
    <row r="294" spans="1:15" s="25" customFormat="1" x14ac:dyDescent="0.15">
      <c r="A294" s="19" t="s">
        <v>47</v>
      </c>
      <c r="B294" s="47"/>
      <c r="C294" s="20"/>
      <c r="D294" s="22" t="s">
        <v>43</v>
      </c>
      <c r="E294" s="53" t="s">
        <v>898</v>
      </c>
      <c r="F294" s="22" t="s">
        <v>42</v>
      </c>
      <c r="G294" s="139">
        <v>6500000</v>
      </c>
      <c r="H294" s="23">
        <v>2000000</v>
      </c>
      <c r="I294" s="23"/>
      <c r="J294" s="23"/>
      <c r="K294" s="23"/>
      <c r="L294" s="23">
        <v>4500000</v>
      </c>
      <c r="M294" s="23"/>
      <c r="N294" s="23">
        <v>2000000</v>
      </c>
      <c r="O294" s="24">
        <v>41347</v>
      </c>
    </row>
    <row r="295" spans="1:15" s="25" customFormat="1" x14ac:dyDescent="0.15">
      <c r="A295" s="19" t="s">
        <v>47</v>
      </c>
      <c r="B295" s="47"/>
      <c r="C295" s="20"/>
      <c r="D295" s="22" t="s">
        <v>43</v>
      </c>
      <c r="E295" s="53" t="s">
        <v>899</v>
      </c>
      <c r="F295" s="22" t="s">
        <v>42</v>
      </c>
      <c r="G295" s="139">
        <v>6500000</v>
      </c>
      <c r="H295" s="23"/>
      <c r="I295" s="23"/>
      <c r="J295" s="23"/>
      <c r="K295" s="23"/>
      <c r="L295" s="23">
        <v>6500000</v>
      </c>
      <c r="M295" s="23"/>
      <c r="N295" s="23"/>
      <c r="O295" s="24">
        <v>41354</v>
      </c>
    </row>
    <row r="296" spans="1:15" s="25" customFormat="1" x14ac:dyDescent="0.15">
      <c r="A296" s="19" t="s">
        <v>47</v>
      </c>
      <c r="B296" s="47"/>
      <c r="C296" s="20"/>
      <c r="D296" s="22" t="s">
        <v>43</v>
      </c>
      <c r="E296" s="53" t="s">
        <v>900</v>
      </c>
      <c r="F296" s="22" t="s">
        <v>42</v>
      </c>
      <c r="G296" s="139">
        <v>6500000</v>
      </c>
      <c r="H296" s="23">
        <v>2000000</v>
      </c>
      <c r="I296" s="23"/>
      <c r="J296" s="23"/>
      <c r="K296" s="23"/>
      <c r="L296" s="23">
        <v>4500000</v>
      </c>
      <c r="M296" s="23"/>
      <c r="N296" s="23">
        <v>2000000</v>
      </c>
      <c r="O296" s="24">
        <v>41361</v>
      </c>
    </row>
    <row r="297" spans="1:15" s="25" customFormat="1" x14ac:dyDescent="0.15">
      <c r="A297" s="19" t="s">
        <v>47</v>
      </c>
      <c r="B297" s="47"/>
      <c r="C297" s="20"/>
      <c r="D297" s="22" t="s">
        <v>43</v>
      </c>
      <c r="E297" s="53" t="s">
        <v>901</v>
      </c>
      <c r="F297" s="22" t="s">
        <v>42</v>
      </c>
      <c r="G297" s="139">
        <v>6500000</v>
      </c>
      <c r="H297" s="23">
        <v>2500000</v>
      </c>
      <c r="I297" s="23"/>
      <c r="J297" s="23"/>
      <c r="K297" s="23"/>
      <c r="L297" s="23">
        <v>4000000</v>
      </c>
      <c r="M297" s="23"/>
      <c r="N297" s="23">
        <v>2500000</v>
      </c>
      <c r="O297" s="24">
        <v>41368</v>
      </c>
    </row>
    <row r="298" spans="1:15" s="25" customFormat="1" x14ac:dyDescent="0.15">
      <c r="A298" s="19" t="s">
        <v>902</v>
      </c>
      <c r="B298" s="19"/>
      <c r="C298" s="20"/>
      <c r="D298" s="21"/>
      <c r="E298" s="21"/>
      <c r="F298" s="22"/>
      <c r="G298" s="23"/>
      <c r="H298" s="23"/>
      <c r="I298" s="23"/>
      <c r="J298" s="23"/>
      <c r="K298" s="23"/>
      <c r="L298" s="23"/>
      <c r="M298" s="23"/>
      <c r="O298" s="24"/>
    </row>
    <row r="299" spans="1:15" s="25" customFormat="1" x14ac:dyDescent="0.15">
      <c r="A299" s="19" t="s">
        <v>666</v>
      </c>
      <c r="B299" s="19"/>
      <c r="C299" s="20"/>
      <c r="D299" s="21"/>
      <c r="E299" s="21"/>
      <c r="F299" s="22"/>
      <c r="G299" s="23"/>
      <c r="H299" s="23"/>
      <c r="I299" s="23"/>
      <c r="J299" s="23"/>
      <c r="K299" s="23"/>
      <c r="L299" s="23"/>
      <c r="M299" s="23"/>
      <c r="N299" s="23"/>
      <c r="O299" s="24"/>
    </row>
    <row r="300" spans="1:15" s="25" customFormat="1" x14ac:dyDescent="0.15">
      <c r="A300" s="19"/>
      <c r="B300" s="19"/>
      <c r="C300" s="20"/>
      <c r="D300" s="21"/>
      <c r="E300" s="21"/>
      <c r="F300" s="22"/>
      <c r="G300" s="23"/>
      <c r="H300" s="23"/>
      <c r="I300" s="23"/>
      <c r="J300" s="23"/>
      <c r="K300" s="23"/>
      <c r="L300" s="23"/>
      <c r="M300" s="23"/>
      <c r="N300" s="23"/>
      <c r="O300" s="24"/>
    </row>
    <row r="301" spans="1:15" s="25" customFormat="1" ht="12.75" x14ac:dyDescent="0.2">
      <c r="A301" s="26" t="s">
        <v>146</v>
      </c>
      <c r="B301" s="26" t="s">
        <v>19</v>
      </c>
      <c r="C301" s="27" t="s">
        <v>147</v>
      </c>
      <c r="D301" s="28">
        <v>39365</v>
      </c>
      <c r="E301" s="29"/>
      <c r="F301" s="30"/>
      <c r="G301" s="31" t="s">
        <v>148</v>
      </c>
      <c r="H301" s="39"/>
      <c r="I301" s="23"/>
      <c r="J301" s="23"/>
      <c r="K301" s="23"/>
      <c r="L301" s="23"/>
      <c r="M301" s="23"/>
      <c r="N301" s="23"/>
      <c r="O301" s="22"/>
    </row>
    <row r="302" spans="1:15" s="25" customFormat="1" x14ac:dyDescent="0.15">
      <c r="A302" s="19"/>
      <c r="B302" s="19"/>
      <c r="C302" s="20"/>
      <c r="D302" s="22"/>
      <c r="E302" s="21"/>
      <c r="F302" s="22"/>
      <c r="G302" s="23"/>
      <c r="H302" s="23"/>
      <c r="I302" s="23"/>
      <c r="J302" s="23"/>
      <c r="K302" s="23"/>
      <c r="L302" s="23"/>
      <c r="M302" s="23"/>
      <c r="N302" s="23"/>
      <c r="O302" s="24"/>
    </row>
    <row r="303" spans="1:15" s="25" customFormat="1" x14ac:dyDescent="0.15">
      <c r="A303" s="19" t="s">
        <v>146</v>
      </c>
      <c r="B303" s="19" t="s">
        <v>739</v>
      </c>
      <c r="C303" s="20"/>
      <c r="D303" s="22"/>
      <c r="E303" s="21"/>
      <c r="F303" s="22"/>
      <c r="G303" s="23">
        <v>5000000</v>
      </c>
      <c r="H303" s="23"/>
      <c r="I303" s="23"/>
      <c r="J303" s="23"/>
      <c r="K303" s="23"/>
      <c r="M303" s="23"/>
      <c r="N303" s="23"/>
      <c r="O303" s="24"/>
    </row>
    <row r="304" spans="1:15" s="25" customFormat="1" x14ac:dyDescent="0.15">
      <c r="A304" s="19" t="s">
        <v>146</v>
      </c>
      <c r="B304" s="19"/>
      <c r="C304" s="20"/>
      <c r="D304" s="22" t="s">
        <v>985</v>
      </c>
      <c r="E304" s="21"/>
      <c r="F304" s="22" t="s">
        <v>42</v>
      </c>
      <c r="G304" s="32">
        <v>5000000</v>
      </c>
      <c r="H304" s="23"/>
      <c r="I304" s="23">
        <v>5000000</v>
      </c>
      <c r="J304" s="23"/>
      <c r="K304" s="23"/>
      <c r="M304" s="23"/>
      <c r="N304" s="23"/>
      <c r="O304" s="24">
        <v>41290</v>
      </c>
    </row>
    <row r="305" spans="1:15" s="25" customFormat="1" x14ac:dyDescent="0.15">
      <c r="A305" s="19" t="s">
        <v>986</v>
      </c>
      <c r="B305" s="19"/>
      <c r="C305" s="20"/>
      <c r="D305" s="22"/>
      <c r="E305" s="21"/>
      <c r="F305" s="22"/>
      <c r="G305" s="23"/>
      <c r="H305" s="23"/>
      <c r="I305" s="23"/>
      <c r="J305" s="23"/>
      <c r="K305" s="23"/>
      <c r="M305" s="23"/>
      <c r="N305" s="23"/>
      <c r="O305" s="24"/>
    </row>
    <row r="306" spans="1:15" s="25" customFormat="1" x14ac:dyDescent="0.15">
      <c r="A306" s="19"/>
      <c r="B306" s="19"/>
      <c r="C306" s="20"/>
      <c r="D306" s="22"/>
      <c r="E306" s="21"/>
      <c r="F306" s="22"/>
      <c r="G306" s="23"/>
      <c r="H306" s="23"/>
      <c r="I306" s="23"/>
      <c r="J306" s="23"/>
      <c r="K306" s="23"/>
      <c r="M306" s="23"/>
      <c r="N306" s="23"/>
      <c r="O306" s="24"/>
    </row>
    <row r="307" spans="1:15" s="25" customFormat="1" x14ac:dyDescent="0.15">
      <c r="A307" s="19" t="s">
        <v>146</v>
      </c>
      <c r="B307" s="19" t="s">
        <v>640</v>
      </c>
      <c r="C307" s="20"/>
      <c r="D307" s="22"/>
      <c r="E307" s="21"/>
      <c r="F307" s="22"/>
      <c r="G307" s="23">
        <v>5000000</v>
      </c>
      <c r="H307" s="23"/>
      <c r="I307" s="23"/>
      <c r="J307" s="23"/>
      <c r="K307" s="23"/>
      <c r="M307" s="23"/>
      <c r="N307" s="23"/>
      <c r="O307" s="24"/>
    </row>
    <row r="308" spans="1:15" s="25" customFormat="1" x14ac:dyDescent="0.15">
      <c r="A308" s="19" t="s">
        <v>146</v>
      </c>
      <c r="B308" s="19"/>
      <c r="C308" s="20"/>
      <c r="D308" s="22" t="s">
        <v>987</v>
      </c>
      <c r="E308" s="21"/>
      <c r="F308" s="22" t="s">
        <v>42</v>
      </c>
      <c r="G308" s="32">
        <v>5000000</v>
      </c>
      <c r="I308" s="23">
        <v>5000000</v>
      </c>
      <c r="J308" s="23"/>
      <c r="K308" s="23"/>
      <c r="M308" s="23"/>
      <c r="N308" s="23"/>
      <c r="O308" s="24">
        <v>41317</v>
      </c>
    </row>
    <row r="309" spans="1:15" s="25" customFormat="1" x14ac:dyDescent="0.15">
      <c r="A309" s="19" t="s">
        <v>988</v>
      </c>
      <c r="B309" s="19"/>
      <c r="C309" s="20"/>
      <c r="D309" s="22"/>
      <c r="E309" s="21"/>
      <c r="F309" s="22"/>
      <c r="G309" s="23"/>
      <c r="H309" s="23"/>
      <c r="I309" s="23"/>
      <c r="J309" s="23"/>
      <c r="K309" s="23"/>
      <c r="L309" s="23"/>
      <c r="M309" s="23"/>
      <c r="N309" s="23"/>
      <c r="O309" s="24"/>
    </row>
    <row r="310" spans="1:15" s="25" customFormat="1" x14ac:dyDescent="0.15">
      <c r="A310" s="19"/>
      <c r="B310" s="19"/>
      <c r="C310" s="20"/>
      <c r="D310" s="22"/>
      <c r="E310" s="21"/>
      <c r="F310" s="22"/>
      <c r="G310" s="23"/>
      <c r="H310" s="23"/>
      <c r="I310" s="23"/>
      <c r="J310" s="23"/>
      <c r="K310" s="23"/>
      <c r="L310" s="23"/>
      <c r="M310" s="23"/>
      <c r="N310" s="23"/>
      <c r="O310" s="24"/>
    </row>
    <row r="311" spans="1:15" s="25" customFormat="1" x14ac:dyDescent="0.15">
      <c r="A311" s="19" t="s">
        <v>146</v>
      </c>
      <c r="B311" s="19" t="s">
        <v>945</v>
      </c>
      <c r="C311" s="20"/>
      <c r="D311" s="22"/>
      <c r="E311" s="21"/>
      <c r="F311" s="22"/>
      <c r="G311" s="23">
        <v>5000000</v>
      </c>
      <c r="H311" s="23"/>
      <c r="I311" s="23"/>
      <c r="J311" s="23"/>
      <c r="K311" s="23"/>
      <c r="M311" s="23"/>
      <c r="N311" s="23"/>
      <c r="O311" s="24"/>
    </row>
    <row r="312" spans="1:15" s="25" customFormat="1" x14ac:dyDescent="0.15">
      <c r="A312" s="19" t="s">
        <v>146</v>
      </c>
      <c r="B312" s="19"/>
      <c r="C312" s="20"/>
      <c r="D312" s="22" t="s">
        <v>946</v>
      </c>
      <c r="E312" s="21"/>
      <c r="F312" s="22" t="s">
        <v>42</v>
      </c>
      <c r="G312" s="32">
        <v>5000000</v>
      </c>
      <c r="H312" s="23">
        <v>5000000</v>
      </c>
      <c r="I312" s="23"/>
      <c r="J312" s="23"/>
      <c r="K312" s="23"/>
      <c r="M312" s="23"/>
      <c r="N312" s="23">
        <v>5000000</v>
      </c>
      <c r="O312" s="24">
        <v>41345</v>
      </c>
    </row>
    <row r="313" spans="1:15" s="25" customFormat="1" x14ac:dyDescent="0.15">
      <c r="A313" s="19" t="s">
        <v>947</v>
      </c>
      <c r="B313" s="19"/>
      <c r="C313" s="20"/>
      <c r="D313" s="22"/>
      <c r="E313" s="21"/>
      <c r="F313" s="22"/>
      <c r="G313" s="23"/>
      <c r="H313" s="23"/>
      <c r="I313" s="23"/>
      <c r="J313" s="23"/>
      <c r="K313" s="23"/>
      <c r="L313" s="23"/>
      <c r="M313" s="23"/>
      <c r="N313" s="23"/>
      <c r="O313" s="24"/>
    </row>
    <row r="314" spans="1:15" s="25" customFormat="1" x14ac:dyDescent="0.15">
      <c r="A314" s="19"/>
      <c r="B314" s="19"/>
      <c r="C314" s="20"/>
      <c r="D314" s="22"/>
      <c r="E314" s="21"/>
      <c r="F314" s="22"/>
      <c r="G314" s="23"/>
      <c r="H314" s="23"/>
      <c r="I314" s="23"/>
      <c r="J314" s="23"/>
      <c r="K314" s="23"/>
      <c r="L314" s="23"/>
      <c r="M314" s="23"/>
      <c r="N314" s="23"/>
      <c r="O314" s="24"/>
    </row>
    <row r="315" spans="1:15" s="25" customFormat="1" x14ac:dyDescent="0.15">
      <c r="A315" s="19" t="s">
        <v>146</v>
      </c>
      <c r="B315" s="19" t="s">
        <v>903</v>
      </c>
      <c r="C315" s="20"/>
      <c r="D315" s="22"/>
      <c r="E315" s="21"/>
      <c r="F315" s="22"/>
      <c r="G315" s="23">
        <v>5000000</v>
      </c>
      <c r="H315" s="23"/>
      <c r="I315" s="23"/>
      <c r="J315" s="23"/>
      <c r="K315" s="23"/>
      <c r="M315" s="23"/>
      <c r="N315" s="23"/>
      <c r="O315" s="24"/>
    </row>
    <row r="316" spans="1:15" s="25" customFormat="1" x14ac:dyDescent="0.15">
      <c r="A316" s="19" t="s">
        <v>146</v>
      </c>
      <c r="B316" s="19"/>
      <c r="C316" s="20"/>
      <c r="D316" s="22" t="s">
        <v>904</v>
      </c>
      <c r="E316" s="21"/>
      <c r="F316" s="22" t="s">
        <v>42</v>
      </c>
      <c r="G316" s="32">
        <v>5000000</v>
      </c>
      <c r="H316" s="23">
        <v>5000000</v>
      </c>
      <c r="I316" s="23"/>
      <c r="J316" s="23"/>
      <c r="K316" s="23"/>
      <c r="L316" s="23"/>
      <c r="M316" s="23"/>
      <c r="N316" s="23">
        <v>5000000</v>
      </c>
      <c r="O316" s="24">
        <v>41373</v>
      </c>
    </row>
    <row r="317" spans="1:15" s="25" customFormat="1" x14ac:dyDescent="0.15">
      <c r="A317" s="19" t="s">
        <v>905</v>
      </c>
      <c r="B317" s="19"/>
      <c r="C317" s="20"/>
      <c r="D317" s="22"/>
      <c r="E317" s="21"/>
      <c r="F317" s="22"/>
      <c r="G317" s="23"/>
      <c r="H317" s="23"/>
      <c r="I317" s="23"/>
      <c r="J317" s="23"/>
      <c r="K317" s="23"/>
      <c r="L317" s="23"/>
      <c r="M317" s="23"/>
      <c r="N317" s="23"/>
      <c r="O317" s="24"/>
    </row>
    <row r="318" spans="1:15" s="25" customFormat="1" x14ac:dyDescent="0.15">
      <c r="A318" s="19"/>
      <c r="B318" s="19"/>
      <c r="C318" s="20"/>
      <c r="D318" s="22"/>
      <c r="E318" s="21"/>
      <c r="F318" s="22"/>
      <c r="G318" s="23"/>
      <c r="H318" s="23"/>
      <c r="I318" s="23"/>
      <c r="J318" s="23"/>
      <c r="K318" s="23"/>
      <c r="L318" s="23"/>
      <c r="M318" s="23"/>
      <c r="N318" s="23"/>
      <c r="O318" s="24"/>
    </row>
    <row r="319" spans="1:15" s="25" customFormat="1" x14ac:dyDescent="0.15">
      <c r="A319" s="19" t="s">
        <v>146</v>
      </c>
      <c r="B319" s="19" t="s">
        <v>784</v>
      </c>
      <c r="C319" s="20"/>
      <c r="D319" s="22"/>
      <c r="E319" s="21"/>
      <c r="F319" s="22"/>
      <c r="G319" s="23">
        <v>5000000</v>
      </c>
      <c r="H319" s="23"/>
      <c r="I319" s="23"/>
      <c r="J319" s="23"/>
      <c r="K319" s="23"/>
      <c r="M319" s="23"/>
      <c r="N319" s="23"/>
      <c r="O319" s="24"/>
    </row>
    <row r="320" spans="1:15" s="25" customFormat="1" x14ac:dyDescent="0.15">
      <c r="A320" s="19" t="s">
        <v>146</v>
      </c>
      <c r="B320" s="19"/>
      <c r="C320" s="20"/>
      <c r="D320" s="22" t="s">
        <v>785</v>
      </c>
      <c r="E320" s="21"/>
      <c r="F320" s="22" t="s">
        <v>42</v>
      </c>
      <c r="G320" s="32">
        <v>5000000</v>
      </c>
      <c r="H320" s="23"/>
      <c r="I320" s="23"/>
      <c r="J320" s="23"/>
      <c r="K320" s="23"/>
      <c r="L320" s="23">
        <v>5000000</v>
      </c>
      <c r="M320" s="23"/>
      <c r="N320" s="23"/>
      <c r="O320" s="24">
        <v>41408</v>
      </c>
    </row>
    <row r="321" spans="1:15" s="25" customFormat="1" x14ac:dyDescent="0.15">
      <c r="A321" s="19" t="s">
        <v>787</v>
      </c>
      <c r="B321" s="19"/>
      <c r="C321" s="20"/>
      <c r="D321" s="22"/>
      <c r="E321" s="21"/>
      <c r="F321" s="22"/>
      <c r="G321" s="23"/>
      <c r="H321" s="23"/>
      <c r="I321" s="23"/>
      <c r="J321" s="23"/>
      <c r="K321" s="23"/>
      <c r="L321" s="23"/>
      <c r="M321" s="23"/>
      <c r="N321" s="23"/>
      <c r="O321" s="24"/>
    </row>
    <row r="322" spans="1:15" s="25" customFormat="1" x14ac:dyDescent="0.15">
      <c r="A322" s="19"/>
      <c r="B322" s="19"/>
      <c r="C322" s="20"/>
      <c r="D322" s="22"/>
      <c r="E322" s="21"/>
      <c r="F322" s="22"/>
      <c r="G322" s="23"/>
      <c r="H322" s="23"/>
      <c r="I322" s="23"/>
      <c r="J322" s="23"/>
      <c r="K322" s="23"/>
      <c r="L322" s="23"/>
      <c r="M322" s="23"/>
      <c r="N322" s="23"/>
      <c r="O322" s="24"/>
    </row>
    <row r="323" spans="1:15" s="25" customFormat="1" x14ac:dyDescent="0.15">
      <c r="A323" s="19" t="s">
        <v>146</v>
      </c>
      <c r="B323" s="19" t="s">
        <v>138</v>
      </c>
      <c r="C323" s="20"/>
      <c r="D323" s="22"/>
      <c r="E323" s="21"/>
      <c r="F323" s="22"/>
      <c r="G323" s="23">
        <v>5000000</v>
      </c>
      <c r="H323" s="23"/>
      <c r="I323" s="23"/>
      <c r="J323" s="23"/>
      <c r="K323" s="23"/>
      <c r="M323" s="23"/>
      <c r="N323" s="23"/>
      <c r="O323" s="24"/>
    </row>
    <row r="324" spans="1:15" s="25" customFormat="1" x14ac:dyDescent="0.15">
      <c r="A324" s="19" t="s">
        <v>146</v>
      </c>
      <c r="B324" s="19"/>
      <c r="C324" s="20"/>
      <c r="D324" s="22" t="s">
        <v>788</v>
      </c>
      <c r="E324" s="21"/>
      <c r="F324" s="22" t="s">
        <v>42</v>
      </c>
      <c r="G324" s="32">
        <v>5000000</v>
      </c>
      <c r="H324" s="23"/>
      <c r="I324" s="23"/>
      <c r="J324" s="23"/>
      <c r="K324" s="23"/>
      <c r="L324" s="23">
        <v>5000000</v>
      </c>
      <c r="M324" s="23"/>
      <c r="N324" s="23"/>
      <c r="O324" s="24">
        <v>41436</v>
      </c>
    </row>
    <row r="325" spans="1:15" s="25" customFormat="1" x14ac:dyDescent="0.15">
      <c r="A325" s="19" t="s">
        <v>789</v>
      </c>
      <c r="B325" s="19"/>
      <c r="C325" s="20"/>
      <c r="D325" s="22"/>
      <c r="E325" s="21"/>
      <c r="F325" s="22"/>
      <c r="G325" s="23"/>
      <c r="H325" s="23"/>
      <c r="I325" s="23"/>
      <c r="J325" s="23"/>
      <c r="K325" s="23"/>
      <c r="L325" s="23"/>
      <c r="M325" s="23"/>
      <c r="N325" s="23"/>
      <c r="O325" s="24"/>
    </row>
    <row r="326" spans="1:15" s="25" customFormat="1" x14ac:dyDescent="0.15">
      <c r="A326" s="19"/>
      <c r="B326" s="19"/>
      <c r="C326" s="20"/>
      <c r="D326" s="22"/>
      <c r="E326" s="21"/>
      <c r="F326" s="22"/>
      <c r="G326" s="23"/>
      <c r="H326" s="23"/>
      <c r="I326" s="23"/>
      <c r="J326" s="23"/>
      <c r="K326" s="23"/>
      <c r="L326" s="23"/>
      <c r="M326" s="23"/>
      <c r="N326" s="23"/>
      <c r="O326" s="24"/>
    </row>
    <row r="327" spans="1:15" s="25" customFormat="1" ht="12.75" x14ac:dyDescent="0.2">
      <c r="A327" s="26" t="s">
        <v>155</v>
      </c>
      <c r="B327" s="26" t="s">
        <v>19</v>
      </c>
      <c r="C327" s="27" t="s">
        <v>156</v>
      </c>
      <c r="D327" s="28">
        <v>39629</v>
      </c>
      <c r="E327" s="29"/>
      <c r="F327" s="30"/>
      <c r="G327" s="31" t="s">
        <v>157</v>
      </c>
      <c r="H327" s="23"/>
      <c r="I327" s="23"/>
      <c r="J327" s="23"/>
      <c r="K327" s="23"/>
      <c r="L327" s="23"/>
      <c r="M327" s="23"/>
      <c r="N327" s="23"/>
      <c r="O327" s="24"/>
    </row>
    <row r="328" spans="1:15" s="25" customFormat="1" ht="12.75" x14ac:dyDescent="0.2">
      <c r="A328" s="40"/>
      <c r="B328" s="40"/>
      <c r="C328" s="41"/>
      <c r="D328" s="42"/>
      <c r="E328" s="43"/>
      <c r="F328" s="44"/>
      <c r="G328" s="45"/>
      <c r="H328" s="23"/>
      <c r="I328" s="23"/>
      <c r="J328" s="23"/>
      <c r="K328" s="23"/>
      <c r="L328" s="23"/>
      <c r="M328" s="23"/>
      <c r="N328" s="23"/>
      <c r="O328" s="24"/>
    </row>
    <row r="329" spans="1:15" s="25" customFormat="1" ht="12.75" x14ac:dyDescent="0.2">
      <c r="A329" s="26" t="s">
        <v>158</v>
      </c>
      <c r="B329" s="26" t="s">
        <v>19</v>
      </c>
      <c r="C329" s="27" t="s">
        <v>159</v>
      </c>
      <c r="D329" s="28">
        <v>39632</v>
      </c>
      <c r="E329" s="29"/>
      <c r="F329" s="30"/>
      <c r="G329" s="31" t="s">
        <v>160</v>
      </c>
      <c r="H329" s="23"/>
      <c r="I329" s="23"/>
      <c r="J329" s="23"/>
      <c r="K329" s="23"/>
      <c r="L329" s="23"/>
      <c r="M329" s="23"/>
      <c r="N329" s="23"/>
      <c r="O329" s="24"/>
    </row>
    <row r="330" spans="1:15" s="25" customFormat="1" ht="12.75" x14ac:dyDescent="0.2">
      <c r="A330" s="40"/>
      <c r="B330" s="40"/>
      <c r="C330" s="41"/>
      <c r="D330" s="42"/>
      <c r="E330" s="43"/>
      <c r="F330" s="44"/>
      <c r="G330" s="45"/>
      <c r="H330" s="23"/>
      <c r="I330" s="23"/>
      <c r="J330" s="23"/>
      <c r="K330" s="23"/>
      <c r="L330" s="23"/>
      <c r="M330" s="23"/>
      <c r="N330" s="23"/>
      <c r="O330" s="24"/>
    </row>
    <row r="331" spans="1:15" s="25" customFormat="1" ht="12.75" x14ac:dyDescent="0.2">
      <c r="A331" s="26" t="s">
        <v>161</v>
      </c>
      <c r="B331" s="26" t="s">
        <v>19</v>
      </c>
      <c r="C331" s="27" t="s">
        <v>162</v>
      </c>
      <c r="D331" s="28">
        <v>39639</v>
      </c>
      <c r="E331" s="29"/>
      <c r="F331" s="30"/>
      <c r="G331" s="31" t="s">
        <v>21</v>
      </c>
      <c r="H331" s="23"/>
      <c r="I331" s="23"/>
      <c r="J331" s="23"/>
      <c r="K331" s="23"/>
      <c r="L331" s="23"/>
      <c r="M331" s="23"/>
      <c r="N331" s="23"/>
      <c r="O331" s="24"/>
    </row>
    <row r="332" spans="1:15" s="25" customFormat="1" ht="12.75" x14ac:dyDescent="0.2">
      <c r="A332" s="40"/>
      <c r="B332" s="40"/>
      <c r="C332" s="41"/>
      <c r="D332" s="42"/>
      <c r="E332" s="43"/>
      <c r="F332" s="44"/>
      <c r="G332" s="45"/>
      <c r="H332" s="23"/>
      <c r="I332" s="23"/>
      <c r="J332" s="23"/>
      <c r="K332" s="23"/>
      <c r="L332" s="23"/>
      <c r="M332" s="23"/>
      <c r="N332" s="23"/>
      <c r="O332" s="24"/>
    </row>
    <row r="333" spans="1:15" s="25" customFormat="1" ht="12.75" x14ac:dyDescent="0.2">
      <c r="A333" s="26" t="s">
        <v>31</v>
      </c>
      <c r="B333" s="26" t="s">
        <v>19</v>
      </c>
      <c r="C333" s="27" t="s">
        <v>163</v>
      </c>
      <c r="D333" s="28">
        <v>39646</v>
      </c>
      <c r="E333" s="29"/>
      <c r="F333" s="30"/>
      <c r="G333" s="31">
        <v>15000000</v>
      </c>
      <c r="H333" s="23"/>
      <c r="I333" s="23"/>
      <c r="J333" s="23"/>
      <c r="K333" s="23"/>
      <c r="L333" s="23"/>
      <c r="M333" s="23"/>
      <c r="N333" s="23"/>
      <c r="O333" s="22"/>
    </row>
    <row r="334" spans="1:15" s="25" customFormat="1" ht="12.75" x14ac:dyDescent="0.2">
      <c r="A334" s="19"/>
      <c r="B334" s="40"/>
      <c r="C334" s="41"/>
      <c r="D334" s="42"/>
      <c r="E334" s="43"/>
      <c r="F334" s="44"/>
      <c r="G334" s="45"/>
      <c r="H334" s="23"/>
      <c r="I334" s="23"/>
      <c r="J334" s="23"/>
      <c r="K334" s="23"/>
      <c r="L334" s="23"/>
      <c r="M334" s="23"/>
      <c r="N334" s="23"/>
      <c r="O334" s="22"/>
    </row>
    <row r="335" spans="1:15" s="25" customFormat="1" x14ac:dyDescent="0.15">
      <c r="A335" s="19" t="s">
        <v>31</v>
      </c>
      <c r="B335" s="19" t="s">
        <v>85</v>
      </c>
      <c r="C335" s="20"/>
      <c r="D335" s="22"/>
      <c r="E335" s="21"/>
      <c r="F335" s="22"/>
      <c r="G335" s="23">
        <v>500000</v>
      </c>
      <c r="H335" s="23"/>
      <c r="I335" s="23"/>
      <c r="J335" s="23"/>
      <c r="K335" s="23"/>
      <c r="L335" s="23"/>
      <c r="M335" s="23"/>
      <c r="N335" s="23"/>
      <c r="O335" s="22"/>
    </row>
    <row r="336" spans="1:15" s="25" customFormat="1" x14ac:dyDescent="0.15">
      <c r="A336" s="19" t="s">
        <v>31</v>
      </c>
      <c r="B336" s="19"/>
      <c r="C336" s="20"/>
      <c r="D336" s="22" t="s">
        <v>52</v>
      </c>
      <c r="E336" s="21"/>
      <c r="F336" s="22" t="s">
        <v>42</v>
      </c>
      <c r="G336" s="32">
        <v>500000</v>
      </c>
      <c r="I336" s="23">
        <v>500000</v>
      </c>
      <c r="J336" s="23"/>
      <c r="K336" s="23"/>
      <c r="L336" s="23"/>
      <c r="M336" s="23"/>
      <c r="N336" s="23"/>
      <c r="O336" s="24">
        <v>41324</v>
      </c>
    </row>
    <row r="337" spans="1:15" s="25" customFormat="1" ht="12.75" x14ac:dyDescent="0.2">
      <c r="A337" s="19" t="s">
        <v>989</v>
      </c>
      <c r="B337" s="40"/>
      <c r="C337" s="41"/>
      <c r="D337" s="42"/>
      <c r="E337" s="43"/>
      <c r="F337" s="44"/>
      <c r="G337" s="45"/>
      <c r="H337" s="23"/>
      <c r="I337" s="23"/>
      <c r="J337" s="23"/>
      <c r="K337" s="23"/>
      <c r="L337" s="23"/>
      <c r="M337" s="23"/>
      <c r="N337" s="23"/>
      <c r="O337" s="22"/>
    </row>
    <row r="338" spans="1:15" s="25" customFormat="1" ht="12.75" x14ac:dyDescent="0.2">
      <c r="A338" s="19"/>
      <c r="B338" s="40"/>
      <c r="C338" s="41"/>
      <c r="D338" s="42"/>
      <c r="E338" s="43"/>
      <c r="F338" s="44"/>
      <c r="G338" s="45"/>
      <c r="H338" s="23"/>
      <c r="I338" s="23"/>
      <c r="J338" s="23"/>
      <c r="K338" s="23"/>
      <c r="L338" s="23"/>
      <c r="M338" s="23"/>
      <c r="N338" s="23"/>
      <c r="O338" s="22"/>
    </row>
    <row r="339" spans="1:15" s="25" customFormat="1" x14ac:dyDescent="0.15">
      <c r="A339" s="19" t="s">
        <v>31</v>
      </c>
      <c r="B339" s="19" t="s">
        <v>87</v>
      </c>
      <c r="C339" s="20"/>
      <c r="D339" s="22"/>
      <c r="E339" s="21"/>
      <c r="F339" s="22"/>
      <c r="G339" s="23">
        <v>1500000</v>
      </c>
      <c r="H339" s="23"/>
      <c r="I339" s="23"/>
      <c r="J339" s="23"/>
      <c r="K339" s="23"/>
      <c r="L339" s="23"/>
      <c r="M339" s="23"/>
      <c r="N339" s="23"/>
      <c r="O339" s="22"/>
    </row>
    <row r="340" spans="1:15" s="25" customFormat="1" x14ac:dyDescent="0.15">
      <c r="A340" s="19" t="s">
        <v>31</v>
      </c>
      <c r="B340" s="19"/>
      <c r="C340" s="20"/>
      <c r="D340" s="22" t="s">
        <v>52</v>
      </c>
      <c r="E340" s="21"/>
      <c r="F340" s="22" t="s">
        <v>42</v>
      </c>
      <c r="G340" s="32">
        <v>1000000</v>
      </c>
      <c r="H340" s="23">
        <v>1000000</v>
      </c>
      <c r="I340" s="23"/>
      <c r="J340" s="23"/>
      <c r="K340" s="23"/>
      <c r="L340" s="23"/>
      <c r="M340" s="23"/>
      <c r="N340" s="23">
        <v>1000000</v>
      </c>
      <c r="O340" s="24">
        <v>41338</v>
      </c>
    </row>
    <row r="341" spans="1:15" s="25" customFormat="1" ht="12.75" x14ac:dyDescent="0.2">
      <c r="A341" s="19" t="s">
        <v>31</v>
      </c>
      <c r="B341" s="40"/>
      <c r="C341" s="41"/>
      <c r="D341" s="22" t="s">
        <v>52</v>
      </c>
      <c r="E341" s="43"/>
      <c r="F341" s="22" t="s">
        <v>42</v>
      </c>
      <c r="G341" s="32">
        <v>500000</v>
      </c>
      <c r="H341" s="23">
        <v>500000</v>
      </c>
      <c r="I341" s="23"/>
      <c r="J341" s="23"/>
      <c r="K341" s="23"/>
      <c r="L341" s="23"/>
      <c r="M341" s="23"/>
      <c r="N341" s="23">
        <v>500000</v>
      </c>
      <c r="O341" s="24">
        <v>41338</v>
      </c>
    </row>
    <row r="342" spans="1:15" s="25" customFormat="1" ht="12.75" x14ac:dyDescent="0.2">
      <c r="A342" s="19" t="s">
        <v>948</v>
      </c>
      <c r="B342" s="40"/>
      <c r="C342" s="41"/>
      <c r="D342" s="42"/>
      <c r="E342" s="43"/>
      <c r="F342" s="44"/>
      <c r="G342" s="45"/>
      <c r="H342" s="23"/>
      <c r="I342" s="23"/>
      <c r="J342" s="23"/>
      <c r="K342" s="23"/>
      <c r="L342" s="23"/>
      <c r="M342" s="23"/>
      <c r="N342" s="23"/>
      <c r="O342" s="22"/>
    </row>
    <row r="343" spans="1:15" s="25" customFormat="1" ht="12.75" x14ac:dyDescent="0.2">
      <c r="A343" s="19"/>
      <c r="B343" s="40"/>
      <c r="C343" s="41"/>
      <c r="D343" s="42"/>
      <c r="E343" s="43"/>
      <c r="F343" s="44"/>
      <c r="G343" s="45"/>
      <c r="H343" s="23"/>
      <c r="I343" s="23"/>
      <c r="J343" s="23"/>
      <c r="K343" s="23"/>
      <c r="L343" s="23"/>
      <c r="M343" s="23"/>
      <c r="N343" s="23"/>
      <c r="O343" s="22"/>
    </row>
    <row r="344" spans="1:15" s="25" customFormat="1" x14ac:dyDescent="0.15">
      <c r="A344" s="19" t="s">
        <v>31</v>
      </c>
      <c r="B344" s="19" t="s">
        <v>89</v>
      </c>
      <c r="C344" s="20"/>
      <c r="D344" s="22"/>
      <c r="E344" s="21"/>
      <c r="F344" s="22"/>
      <c r="G344" s="23">
        <v>1000000</v>
      </c>
      <c r="H344" s="23"/>
      <c r="I344" s="23"/>
      <c r="J344" s="23"/>
      <c r="K344" s="23"/>
      <c r="L344" s="23"/>
      <c r="M344" s="23"/>
      <c r="N344" s="23"/>
      <c r="O344" s="22"/>
    </row>
    <row r="345" spans="1:15" s="25" customFormat="1" x14ac:dyDescent="0.15">
      <c r="A345" s="19" t="s">
        <v>31</v>
      </c>
      <c r="B345" s="19"/>
      <c r="C345" s="20"/>
      <c r="D345" s="22" t="s">
        <v>52</v>
      </c>
      <c r="E345" s="21"/>
      <c r="F345" s="22" t="s">
        <v>42</v>
      </c>
      <c r="G345" s="32">
        <v>500000</v>
      </c>
      <c r="I345" s="23">
        <v>500000</v>
      </c>
      <c r="J345" s="23"/>
      <c r="K345" s="23"/>
      <c r="L345" s="23"/>
      <c r="M345" s="23"/>
      <c r="N345" s="23"/>
      <c r="O345" s="24">
        <v>41310</v>
      </c>
    </row>
    <row r="346" spans="1:15" s="25" customFormat="1" ht="12.75" x14ac:dyDescent="0.2">
      <c r="A346" s="19" t="s">
        <v>31</v>
      </c>
      <c r="B346" s="40"/>
      <c r="C346" s="41"/>
      <c r="D346" s="22" t="s">
        <v>52</v>
      </c>
      <c r="E346" s="43"/>
      <c r="F346" s="22" t="s">
        <v>42</v>
      </c>
      <c r="G346" s="32">
        <v>500000</v>
      </c>
      <c r="I346" s="23">
        <v>500000</v>
      </c>
      <c r="J346" s="23"/>
      <c r="K346" s="23"/>
      <c r="L346" s="23"/>
      <c r="M346" s="23"/>
      <c r="N346" s="23"/>
      <c r="O346" s="24">
        <v>41310</v>
      </c>
    </row>
    <row r="347" spans="1:15" s="25" customFormat="1" ht="12.75" x14ac:dyDescent="0.2">
      <c r="A347" s="19" t="s">
        <v>990</v>
      </c>
      <c r="B347" s="40"/>
      <c r="C347" s="41"/>
      <c r="D347" s="42"/>
      <c r="E347" s="43"/>
      <c r="F347" s="44"/>
      <c r="G347" s="45"/>
      <c r="H347" s="23"/>
      <c r="I347" s="23"/>
      <c r="J347" s="23"/>
      <c r="K347" s="23"/>
      <c r="L347" s="23"/>
      <c r="M347" s="23"/>
      <c r="N347" s="23"/>
      <c r="O347" s="22"/>
    </row>
    <row r="348" spans="1:15" s="25" customFormat="1" ht="12.75" x14ac:dyDescent="0.2">
      <c r="A348" s="19"/>
      <c r="B348" s="40"/>
      <c r="C348" s="41"/>
      <c r="D348" s="42"/>
      <c r="E348" s="43"/>
      <c r="F348" s="44"/>
      <c r="G348" s="45"/>
      <c r="H348" s="23"/>
      <c r="I348" s="23"/>
      <c r="J348" s="23"/>
      <c r="K348" s="23"/>
      <c r="L348" s="23"/>
      <c r="M348" s="23"/>
      <c r="N348" s="23"/>
      <c r="O348" s="24"/>
    </row>
    <row r="349" spans="1:15" s="25" customFormat="1" x14ac:dyDescent="0.15">
      <c r="A349" s="19" t="s">
        <v>31</v>
      </c>
      <c r="B349" s="19" t="s">
        <v>91</v>
      </c>
      <c r="C349" s="20"/>
      <c r="D349" s="22"/>
      <c r="E349" s="21"/>
      <c r="F349" s="22"/>
      <c r="G349" s="23">
        <v>1000000</v>
      </c>
      <c r="H349" s="23"/>
      <c r="I349" s="23"/>
      <c r="J349" s="23"/>
      <c r="K349" s="23"/>
      <c r="L349" s="23"/>
      <c r="M349" s="23"/>
      <c r="N349" s="23"/>
      <c r="O349" s="22"/>
    </row>
    <row r="350" spans="1:15" s="25" customFormat="1" x14ac:dyDescent="0.15">
      <c r="A350" s="19" t="s">
        <v>31</v>
      </c>
      <c r="B350" s="19"/>
      <c r="C350" s="20"/>
      <c r="D350" s="22" t="s">
        <v>52</v>
      </c>
      <c r="E350" s="21"/>
      <c r="F350" s="22" t="s">
        <v>42</v>
      </c>
      <c r="G350" s="32">
        <v>500000</v>
      </c>
      <c r="H350" s="23">
        <v>500000</v>
      </c>
      <c r="I350" s="23"/>
      <c r="J350" s="23"/>
      <c r="K350" s="23"/>
      <c r="L350" s="23"/>
      <c r="M350" s="23"/>
      <c r="N350" s="23">
        <v>500000</v>
      </c>
      <c r="O350" s="24">
        <v>41366</v>
      </c>
    </row>
    <row r="351" spans="1:15" s="25" customFormat="1" ht="12.75" x14ac:dyDescent="0.2">
      <c r="A351" s="19" t="s">
        <v>31</v>
      </c>
      <c r="B351" s="40"/>
      <c r="C351" s="41"/>
      <c r="D351" s="22" t="s">
        <v>52</v>
      </c>
      <c r="E351" s="43"/>
      <c r="F351" s="22" t="s">
        <v>42</v>
      </c>
      <c r="G351" s="32">
        <v>500000</v>
      </c>
      <c r="H351" s="23">
        <v>500000</v>
      </c>
      <c r="I351" s="23"/>
      <c r="J351" s="23"/>
      <c r="K351" s="23"/>
      <c r="L351" s="23"/>
      <c r="M351" s="23"/>
      <c r="N351" s="23">
        <v>500000</v>
      </c>
      <c r="O351" s="24">
        <v>41366</v>
      </c>
    </row>
    <row r="352" spans="1:15" s="25" customFormat="1" ht="12.75" x14ac:dyDescent="0.2">
      <c r="A352" s="19" t="s">
        <v>907</v>
      </c>
      <c r="B352" s="40"/>
      <c r="C352" s="41"/>
      <c r="D352" s="42"/>
      <c r="E352" s="43"/>
      <c r="F352" s="44"/>
      <c r="G352" s="45"/>
      <c r="H352" s="23"/>
      <c r="I352" s="23"/>
      <c r="J352" s="23"/>
      <c r="K352" s="23"/>
      <c r="L352" s="23"/>
      <c r="M352" s="23"/>
      <c r="N352" s="23"/>
      <c r="O352" s="22"/>
    </row>
    <row r="353" spans="1:15" s="25" customFormat="1" ht="12.75" x14ac:dyDescent="0.2">
      <c r="A353" s="19"/>
      <c r="B353" s="40"/>
      <c r="C353" s="41"/>
      <c r="D353" s="42"/>
      <c r="E353" s="43"/>
      <c r="F353" s="44"/>
      <c r="G353" s="45"/>
      <c r="H353" s="23"/>
      <c r="I353" s="23"/>
      <c r="J353" s="23"/>
      <c r="K353" s="23"/>
      <c r="L353" s="23"/>
      <c r="M353" s="23"/>
      <c r="N353" s="23"/>
      <c r="O353" s="22"/>
    </row>
    <row r="354" spans="1:15" s="25" customFormat="1" x14ac:dyDescent="0.15">
      <c r="A354" s="19" t="s">
        <v>31</v>
      </c>
      <c r="B354" s="19" t="s">
        <v>93</v>
      </c>
      <c r="C354" s="20"/>
      <c r="D354" s="22"/>
      <c r="E354" s="21"/>
      <c r="F354" s="22"/>
      <c r="G354" s="23">
        <v>500000</v>
      </c>
      <c r="H354" s="23"/>
      <c r="I354" s="23"/>
      <c r="J354" s="23"/>
      <c r="K354" s="23"/>
      <c r="L354" s="23"/>
      <c r="M354" s="23"/>
      <c r="N354" s="23"/>
      <c r="O354" s="22"/>
    </row>
    <row r="355" spans="1:15" s="25" customFormat="1" x14ac:dyDescent="0.15">
      <c r="A355" s="19" t="s">
        <v>31</v>
      </c>
      <c r="B355" s="19"/>
      <c r="C355" s="20"/>
      <c r="D355" s="22" t="s">
        <v>52</v>
      </c>
      <c r="E355" s="21"/>
      <c r="F355" s="22" t="s">
        <v>42</v>
      </c>
      <c r="G355" s="32">
        <v>500000</v>
      </c>
      <c r="H355" s="23">
        <v>500000</v>
      </c>
      <c r="I355" s="23"/>
      <c r="J355" s="23"/>
      <c r="K355" s="23"/>
      <c r="L355" s="23"/>
      <c r="M355" s="23"/>
      <c r="N355" s="23">
        <v>500000</v>
      </c>
      <c r="O355" s="24">
        <v>41373</v>
      </c>
    </row>
    <row r="356" spans="1:15" s="25" customFormat="1" ht="12.75" x14ac:dyDescent="0.2">
      <c r="A356" s="19" t="s">
        <v>908</v>
      </c>
      <c r="B356" s="40"/>
      <c r="C356" s="41"/>
      <c r="D356" s="42"/>
      <c r="E356" s="43"/>
      <c r="F356" s="44"/>
      <c r="G356" s="45"/>
      <c r="H356" s="23"/>
      <c r="I356" s="23"/>
      <c r="J356" s="23"/>
      <c r="K356" s="23"/>
      <c r="L356" s="23"/>
      <c r="M356" s="23"/>
      <c r="N356" s="23"/>
      <c r="O356" s="22"/>
    </row>
    <row r="357" spans="1:15" s="25" customFormat="1" ht="12.75" x14ac:dyDescent="0.2">
      <c r="A357" s="19"/>
      <c r="B357" s="40"/>
      <c r="C357" s="41"/>
      <c r="D357" s="42"/>
      <c r="E357" s="43"/>
      <c r="F357" s="44"/>
      <c r="G357" s="45"/>
      <c r="H357" s="23"/>
      <c r="I357" s="23"/>
      <c r="J357" s="23"/>
      <c r="K357" s="23"/>
      <c r="L357" s="23"/>
      <c r="M357" s="23"/>
      <c r="N357" s="23"/>
      <c r="O357" s="22"/>
    </row>
    <row r="358" spans="1:15" s="25" customFormat="1" x14ac:dyDescent="0.15">
      <c r="A358" s="19" t="s">
        <v>31</v>
      </c>
      <c r="B358" s="19" t="s">
        <v>127</v>
      </c>
      <c r="C358" s="20"/>
      <c r="D358" s="22"/>
      <c r="E358" s="21"/>
      <c r="F358" s="22"/>
      <c r="G358" s="23">
        <v>3000000</v>
      </c>
      <c r="H358" s="23"/>
      <c r="I358" s="23"/>
      <c r="J358" s="23"/>
      <c r="K358" s="23"/>
      <c r="L358" s="23"/>
      <c r="M358" s="23"/>
      <c r="N358" s="23"/>
      <c r="O358" s="22"/>
    </row>
    <row r="359" spans="1:15" s="25" customFormat="1" x14ac:dyDescent="0.15">
      <c r="A359" s="19" t="s">
        <v>31</v>
      </c>
      <c r="B359" s="19"/>
      <c r="C359" s="20"/>
      <c r="D359" s="22" t="s">
        <v>52</v>
      </c>
      <c r="E359" s="21"/>
      <c r="F359" s="22" t="s">
        <v>42</v>
      </c>
      <c r="G359" s="32">
        <v>2000000</v>
      </c>
      <c r="H359" s="23">
        <v>2000000</v>
      </c>
      <c r="I359" s="23"/>
      <c r="J359" s="23"/>
      <c r="K359" s="23"/>
      <c r="M359" s="23"/>
      <c r="N359" s="23">
        <v>2000000</v>
      </c>
      <c r="O359" s="24">
        <v>41373</v>
      </c>
    </row>
    <row r="360" spans="1:15" s="25" customFormat="1" x14ac:dyDescent="0.15">
      <c r="A360" s="19" t="s">
        <v>31</v>
      </c>
      <c r="B360" s="19"/>
      <c r="C360" s="20"/>
      <c r="D360" s="22" t="s">
        <v>52</v>
      </c>
      <c r="E360" s="21"/>
      <c r="F360" s="22" t="s">
        <v>42</v>
      </c>
      <c r="G360" s="32">
        <v>1000000</v>
      </c>
      <c r="H360" s="23">
        <v>1000000</v>
      </c>
      <c r="I360" s="23"/>
      <c r="J360" s="23"/>
      <c r="K360" s="23"/>
      <c r="M360" s="23"/>
      <c r="N360" s="23">
        <v>1000000</v>
      </c>
      <c r="O360" s="24">
        <v>41373</v>
      </c>
    </row>
    <row r="361" spans="1:15" s="25" customFormat="1" ht="12.75" x14ac:dyDescent="0.2">
      <c r="A361" s="19" t="s">
        <v>909</v>
      </c>
      <c r="B361" s="40"/>
      <c r="C361" s="41"/>
      <c r="D361" s="42"/>
      <c r="E361" s="43"/>
      <c r="F361" s="44"/>
      <c r="G361" s="45"/>
      <c r="H361" s="23"/>
      <c r="I361" s="23"/>
      <c r="J361" s="23"/>
      <c r="K361" s="23"/>
      <c r="L361" s="23"/>
      <c r="M361" s="23"/>
      <c r="N361" s="23"/>
      <c r="O361" s="22"/>
    </row>
    <row r="362" spans="1:15" s="25" customFormat="1" ht="12.75" x14ac:dyDescent="0.2">
      <c r="A362" s="19"/>
      <c r="B362" s="40"/>
      <c r="C362" s="41"/>
      <c r="D362" s="42"/>
      <c r="E362" s="43"/>
      <c r="F362" s="44"/>
      <c r="G362" s="45"/>
      <c r="H362" s="23"/>
      <c r="I362" s="23"/>
      <c r="J362" s="23"/>
      <c r="K362" s="23"/>
      <c r="L362" s="23"/>
      <c r="M362" s="23"/>
      <c r="N362" s="23"/>
      <c r="O362" s="22"/>
    </row>
    <row r="363" spans="1:15" s="25" customFormat="1" x14ac:dyDescent="0.15">
      <c r="A363" s="19" t="s">
        <v>31</v>
      </c>
      <c r="B363" s="19" t="s">
        <v>129</v>
      </c>
      <c r="C363" s="20"/>
      <c r="D363" s="22"/>
      <c r="E363" s="21"/>
      <c r="F363" s="22"/>
      <c r="G363" s="23">
        <v>500000</v>
      </c>
      <c r="H363" s="23"/>
      <c r="I363" s="23"/>
      <c r="J363" s="23"/>
      <c r="K363" s="23"/>
      <c r="L363" s="23"/>
      <c r="M363" s="23"/>
      <c r="N363" s="23"/>
      <c r="O363" s="22"/>
    </row>
    <row r="364" spans="1:15" s="25" customFormat="1" x14ac:dyDescent="0.15">
      <c r="A364" s="19" t="s">
        <v>31</v>
      </c>
      <c r="B364" s="19"/>
      <c r="C364" s="20"/>
      <c r="D364" s="22" t="s">
        <v>52</v>
      </c>
      <c r="E364" s="21"/>
      <c r="F364" s="22" t="s">
        <v>42</v>
      </c>
      <c r="G364" s="32">
        <v>500000</v>
      </c>
      <c r="H364" s="23">
        <v>500000</v>
      </c>
      <c r="I364" s="23"/>
      <c r="J364" s="23"/>
      <c r="K364" s="23"/>
      <c r="L364" s="23"/>
      <c r="M364" s="23"/>
      <c r="N364" s="23">
        <v>500000</v>
      </c>
      <c r="O364" s="24">
        <v>41380</v>
      </c>
    </row>
    <row r="365" spans="1:15" s="25" customFormat="1" ht="12.75" x14ac:dyDescent="0.2">
      <c r="A365" s="19" t="s">
        <v>910</v>
      </c>
      <c r="B365" s="40"/>
      <c r="C365" s="41"/>
      <c r="D365" s="42"/>
      <c r="E365" s="43"/>
      <c r="F365" s="44"/>
      <c r="G365" s="45"/>
      <c r="H365" s="23"/>
      <c r="I365" s="23"/>
      <c r="J365" s="23"/>
      <c r="K365" s="23"/>
      <c r="L365" s="23"/>
      <c r="M365" s="23"/>
      <c r="N365" s="23"/>
      <c r="O365" s="22"/>
    </row>
    <row r="366" spans="1:15" s="25" customFormat="1" ht="12.75" x14ac:dyDescent="0.2">
      <c r="A366" s="19"/>
      <c r="B366" s="40"/>
      <c r="C366" s="41"/>
      <c r="D366" s="42"/>
      <c r="E366" s="43"/>
      <c r="F366" s="44"/>
      <c r="G366" s="45"/>
      <c r="H366" s="23"/>
      <c r="I366" s="23"/>
      <c r="J366" s="23"/>
      <c r="K366" s="23"/>
      <c r="L366" s="23"/>
      <c r="M366" s="23"/>
      <c r="N366" s="23"/>
      <c r="O366" s="22"/>
    </row>
    <row r="367" spans="1:15" s="25" customFormat="1" x14ac:dyDescent="0.15">
      <c r="A367" s="19" t="s">
        <v>31</v>
      </c>
      <c r="B367" s="19" t="s">
        <v>131</v>
      </c>
      <c r="C367" s="20"/>
      <c r="D367" s="22"/>
      <c r="E367" s="21"/>
      <c r="F367" s="22"/>
      <c r="G367" s="23">
        <v>3500000</v>
      </c>
      <c r="H367" s="23"/>
      <c r="I367" s="23"/>
      <c r="J367" s="23"/>
      <c r="K367" s="23"/>
      <c r="L367" s="23"/>
      <c r="M367" s="23"/>
      <c r="N367" s="23"/>
      <c r="O367" s="22"/>
    </row>
    <row r="368" spans="1:15" s="25" customFormat="1" x14ac:dyDescent="0.15">
      <c r="A368" s="19" t="s">
        <v>31</v>
      </c>
      <c r="B368" s="19"/>
      <c r="C368" s="20"/>
      <c r="D368" s="22" t="s">
        <v>52</v>
      </c>
      <c r="E368" s="21"/>
      <c r="F368" s="22" t="s">
        <v>42</v>
      </c>
      <c r="G368" s="32">
        <v>2500000</v>
      </c>
      <c r="H368" s="23">
        <v>2500000</v>
      </c>
      <c r="I368" s="23"/>
      <c r="J368" s="23"/>
      <c r="K368" s="23"/>
      <c r="L368" s="23"/>
      <c r="M368" s="23"/>
      <c r="N368" s="23">
        <v>2500000</v>
      </c>
      <c r="O368" s="24">
        <v>41478</v>
      </c>
    </row>
    <row r="369" spans="1:15" s="25" customFormat="1" ht="12.75" x14ac:dyDescent="0.2">
      <c r="A369" s="19" t="s">
        <v>31</v>
      </c>
      <c r="B369" s="40"/>
      <c r="C369" s="41"/>
      <c r="D369" s="22" t="s">
        <v>52</v>
      </c>
      <c r="E369" s="43"/>
      <c r="F369" s="22" t="s">
        <v>42</v>
      </c>
      <c r="G369" s="32">
        <v>1000000</v>
      </c>
      <c r="H369" s="23">
        <v>1000000</v>
      </c>
      <c r="I369" s="23"/>
      <c r="J369" s="23"/>
      <c r="K369" s="23"/>
      <c r="L369" s="23"/>
      <c r="M369" s="23"/>
      <c r="N369" s="23">
        <v>1000000</v>
      </c>
      <c r="O369" s="24">
        <v>41478</v>
      </c>
    </row>
    <row r="370" spans="1:15" s="25" customFormat="1" ht="12.75" x14ac:dyDescent="0.2">
      <c r="A370" s="19" t="s">
        <v>911</v>
      </c>
      <c r="B370" s="40"/>
      <c r="C370" s="41"/>
      <c r="D370" s="42"/>
      <c r="E370" s="43"/>
      <c r="F370" s="44"/>
      <c r="G370" s="45"/>
      <c r="H370" s="23"/>
      <c r="I370" s="23"/>
      <c r="J370" s="23"/>
      <c r="K370" s="23"/>
      <c r="L370" s="23"/>
      <c r="M370" s="23"/>
      <c r="N370" s="23"/>
      <c r="O370" s="22"/>
    </row>
    <row r="371" spans="1:15" s="25" customFormat="1" ht="12.75" x14ac:dyDescent="0.2">
      <c r="A371" s="19"/>
      <c r="B371" s="40"/>
      <c r="C371" s="41"/>
      <c r="D371" s="42"/>
      <c r="E371" s="43"/>
      <c r="F371" s="44"/>
      <c r="G371" s="45"/>
      <c r="H371" s="23"/>
      <c r="I371" s="23"/>
      <c r="J371" s="23"/>
      <c r="K371" s="23"/>
      <c r="L371" s="23"/>
      <c r="M371" s="23"/>
      <c r="N371" s="23"/>
      <c r="O371" s="22"/>
    </row>
    <row r="372" spans="1:15" s="25" customFormat="1" x14ac:dyDescent="0.15">
      <c r="A372" s="19" t="s">
        <v>31</v>
      </c>
      <c r="B372" s="19" t="s">
        <v>133</v>
      </c>
      <c r="C372" s="20"/>
      <c r="D372" s="22"/>
      <c r="E372" s="21"/>
      <c r="F372" s="22"/>
      <c r="G372" s="23">
        <v>500000</v>
      </c>
      <c r="H372" s="23"/>
      <c r="I372" s="23"/>
      <c r="J372" s="23"/>
      <c r="K372" s="23"/>
      <c r="L372" s="23"/>
      <c r="M372" s="23"/>
      <c r="N372" s="23"/>
      <c r="O372" s="22"/>
    </row>
    <row r="373" spans="1:15" s="25" customFormat="1" x14ac:dyDescent="0.15">
      <c r="A373" s="19" t="s">
        <v>31</v>
      </c>
      <c r="B373" s="19"/>
      <c r="C373" s="20"/>
      <c r="D373" s="22" t="s">
        <v>52</v>
      </c>
      <c r="E373" s="21"/>
      <c r="F373" s="22" t="s">
        <v>42</v>
      </c>
      <c r="G373" s="32">
        <v>500000</v>
      </c>
      <c r="H373" s="23">
        <v>500000</v>
      </c>
      <c r="I373" s="23"/>
      <c r="J373" s="23"/>
      <c r="K373" s="23"/>
      <c r="L373" s="23"/>
      <c r="M373" s="23"/>
      <c r="N373" s="23">
        <v>500000</v>
      </c>
      <c r="O373" s="24">
        <v>41394</v>
      </c>
    </row>
    <row r="374" spans="1:15" s="25" customFormat="1" ht="12.75" x14ac:dyDescent="0.2">
      <c r="A374" s="19" t="s">
        <v>913</v>
      </c>
      <c r="B374" s="40"/>
      <c r="C374" s="41"/>
      <c r="D374" s="42"/>
      <c r="E374" s="43"/>
      <c r="F374" s="44"/>
      <c r="G374" s="45"/>
      <c r="H374" s="23"/>
      <c r="I374" s="23"/>
      <c r="J374" s="23"/>
      <c r="K374" s="23"/>
      <c r="L374" s="23"/>
      <c r="M374" s="23"/>
      <c r="N374" s="23"/>
      <c r="O374" s="22"/>
    </row>
    <row r="375" spans="1:15" s="25" customFormat="1" ht="12.75" x14ac:dyDescent="0.2">
      <c r="A375" s="19"/>
      <c r="B375" s="40"/>
      <c r="C375" s="41"/>
      <c r="D375" s="42"/>
      <c r="E375" s="43"/>
      <c r="F375" s="44"/>
      <c r="G375" s="45"/>
      <c r="H375" s="23"/>
      <c r="I375" s="23"/>
      <c r="J375" s="23"/>
      <c r="K375" s="23"/>
      <c r="L375" s="23"/>
      <c r="M375" s="23"/>
      <c r="N375" s="23"/>
      <c r="O375" s="22"/>
    </row>
    <row r="376" spans="1:15" s="25" customFormat="1" x14ac:dyDescent="0.15">
      <c r="A376" s="19" t="s">
        <v>31</v>
      </c>
      <c r="B376" s="19" t="s">
        <v>135</v>
      </c>
      <c r="C376" s="20"/>
      <c r="D376" s="22"/>
      <c r="E376" s="21"/>
      <c r="F376" s="22"/>
      <c r="G376" s="23">
        <v>1500000</v>
      </c>
      <c r="H376" s="23"/>
      <c r="I376" s="23"/>
      <c r="J376" s="23"/>
      <c r="K376" s="23"/>
      <c r="L376" s="23"/>
      <c r="M376" s="23"/>
      <c r="N376" s="23"/>
      <c r="O376" s="22"/>
    </row>
    <row r="377" spans="1:15" s="25" customFormat="1" x14ac:dyDescent="0.15">
      <c r="A377" s="19" t="s">
        <v>31</v>
      </c>
      <c r="B377" s="19"/>
      <c r="C377" s="20"/>
      <c r="D377" s="22" t="s">
        <v>52</v>
      </c>
      <c r="E377" s="21"/>
      <c r="F377" s="22" t="s">
        <v>42</v>
      </c>
      <c r="G377" s="32">
        <v>1000000</v>
      </c>
      <c r="H377" s="23">
        <v>1000000</v>
      </c>
      <c r="I377" s="23"/>
      <c r="J377" s="23"/>
      <c r="K377" s="23"/>
      <c r="L377" s="23"/>
      <c r="M377" s="23"/>
      <c r="N377" s="23">
        <v>1000000</v>
      </c>
      <c r="O377" s="24">
        <v>41401</v>
      </c>
    </row>
    <row r="378" spans="1:15" s="25" customFormat="1" ht="12.75" x14ac:dyDescent="0.2">
      <c r="A378" s="19" t="s">
        <v>31</v>
      </c>
      <c r="B378" s="40"/>
      <c r="C378" s="41"/>
      <c r="D378" s="22" t="s">
        <v>52</v>
      </c>
      <c r="E378" s="43"/>
      <c r="F378" s="22" t="s">
        <v>42</v>
      </c>
      <c r="G378" s="32">
        <v>500000</v>
      </c>
      <c r="H378" s="23">
        <v>500000</v>
      </c>
      <c r="I378" s="23"/>
      <c r="J378" s="23"/>
      <c r="K378" s="23"/>
      <c r="L378" s="23"/>
      <c r="M378" s="23"/>
      <c r="N378" s="23">
        <v>500000</v>
      </c>
      <c r="O378" s="24">
        <v>41401</v>
      </c>
    </row>
    <row r="379" spans="1:15" s="25" customFormat="1" ht="12.75" x14ac:dyDescent="0.2">
      <c r="A379" s="19" t="s">
        <v>868</v>
      </c>
      <c r="B379" s="40"/>
      <c r="C379" s="41"/>
      <c r="D379" s="42"/>
      <c r="E379" s="43"/>
      <c r="F379" s="44"/>
      <c r="G379" s="45"/>
      <c r="H379" s="23"/>
      <c r="I379" s="23"/>
      <c r="J379" s="23"/>
      <c r="K379" s="23"/>
      <c r="L379" s="23"/>
      <c r="M379" s="23"/>
      <c r="N379" s="23"/>
      <c r="O379" s="22"/>
    </row>
    <row r="380" spans="1:15" s="25" customFormat="1" ht="12.75" x14ac:dyDescent="0.2">
      <c r="A380" s="19"/>
      <c r="B380" s="40"/>
      <c r="C380" s="41"/>
      <c r="D380" s="42"/>
      <c r="E380" s="43"/>
      <c r="F380" s="44"/>
      <c r="G380" s="45"/>
      <c r="H380" s="23"/>
      <c r="I380" s="23"/>
      <c r="J380" s="23"/>
      <c r="K380" s="23"/>
      <c r="L380" s="23"/>
      <c r="M380" s="23"/>
      <c r="N380" s="23"/>
      <c r="O380" s="22"/>
    </row>
    <row r="381" spans="1:15" s="25" customFormat="1" x14ac:dyDescent="0.15">
      <c r="A381" s="19" t="s">
        <v>31</v>
      </c>
      <c r="B381" s="19" t="s">
        <v>869</v>
      </c>
      <c r="C381" s="20"/>
      <c r="D381" s="22"/>
      <c r="E381" s="21"/>
      <c r="F381" s="22"/>
      <c r="G381" s="23">
        <v>1500000</v>
      </c>
      <c r="H381" s="23"/>
      <c r="I381" s="23"/>
      <c r="J381" s="23"/>
      <c r="K381" s="23"/>
      <c r="L381" s="23"/>
      <c r="M381" s="23"/>
      <c r="N381" s="23"/>
      <c r="O381" s="22"/>
    </row>
    <row r="382" spans="1:15" s="25" customFormat="1" x14ac:dyDescent="0.15">
      <c r="A382" s="19" t="s">
        <v>31</v>
      </c>
      <c r="B382" s="19"/>
      <c r="C382" s="20"/>
      <c r="D382" s="22" t="s">
        <v>52</v>
      </c>
      <c r="E382" s="21"/>
      <c r="F382" s="22" t="s">
        <v>42</v>
      </c>
      <c r="G382" s="32">
        <v>1000000</v>
      </c>
      <c r="H382" s="23">
        <v>1000000</v>
      </c>
      <c r="I382" s="23"/>
      <c r="J382" s="23"/>
      <c r="K382" s="23"/>
      <c r="L382" s="23"/>
      <c r="M382" s="23"/>
      <c r="N382" s="23">
        <v>1000000</v>
      </c>
      <c r="O382" s="24">
        <v>41408</v>
      </c>
    </row>
    <row r="383" spans="1:15" s="25" customFormat="1" ht="12.75" x14ac:dyDescent="0.2">
      <c r="A383" s="19" t="s">
        <v>31</v>
      </c>
      <c r="B383" s="40"/>
      <c r="C383" s="41"/>
      <c r="D383" s="22" t="s">
        <v>52</v>
      </c>
      <c r="E383" s="43"/>
      <c r="F383" s="22" t="s">
        <v>42</v>
      </c>
      <c r="G383" s="32">
        <v>500000</v>
      </c>
      <c r="H383" s="23">
        <v>500000</v>
      </c>
      <c r="I383" s="23"/>
      <c r="J383" s="23"/>
      <c r="K383" s="23"/>
      <c r="L383" s="23"/>
      <c r="M383" s="23"/>
      <c r="N383" s="23">
        <v>500000</v>
      </c>
      <c r="O383" s="24">
        <v>41408</v>
      </c>
    </row>
    <row r="384" spans="1:15" s="25" customFormat="1" ht="12.75" x14ac:dyDescent="0.2">
      <c r="A384" s="19" t="s">
        <v>870</v>
      </c>
      <c r="B384" s="40"/>
      <c r="C384" s="41"/>
      <c r="D384" s="42"/>
      <c r="E384" s="43"/>
      <c r="F384" s="44"/>
      <c r="G384" s="45"/>
      <c r="H384" s="23"/>
      <c r="I384" s="23"/>
      <c r="J384" s="23"/>
      <c r="K384" s="23"/>
      <c r="L384" s="23"/>
      <c r="M384" s="23"/>
      <c r="N384" s="23"/>
      <c r="O384" s="22"/>
    </row>
    <row r="385" spans="1:15" s="25" customFormat="1" ht="12.75" x14ac:dyDescent="0.2">
      <c r="A385" s="19"/>
      <c r="B385" s="40"/>
      <c r="C385" s="41"/>
      <c r="D385" s="42"/>
      <c r="E385" s="43"/>
      <c r="F385" s="44"/>
      <c r="G385" s="45"/>
      <c r="H385" s="23"/>
      <c r="I385" s="23"/>
      <c r="J385" s="23"/>
      <c r="K385" s="23"/>
      <c r="L385" s="23"/>
      <c r="M385" s="23"/>
      <c r="N385" s="23"/>
      <c r="O385" s="22"/>
    </row>
    <row r="386" spans="1:15" s="25" customFormat="1" x14ac:dyDescent="0.15">
      <c r="A386" s="19" t="s">
        <v>31</v>
      </c>
      <c r="B386" s="19" t="s">
        <v>790</v>
      </c>
      <c r="C386" s="20"/>
      <c r="D386" s="22"/>
      <c r="E386" s="21"/>
      <c r="F386" s="22"/>
      <c r="G386" s="23">
        <v>1000000</v>
      </c>
      <c r="H386" s="23"/>
      <c r="I386" s="23"/>
      <c r="J386" s="23"/>
      <c r="K386" s="23"/>
      <c r="L386" s="23"/>
      <c r="M386" s="23"/>
      <c r="N386" s="23"/>
      <c r="O386" s="22"/>
    </row>
    <row r="387" spans="1:15" s="25" customFormat="1" x14ac:dyDescent="0.15">
      <c r="A387" s="19" t="s">
        <v>31</v>
      </c>
      <c r="B387" s="19"/>
      <c r="C387" s="20"/>
      <c r="D387" s="22" t="s">
        <v>52</v>
      </c>
      <c r="E387" s="21"/>
      <c r="F387" s="22" t="s">
        <v>42</v>
      </c>
      <c r="G387" s="32">
        <v>500000</v>
      </c>
      <c r="H387" s="23">
        <v>500000</v>
      </c>
      <c r="I387" s="23"/>
      <c r="J387" s="23"/>
      <c r="K387" s="23"/>
      <c r="M387" s="23"/>
      <c r="N387" s="23">
        <v>500000</v>
      </c>
      <c r="O387" s="24">
        <v>41429</v>
      </c>
    </row>
    <row r="388" spans="1:15" s="25" customFormat="1" ht="12.75" x14ac:dyDescent="0.2">
      <c r="A388" s="19" t="s">
        <v>31</v>
      </c>
      <c r="B388" s="40"/>
      <c r="C388" s="41"/>
      <c r="D388" s="22" t="s">
        <v>52</v>
      </c>
      <c r="E388" s="43"/>
      <c r="F388" s="22" t="s">
        <v>42</v>
      </c>
      <c r="G388" s="32">
        <v>500000</v>
      </c>
      <c r="H388" s="23">
        <v>500000</v>
      </c>
      <c r="I388" s="23"/>
      <c r="J388" s="23"/>
      <c r="K388" s="23"/>
      <c r="M388" s="23"/>
      <c r="N388" s="23">
        <v>500000</v>
      </c>
      <c r="O388" s="24">
        <v>41429</v>
      </c>
    </row>
    <row r="389" spans="1:15" s="25" customFormat="1" ht="12.75" x14ac:dyDescent="0.2">
      <c r="A389" s="19" t="s">
        <v>791</v>
      </c>
      <c r="B389" s="40"/>
      <c r="C389" s="41"/>
      <c r="D389" s="42"/>
      <c r="E389" s="43"/>
      <c r="F389" s="44"/>
      <c r="G389" s="45"/>
      <c r="I389" s="23"/>
      <c r="J389" s="23"/>
      <c r="K389" s="23"/>
      <c r="L389" s="23"/>
      <c r="M389" s="23"/>
      <c r="N389" s="23"/>
      <c r="O389" s="22"/>
    </row>
    <row r="390" spans="1:15" s="25" customFormat="1" ht="12.75" x14ac:dyDescent="0.2">
      <c r="A390" s="19"/>
      <c r="B390" s="40"/>
      <c r="C390" s="41"/>
      <c r="D390" s="42"/>
      <c r="E390" s="43"/>
      <c r="F390" s="44"/>
      <c r="G390" s="45"/>
      <c r="H390" s="23"/>
      <c r="I390" s="23"/>
      <c r="J390" s="23"/>
      <c r="K390" s="23"/>
      <c r="L390" s="23"/>
      <c r="M390" s="23"/>
      <c r="N390" s="23"/>
      <c r="O390" s="22"/>
    </row>
    <row r="391" spans="1:15" s="25" customFormat="1" x14ac:dyDescent="0.15">
      <c r="A391" s="19" t="s">
        <v>31</v>
      </c>
      <c r="B391" s="19" t="s">
        <v>792</v>
      </c>
      <c r="C391" s="20"/>
      <c r="D391" s="22"/>
      <c r="E391" s="21"/>
      <c r="F391" s="22"/>
      <c r="G391" s="23">
        <v>500000</v>
      </c>
      <c r="H391" s="23"/>
      <c r="I391" s="23"/>
      <c r="J391" s="23"/>
      <c r="K391" s="23"/>
      <c r="L391" s="23"/>
      <c r="M391" s="23"/>
      <c r="N391" s="23"/>
      <c r="O391" s="22"/>
    </row>
    <row r="392" spans="1:15" s="25" customFormat="1" x14ac:dyDescent="0.15">
      <c r="A392" s="19" t="s">
        <v>31</v>
      </c>
      <c r="B392" s="19"/>
      <c r="C392" s="20"/>
      <c r="D392" s="22" t="s">
        <v>52</v>
      </c>
      <c r="E392" s="21"/>
      <c r="F392" s="22" t="s">
        <v>42</v>
      </c>
      <c r="G392" s="32">
        <v>500000</v>
      </c>
      <c r="H392" s="23">
        <v>500000</v>
      </c>
      <c r="I392" s="23"/>
      <c r="J392" s="23"/>
      <c r="K392" s="23"/>
      <c r="M392" s="23"/>
      <c r="N392" s="23">
        <v>500000</v>
      </c>
      <c r="O392" s="24">
        <v>41443</v>
      </c>
    </row>
    <row r="393" spans="1:15" s="25" customFormat="1" ht="12.75" x14ac:dyDescent="0.2">
      <c r="A393" s="19" t="s">
        <v>793</v>
      </c>
      <c r="B393" s="40"/>
      <c r="C393" s="41"/>
      <c r="D393" s="42"/>
      <c r="E393" s="43"/>
      <c r="F393" s="44"/>
      <c r="G393" s="45"/>
      <c r="H393" s="23"/>
      <c r="I393" s="23"/>
      <c r="J393" s="23"/>
      <c r="K393" s="23"/>
      <c r="L393" s="23"/>
      <c r="M393" s="23"/>
      <c r="N393" s="23"/>
      <c r="O393" s="22"/>
    </row>
    <row r="394" spans="1:15" s="25" customFormat="1" ht="12.75" x14ac:dyDescent="0.2">
      <c r="A394" s="19"/>
      <c r="B394" s="40"/>
      <c r="C394" s="41"/>
      <c r="D394" s="42"/>
      <c r="E394" s="43"/>
      <c r="F394" s="44"/>
      <c r="G394" s="45"/>
      <c r="H394" s="23"/>
      <c r="I394" s="23"/>
      <c r="J394" s="23"/>
      <c r="K394" s="23"/>
      <c r="L394" s="23"/>
      <c r="M394" s="23"/>
      <c r="N394" s="23"/>
      <c r="O394" s="22"/>
    </row>
    <row r="395" spans="1:15" s="25" customFormat="1" x14ac:dyDescent="0.15">
      <c r="A395" s="19" t="s">
        <v>31</v>
      </c>
      <c r="B395" s="19" t="s">
        <v>720</v>
      </c>
      <c r="C395" s="20"/>
      <c r="D395" s="22"/>
      <c r="E395" s="21"/>
      <c r="F395" s="22"/>
      <c r="G395" s="23">
        <v>1500000</v>
      </c>
      <c r="H395" s="23"/>
      <c r="I395" s="23"/>
      <c r="J395" s="23"/>
      <c r="K395" s="23"/>
      <c r="L395" s="23"/>
      <c r="M395" s="23"/>
      <c r="N395" s="23"/>
      <c r="O395" s="22"/>
    </row>
    <row r="396" spans="1:15" s="25" customFormat="1" x14ac:dyDescent="0.15">
      <c r="A396" s="19" t="s">
        <v>31</v>
      </c>
      <c r="B396" s="19"/>
      <c r="C396" s="20"/>
      <c r="D396" s="22" t="s">
        <v>52</v>
      </c>
      <c r="E396" s="21"/>
      <c r="F396" s="22" t="s">
        <v>42</v>
      </c>
      <c r="G396" s="32">
        <v>1000000</v>
      </c>
      <c r="I396" s="23"/>
      <c r="J396" s="23"/>
      <c r="K396" s="23"/>
      <c r="L396" s="23">
        <v>1000000</v>
      </c>
      <c r="M396" s="23"/>
      <c r="N396" s="23"/>
      <c r="O396" s="24">
        <v>41457</v>
      </c>
    </row>
    <row r="397" spans="1:15" s="25" customFormat="1" ht="12.75" x14ac:dyDescent="0.2">
      <c r="A397" s="19" t="s">
        <v>31</v>
      </c>
      <c r="B397" s="40"/>
      <c r="C397" s="41"/>
      <c r="D397" s="22" t="s">
        <v>52</v>
      </c>
      <c r="E397" s="43"/>
      <c r="F397" s="22" t="s">
        <v>42</v>
      </c>
      <c r="G397" s="32">
        <v>500000</v>
      </c>
      <c r="I397" s="23"/>
      <c r="J397" s="23"/>
      <c r="K397" s="23"/>
      <c r="L397" s="23">
        <v>500000</v>
      </c>
      <c r="M397" s="23"/>
      <c r="N397" s="23"/>
      <c r="O397" s="24">
        <v>41457</v>
      </c>
    </row>
    <row r="398" spans="1:15" s="25" customFormat="1" ht="12.75" x14ac:dyDescent="0.2">
      <c r="A398" s="19" t="s">
        <v>721</v>
      </c>
      <c r="B398" s="40"/>
      <c r="C398" s="41"/>
      <c r="D398" s="42"/>
      <c r="E398" s="43"/>
      <c r="F398" s="44"/>
      <c r="G398" s="45"/>
      <c r="H398" s="23"/>
      <c r="I398" s="23"/>
      <c r="J398" s="23"/>
      <c r="K398" s="23"/>
      <c r="L398" s="23"/>
      <c r="M398" s="23"/>
      <c r="N398" s="23"/>
      <c r="O398" s="22"/>
    </row>
    <row r="399" spans="1:15" s="25" customFormat="1" ht="12.75" x14ac:dyDescent="0.2">
      <c r="A399" s="19"/>
      <c r="B399" s="40"/>
      <c r="C399" s="41"/>
      <c r="D399" s="42"/>
      <c r="E399" s="43"/>
      <c r="F399" s="44"/>
      <c r="G399" s="45"/>
      <c r="H399" s="23"/>
      <c r="I399" s="23"/>
      <c r="J399" s="23"/>
      <c r="K399" s="23"/>
      <c r="L399" s="23"/>
      <c r="M399" s="23"/>
      <c r="N399" s="23"/>
      <c r="O399" s="22"/>
    </row>
    <row r="400" spans="1:15" s="25" customFormat="1" ht="12.75" x14ac:dyDescent="0.2">
      <c r="A400" s="26" t="s">
        <v>196</v>
      </c>
      <c r="B400" s="26" t="s">
        <v>19</v>
      </c>
      <c r="C400" s="27" t="s">
        <v>197</v>
      </c>
      <c r="D400" s="28">
        <v>39671</v>
      </c>
      <c r="E400" s="29"/>
      <c r="F400" s="30"/>
      <c r="G400" s="31" t="s">
        <v>157</v>
      </c>
      <c r="H400" s="23"/>
      <c r="I400" s="23"/>
      <c r="J400" s="23"/>
      <c r="K400" s="23"/>
      <c r="L400" s="23"/>
      <c r="M400" s="23"/>
      <c r="N400" s="23"/>
      <c r="O400" s="24"/>
    </row>
    <row r="401" spans="1:15" s="25" customFormat="1" ht="12.75" x14ac:dyDescent="0.2">
      <c r="A401" s="40"/>
      <c r="B401" s="40"/>
      <c r="C401" s="41"/>
      <c r="D401" s="42"/>
      <c r="E401" s="43"/>
      <c r="F401" s="44"/>
      <c r="G401" s="45"/>
      <c r="H401" s="23"/>
      <c r="I401" s="23"/>
      <c r="J401" s="23"/>
      <c r="K401" s="23"/>
      <c r="L401" s="23"/>
      <c r="M401" s="23"/>
      <c r="N401" s="23"/>
      <c r="O401" s="24"/>
    </row>
    <row r="402" spans="1:15" s="25" customFormat="1" ht="12.75" x14ac:dyDescent="0.2">
      <c r="A402" s="26" t="s">
        <v>198</v>
      </c>
      <c r="B402" s="26" t="s">
        <v>19</v>
      </c>
      <c r="C402" s="27" t="s">
        <v>199</v>
      </c>
      <c r="D402" s="28">
        <v>39700</v>
      </c>
      <c r="E402" s="29"/>
      <c r="F402" s="30"/>
      <c r="G402" s="31" t="s">
        <v>200</v>
      </c>
      <c r="H402" s="23"/>
      <c r="I402" s="23"/>
      <c r="J402" s="23"/>
      <c r="K402" s="23"/>
      <c r="L402" s="23"/>
      <c r="M402" s="23"/>
      <c r="N402" s="23"/>
      <c r="O402" s="24"/>
    </row>
    <row r="403" spans="1:15" s="25" customFormat="1" ht="12.75" x14ac:dyDescent="0.2">
      <c r="A403" s="40"/>
      <c r="B403" s="40"/>
      <c r="C403" s="41"/>
      <c r="D403" s="42"/>
      <c r="E403" s="43"/>
      <c r="F403" s="44"/>
      <c r="G403" s="45"/>
      <c r="H403" s="23"/>
      <c r="I403" s="23"/>
      <c r="J403" s="23"/>
      <c r="K403" s="23"/>
      <c r="L403" s="23"/>
      <c r="M403" s="23"/>
      <c r="N403" s="23"/>
      <c r="O403" s="24"/>
    </row>
    <row r="404" spans="1:15" s="25" customFormat="1" ht="12.75" x14ac:dyDescent="0.2">
      <c r="A404" s="26" t="s">
        <v>201</v>
      </c>
      <c r="B404" s="26" t="s">
        <v>19</v>
      </c>
      <c r="C404" s="27" t="s">
        <v>202</v>
      </c>
      <c r="D404" s="28">
        <v>39703</v>
      </c>
      <c r="E404" s="29"/>
      <c r="F404" s="30"/>
      <c r="G404" s="31">
        <v>40000000</v>
      </c>
      <c r="H404" s="23"/>
      <c r="I404" s="23"/>
      <c r="J404" s="23"/>
      <c r="K404" s="23"/>
      <c r="L404" s="23"/>
      <c r="M404" s="23"/>
      <c r="N404" s="23"/>
      <c r="O404" s="24"/>
    </row>
    <row r="405" spans="1:15" s="25" customFormat="1" ht="12.75" x14ac:dyDescent="0.2">
      <c r="A405" s="19"/>
      <c r="B405" s="40"/>
      <c r="C405" s="41"/>
      <c r="D405" s="22"/>
      <c r="E405" s="43"/>
      <c r="F405" s="44"/>
      <c r="G405" s="45"/>
      <c r="H405" s="23"/>
      <c r="I405" s="23"/>
      <c r="J405" s="23"/>
      <c r="K405" s="23"/>
      <c r="L405" s="23"/>
      <c r="M405" s="23"/>
      <c r="N405" s="23"/>
      <c r="O405" s="24"/>
    </row>
    <row r="406" spans="1:15" s="25" customFormat="1" ht="12.75" x14ac:dyDescent="0.2">
      <c r="A406" s="19" t="s">
        <v>201</v>
      </c>
      <c r="B406" s="19" t="s">
        <v>991</v>
      </c>
      <c r="C406" s="41"/>
      <c r="D406" s="22"/>
      <c r="E406" s="43"/>
      <c r="F406" s="44"/>
      <c r="G406" s="45">
        <v>20000000</v>
      </c>
      <c r="H406" s="23"/>
      <c r="I406" s="23"/>
      <c r="J406" s="23"/>
      <c r="K406" s="23"/>
      <c r="L406" s="23"/>
      <c r="M406" s="23"/>
      <c r="N406" s="23"/>
      <c r="O406" s="24"/>
    </row>
    <row r="407" spans="1:15" s="25" customFormat="1" ht="12.75" x14ac:dyDescent="0.2">
      <c r="A407" s="19" t="s">
        <v>201</v>
      </c>
      <c r="B407" s="40"/>
      <c r="C407" s="41"/>
      <c r="D407" s="22" t="s">
        <v>992</v>
      </c>
      <c r="E407" s="43"/>
      <c r="F407" s="22" t="s">
        <v>42</v>
      </c>
      <c r="G407" s="32">
        <v>5000000</v>
      </c>
      <c r="H407" s="23"/>
      <c r="I407" s="23"/>
      <c r="J407" s="23"/>
      <c r="K407" s="23"/>
      <c r="L407" s="23"/>
      <c r="M407" s="23">
        <v>5000000</v>
      </c>
      <c r="N407" s="23"/>
      <c r="O407" s="24">
        <v>41233</v>
      </c>
    </row>
    <row r="408" spans="1:15" s="25" customFormat="1" ht="12.75" x14ac:dyDescent="0.2">
      <c r="A408" s="19" t="s">
        <v>201</v>
      </c>
      <c r="B408" s="40"/>
      <c r="C408" s="41"/>
      <c r="D408" s="22" t="s">
        <v>993</v>
      </c>
      <c r="E408" s="43"/>
      <c r="F408" s="22" t="s">
        <v>42</v>
      </c>
      <c r="G408" s="32">
        <v>5000000</v>
      </c>
      <c r="H408" s="23"/>
      <c r="I408" s="23">
        <v>5000000</v>
      </c>
      <c r="J408" s="23"/>
      <c r="K408" s="23"/>
      <c r="L408" s="23"/>
      <c r="M408" s="23"/>
      <c r="N408" s="23"/>
      <c r="O408" s="24">
        <v>41263</v>
      </c>
    </row>
    <row r="409" spans="1:15" s="25" customFormat="1" ht="12.75" x14ac:dyDescent="0.2">
      <c r="A409" s="19" t="s">
        <v>201</v>
      </c>
      <c r="B409" s="40"/>
      <c r="C409" s="41"/>
      <c r="D409" s="22" t="s">
        <v>994</v>
      </c>
      <c r="E409" s="43"/>
      <c r="F409" s="22" t="s">
        <v>42</v>
      </c>
      <c r="G409" s="32">
        <v>5000000</v>
      </c>
      <c r="H409" s="23"/>
      <c r="I409" s="23">
        <v>5000000</v>
      </c>
      <c r="J409" s="23"/>
      <c r="K409" s="23"/>
      <c r="M409" s="23"/>
      <c r="N409" s="23"/>
      <c r="O409" s="24">
        <v>41296</v>
      </c>
    </row>
    <row r="410" spans="1:15" s="25" customFormat="1" ht="12.75" x14ac:dyDescent="0.2">
      <c r="A410" s="19" t="s">
        <v>201</v>
      </c>
      <c r="B410" s="40"/>
      <c r="C410" s="41"/>
      <c r="D410" s="22" t="s">
        <v>995</v>
      </c>
      <c r="E410" s="43"/>
      <c r="F410" s="22" t="s">
        <v>42</v>
      </c>
      <c r="G410" s="32">
        <v>5000000</v>
      </c>
      <c r="I410" s="23">
        <v>5000000</v>
      </c>
      <c r="J410" s="23"/>
      <c r="K410" s="23"/>
      <c r="M410" s="23"/>
      <c r="N410" s="23"/>
      <c r="O410" s="24">
        <v>41326</v>
      </c>
    </row>
    <row r="411" spans="1:15" s="25" customFormat="1" ht="12.75" x14ac:dyDescent="0.2">
      <c r="A411" s="19" t="s">
        <v>996</v>
      </c>
      <c r="B411" s="40"/>
      <c r="C411" s="41"/>
      <c r="D411" s="22"/>
      <c r="E411" s="43"/>
      <c r="F411" s="44"/>
      <c r="G411" s="45"/>
      <c r="H411" s="23"/>
      <c r="I411" s="23"/>
      <c r="J411" s="23"/>
      <c r="K411" s="23"/>
      <c r="L411" s="23"/>
      <c r="M411" s="23"/>
      <c r="N411" s="23"/>
      <c r="O411" s="24"/>
    </row>
    <row r="412" spans="1:15" s="25" customFormat="1" ht="12.75" x14ac:dyDescent="0.2">
      <c r="A412" s="19"/>
      <c r="B412" s="40"/>
      <c r="C412" s="41"/>
      <c r="D412" s="22"/>
      <c r="E412" s="43"/>
      <c r="F412" s="44"/>
      <c r="G412" s="45"/>
      <c r="H412" s="23"/>
      <c r="I412" s="23"/>
      <c r="J412" s="23"/>
      <c r="K412" s="23"/>
      <c r="L412" s="23"/>
      <c r="M412" s="23"/>
      <c r="N412" s="23"/>
      <c r="O412" s="24"/>
    </row>
    <row r="413" spans="1:15" s="25" customFormat="1" ht="12.75" x14ac:dyDescent="0.2">
      <c r="A413" s="26" t="s">
        <v>155</v>
      </c>
      <c r="B413" s="26" t="s">
        <v>19</v>
      </c>
      <c r="C413" s="27" t="s">
        <v>203</v>
      </c>
      <c r="D413" s="28">
        <v>39743</v>
      </c>
      <c r="E413" s="29"/>
      <c r="F413" s="30"/>
      <c r="G413" s="31" t="s">
        <v>157</v>
      </c>
      <c r="H413" s="23"/>
      <c r="I413" s="23"/>
      <c r="J413" s="23"/>
      <c r="K413" s="23"/>
      <c r="L413" s="23"/>
      <c r="M413" s="23"/>
      <c r="N413" s="23"/>
      <c r="O413" s="24"/>
    </row>
    <row r="414" spans="1:15" s="25" customFormat="1" ht="12.75" x14ac:dyDescent="0.2">
      <c r="A414" s="40"/>
      <c r="B414" s="40"/>
      <c r="C414" s="41"/>
      <c r="D414" s="42"/>
      <c r="E414" s="43"/>
      <c r="F414" s="44"/>
      <c r="G414" s="45"/>
      <c r="H414" s="23"/>
      <c r="I414" s="23"/>
      <c r="J414" s="23"/>
      <c r="K414" s="23"/>
      <c r="L414" s="23"/>
      <c r="M414" s="23"/>
      <c r="N414" s="23"/>
      <c r="O414" s="24"/>
    </row>
    <row r="415" spans="1:15" s="25" customFormat="1" ht="12.75" x14ac:dyDescent="0.2">
      <c r="A415" s="26" t="s">
        <v>155</v>
      </c>
      <c r="B415" s="26" t="s">
        <v>19</v>
      </c>
      <c r="C415" s="27" t="s">
        <v>204</v>
      </c>
      <c r="D415" s="28">
        <v>39743</v>
      </c>
      <c r="E415" s="29"/>
      <c r="F415" s="30"/>
      <c r="G415" s="31" t="s">
        <v>157</v>
      </c>
      <c r="H415" s="23"/>
      <c r="I415" s="23"/>
      <c r="J415" s="23"/>
      <c r="K415" s="23"/>
      <c r="L415" s="23"/>
      <c r="M415" s="23"/>
      <c r="N415" s="23"/>
      <c r="O415" s="24"/>
    </row>
    <row r="416" spans="1:15" s="25" customFormat="1" ht="12.75" x14ac:dyDescent="0.2">
      <c r="A416" s="40"/>
      <c r="B416" s="40"/>
      <c r="C416" s="41"/>
      <c r="D416" s="42"/>
      <c r="E416" s="43"/>
      <c r="F416" s="44"/>
      <c r="G416" s="45"/>
      <c r="H416" s="23"/>
      <c r="I416" s="23"/>
      <c r="J416" s="23"/>
      <c r="K416" s="23"/>
      <c r="L416" s="23"/>
      <c r="M416" s="23"/>
      <c r="N416" s="23"/>
      <c r="O416" s="24"/>
    </row>
    <row r="417" spans="1:15" s="25" customFormat="1" ht="12.75" x14ac:dyDescent="0.2">
      <c r="A417" s="26" t="s">
        <v>155</v>
      </c>
      <c r="B417" s="26" t="s">
        <v>19</v>
      </c>
      <c r="C417" s="27" t="s">
        <v>205</v>
      </c>
      <c r="D417" s="28">
        <v>39743</v>
      </c>
      <c r="E417" s="29"/>
      <c r="F417" s="30"/>
      <c r="G417" s="31" t="s">
        <v>157</v>
      </c>
      <c r="H417" s="23"/>
      <c r="I417" s="23"/>
      <c r="J417" s="23"/>
      <c r="K417" s="23"/>
      <c r="L417" s="23"/>
      <c r="M417" s="23"/>
      <c r="N417" s="23"/>
      <c r="O417" s="24"/>
    </row>
    <row r="418" spans="1:15" s="25" customFormat="1" ht="12.75" x14ac:dyDescent="0.2">
      <c r="A418" s="40"/>
      <c r="B418" s="40"/>
      <c r="C418" s="41"/>
      <c r="D418" s="42"/>
      <c r="E418" s="43"/>
      <c r="F418" s="44"/>
      <c r="G418" s="45"/>
      <c r="H418" s="23"/>
      <c r="I418" s="23"/>
      <c r="J418" s="23"/>
      <c r="K418" s="23"/>
      <c r="L418" s="23"/>
      <c r="M418" s="23"/>
      <c r="N418" s="23"/>
      <c r="O418" s="24"/>
    </row>
    <row r="419" spans="1:15" s="25" customFormat="1" ht="12.75" x14ac:dyDescent="0.2">
      <c r="A419" s="26" t="s">
        <v>155</v>
      </c>
      <c r="B419" s="26" t="s">
        <v>19</v>
      </c>
      <c r="C419" s="27" t="s">
        <v>206</v>
      </c>
      <c r="D419" s="28">
        <v>39743</v>
      </c>
      <c r="E419" s="29"/>
      <c r="F419" s="30"/>
      <c r="G419" s="31" t="s">
        <v>157</v>
      </c>
      <c r="H419" s="23"/>
      <c r="I419" s="23"/>
      <c r="J419" s="23"/>
      <c r="K419" s="23"/>
      <c r="L419" s="23"/>
      <c r="M419" s="23"/>
      <c r="N419" s="23"/>
      <c r="O419" s="24"/>
    </row>
    <row r="420" spans="1:15" s="25" customFormat="1" ht="12.75" customHeight="1" x14ac:dyDescent="0.2">
      <c r="A420" s="40"/>
      <c r="B420" s="40"/>
      <c r="C420" s="41"/>
      <c r="D420" s="42"/>
      <c r="E420" s="43"/>
      <c r="F420" s="44"/>
      <c r="G420" s="45"/>
      <c r="H420" s="23"/>
      <c r="I420" s="23"/>
      <c r="J420" s="23"/>
      <c r="K420" s="23"/>
      <c r="L420" s="23"/>
      <c r="M420" s="23"/>
      <c r="N420" s="23"/>
      <c r="O420" s="24"/>
    </row>
    <row r="421" spans="1:15" s="25" customFormat="1" ht="12.75" x14ac:dyDescent="0.2">
      <c r="A421" s="26" t="s">
        <v>207</v>
      </c>
      <c r="B421" s="26" t="s">
        <v>19</v>
      </c>
      <c r="C421" s="27" t="s">
        <v>208</v>
      </c>
      <c r="D421" s="28">
        <v>39783</v>
      </c>
      <c r="E421" s="29"/>
      <c r="F421" s="30"/>
      <c r="G421" s="31" t="s">
        <v>209</v>
      </c>
      <c r="H421" s="23"/>
      <c r="I421" s="23"/>
      <c r="J421" s="23"/>
      <c r="K421" s="23"/>
      <c r="L421" s="23"/>
      <c r="M421" s="23"/>
      <c r="N421" s="23"/>
      <c r="O421" s="24"/>
    </row>
    <row r="422" spans="1:15" s="25" customFormat="1" ht="12.75" x14ac:dyDescent="0.2">
      <c r="A422" s="40"/>
      <c r="B422" s="40"/>
      <c r="C422" s="41"/>
      <c r="D422" s="42"/>
      <c r="E422" s="43"/>
      <c r="F422" s="44"/>
      <c r="G422" s="45"/>
      <c r="H422" s="23"/>
      <c r="I422" s="23"/>
      <c r="J422" s="23"/>
      <c r="K422" s="23"/>
      <c r="L422" s="23"/>
      <c r="M422" s="23"/>
      <c r="N422" s="23"/>
      <c r="O422" s="24"/>
    </row>
    <row r="423" spans="1:15" s="25" customFormat="1" ht="12.75" x14ac:dyDescent="0.2">
      <c r="A423" s="26" t="s">
        <v>207</v>
      </c>
      <c r="B423" s="26" t="s">
        <v>19</v>
      </c>
      <c r="C423" s="27" t="s">
        <v>210</v>
      </c>
      <c r="D423" s="28">
        <v>39783</v>
      </c>
      <c r="E423" s="29"/>
      <c r="F423" s="30"/>
      <c r="G423" s="31" t="s">
        <v>211</v>
      </c>
      <c r="H423" s="23"/>
      <c r="I423" s="23"/>
      <c r="J423" s="23"/>
      <c r="K423" s="23"/>
      <c r="L423" s="23"/>
      <c r="M423" s="23"/>
      <c r="N423" s="23"/>
      <c r="O423" s="24"/>
    </row>
    <row r="424" spans="1:15" s="25" customFormat="1" ht="12.75" x14ac:dyDescent="0.2">
      <c r="A424" s="40"/>
      <c r="B424" s="40"/>
      <c r="C424" s="41"/>
      <c r="D424" s="42"/>
      <c r="E424" s="43"/>
      <c r="F424" s="44"/>
      <c r="G424" s="45"/>
      <c r="H424" s="23"/>
      <c r="I424" s="23"/>
      <c r="J424" s="23"/>
      <c r="K424" s="23"/>
      <c r="L424" s="23"/>
      <c r="M424" s="23"/>
      <c r="N424" s="23"/>
      <c r="O424" s="24"/>
    </row>
    <row r="425" spans="1:15" s="25" customFormat="1" ht="12.75" x14ac:dyDescent="0.2">
      <c r="A425" s="26" t="s">
        <v>212</v>
      </c>
      <c r="B425" s="26" t="s">
        <v>19</v>
      </c>
      <c r="C425" s="27" t="s">
        <v>213</v>
      </c>
      <c r="D425" s="28">
        <v>39863</v>
      </c>
      <c r="E425" s="29"/>
      <c r="F425" s="30"/>
      <c r="G425" s="31" t="s">
        <v>214</v>
      </c>
      <c r="H425" s="23"/>
      <c r="I425" s="23"/>
      <c r="J425" s="23"/>
      <c r="K425" s="23"/>
      <c r="L425" s="23"/>
      <c r="M425" s="23"/>
      <c r="N425" s="23"/>
      <c r="O425" s="24"/>
    </row>
    <row r="426" spans="1:15" s="25" customFormat="1" x14ac:dyDescent="0.15">
      <c r="A426" s="19"/>
      <c r="B426" s="19"/>
      <c r="C426" s="20"/>
      <c r="D426" s="21"/>
      <c r="E426" s="21"/>
      <c r="F426" s="22"/>
      <c r="G426" s="23"/>
      <c r="H426" s="23"/>
      <c r="I426" s="23"/>
      <c r="J426" s="23"/>
      <c r="K426" s="23"/>
      <c r="L426" s="23"/>
      <c r="M426" s="23"/>
      <c r="N426" s="23"/>
      <c r="O426" s="24"/>
    </row>
    <row r="427" spans="1:15" s="25" customFormat="1" ht="12.75" x14ac:dyDescent="0.2">
      <c r="A427" s="26" t="s">
        <v>215</v>
      </c>
      <c r="B427" s="26" t="s">
        <v>19</v>
      </c>
      <c r="C427" s="27" t="s">
        <v>216</v>
      </c>
      <c r="D427" s="28">
        <v>39868</v>
      </c>
      <c r="E427" s="29"/>
      <c r="F427" s="30"/>
      <c r="G427" s="31">
        <v>18000000</v>
      </c>
      <c r="H427" s="23"/>
      <c r="I427" s="23"/>
      <c r="J427" s="23"/>
      <c r="K427" s="23"/>
      <c r="L427" s="23"/>
      <c r="M427" s="23"/>
      <c r="N427" s="23"/>
      <c r="O427" s="24"/>
    </row>
    <row r="428" spans="1:15" s="25" customFormat="1" ht="12.75" x14ac:dyDescent="0.2">
      <c r="A428" s="40"/>
      <c r="B428" s="40"/>
      <c r="C428" s="41"/>
      <c r="D428" s="42"/>
      <c r="E428" s="43"/>
      <c r="F428" s="44"/>
      <c r="G428" s="45"/>
      <c r="H428" s="23"/>
      <c r="I428" s="23"/>
      <c r="J428" s="23"/>
      <c r="K428" s="23"/>
      <c r="L428" s="23"/>
      <c r="M428" s="23"/>
      <c r="N428" s="23"/>
      <c r="O428" s="24"/>
    </row>
    <row r="429" spans="1:15" s="25" customFormat="1" ht="12.75" x14ac:dyDescent="0.2">
      <c r="A429" s="26" t="s">
        <v>217</v>
      </c>
      <c r="B429" s="26" t="s">
        <v>19</v>
      </c>
      <c r="C429" s="27" t="s">
        <v>218</v>
      </c>
      <c r="D429" s="28">
        <v>39869</v>
      </c>
      <c r="E429" s="29"/>
      <c r="F429" s="30"/>
      <c r="G429" s="31" t="s">
        <v>219</v>
      </c>
      <c r="H429" s="23"/>
      <c r="I429" s="23"/>
      <c r="J429" s="23"/>
      <c r="K429" s="23"/>
      <c r="L429" s="23"/>
      <c r="M429" s="23"/>
      <c r="N429" s="23"/>
      <c r="O429" s="24"/>
    </row>
    <row r="430" spans="1:15" s="25" customFormat="1" ht="12.75" x14ac:dyDescent="0.2">
      <c r="A430" s="19"/>
      <c r="B430" s="19"/>
      <c r="C430" s="41"/>
      <c r="D430" s="42"/>
      <c r="E430" s="43"/>
      <c r="F430" s="44"/>
      <c r="G430" s="45"/>
      <c r="H430" s="23"/>
      <c r="I430" s="23"/>
      <c r="J430" s="23"/>
      <c r="K430" s="23"/>
      <c r="L430" s="23"/>
      <c r="M430" s="23"/>
      <c r="N430" s="23"/>
      <c r="O430" s="24"/>
    </row>
    <row r="431" spans="1:15" s="25" customFormat="1" ht="12.75" x14ac:dyDescent="0.2">
      <c r="A431" s="26" t="s">
        <v>217</v>
      </c>
      <c r="B431" s="26" t="s">
        <v>19</v>
      </c>
      <c r="C431" s="27" t="s">
        <v>224</v>
      </c>
      <c r="D431" s="28">
        <v>39869</v>
      </c>
      <c r="E431" s="29"/>
      <c r="F431" s="30"/>
      <c r="G431" s="31" t="s">
        <v>219</v>
      </c>
      <c r="H431" s="23"/>
      <c r="I431" s="23"/>
      <c r="J431" s="23"/>
      <c r="K431" s="23"/>
      <c r="L431" s="23"/>
      <c r="M431" s="23"/>
      <c r="N431" s="23"/>
      <c r="O431" s="24"/>
    </row>
    <row r="432" spans="1:15" s="25" customFormat="1" ht="12.75" x14ac:dyDescent="0.2">
      <c r="A432" s="40"/>
      <c r="B432" s="40"/>
      <c r="C432" s="41"/>
      <c r="D432" s="42"/>
      <c r="E432" s="43"/>
      <c r="F432" s="44"/>
      <c r="G432" s="45"/>
      <c r="H432" s="23"/>
      <c r="I432" s="23"/>
      <c r="J432" s="23"/>
      <c r="K432" s="23"/>
      <c r="L432" s="23"/>
      <c r="M432" s="23"/>
      <c r="N432" s="23"/>
      <c r="O432" s="24"/>
    </row>
    <row r="433" spans="1:15" s="25" customFormat="1" ht="12.75" x14ac:dyDescent="0.2">
      <c r="A433" s="26" t="s">
        <v>225</v>
      </c>
      <c r="B433" s="26" t="s">
        <v>19</v>
      </c>
      <c r="C433" s="27" t="s">
        <v>226</v>
      </c>
      <c r="D433" s="28">
        <v>39870</v>
      </c>
      <c r="E433" s="29"/>
      <c r="F433" s="30"/>
      <c r="G433" s="31" t="s">
        <v>40</v>
      </c>
      <c r="H433" s="23"/>
      <c r="I433" s="23"/>
      <c r="J433" s="23"/>
      <c r="K433" s="23"/>
      <c r="L433" s="23"/>
      <c r="M433" s="23"/>
      <c r="N433" s="23"/>
      <c r="O433" s="22"/>
    </row>
    <row r="434" spans="1:15" s="25" customFormat="1" ht="12.75" x14ac:dyDescent="0.2">
      <c r="A434" s="40"/>
      <c r="B434" s="40"/>
      <c r="C434" s="41"/>
      <c r="D434" s="42"/>
      <c r="E434" s="43"/>
      <c r="F434" s="44"/>
      <c r="G434" s="45"/>
      <c r="H434" s="23"/>
      <c r="I434" s="23"/>
      <c r="J434" s="23"/>
      <c r="K434" s="23"/>
      <c r="L434" s="23"/>
      <c r="M434" s="23"/>
      <c r="N434" s="23"/>
      <c r="O434" s="22"/>
    </row>
    <row r="435" spans="1:15" s="25" customFormat="1" ht="12.75" x14ac:dyDescent="0.2">
      <c r="A435" s="26" t="s">
        <v>230</v>
      </c>
      <c r="B435" s="26" t="s">
        <v>19</v>
      </c>
      <c r="C435" s="27" t="s">
        <v>231</v>
      </c>
      <c r="D435" s="28">
        <v>39877</v>
      </c>
      <c r="E435" s="29"/>
      <c r="F435" s="30"/>
      <c r="G435" s="31" t="s">
        <v>160</v>
      </c>
      <c r="H435" s="23"/>
      <c r="I435" s="23"/>
      <c r="J435" s="23"/>
      <c r="K435" s="23"/>
      <c r="L435" s="23"/>
      <c r="M435" s="23"/>
      <c r="N435" s="23"/>
      <c r="O435" s="22"/>
    </row>
    <row r="436" spans="1:15" s="25" customFormat="1" ht="12.75" x14ac:dyDescent="0.2">
      <c r="A436" s="40"/>
      <c r="B436" s="40"/>
      <c r="C436" s="41"/>
      <c r="D436" s="42"/>
      <c r="E436" s="43"/>
      <c r="F436" s="44"/>
      <c r="G436" s="45"/>
      <c r="H436" s="23"/>
      <c r="I436" s="23"/>
      <c r="J436" s="23"/>
      <c r="K436" s="23"/>
      <c r="L436" s="23"/>
      <c r="M436" s="23"/>
      <c r="N436" s="23"/>
      <c r="O436" s="24"/>
    </row>
    <row r="437" spans="1:15" s="25" customFormat="1" ht="12.75" x14ac:dyDescent="0.2">
      <c r="A437" s="26" t="s">
        <v>230</v>
      </c>
      <c r="B437" s="26" t="s">
        <v>19</v>
      </c>
      <c r="C437" s="27" t="s">
        <v>232</v>
      </c>
      <c r="D437" s="28">
        <v>39877</v>
      </c>
      <c r="E437" s="29"/>
      <c r="F437" s="30"/>
      <c r="G437" s="31" t="s">
        <v>160</v>
      </c>
      <c r="H437" s="23"/>
      <c r="I437" s="23"/>
      <c r="J437" s="23"/>
      <c r="K437" s="23"/>
      <c r="L437" s="23"/>
      <c r="M437" s="23"/>
      <c r="N437" s="23"/>
      <c r="O437" s="22"/>
    </row>
    <row r="438" spans="1:15" s="25" customFormat="1" ht="12.75" x14ac:dyDescent="0.2">
      <c r="A438" s="40"/>
      <c r="B438" s="40"/>
      <c r="C438" s="41"/>
      <c r="D438" s="42"/>
      <c r="E438" s="43"/>
      <c r="F438" s="44"/>
      <c r="G438" s="45"/>
      <c r="H438" s="23"/>
      <c r="I438" s="23"/>
      <c r="J438" s="23"/>
      <c r="K438" s="23"/>
      <c r="L438" s="23"/>
      <c r="M438" s="23"/>
      <c r="N438" s="23"/>
      <c r="O438" s="22"/>
    </row>
    <row r="439" spans="1:15" s="25" customFormat="1" ht="12.75" x14ac:dyDescent="0.2">
      <c r="A439" s="26" t="s">
        <v>230</v>
      </c>
      <c r="B439" s="26" t="s">
        <v>19</v>
      </c>
      <c r="C439" s="27" t="s">
        <v>233</v>
      </c>
      <c r="D439" s="28">
        <v>39877</v>
      </c>
      <c r="E439" s="29"/>
      <c r="F439" s="30"/>
      <c r="G439" s="31" t="s">
        <v>160</v>
      </c>
      <c r="H439" s="23"/>
      <c r="I439" s="23"/>
      <c r="J439" s="23"/>
      <c r="K439" s="23"/>
      <c r="L439" s="23"/>
      <c r="M439" s="23"/>
      <c r="N439" s="23"/>
      <c r="O439" s="22"/>
    </row>
    <row r="440" spans="1:15" s="25" customFormat="1" ht="12.75" x14ac:dyDescent="0.2">
      <c r="A440" s="40"/>
      <c r="B440" s="40"/>
      <c r="C440" s="41"/>
      <c r="D440" s="42"/>
      <c r="E440" s="43"/>
      <c r="F440" s="44"/>
      <c r="G440" s="45"/>
      <c r="H440" s="23"/>
      <c r="I440" s="23"/>
      <c r="J440" s="23"/>
      <c r="K440" s="23"/>
      <c r="L440" s="23"/>
      <c r="M440" s="23"/>
      <c r="N440" s="23"/>
      <c r="O440" s="24"/>
    </row>
    <row r="441" spans="1:15" s="25" customFormat="1" ht="12.75" x14ac:dyDescent="0.2">
      <c r="A441" s="26" t="s">
        <v>234</v>
      </c>
      <c r="B441" s="26" t="s">
        <v>19</v>
      </c>
      <c r="C441" s="27" t="s">
        <v>235</v>
      </c>
      <c r="D441" s="28">
        <v>39895</v>
      </c>
      <c r="E441" s="29"/>
      <c r="F441" s="30"/>
      <c r="G441" s="31" t="s">
        <v>236</v>
      </c>
      <c r="H441" s="23"/>
      <c r="I441" s="23"/>
      <c r="J441" s="23"/>
      <c r="K441" s="23"/>
      <c r="L441" s="23"/>
      <c r="M441" s="23"/>
      <c r="N441" s="23"/>
      <c r="O441" s="22"/>
    </row>
    <row r="442" spans="1:15" s="25" customFormat="1" ht="12.75" x14ac:dyDescent="0.2">
      <c r="A442" s="40"/>
      <c r="B442" s="40"/>
      <c r="C442" s="41"/>
      <c r="D442" s="42"/>
      <c r="E442" s="43"/>
      <c r="F442" s="44"/>
      <c r="G442" s="45"/>
      <c r="H442" s="23"/>
      <c r="I442" s="23"/>
      <c r="J442" s="23"/>
      <c r="K442" s="23"/>
      <c r="L442" s="23"/>
      <c r="M442" s="23"/>
      <c r="N442" s="23"/>
      <c r="O442" s="22"/>
    </row>
    <row r="443" spans="1:15" s="25" customFormat="1" ht="12.75" x14ac:dyDescent="0.2">
      <c r="A443" s="26" t="s">
        <v>237</v>
      </c>
      <c r="B443" s="26" t="s">
        <v>19</v>
      </c>
      <c r="C443" s="27" t="s">
        <v>238</v>
      </c>
      <c r="D443" s="28">
        <v>39916</v>
      </c>
      <c r="E443" s="29"/>
      <c r="F443" s="30"/>
      <c r="G443" s="31" t="s">
        <v>239</v>
      </c>
      <c r="H443" s="23"/>
      <c r="I443" s="23"/>
      <c r="J443" s="23"/>
      <c r="K443" s="23"/>
      <c r="L443" s="23"/>
      <c r="M443" s="23"/>
      <c r="N443" s="23"/>
      <c r="O443" s="22"/>
    </row>
    <row r="444" spans="1:15" s="25" customFormat="1" ht="12.75" x14ac:dyDescent="0.2">
      <c r="A444" s="40"/>
      <c r="B444" s="40"/>
      <c r="C444" s="41"/>
      <c r="D444" s="42"/>
      <c r="E444" s="43"/>
      <c r="F444" s="44"/>
      <c r="G444" s="45"/>
      <c r="H444" s="23"/>
      <c r="I444" s="23"/>
      <c r="J444" s="23"/>
      <c r="K444" s="23"/>
      <c r="L444" s="23"/>
      <c r="M444" s="23"/>
      <c r="N444" s="23"/>
      <c r="O444" s="22"/>
    </row>
    <row r="445" spans="1:15" s="25" customFormat="1" ht="12.75" x14ac:dyDescent="0.2">
      <c r="A445" s="26" t="s">
        <v>237</v>
      </c>
      <c r="B445" s="26" t="s">
        <v>19</v>
      </c>
      <c r="C445" s="27" t="s">
        <v>240</v>
      </c>
      <c r="D445" s="28">
        <v>39916</v>
      </c>
      <c r="E445" s="29"/>
      <c r="F445" s="30"/>
      <c r="G445" s="31" t="s">
        <v>241</v>
      </c>
      <c r="H445" s="23"/>
      <c r="I445" s="23"/>
      <c r="J445" s="23"/>
      <c r="K445" s="23"/>
      <c r="L445" s="23"/>
      <c r="M445" s="23"/>
      <c r="N445" s="23"/>
      <c r="O445" s="22"/>
    </row>
    <row r="446" spans="1:15" s="25" customFormat="1" ht="12.75" x14ac:dyDescent="0.2">
      <c r="A446" s="40"/>
      <c r="B446" s="40"/>
      <c r="C446" s="41"/>
      <c r="D446" s="42"/>
      <c r="E446" s="43"/>
      <c r="F446" s="44"/>
      <c r="G446" s="45"/>
      <c r="H446" s="23"/>
      <c r="I446" s="23"/>
      <c r="J446" s="23"/>
      <c r="K446" s="23"/>
      <c r="L446" s="23"/>
      <c r="M446" s="23"/>
      <c r="N446" s="23"/>
      <c r="O446" s="22"/>
    </row>
    <row r="447" spans="1:15" s="25" customFormat="1" ht="12.75" x14ac:dyDescent="0.2">
      <c r="A447" s="26" t="s">
        <v>237</v>
      </c>
      <c r="B447" s="26" t="s">
        <v>19</v>
      </c>
      <c r="C447" s="27" t="s">
        <v>242</v>
      </c>
      <c r="D447" s="28">
        <v>39916</v>
      </c>
      <c r="E447" s="29"/>
      <c r="F447" s="30"/>
      <c r="G447" s="31" t="s">
        <v>241</v>
      </c>
      <c r="H447" s="23"/>
      <c r="I447" s="23"/>
      <c r="J447" s="23"/>
      <c r="K447" s="23"/>
      <c r="L447" s="23"/>
      <c r="M447" s="23"/>
      <c r="N447" s="23"/>
      <c r="O447" s="22"/>
    </row>
    <row r="448" spans="1:15" s="25" customFormat="1" ht="12.75" x14ac:dyDescent="0.2">
      <c r="A448" s="40"/>
      <c r="B448" s="40"/>
      <c r="C448" s="41"/>
      <c r="D448" s="42"/>
      <c r="E448" s="43"/>
      <c r="F448" s="44"/>
      <c r="G448" s="45"/>
      <c r="H448" s="23"/>
      <c r="I448" s="23"/>
      <c r="J448" s="23"/>
      <c r="K448" s="23"/>
      <c r="L448" s="23"/>
      <c r="M448" s="23"/>
      <c r="N448" s="23"/>
      <c r="O448" s="22"/>
    </row>
    <row r="449" spans="1:15" s="25" customFormat="1" ht="12.75" x14ac:dyDescent="0.2">
      <c r="A449" s="26" t="s">
        <v>237</v>
      </c>
      <c r="B449" s="26" t="s">
        <v>19</v>
      </c>
      <c r="C449" s="27" t="s">
        <v>243</v>
      </c>
      <c r="D449" s="28">
        <v>39916</v>
      </c>
      <c r="E449" s="29"/>
      <c r="F449" s="30"/>
      <c r="G449" s="31" t="s">
        <v>244</v>
      </c>
      <c r="H449" s="23"/>
      <c r="I449" s="23"/>
      <c r="J449" s="23"/>
      <c r="K449" s="23"/>
      <c r="L449" s="23"/>
      <c r="M449" s="23"/>
      <c r="N449" s="23"/>
      <c r="O449" s="22"/>
    </row>
    <row r="450" spans="1:15" s="25" customFormat="1" ht="12.75" x14ac:dyDescent="0.2">
      <c r="A450" s="40"/>
      <c r="B450" s="40"/>
      <c r="C450" s="41"/>
      <c r="D450" s="42"/>
      <c r="E450" s="43"/>
      <c r="F450" s="44"/>
      <c r="G450" s="45"/>
      <c r="H450" s="23"/>
      <c r="I450" s="23"/>
      <c r="J450" s="23"/>
      <c r="K450" s="23"/>
      <c r="L450" s="23"/>
      <c r="M450" s="23"/>
      <c r="N450" s="23"/>
      <c r="O450" s="22"/>
    </row>
    <row r="451" spans="1:15" s="25" customFormat="1" ht="12.75" x14ac:dyDescent="0.2">
      <c r="A451" s="26" t="s">
        <v>245</v>
      </c>
      <c r="B451" s="26" t="s">
        <v>19</v>
      </c>
      <c r="C451" s="27" t="s">
        <v>246</v>
      </c>
      <c r="D451" s="28">
        <v>39919</v>
      </c>
      <c r="E451" s="29"/>
      <c r="F451" s="30"/>
      <c r="G451" s="31" t="s">
        <v>21</v>
      </c>
      <c r="H451" s="23"/>
      <c r="I451" s="23"/>
      <c r="J451" s="23"/>
      <c r="K451" s="23"/>
      <c r="L451" s="23"/>
      <c r="M451" s="23"/>
      <c r="N451" s="23"/>
      <c r="O451" s="22"/>
    </row>
    <row r="452" spans="1:15" s="25" customFormat="1" ht="12.75" x14ac:dyDescent="0.2">
      <c r="A452" s="40"/>
      <c r="B452" s="40"/>
      <c r="C452" s="41"/>
      <c r="D452" s="42"/>
      <c r="E452" s="43"/>
      <c r="F452" s="44"/>
      <c r="G452" s="45"/>
      <c r="H452" s="23"/>
      <c r="I452" s="23"/>
      <c r="J452" s="23"/>
      <c r="K452" s="23"/>
      <c r="L452" s="23"/>
      <c r="M452" s="23"/>
      <c r="N452" s="23"/>
      <c r="O452" s="22"/>
    </row>
    <row r="453" spans="1:15" s="25" customFormat="1" ht="12.75" x14ac:dyDescent="0.2">
      <c r="A453" s="26" t="s">
        <v>245</v>
      </c>
      <c r="B453" s="26" t="s">
        <v>19</v>
      </c>
      <c r="C453" s="27" t="s">
        <v>247</v>
      </c>
      <c r="D453" s="28">
        <v>39919</v>
      </c>
      <c r="E453" s="29"/>
      <c r="F453" s="30"/>
      <c r="G453" s="31" t="s">
        <v>21</v>
      </c>
      <c r="H453" s="23"/>
      <c r="I453" s="23"/>
      <c r="J453" s="23"/>
      <c r="K453" s="23"/>
      <c r="L453" s="23"/>
      <c r="M453" s="23"/>
      <c r="N453" s="23"/>
      <c r="O453" s="22"/>
    </row>
    <row r="454" spans="1:15" s="25" customFormat="1" ht="12.75" x14ac:dyDescent="0.2">
      <c r="A454" s="40"/>
      <c r="B454" s="40"/>
      <c r="C454" s="41"/>
      <c r="D454" s="42"/>
      <c r="E454" s="43"/>
      <c r="F454" s="44"/>
      <c r="G454" s="45"/>
      <c r="H454" s="23"/>
      <c r="I454" s="23"/>
      <c r="J454" s="23"/>
      <c r="K454" s="23"/>
      <c r="L454" s="23"/>
      <c r="M454" s="23"/>
      <c r="N454" s="23"/>
      <c r="O454" s="22"/>
    </row>
    <row r="455" spans="1:15" s="25" customFormat="1" ht="12.75" x14ac:dyDescent="0.2">
      <c r="A455" s="26" t="s">
        <v>28</v>
      </c>
      <c r="B455" s="26" t="s">
        <v>19</v>
      </c>
      <c r="C455" s="27" t="s">
        <v>248</v>
      </c>
      <c r="D455" s="28">
        <v>39925</v>
      </c>
      <c r="E455" s="29"/>
      <c r="F455" s="30"/>
      <c r="G455" s="31" t="s">
        <v>249</v>
      </c>
      <c r="H455" s="23"/>
      <c r="I455" s="23"/>
      <c r="J455" s="23"/>
      <c r="K455" s="23"/>
      <c r="L455" s="23"/>
      <c r="M455" s="23"/>
      <c r="N455" s="23"/>
      <c r="O455" s="22"/>
    </row>
    <row r="456" spans="1:15" s="25" customFormat="1" ht="12.75" x14ac:dyDescent="0.2">
      <c r="A456" s="40"/>
      <c r="B456" s="40"/>
      <c r="C456" s="41"/>
      <c r="D456" s="42"/>
      <c r="E456" s="43"/>
      <c r="F456" s="44"/>
      <c r="G456" s="45"/>
      <c r="H456" s="23"/>
      <c r="I456" s="23"/>
      <c r="J456" s="23"/>
      <c r="K456" s="23"/>
      <c r="L456" s="23"/>
      <c r="M456" s="23"/>
      <c r="N456" s="23"/>
      <c r="O456" s="22"/>
    </row>
    <row r="457" spans="1:15" s="25" customFormat="1" ht="12.75" x14ac:dyDescent="0.2">
      <c r="A457" s="19" t="s">
        <v>28</v>
      </c>
      <c r="B457" s="19" t="s">
        <v>250</v>
      </c>
      <c r="C457" s="38"/>
      <c r="D457" s="22"/>
      <c r="E457" s="21"/>
      <c r="F457" s="22"/>
      <c r="G457" s="23">
        <v>29600000</v>
      </c>
      <c r="H457" s="32"/>
      <c r="I457" s="23"/>
      <c r="J457" s="23"/>
      <c r="K457" s="23"/>
      <c r="L457" s="23"/>
      <c r="M457" s="23"/>
      <c r="N457" s="23"/>
      <c r="O457" s="22"/>
    </row>
    <row r="458" spans="1:15" s="25" customFormat="1" ht="12.75" x14ac:dyDescent="0.2">
      <c r="A458" s="19" t="s">
        <v>28</v>
      </c>
      <c r="B458" s="19"/>
      <c r="C458" s="38"/>
      <c r="D458" s="22" t="s">
        <v>251</v>
      </c>
      <c r="E458" s="21"/>
      <c r="F458" s="22" t="s">
        <v>42</v>
      </c>
      <c r="G458" s="46">
        <v>7400000</v>
      </c>
      <c r="H458" s="23">
        <v>7400000</v>
      </c>
      <c r="I458" s="23"/>
      <c r="J458" s="23"/>
      <c r="K458" s="23"/>
      <c r="L458" s="23"/>
      <c r="M458" s="23"/>
      <c r="N458" s="23">
        <v>7400000</v>
      </c>
      <c r="O458" s="24">
        <v>41410</v>
      </c>
    </row>
    <row r="459" spans="1:15" s="25" customFormat="1" x14ac:dyDescent="0.15">
      <c r="A459" s="19" t="s">
        <v>28</v>
      </c>
      <c r="B459" s="19"/>
      <c r="C459" s="20"/>
      <c r="D459" s="22" t="s">
        <v>252</v>
      </c>
      <c r="E459" s="21"/>
      <c r="F459" s="22" t="s">
        <v>42</v>
      </c>
      <c r="G459" s="46">
        <v>7400000</v>
      </c>
      <c r="H459" s="32"/>
      <c r="I459" s="23"/>
      <c r="J459" s="23"/>
      <c r="K459" s="23"/>
      <c r="L459" s="23">
        <v>7400000</v>
      </c>
      <c r="M459" s="23"/>
      <c r="N459" s="23"/>
      <c r="O459" s="24">
        <v>41473</v>
      </c>
    </row>
    <row r="460" spans="1:15" s="25" customFormat="1" x14ac:dyDescent="0.15">
      <c r="A460" s="19" t="s">
        <v>28</v>
      </c>
      <c r="B460" s="19"/>
      <c r="C460" s="20"/>
      <c r="D460" s="22" t="s">
        <v>253</v>
      </c>
      <c r="E460" s="21"/>
      <c r="F460" s="22" t="s">
        <v>42</v>
      </c>
      <c r="G460" s="46">
        <v>7400000</v>
      </c>
      <c r="I460" s="23"/>
      <c r="J460" s="23"/>
      <c r="K460" s="23"/>
      <c r="L460" s="23">
        <v>7400000</v>
      </c>
      <c r="M460" s="23"/>
      <c r="N460" s="23"/>
      <c r="O460" s="24">
        <v>41500</v>
      </c>
    </row>
    <row r="461" spans="1:15" s="25" customFormat="1" x14ac:dyDescent="0.15">
      <c r="A461" s="19" t="s">
        <v>28</v>
      </c>
      <c r="B461" s="19"/>
      <c r="C461" s="20"/>
      <c r="D461" s="22" t="s">
        <v>254</v>
      </c>
      <c r="E461" s="21"/>
      <c r="F461" s="22" t="s">
        <v>42</v>
      </c>
      <c r="G461" s="46">
        <v>7400000</v>
      </c>
      <c r="I461" s="23"/>
      <c r="J461" s="23"/>
      <c r="K461" s="23"/>
      <c r="L461" s="23">
        <v>7400000</v>
      </c>
      <c r="M461" s="23"/>
      <c r="N461" s="23"/>
      <c r="O461" s="24">
        <v>41585</v>
      </c>
    </row>
    <row r="462" spans="1:15" s="25" customFormat="1" x14ac:dyDescent="0.15">
      <c r="A462" s="19" t="s">
        <v>28</v>
      </c>
      <c r="B462" s="19"/>
      <c r="C462" s="20"/>
      <c r="D462" s="22" t="s">
        <v>255</v>
      </c>
      <c r="E462" s="21"/>
      <c r="F462" s="22" t="s">
        <v>42</v>
      </c>
      <c r="G462" s="46">
        <v>7400000</v>
      </c>
      <c r="I462" s="23"/>
      <c r="J462" s="23"/>
      <c r="K462" s="23"/>
      <c r="L462" s="23">
        <v>7400000</v>
      </c>
      <c r="M462" s="23"/>
      <c r="N462" s="23"/>
      <c r="O462" s="24">
        <v>41606</v>
      </c>
    </row>
    <row r="463" spans="1:15" s="25" customFormat="1" x14ac:dyDescent="0.15">
      <c r="A463" s="19" t="s">
        <v>28</v>
      </c>
      <c r="B463" s="19"/>
      <c r="C463" s="20"/>
      <c r="D463" s="22" t="s">
        <v>256</v>
      </c>
      <c r="E463" s="21"/>
      <c r="F463" s="22" t="s">
        <v>42</v>
      </c>
      <c r="G463" s="46">
        <v>7400000</v>
      </c>
      <c r="I463" s="23"/>
      <c r="J463" s="23"/>
      <c r="K463" s="23"/>
      <c r="L463" s="23">
        <v>7400000</v>
      </c>
      <c r="M463" s="23"/>
      <c r="N463" s="23"/>
      <c r="O463" s="24">
        <v>41655</v>
      </c>
    </row>
    <row r="464" spans="1:15" s="25" customFormat="1" x14ac:dyDescent="0.15">
      <c r="A464" s="19" t="s">
        <v>28</v>
      </c>
      <c r="B464" s="19"/>
      <c r="C464" s="20"/>
      <c r="D464" s="22" t="s">
        <v>257</v>
      </c>
      <c r="E464" s="21"/>
      <c r="F464" s="22" t="s">
        <v>42</v>
      </c>
      <c r="G464" s="46">
        <v>7400000</v>
      </c>
      <c r="I464" s="23"/>
      <c r="J464" s="23"/>
      <c r="K464" s="23"/>
      <c r="L464" s="23">
        <v>7400000</v>
      </c>
      <c r="M464" s="23"/>
      <c r="N464" s="23"/>
      <c r="O464" s="24">
        <v>41711</v>
      </c>
    </row>
    <row r="465" spans="1:15" s="25" customFormat="1" x14ac:dyDescent="0.15">
      <c r="A465" s="19" t="s">
        <v>28</v>
      </c>
      <c r="B465" s="19"/>
      <c r="C465" s="20"/>
      <c r="D465" s="22" t="s">
        <v>258</v>
      </c>
      <c r="E465" s="21"/>
      <c r="F465" s="22" t="s">
        <v>42</v>
      </c>
      <c r="G465" s="46">
        <v>7400000</v>
      </c>
      <c r="I465" s="23"/>
      <c r="J465" s="23"/>
      <c r="K465" s="23"/>
      <c r="L465" s="23">
        <v>7400000</v>
      </c>
      <c r="M465" s="23"/>
      <c r="N465" s="23"/>
      <c r="O465" s="24">
        <v>41738</v>
      </c>
    </row>
    <row r="466" spans="1:15" s="25" customFormat="1" x14ac:dyDescent="0.15">
      <c r="A466" s="19" t="s">
        <v>28</v>
      </c>
      <c r="B466" s="19"/>
      <c r="C466" s="20"/>
      <c r="D466" s="22" t="s">
        <v>259</v>
      </c>
      <c r="E466" s="21"/>
      <c r="F466" s="22" t="s">
        <v>42</v>
      </c>
      <c r="G466" s="46">
        <v>7400000</v>
      </c>
      <c r="I466" s="23"/>
      <c r="J466" s="23"/>
      <c r="K466" s="23"/>
      <c r="L466" s="23">
        <v>7400000</v>
      </c>
      <c r="M466" s="23"/>
      <c r="N466" s="23"/>
      <c r="O466" s="24">
        <v>41787</v>
      </c>
    </row>
    <row r="467" spans="1:15" s="25" customFormat="1" x14ac:dyDescent="0.15">
      <c r="A467" s="19" t="s">
        <v>28</v>
      </c>
      <c r="B467" s="19"/>
      <c r="C467" s="20"/>
      <c r="D467" s="22" t="s">
        <v>260</v>
      </c>
      <c r="E467" s="21"/>
      <c r="F467" s="22" t="s">
        <v>42</v>
      </c>
      <c r="G467" s="46">
        <v>7400000</v>
      </c>
      <c r="I467" s="23"/>
      <c r="J467" s="23"/>
      <c r="K467" s="23"/>
      <c r="L467" s="23">
        <v>7400000</v>
      </c>
      <c r="M467" s="23"/>
      <c r="N467" s="23"/>
      <c r="O467" s="24">
        <v>41815</v>
      </c>
    </row>
    <row r="468" spans="1:15" s="25" customFormat="1" x14ac:dyDescent="0.15">
      <c r="A468" s="19" t="s">
        <v>28</v>
      </c>
      <c r="B468" s="19"/>
      <c r="C468" s="20"/>
      <c r="D468" s="22" t="s">
        <v>261</v>
      </c>
      <c r="E468" s="21"/>
      <c r="F468" s="22" t="s">
        <v>42</v>
      </c>
      <c r="G468" s="46">
        <v>7400000</v>
      </c>
      <c r="I468" s="23"/>
      <c r="J468" s="23"/>
      <c r="K468" s="23"/>
      <c r="L468" s="23">
        <v>7400000</v>
      </c>
      <c r="M468" s="23"/>
      <c r="N468" s="23"/>
      <c r="O468" s="24">
        <v>41864</v>
      </c>
    </row>
    <row r="469" spans="1:15" s="25" customFormat="1" ht="12.75" x14ac:dyDescent="0.2">
      <c r="A469" s="19" t="s">
        <v>262</v>
      </c>
      <c r="B469" s="19"/>
      <c r="C469" s="38"/>
      <c r="D469" s="22"/>
      <c r="E469" s="21"/>
      <c r="F469" s="22"/>
      <c r="G469" s="23"/>
      <c r="H469" s="32"/>
      <c r="I469" s="23"/>
      <c r="J469" s="23"/>
      <c r="K469" s="23"/>
      <c r="L469" s="23"/>
      <c r="M469" s="23"/>
      <c r="N469" s="23"/>
      <c r="O469" s="22"/>
    </row>
    <row r="470" spans="1:15" s="25" customFormat="1" ht="12.75" x14ac:dyDescent="0.2">
      <c r="A470" s="19" t="s">
        <v>263</v>
      </c>
      <c r="B470" s="51"/>
      <c r="C470" s="41"/>
      <c r="D470" s="42"/>
      <c r="E470" s="43"/>
      <c r="F470" s="44"/>
      <c r="G470" s="45"/>
      <c r="H470" s="23"/>
      <c r="I470" s="23"/>
      <c r="J470" s="23"/>
      <c r="K470" s="23"/>
      <c r="L470" s="23"/>
      <c r="M470" s="23"/>
      <c r="N470" s="23"/>
      <c r="O470" s="22"/>
    </row>
    <row r="471" spans="1:15" s="25" customFormat="1" ht="12.75" x14ac:dyDescent="0.2">
      <c r="A471" s="40"/>
      <c r="B471" s="40"/>
      <c r="C471" s="41"/>
      <c r="D471" s="42"/>
      <c r="E471" s="43"/>
      <c r="F471" s="44"/>
      <c r="G471" s="45"/>
      <c r="H471" s="23"/>
      <c r="I471" s="23"/>
      <c r="J471" s="23"/>
      <c r="K471" s="23"/>
      <c r="L471" s="23"/>
      <c r="M471" s="23"/>
      <c r="N471" s="23"/>
      <c r="O471" s="22"/>
    </row>
    <row r="472" spans="1:15" s="25" customFormat="1" ht="12.75" x14ac:dyDescent="0.2">
      <c r="A472" s="26" t="s">
        <v>264</v>
      </c>
      <c r="B472" s="26" t="s">
        <v>19</v>
      </c>
      <c r="C472" s="27" t="s">
        <v>265</v>
      </c>
      <c r="D472" s="28">
        <v>39927</v>
      </c>
      <c r="E472" s="29"/>
      <c r="F472" s="30"/>
      <c r="G472" s="31" t="s">
        <v>157</v>
      </c>
      <c r="H472" s="23"/>
      <c r="I472" s="23"/>
      <c r="J472" s="23"/>
      <c r="K472" s="23"/>
      <c r="L472" s="23"/>
      <c r="M472" s="23"/>
      <c r="N472" s="23"/>
      <c r="O472" s="22"/>
    </row>
    <row r="473" spans="1:15" s="25" customFormat="1" ht="12.75" x14ac:dyDescent="0.2">
      <c r="A473" s="40"/>
      <c r="B473" s="40"/>
      <c r="C473" s="41"/>
      <c r="D473" s="42"/>
      <c r="E473" s="43"/>
      <c r="F473" s="44"/>
      <c r="G473" s="45"/>
      <c r="H473" s="23"/>
      <c r="I473" s="23"/>
      <c r="J473" s="23"/>
      <c r="K473" s="23"/>
      <c r="L473" s="23"/>
      <c r="M473" s="23"/>
      <c r="N473" s="23"/>
      <c r="O473" s="22"/>
    </row>
    <row r="474" spans="1:15" s="25" customFormat="1" ht="12.75" x14ac:dyDescent="0.2">
      <c r="A474" s="26" t="s">
        <v>264</v>
      </c>
      <c r="B474" s="26" t="s">
        <v>19</v>
      </c>
      <c r="C474" s="27" t="s">
        <v>266</v>
      </c>
      <c r="D474" s="28">
        <v>39927</v>
      </c>
      <c r="E474" s="29"/>
      <c r="F474" s="30"/>
      <c r="G474" s="31" t="s">
        <v>157</v>
      </c>
      <c r="H474" s="23"/>
      <c r="I474" s="23"/>
      <c r="J474" s="23"/>
      <c r="K474" s="23"/>
      <c r="L474" s="23"/>
      <c r="M474" s="23"/>
      <c r="N474" s="23"/>
      <c r="O474" s="22"/>
    </row>
    <row r="475" spans="1:15" s="25" customFormat="1" ht="12.75" x14ac:dyDescent="0.2">
      <c r="A475" s="40"/>
      <c r="B475" s="40"/>
      <c r="C475" s="41"/>
      <c r="D475" s="42"/>
      <c r="E475" s="43"/>
      <c r="F475" s="44"/>
      <c r="G475" s="45"/>
      <c r="H475" s="23"/>
      <c r="I475" s="23"/>
      <c r="J475" s="23"/>
      <c r="K475" s="23"/>
      <c r="L475" s="23"/>
      <c r="M475" s="23"/>
      <c r="N475" s="23"/>
      <c r="O475" s="22"/>
    </row>
    <row r="476" spans="1:15" s="25" customFormat="1" ht="12.75" x14ac:dyDescent="0.2">
      <c r="A476" s="26" t="s">
        <v>267</v>
      </c>
      <c r="B476" s="26" t="s">
        <v>19</v>
      </c>
      <c r="C476" s="27" t="s">
        <v>268</v>
      </c>
      <c r="D476" s="28">
        <v>39938</v>
      </c>
      <c r="E476" s="29"/>
      <c r="F476" s="30"/>
      <c r="G476" s="31" t="s">
        <v>239</v>
      </c>
      <c r="H476" s="23"/>
      <c r="I476" s="23"/>
      <c r="J476" s="23"/>
      <c r="K476" s="23"/>
      <c r="L476" s="23"/>
      <c r="M476" s="23"/>
      <c r="N476" s="23"/>
      <c r="O476" s="22"/>
    </row>
    <row r="477" spans="1:15" s="25" customFormat="1" ht="12.75" x14ac:dyDescent="0.2">
      <c r="A477" s="40"/>
      <c r="B477" s="40"/>
      <c r="C477" s="41"/>
      <c r="D477" s="42"/>
      <c r="E477" s="43"/>
      <c r="F477" s="44"/>
      <c r="G477" s="45"/>
      <c r="H477" s="23"/>
      <c r="I477" s="23"/>
      <c r="J477" s="23"/>
      <c r="K477" s="23"/>
      <c r="L477" s="23"/>
      <c r="M477" s="23"/>
      <c r="N477" s="23"/>
      <c r="O477" s="22"/>
    </row>
    <row r="478" spans="1:15" s="25" customFormat="1" ht="12.75" x14ac:dyDescent="0.2">
      <c r="A478" s="26" t="s">
        <v>267</v>
      </c>
      <c r="B478" s="26" t="s">
        <v>19</v>
      </c>
      <c r="C478" s="27" t="s">
        <v>269</v>
      </c>
      <c r="D478" s="28">
        <v>39938</v>
      </c>
      <c r="E478" s="29"/>
      <c r="F478" s="30"/>
      <c r="G478" s="31" t="s">
        <v>241</v>
      </c>
      <c r="H478" s="23"/>
      <c r="I478" s="23"/>
      <c r="J478" s="23"/>
      <c r="K478" s="23"/>
      <c r="L478" s="23"/>
      <c r="M478" s="23"/>
      <c r="N478" s="23"/>
      <c r="O478" s="22"/>
    </row>
    <row r="479" spans="1:15" s="25" customFormat="1" ht="12.75" x14ac:dyDescent="0.2">
      <c r="A479" s="40"/>
      <c r="B479" s="40"/>
      <c r="C479" s="41"/>
      <c r="D479" s="42"/>
      <c r="E479" s="43"/>
      <c r="F479" s="44"/>
      <c r="G479" s="45"/>
      <c r="H479" s="23"/>
      <c r="I479" s="23"/>
      <c r="J479" s="23"/>
      <c r="K479" s="23"/>
      <c r="L479" s="23"/>
      <c r="M479" s="23"/>
      <c r="N479" s="23"/>
      <c r="O479" s="22"/>
    </row>
    <row r="480" spans="1:15" s="25" customFormat="1" ht="12.75" x14ac:dyDescent="0.2">
      <c r="A480" s="26" t="s">
        <v>267</v>
      </c>
      <c r="B480" s="26" t="s">
        <v>19</v>
      </c>
      <c r="C480" s="27" t="s">
        <v>270</v>
      </c>
      <c r="D480" s="28">
        <v>39938</v>
      </c>
      <c r="E480" s="29"/>
      <c r="F480" s="30"/>
      <c r="G480" s="31" t="s">
        <v>244</v>
      </c>
      <c r="H480" s="23"/>
      <c r="I480" s="23"/>
      <c r="J480" s="23"/>
      <c r="K480" s="23"/>
      <c r="L480" s="23"/>
      <c r="M480" s="23"/>
      <c r="N480" s="23"/>
      <c r="O480" s="22"/>
    </row>
    <row r="481" spans="1:15" s="25" customFormat="1" ht="12.75" x14ac:dyDescent="0.2">
      <c r="A481" s="40"/>
      <c r="B481" s="40"/>
      <c r="C481" s="41"/>
      <c r="D481" s="42"/>
      <c r="E481" s="43"/>
      <c r="F481" s="44"/>
      <c r="G481" s="45"/>
      <c r="H481" s="23"/>
      <c r="I481" s="23"/>
      <c r="J481" s="23"/>
      <c r="K481" s="23"/>
      <c r="L481" s="23"/>
      <c r="M481" s="23"/>
      <c r="N481" s="23"/>
      <c r="O481" s="22"/>
    </row>
    <row r="482" spans="1:15" s="25" customFormat="1" ht="12.75" x14ac:dyDescent="0.2">
      <c r="A482" s="26" t="s">
        <v>267</v>
      </c>
      <c r="B482" s="26" t="s">
        <v>19</v>
      </c>
      <c r="C482" s="27" t="s">
        <v>271</v>
      </c>
      <c r="D482" s="28">
        <v>39938</v>
      </c>
      <c r="E482" s="29"/>
      <c r="F482" s="30"/>
      <c r="G482" s="31" t="s">
        <v>241</v>
      </c>
      <c r="H482" s="23"/>
      <c r="I482" s="23"/>
      <c r="J482" s="23"/>
      <c r="K482" s="23"/>
      <c r="L482" s="23"/>
      <c r="M482" s="23"/>
      <c r="N482" s="23"/>
      <c r="O482" s="22"/>
    </row>
    <row r="483" spans="1:15" s="25" customFormat="1" ht="12.75" x14ac:dyDescent="0.2">
      <c r="A483" s="40"/>
      <c r="B483" s="40"/>
      <c r="C483" s="41"/>
      <c r="D483" s="42"/>
      <c r="E483" s="43"/>
      <c r="F483" s="44"/>
      <c r="G483" s="45"/>
      <c r="H483" s="23"/>
      <c r="I483" s="23"/>
      <c r="J483" s="23"/>
      <c r="K483" s="23"/>
      <c r="L483" s="23"/>
      <c r="M483" s="23"/>
      <c r="N483" s="23"/>
      <c r="O483" s="22"/>
    </row>
    <row r="484" spans="1:15" s="25" customFormat="1" ht="12.75" x14ac:dyDescent="0.2">
      <c r="A484" s="26" t="s">
        <v>272</v>
      </c>
      <c r="B484" s="26" t="s">
        <v>19</v>
      </c>
      <c r="C484" s="27" t="s">
        <v>273</v>
      </c>
      <c r="D484" s="28">
        <v>39947</v>
      </c>
      <c r="E484" s="29"/>
      <c r="F484" s="30"/>
      <c r="G484" s="31" t="s">
        <v>274</v>
      </c>
      <c r="H484" s="23"/>
      <c r="I484" s="23"/>
      <c r="J484" s="23"/>
      <c r="K484" s="23"/>
      <c r="L484" s="23"/>
      <c r="M484" s="23"/>
      <c r="N484" s="23"/>
      <c r="O484" s="22"/>
    </row>
    <row r="485" spans="1:15" s="25" customFormat="1" ht="12.75" x14ac:dyDescent="0.2">
      <c r="A485" s="40"/>
      <c r="B485" s="40"/>
      <c r="C485" s="41"/>
      <c r="D485" s="42"/>
      <c r="E485" s="43"/>
      <c r="F485" s="44"/>
      <c r="G485" s="45"/>
      <c r="H485" s="23"/>
      <c r="I485" s="23"/>
      <c r="J485" s="23"/>
      <c r="K485" s="23"/>
      <c r="L485" s="23"/>
      <c r="M485" s="23"/>
      <c r="N485" s="23"/>
      <c r="O485" s="22"/>
    </row>
    <row r="486" spans="1:15" s="25" customFormat="1" ht="12.75" x14ac:dyDescent="0.2">
      <c r="A486" s="19" t="s">
        <v>272</v>
      </c>
      <c r="B486" s="19" t="s">
        <v>726</v>
      </c>
      <c r="C486" s="38"/>
      <c r="D486" s="22"/>
      <c r="E486" s="21"/>
      <c r="F486" s="22"/>
      <c r="G486" s="23">
        <v>5000000</v>
      </c>
      <c r="H486" s="32"/>
      <c r="I486" s="23"/>
      <c r="J486" s="23"/>
      <c r="K486" s="23"/>
      <c r="L486" s="23"/>
      <c r="M486" s="23"/>
      <c r="N486" s="23"/>
      <c r="O486" s="22"/>
    </row>
    <row r="487" spans="1:15" s="25" customFormat="1" ht="12.75" x14ac:dyDescent="0.2">
      <c r="A487" s="19" t="s">
        <v>272</v>
      </c>
      <c r="B487" s="19"/>
      <c r="C487" s="38"/>
      <c r="D487" s="22" t="s">
        <v>727</v>
      </c>
      <c r="E487" s="21"/>
      <c r="F487" s="22" t="s">
        <v>42</v>
      </c>
      <c r="G487" s="46">
        <v>5000000</v>
      </c>
      <c r="H487" s="23">
        <v>5000000</v>
      </c>
      <c r="J487" s="23"/>
      <c r="K487" s="23"/>
      <c r="L487" s="23"/>
      <c r="M487" s="23"/>
      <c r="N487" s="23">
        <v>5000000</v>
      </c>
      <c r="O487" s="24">
        <v>41486</v>
      </c>
    </row>
    <row r="488" spans="1:15" s="25" customFormat="1" x14ac:dyDescent="0.15">
      <c r="A488" s="19" t="s">
        <v>728</v>
      </c>
      <c r="B488" s="19"/>
      <c r="C488" s="20"/>
      <c r="D488" s="22"/>
      <c r="E488" s="21"/>
      <c r="F488" s="22"/>
      <c r="G488" s="21"/>
      <c r="H488" s="32"/>
      <c r="I488" s="23"/>
      <c r="J488" s="23"/>
      <c r="K488" s="23"/>
      <c r="L488" s="23"/>
      <c r="M488" s="23"/>
      <c r="N488" s="23"/>
      <c r="O488" s="22"/>
    </row>
    <row r="489" spans="1:15" s="25" customFormat="1" x14ac:dyDescent="0.15">
      <c r="A489" s="19" t="s">
        <v>729</v>
      </c>
      <c r="B489" s="19"/>
      <c r="C489" s="20"/>
      <c r="D489" s="22"/>
      <c r="E489" s="21"/>
      <c r="F489" s="22"/>
      <c r="G489" s="21"/>
      <c r="H489" s="32"/>
      <c r="I489" s="23"/>
      <c r="J489" s="23"/>
      <c r="K489" s="23"/>
      <c r="L489" s="23"/>
      <c r="M489" s="23"/>
      <c r="N489" s="23"/>
      <c r="O489" s="22"/>
    </row>
    <row r="490" spans="1:15" s="25" customFormat="1" x14ac:dyDescent="0.15">
      <c r="A490" s="19"/>
      <c r="B490" s="19"/>
      <c r="C490" s="20"/>
      <c r="D490" s="22"/>
      <c r="E490" s="21"/>
      <c r="F490" s="22"/>
      <c r="G490" s="21"/>
      <c r="H490" s="32"/>
      <c r="I490" s="23"/>
      <c r="J490" s="23"/>
      <c r="K490" s="23"/>
      <c r="L490" s="23"/>
      <c r="M490" s="23"/>
      <c r="N490" s="23"/>
      <c r="O490" s="22"/>
    </row>
    <row r="491" spans="1:15" s="25" customFormat="1" ht="12.75" x14ac:dyDescent="0.2">
      <c r="A491" s="19" t="s">
        <v>272</v>
      </c>
      <c r="B491" s="19" t="s">
        <v>731</v>
      </c>
      <c r="C491" s="38"/>
      <c r="D491" s="22"/>
      <c r="E491" s="21"/>
      <c r="F491" s="22"/>
      <c r="G491" s="23">
        <v>59950000</v>
      </c>
      <c r="H491" s="32"/>
      <c r="I491" s="23"/>
      <c r="J491" s="23"/>
      <c r="K491" s="23"/>
      <c r="L491" s="23"/>
      <c r="M491" s="23"/>
      <c r="N491" s="23"/>
      <c r="O491" s="22"/>
    </row>
    <row r="492" spans="1:15" s="25" customFormat="1" ht="12.75" x14ac:dyDescent="0.2">
      <c r="A492" s="19" t="s">
        <v>272</v>
      </c>
      <c r="B492" s="19"/>
      <c r="C492" s="38"/>
      <c r="D492" s="22" t="s">
        <v>732</v>
      </c>
      <c r="E492" s="21"/>
      <c r="F492" s="22" t="s">
        <v>42</v>
      </c>
      <c r="G492" s="46">
        <v>14950000</v>
      </c>
      <c r="H492" s="23">
        <v>14950000</v>
      </c>
      <c r="I492" s="23"/>
      <c r="J492" s="23"/>
      <c r="K492" s="23"/>
      <c r="L492" s="23"/>
      <c r="M492" s="23"/>
      <c r="N492" s="23">
        <v>14950000</v>
      </c>
      <c r="O492" s="24">
        <v>41486</v>
      </c>
    </row>
    <row r="493" spans="1:15" s="25" customFormat="1" ht="12.75" x14ac:dyDescent="0.2">
      <c r="A493" s="19" t="s">
        <v>272</v>
      </c>
      <c r="B493" s="19"/>
      <c r="C493" s="38"/>
      <c r="D493" s="22" t="s">
        <v>733</v>
      </c>
      <c r="E493" s="21"/>
      <c r="F493" s="22" t="s">
        <v>42</v>
      </c>
      <c r="G493" s="46">
        <v>15000000</v>
      </c>
      <c r="H493" s="23">
        <v>15000000</v>
      </c>
      <c r="I493" s="23"/>
      <c r="J493" s="23"/>
      <c r="K493" s="23"/>
      <c r="L493" s="23"/>
      <c r="M493" s="23"/>
      <c r="N493" s="23">
        <v>15000000</v>
      </c>
      <c r="O493" s="24">
        <v>41486</v>
      </c>
    </row>
    <row r="494" spans="1:15" s="25" customFormat="1" ht="12.75" x14ac:dyDescent="0.2">
      <c r="A494" s="19" t="s">
        <v>272</v>
      </c>
      <c r="B494" s="19"/>
      <c r="C494" s="38"/>
      <c r="D494" s="22" t="s">
        <v>734</v>
      </c>
      <c r="E494" s="21"/>
      <c r="F494" s="22" t="s">
        <v>42</v>
      </c>
      <c r="G494" s="46">
        <v>15000000</v>
      </c>
      <c r="H494" s="23">
        <v>15000000</v>
      </c>
      <c r="I494" s="23"/>
      <c r="J494" s="23"/>
      <c r="K494" s="23"/>
      <c r="L494" s="23"/>
      <c r="M494" s="23"/>
      <c r="N494" s="23">
        <v>15000000</v>
      </c>
      <c r="O494" s="24">
        <v>41486</v>
      </c>
    </row>
    <row r="495" spans="1:15" s="25" customFormat="1" ht="12.75" x14ac:dyDescent="0.2">
      <c r="A495" s="19" t="s">
        <v>272</v>
      </c>
      <c r="B495" s="19"/>
      <c r="C495" s="38"/>
      <c r="D495" s="22" t="s">
        <v>735</v>
      </c>
      <c r="E495" s="21"/>
      <c r="F495" s="22" t="s">
        <v>42</v>
      </c>
      <c r="G495" s="46">
        <v>15000000</v>
      </c>
      <c r="H495" s="23">
        <v>15000000</v>
      </c>
      <c r="I495" s="23"/>
      <c r="J495" s="23"/>
      <c r="K495" s="23"/>
      <c r="L495" s="23"/>
      <c r="M495" s="23"/>
      <c r="N495" s="23">
        <v>15000000</v>
      </c>
      <c r="O495" s="24">
        <v>41486</v>
      </c>
    </row>
    <row r="496" spans="1:15" s="25" customFormat="1" x14ac:dyDescent="0.15">
      <c r="A496" s="19" t="s">
        <v>736</v>
      </c>
      <c r="B496" s="19"/>
      <c r="C496" s="20"/>
      <c r="D496" s="22"/>
      <c r="E496" s="21"/>
      <c r="F496" s="22"/>
      <c r="G496" s="21"/>
      <c r="H496" s="32"/>
      <c r="I496" s="23"/>
      <c r="J496" s="23"/>
      <c r="K496" s="23"/>
      <c r="L496" s="23"/>
      <c r="M496" s="23"/>
      <c r="N496" s="23"/>
      <c r="O496" s="22"/>
    </row>
    <row r="497" spans="1:15" s="25" customFormat="1" x14ac:dyDescent="0.15">
      <c r="A497" s="19" t="s">
        <v>729</v>
      </c>
      <c r="B497" s="19"/>
      <c r="C497" s="20"/>
      <c r="D497" s="22"/>
      <c r="E497" s="21"/>
      <c r="F497" s="22"/>
      <c r="G497" s="21"/>
      <c r="H497" s="32"/>
      <c r="I497" s="23"/>
      <c r="J497" s="23"/>
      <c r="K497" s="23"/>
      <c r="L497" s="23"/>
      <c r="M497" s="23"/>
      <c r="N497" s="23"/>
      <c r="O497" s="22"/>
    </row>
    <row r="498" spans="1:15" s="25" customFormat="1" x14ac:dyDescent="0.15">
      <c r="A498" s="19"/>
      <c r="B498" s="19"/>
      <c r="C498" s="20"/>
      <c r="D498" s="22"/>
      <c r="E498" s="21"/>
      <c r="F498" s="22"/>
      <c r="G498" s="21"/>
      <c r="H498" s="32"/>
      <c r="I498" s="23"/>
      <c r="J498" s="23"/>
      <c r="K498" s="23"/>
      <c r="L498" s="23"/>
      <c r="M498" s="23"/>
      <c r="N498" s="23"/>
      <c r="O498" s="22"/>
    </row>
    <row r="499" spans="1:15" s="25" customFormat="1" ht="12.75" x14ac:dyDescent="0.2">
      <c r="A499" s="26" t="s">
        <v>68</v>
      </c>
      <c r="B499" s="26" t="s">
        <v>19</v>
      </c>
      <c r="C499" s="27" t="s">
        <v>275</v>
      </c>
      <c r="D499" s="28">
        <v>39958</v>
      </c>
      <c r="E499" s="29"/>
      <c r="F499" s="30"/>
      <c r="G499" s="31" t="s">
        <v>70</v>
      </c>
      <c r="H499" s="23"/>
      <c r="I499" s="23"/>
      <c r="J499" s="23"/>
      <c r="K499" s="23"/>
      <c r="L499" s="23"/>
      <c r="M499" s="23"/>
      <c r="N499" s="23"/>
      <c r="O499" s="22"/>
    </row>
    <row r="500" spans="1:15" s="25" customFormat="1" ht="12.75" x14ac:dyDescent="0.2">
      <c r="A500" s="40"/>
      <c r="B500" s="40"/>
      <c r="C500" s="41"/>
      <c r="D500" s="42"/>
      <c r="E500" s="43"/>
      <c r="F500" s="44"/>
      <c r="G500" s="45"/>
      <c r="H500" s="23"/>
      <c r="I500" s="23"/>
      <c r="J500" s="23"/>
      <c r="K500" s="23"/>
      <c r="L500" s="23"/>
      <c r="M500" s="23"/>
      <c r="N500" s="23"/>
      <c r="O500" s="22"/>
    </row>
    <row r="501" spans="1:15" s="25" customFormat="1" ht="12.75" x14ac:dyDescent="0.2">
      <c r="A501" s="26" t="s">
        <v>68</v>
      </c>
      <c r="B501" s="26" t="s">
        <v>19</v>
      </c>
      <c r="C501" s="27" t="s">
        <v>276</v>
      </c>
      <c r="D501" s="28">
        <v>39958</v>
      </c>
      <c r="E501" s="29"/>
      <c r="F501" s="30"/>
      <c r="G501" s="31" t="s">
        <v>219</v>
      </c>
      <c r="H501" s="23"/>
      <c r="I501" s="23"/>
      <c r="J501" s="23"/>
      <c r="K501" s="23"/>
      <c r="L501" s="23"/>
      <c r="M501" s="23"/>
      <c r="N501" s="23"/>
      <c r="O501" s="22"/>
    </row>
    <row r="502" spans="1:15" s="25" customFormat="1" ht="12.75" x14ac:dyDescent="0.2">
      <c r="A502" s="40"/>
      <c r="B502" s="40"/>
      <c r="C502" s="41"/>
      <c r="D502" s="42"/>
      <c r="E502" s="43"/>
      <c r="F502" s="44"/>
      <c r="G502" s="45"/>
      <c r="H502" s="23"/>
      <c r="I502" s="23"/>
      <c r="J502" s="23"/>
      <c r="K502" s="23"/>
      <c r="L502" s="23"/>
      <c r="M502" s="23"/>
      <c r="N502" s="23"/>
      <c r="O502" s="22"/>
    </row>
    <row r="503" spans="1:15" s="25" customFormat="1" ht="12.75" x14ac:dyDescent="0.2">
      <c r="A503" s="26" t="s">
        <v>277</v>
      </c>
      <c r="B503" s="26" t="s">
        <v>19</v>
      </c>
      <c r="C503" s="27" t="s">
        <v>278</v>
      </c>
      <c r="D503" s="28">
        <v>39986</v>
      </c>
      <c r="E503" s="29"/>
      <c r="F503" s="30"/>
      <c r="G503" s="31" t="s">
        <v>209</v>
      </c>
      <c r="H503" s="23"/>
      <c r="I503" s="23"/>
      <c r="J503" s="23"/>
      <c r="K503" s="23"/>
      <c r="L503" s="23"/>
      <c r="M503" s="23"/>
      <c r="N503" s="23"/>
      <c r="O503" s="22"/>
    </row>
    <row r="504" spans="1:15" s="25" customFormat="1" ht="12.75" x14ac:dyDescent="0.2">
      <c r="A504" s="40"/>
      <c r="B504" s="40"/>
      <c r="C504" s="41"/>
      <c r="D504" s="42"/>
      <c r="E504" s="43"/>
      <c r="F504" s="44"/>
      <c r="G504" s="45"/>
      <c r="H504" s="23"/>
      <c r="I504" s="23"/>
      <c r="J504" s="23"/>
      <c r="K504" s="23"/>
      <c r="L504" s="23"/>
      <c r="M504" s="23"/>
      <c r="N504" s="23"/>
      <c r="O504" s="22"/>
    </row>
    <row r="505" spans="1:15" s="25" customFormat="1" ht="12.75" x14ac:dyDescent="0.2">
      <c r="A505" s="26" t="s">
        <v>279</v>
      </c>
      <c r="B505" s="26" t="s">
        <v>19</v>
      </c>
      <c r="C505" s="27" t="s">
        <v>280</v>
      </c>
      <c r="D505" s="28">
        <v>39989</v>
      </c>
      <c r="E505" s="29"/>
      <c r="F505" s="30"/>
      <c r="G505" s="31" t="s">
        <v>157</v>
      </c>
      <c r="H505" s="23"/>
      <c r="I505" s="23"/>
      <c r="J505" s="23"/>
      <c r="K505" s="23"/>
      <c r="L505" s="23"/>
      <c r="M505" s="23"/>
      <c r="N505" s="23"/>
      <c r="O505" s="22"/>
    </row>
    <row r="506" spans="1:15" s="25" customFormat="1" x14ac:dyDescent="0.15">
      <c r="A506" s="19"/>
      <c r="B506" s="19"/>
      <c r="C506" s="20"/>
      <c r="D506" s="21"/>
      <c r="E506" s="21"/>
      <c r="F506" s="22"/>
      <c r="G506" s="21"/>
      <c r="H506" s="23"/>
      <c r="I506" s="23"/>
      <c r="J506" s="23"/>
      <c r="K506" s="23"/>
      <c r="L506" s="23"/>
      <c r="M506" s="23"/>
      <c r="N506" s="23"/>
      <c r="O506" s="24"/>
    </row>
    <row r="507" spans="1:15" s="25" customFormat="1" ht="12.75" x14ac:dyDescent="0.2">
      <c r="A507" s="26" t="s">
        <v>281</v>
      </c>
      <c r="B507" s="26" t="s">
        <v>19</v>
      </c>
      <c r="C507" s="27" t="s">
        <v>282</v>
      </c>
      <c r="D507" s="28">
        <v>39989</v>
      </c>
      <c r="E507" s="29"/>
      <c r="F507" s="30"/>
      <c r="G507" s="31" t="s">
        <v>157</v>
      </c>
      <c r="H507" s="23"/>
      <c r="I507" s="23"/>
      <c r="J507" s="23"/>
      <c r="K507" s="23"/>
      <c r="L507" s="23"/>
      <c r="M507" s="23"/>
      <c r="N507" s="23"/>
      <c r="O507" s="22"/>
    </row>
    <row r="508" spans="1:15" s="25" customFormat="1" ht="12.75" x14ac:dyDescent="0.2">
      <c r="A508" s="40"/>
      <c r="B508" s="40"/>
      <c r="C508" s="41"/>
      <c r="D508" s="42"/>
      <c r="E508" s="43"/>
      <c r="F508" s="44"/>
      <c r="G508" s="45"/>
      <c r="H508" s="23"/>
      <c r="I508" s="23"/>
      <c r="J508" s="23"/>
      <c r="K508" s="23"/>
      <c r="L508" s="23"/>
      <c r="M508" s="23"/>
      <c r="N508" s="23"/>
      <c r="O508" s="22"/>
    </row>
    <row r="509" spans="1:15" s="25" customFormat="1" ht="12.75" x14ac:dyDescent="0.2">
      <c r="A509" s="26" t="s">
        <v>283</v>
      </c>
      <c r="B509" s="26" t="s">
        <v>19</v>
      </c>
      <c r="C509" s="27" t="s">
        <v>284</v>
      </c>
      <c r="D509" s="28">
        <v>39990</v>
      </c>
      <c r="E509" s="29"/>
      <c r="F509" s="30"/>
      <c r="G509" s="31">
        <v>10000000</v>
      </c>
      <c r="H509" s="23"/>
      <c r="I509" s="23"/>
      <c r="J509" s="23"/>
      <c r="K509" s="23"/>
      <c r="L509" s="23"/>
      <c r="M509" s="23"/>
      <c r="N509" s="23"/>
      <c r="O509" s="22"/>
    </row>
    <row r="510" spans="1:15" s="25" customFormat="1" x14ac:dyDescent="0.15">
      <c r="A510" s="19"/>
      <c r="B510" s="19"/>
      <c r="C510" s="20"/>
      <c r="D510" s="21"/>
      <c r="E510" s="21"/>
      <c r="F510" s="22"/>
      <c r="G510" s="23"/>
      <c r="H510" s="23"/>
      <c r="I510" s="23"/>
      <c r="J510" s="23"/>
      <c r="K510" s="23"/>
      <c r="L510" s="23"/>
      <c r="M510" s="23"/>
      <c r="N510" s="23"/>
      <c r="O510" s="24"/>
    </row>
    <row r="511" spans="1:15" s="25" customFormat="1" ht="12.75" x14ac:dyDescent="0.2">
      <c r="A511" s="26" t="s">
        <v>285</v>
      </c>
      <c r="B511" s="26" t="s">
        <v>19</v>
      </c>
      <c r="C511" s="27" t="s">
        <v>286</v>
      </c>
      <c r="D511" s="28">
        <v>40087</v>
      </c>
      <c r="E511" s="29"/>
      <c r="F511" s="30"/>
      <c r="G511" s="31">
        <v>40000000</v>
      </c>
      <c r="H511" s="23"/>
      <c r="I511" s="23"/>
      <c r="J511" s="23"/>
      <c r="K511" s="23"/>
      <c r="L511" s="23"/>
      <c r="M511" s="23"/>
      <c r="N511" s="23"/>
      <c r="O511" s="22"/>
    </row>
    <row r="512" spans="1:15" s="25" customFormat="1" ht="12.75" x14ac:dyDescent="0.2">
      <c r="A512" s="40"/>
      <c r="B512" s="40"/>
      <c r="C512" s="41"/>
      <c r="D512" s="42"/>
      <c r="E512" s="43"/>
      <c r="F512" s="44"/>
      <c r="G512" s="45"/>
      <c r="H512" s="23"/>
      <c r="I512" s="23"/>
      <c r="J512" s="23"/>
      <c r="K512" s="23"/>
      <c r="L512" s="23"/>
      <c r="M512" s="23"/>
      <c r="N512" s="23"/>
      <c r="O512" s="22"/>
    </row>
    <row r="513" spans="1:15" s="25" customFormat="1" ht="12.75" x14ac:dyDescent="0.2">
      <c r="A513" s="19" t="s">
        <v>285</v>
      </c>
      <c r="B513" s="19" t="s">
        <v>379</v>
      </c>
      <c r="C513" s="41"/>
      <c r="G513" s="48">
        <v>40000000</v>
      </c>
      <c r="H513" s="23"/>
      <c r="I513" s="23"/>
      <c r="J513" s="23"/>
      <c r="K513" s="23"/>
      <c r="L513" s="23"/>
      <c r="M513" s="23"/>
      <c r="N513" s="23"/>
      <c r="O513" s="22"/>
    </row>
    <row r="514" spans="1:15" s="25" customFormat="1" ht="12.75" x14ac:dyDescent="0.2">
      <c r="A514" s="19" t="s">
        <v>285</v>
      </c>
      <c r="B514" s="19"/>
      <c r="C514" s="41"/>
      <c r="D514" s="42" t="s">
        <v>798</v>
      </c>
      <c r="E514" s="43"/>
      <c r="F514" s="44"/>
      <c r="G514" s="48">
        <v>10000000</v>
      </c>
      <c r="H514" s="23"/>
      <c r="I514" s="23"/>
      <c r="J514" s="23"/>
      <c r="K514" s="23"/>
      <c r="L514" s="23"/>
      <c r="M514" s="23"/>
      <c r="N514" s="23"/>
      <c r="O514" s="22"/>
    </row>
    <row r="515" spans="1:15" s="25" customFormat="1" ht="12.75" x14ac:dyDescent="0.2">
      <c r="A515" s="19" t="s">
        <v>285</v>
      </c>
      <c r="B515" s="40"/>
      <c r="C515" s="41"/>
      <c r="D515" s="52" t="s">
        <v>799</v>
      </c>
      <c r="E515" s="43"/>
      <c r="F515" s="22" t="s">
        <v>42</v>
      </c>
      <c r="G515" s="46">
        <v>6000000</v>
      </c>
      <c r="H515" s="23"/>
      <c r="I515" s="23"/>
      <c r="J515" s="23"/>
      <c r="K515" s="23"/>
      <c r="M515" s="23">
        <v>6000000</v>
      </c>
      <c r="N515" s="23"/>
      <c r="O515" s="24">
        <v>41198</v>
      </c>
    </row>
    <row r="516" spans="1:15" s="25" customFormat="1" ht="12.75" x14ac:dyDescent="0.2">
      <c r="A516" s="19" t="s">
        <v>285</v>
      </c>
      <c r="B516" s="40"/>
      <c r="C516" s="41"/>
      <c r="D516" s="52" t="s">
        <v>801</v>
      </c>
      <c r="E516" s="43"/>
      <c r="F516" s="22" t="s">
        <v>42</v>
      </c>
      <c r="G516" s="46">
        <v>4000000</v>
      </c>
      <c r="H516" s="23"/>
      <c r="I516" s="23"/>
      <c r="J516" s="23"/>
      <c r="K516" s="23"/>
      <c r="M516" s="23">
        <v>4000000</v>
      </c>
      <c r="N516" s="23"/>
      <c r="O516" s="24">
        <v>41198</v>
      </c>
    </row>
    <row r="517" spans="1:15" s="25" customFormat="1" ht="12.75" x14ac:dyDescent="0.2">
      <c r="A517" s="19" t="s">
        <v>285</v>
      </c>
      <c r="B517" s="19"/>
      <c r="C517" s="41"/>
      <c r="D517" s="42" t="s">
        <v>802</v>
      </c>
      <c r="E517" s="43"/>
      <c r="F517" s="44"/>
      <c r="G517" s="48">
        <v>10000000</v>
      </c>
      <c r="H517" s="23"/>
      <c r="I517" s="23"/>
      <c r="J517" s="23"/>
      <c r="K517" s="23"/>
      <c r="M517" s="23"/>
      <c r="N517" s="23"/>
      <c r="O517" s="22"/>
    </row>
    <row r="518" spans="1:15" s="25" customFormat="1" ht="12.75" x14ac:dyDescent="0.2">
      <c r="A518" s="19" t="s">
        <v>285</v>
      </c>
      <c r="B518" s="40"/>
      <c r="C518" s="41"/>
      <c r="D518" s="52" t="s">
        <v>803</v>
      </c>
      <c r="E518" s="43"/>
      <c r="F518" s="22" t="s">
        <v>42</v>
      </c>
      <c r="G518" s="46">
        <v>6000000</v>
      </c>
      <c r="H518" s="23"/>
      <c r="I518" s="23"/>
      <c r="J518" s="23"/>
      <c r="K518" s="23"/>
      <c r="M518" s="23">
        <v>6000000</v>
      </c>
      <c r="N518" s="23"/>
      <c r="O518" s="24">
        <v>41236</v>
      </c>
    </row>
    <row r="519" spans="1:15" s="25" customFormat="1" ht="12.75" x14ac:dyDescent="0.2">
      <c r="A519" s="19" t="s">
        <v>285</v>
      </c>
      <c r="B519" s="40"/>
      <c r="C519" s="41"/>
      <c r="D519" s="52" t="s">
        <v>804</v>
      </c>
      <c r="E519" s="43"/>
      <c r="F519" s="22" t="s">
        <v>42</v>
      </c>
      <c r="G519" s="46">
        <v>4000000</v>
      </c>
      <c r="H519" s="23"/>
      <c r="I519" s="23"/>
      <c r="J519" s="23"/>
      <c r="K519" s="23"/>
      <c r="M519" s="23">
        <v>4000000</v>
      </c>
      <c r="N519" s="23"/>
      <c r="O519" s="24">
        <v>41236</v>
      </c>
    </row>
    <row r="520" spans="1:15" s="25" customFormat="1" ht="12.75" x14ac:dyDescent="0.2">
      <c r="A520" s="19" t="s">
        <v>285</v>
      </c>
      <c r="B520" s="19"/>
      <c r="C520" s="41"/>
      <c r="D520" s="42" t="s">
        <v>805</v>
      </c>
      <c r="E520" s="43"/>
      <c r="F520" s="44"/>
      <c r="G520" s="48">
        <v>10000000</v>
      </c>
      <c r="H520" s="23"/>
      <c r="I520" s="23"/>
      <c r="J520" s="23"/>
      <c r="K520" s="23"/>
      <c r="L520" s="23"/>
      <c r="M520" s="23"/>
      <c r="N520" s="23"/>
      <c r="O520" s="22"/>
    </row>
    <row r="521" spans="1:15" s="25" customFormat="1" ht="12.75" x14ac:dyDescent="0.2">
      <c r="A521" s="19" t="s">
        <v>285</v>
      </c>
      <c r="B521" s="40"/>
      <c r="C521" s="41"/>
      <c r="D521" s="52" t="s">
        <v>806</v>
      </c>
      <c r="E521" s="43"/>
      <c r="F521" s="22" t="s">
        <v>42</v>
      </c>
      <c r="G521" s="46">
        <v>6000000</v>
      </c>
      <c r="H521" s="23"/>
      <c r="I521" s="23">
        <v>6000000</v>
      </c>
      <c r="J521" s="23"/>
      <c r="K521" s="23"/>
      <c r="L521" s="23"/>
      <c r="M521" s="23"/>
      <c r="N521" s="23"/>
      <c r="O521" s="24">
        <v>41297</v>
      </c>
    </row>
    <row r="522" spans="1:15" s="25" customFormat="1" ht="12.75" x14ac:dyDescent="0.2">
      <c r="A522" s="19" t="s">
        <v>285</v>
      </c>
      <c r="B522" s="40"/>
      <c r="C522" s="41"/>
      <c r="D522" s="52" t="s">
        <v>807</v>
      </c>
      <c r="E522" s="43"/>
      <c r="F522" s="22" t="s">
        <v>42</v>
      </c>
      <c r="G522" s="46">
        <v>4000000</v>
      </c>
      <c r="H522" s="23"/>
      <c r="I522" s="23">
        <v>4000000</v>
      </c>
      <c r="J522" s="23"/>
      <c r="K522" s="23"/>
      <c r="L522" s="23"/>
      <c r="M522" s="23"/>
      <c r="N522" s="23"/>
      <c r="O522" s="24">
        <v>41297</v>
      </c>
    </row>
    <row r="523" spans="1:15" s="25" customFormat="1" ht="12.75" x14ac:dyDescent="0.2">
      <c r="A523" s="19" t="s">
        <v>285</v>
      </c>
      <c r="B523" s="19"/>
      <c r="C523" s="41"/>
      <c r="D523" s="42" t="s">
        <v>808</v>
      </c>
      <c r="E523" s="43"/>
      <c r="F523" s="44"/>
      <c r="G523" s="48">
        <v>10000000</v>
      </c>
      <c r="H523" s="23"/>
      <c r="I523" s="23"/>
      <c r="J523" s="23"/>
      <c r="K523" s="23"/>
      <c r="L523" s="23"/>
      <c r="M523" s="23"/>
      <c r="N523" s="23"/>
      <c r="O523" s="22"/>
    </row>
    <row r="524" spans="1:15" s="25" customFormat="1" ht="12.75" x14ac:dyDescent="0.2">
      <c r="A524" s="19" t="s">
        <v>285</v>
      </c>
      <c r="B524" s="40"/>
      <c r="C524" s="41"/>
      <c r="D524" s="52" t="s">
        <v>809</v>
      </c>
      <c r="E524" s="43"/>
      <c r="F524" s="22" t="s">
        <v>42</v>
      </c>
      <c r="G524" s="46">
        <v>6000000</v>
      </c>
      <c r="H524" s="23">
        <v>6000000</v>
      </c>
      <c r="I524" s="23"/>
      <c r="J524" s="23"/>
      <c r="K524" s="23"/>
      <c r="L524" s="23"/>
      <c r="M524" s="23"/>
      <c r="N524" s="23">
        <v>6000000</v>
      </c>
      <c r="O524" s="24">
        <v>41409</v>
      </c>
    </row>
    <row r="525" spans="1:15" s="25" customFormat="1" ht="12.75" x14ac:dyDescent="0.2">
      <c r="A525" s="19" t="s">
        <v>285</v>
      </c>
      <c r="B525" s="40"/>
      <c r="C525" s="41"/>
      <c r="D525" s="52" t="s">
        <v>810</v>
      </c>
      <c r="E525" s="43"/>
      <c r="F525" s="22" t="s">
        <v>42</v>
      </c>
      <c r="G525" s="46">
        <v>4000000</v>
      </c>
      <c r="H525" s="23">
        <v>4000000</v>
      </c>
      <c r="I525" s="23"/>
      <c r="J525" s="23"/>
      <c r="K525" s="23"/>
      <c r="L525" s="23"/>
      <c r="M525" s="23"/>
      <c r="N525" s="23">
        <v>4000000</v>
      </c>
      <c r="O525" s="24">
        <v>41409</v>
      </c>
    </row>
    <row r="526" spans="1:15" s="25" customFormat="1" ht="12.75" x14ac:dyDescent="0.2">
      <c r="A526" s="19" t="s">
        <v>285</v>
      </c>
      <c r="B526" s="19"/>
      <c r="C526" s="41"/>
      <c r="D526" s="42" t="s">
        <v>811</v>
      </c>
      <c r="E526" s="43"/>
      <c r="F526" s="44"/>
      <c r="G526" s="48">
        <v>10000000</v>
      </c>
      <c r="H526" s="23"/>
      <c r="I526" s="23"/>
      <c r="J526" s="23"/>
      <c r="K526" s="23"/>
      <c r="L526" s="23"/>
      <c r="M526" s="23"/>
      <c r="N526" s="23"/>
      <c r="O526" s="22"/>
    </row>
    <row r="527" spans="1:15" s="25" customFormat="1" ht="12.75" x14ac:dyDescent="0.2">
      <c r="A527" s="19" t="s">
        <v>285</v>
      </c>
      <c r="B527" s="40"/>
      <c r="C527" s="41"/>
      <c r="D527" s="52" t="s">
        <v>812</v>
      </c>
      <c r="E527" s="43"/>
      <c r="F527" s="22" t="s">
        <v>42</v>
      </c>
      <c r="G527" s="46">
        <v>6000000</v>
      </c>
      <c r="H527" s="23">
        <v>6000000</v>
      </c>
      <c r="I527" s="23"/>
      <c r="J527" s="23"/>
      <c r="K527" s="23"/>
      <c r="L527" s="23"/>
      <c r="M527" s="23"/>
      <c r="N527" s="23">
        <v>6000000</v>
      </c>
      <c r="O527" s="24">
        <v>41443</v>
      </c>
    </row>
    <row r="528" spans="1:15" s="25" customFormat="1" ht="12.75" x14ac:dyDescent="0.2">
      <c r="A528" s="19" t="s">
        <v>285</v>
      </c>
      <c r="B528" s="40"/>
      <c r="C528" s="41"/>
      <c r="D528" s="52" t="s">
        <v>813</v>
      </c>
      <c r="E528" s="43"/>
      <c r="F528" s="22" t="s">
        <v>42</v>
      </c>
      <c r="G528" s="46">
        <v>4000000</v>
      </c>
      <c r="H528" s="23">
        <v>4000000</v>
      </c>
      <c r="I528" s="23"/>
      <c r="J528" s="23"/>
      <c r="K528" s="23"/>
      <c r="L528" s="23"/>
      <c r="M528" s="23"/>
      <c r="N528" s="23">
        <v>4000000</v>
      </c>
      <c r="O528" s="24">
        <v>41443</v>
      </c>
    </row>
    <row r="529" spans="1:15" s="25" customFormat="1" ht="12.75" x14ac:dyDescent="0.2">
      <c r="A529" s="19" t="s">
        <v>814</v>
      </c>
      <c r="B529" s="40"/>
      <c r="C529" s="41"/>
      <c r="D529" s="52"/>
      <c r="E529" s="43"/>
      <c r="F529" s="44"/>
      <c r="G529" s="45"/>
      <c r="H529" s="23"/>
      <c r="I529" s="23"/>
      <c r="J529" s="23"/>
      <c r="K529" s="23"/>
      <c r="L529" s="23"/>
      <c r="M529" s="23"/>
      <c r="N529" s="23"/>
      <c r="O529" s="22"/>
    </row>
    <row r="530" spans="1:15" s="25" customFormat="1" ht="12.75" x14ac:dyDescent="0.2">
      <c r="A530" s="19" t="s">
        <v>815</v>
      </c>
      <c r="B530" s="40"/>
      <c r="C530" s="41"/>
      <c r="D530" s="52"/>
      <c r="E530" s="43"/>
      <c r="F530" s="44"/>
      <c r="G530" s="45"/>
      <c r="H530" s="23"/>
      <c r="I530" s="23"/>
      <c r="J530" s="23"/>
      <c r="K530" s="23"/>
      <c r="L530" s="23"/>
      <c r="M530" s="23"/>
      <c r="N530" s="23"/>
      <c r="O530" s="22"/>
    </row>
    <row r="531" spans="1:15" s="25" customFormat="1" ht="12.75" x14ac:dyDescent="0.2">
      <c r="A531" s="19"/>
      <c r="B531" s="40"/>
      <c r="C531" s="41"/>
      <c r="D531" s="52"/>
      <c r="E531" s="43"/>
      <c r="F531" s="44"/>
      <c r="G531" s="45"/>
      <c r="H531" s="23"/>
      <c r="I531" s="23"/>
      <c r="J531" s="23"/>
      <c r="K531" s="23"/>
      <c r="L531" s="23"/>
      <c r="M531" s="23"/>
      <c r="N531" s="23"/>
      <c r="O531" s="22"/>
    </row>
    <row r="532" spans="1:15" s="25" customFormat="1" ht="12.75" x14ac:dyDescent="0.2">
      <c r="A532" s="26" t="s">
        <v>313</v>
      </c>
      <c r="B532" s="26" t="s">
        <v>19</v>
      </c>
      <c r="C532" s="27" t="s">
        <v>314</v>
      </c>
      <c r="D532" s="28">
        <v>40109</v>
      </c>
      <c r="E532" s="29"/>
      <c r="F532" s="30"/>
      <c r="G532" s="31" t="s">
        <v>157</v>
      </c>
      <c r="H532" s="23"/>
      <c r="I532" s="23"/>
      <c r="J532" s="23"/>
      <c r="K532" s="23"/>
      <c r="L532" s="23"/>
      <c r="M532" s="23"/>
      <c r="N532" s="23"/>
      <c r="O532" s="22"/>
    </row>
    <row r="533" spans="1:15" s="25" customFormat="1" ht="12.75" x14ac:dyDescent="0.2">
      <c r="A533" s="40"/>
      <c r="B533" s="40"/>
      <c r="C533" s="41"/>
      <c r="D533" s="42"/>
      <c r="E533" s="43"/>
      <c r="F533" s="44"/>
      <c r="G533" s="45"/>
      <c r="H533" s="23"/>
      <c r="I533" s="23"/>
      <c r="J533" s="23"/>
      <c r="K533" s="23"/>
      <c r="L533" s="23"/>
      <c r="M533" s="23"/>
      <c r="N533" s="23"/>
      <c r="O533" s="22"/>
    </row>
    <row r="534" spans="1:15" s="25" customFormat="1" ht="12.75" x14ac:dyDescent="0.2">
      <c r="A534" s="26" t="s">
        <v>315</v>
      </c>
      <c r="B534" s="26" t="s">
        <v>19</v>
      </c>
      <c r="C534" s="27" t="s">
        <v>316</v>
      </c>
      <c r="D534" s="28">
        <v>40142</v>
      </c>
      <c r="E534" s="29"/>
      <c r="F534" s="30"/>
      <c r="G534" s="31" t="s">
        <v>157</v>
      </c>
      <c r="H534" s="23"/>
      <c r="I534" s="23"/>
      <c r="J534" s="23"/>
      <c r="K534" s="23"/>
      <c r="L534" s="23"/>
      <c r="M534" s="23"/>
      <c r="N534" s="23"/>
      <c r="O534" s="22"/>
    </row>
    <row r="535" spans="1:15" s="25" customFormat="1" x14ac:dyDescent="0.15">
      <c r="A535" s="19"/>
      <c r="B535" s="19"/>
      <c r="C535" s="20"/>
      <c r="D535" s="22"/>
      <c r="E535" s="21"/>
      <c r="F535" s="22"/>
      <c r="G535" s="21"/>
      <c r="H535" s="32"/>
      <c r="I535" s="23"/>
      <c r="J535" s="23"/>
      <c r="K535" s="23"/>
      <c r="L535" s="23"/>
      <c r="M535" s="23"/>
      <c r="N535" s="23"/>
      <c r="O535" s="22"/>
    </row>
    <row r="536" spans="1:15" s="25" customFormat="1" ht="12.75" x14ac:dyDescent="0.2">
      <c r="A536" s="26" t="s">
        <v>317</v>
      </c>
      <c r="B536" s="26" t="s">
        <v>19</v>
      </c>
      <c r="C536" s="27" t="s">
        <v>318</v>
      </c>
      <c r="D536" s="28">
        <v>40178</v>
      </c>
      <c r="E536" s="29"/>
      <c r="F536" s="30"/>
      <c r="G536" s="31" t="s">
        <v>70</v>
      </c>
      <c r="H536" s="23"/>
      <c r="I536" s="23"/>
      <c r="J536" s="23"/>
      <c r="K536" s="23"/>
      <c r="L536" s="23"/>
      <c r="M536" s="23"/>
      <c r="N536" s="23"/>
      <c r="O536" s="22"/>
    </row>
    <row r="537" spans="1:15" s="25" customFormat="1" ht="12.75" x14ac:dyDescent="0.2">
      <c r="A537" s="40"/>
      <c r="B537" s="40"/>
      <c r="C537" s="41"/>
      <c r="D537" s="42"/>
      <c r="E537" s="43"/>
      <c r="F537" s="44"/>
      <c r="G537" s="45"/>
      <c r="H537" s="23"/>
      <c r="I537" s="23"/>
      <c r="J537" s="23"/>
      <c r="K537" s="23"/>
      <c r="L537" s="23"/>
      <c r="M537" s="23"/>
      <c r="N537" s="23"/>
      <c r="O537" s="22"/>
    </row>
    <row r="538" spans="1:15" s="25" customFormat="1" ht="12.75" x14ac:dyDescent="0.2">
      <c r="A538" s="26" t="s">
        <v>319</v>
      </c>
      <c r="B538" s="26" t="s">
        <v>19</v>
      </c>
      <c r="C538" s="27" t="s">
        <v>320</v>
      </c>
      <c r="D538" s="28">
        <v>40178</v>
      </c>
      <c r="E538" s="29"/>
      <c r="F538" s="30"/>
      <c r="G538" s="31" t="s">
        <v>40</v>
      </c>
      <c r="H538" s="23"/>
      <c r="I538" s="23"/>
      <c r="J538" s="23"/>
      <c r="K538" s="23"/>
      <c r="L538" s="23"/>
      <c r="M538" s="23"/>
      <c r="N538" s="23"/>
      <c r="O538" s="22"/>
    </row>
    <row r="539" spans="1:15" s="25" customFormat="1" ht="12.75" x14ac:dyDescent="0.2">
      <c r="A539" s="40"/>
      <c r="B539" s="40"/>
      <c r="C539" s="41"/>
      <c r="D539" s="42"/>
      <c r="E539" s="43"/>
      <c r="F539" s="44"/>
      <c r="G539" s="45"/>
      <c r="H539" s="23"/>
      <c r="I539" s="23"/>
      <c r="J539" s="23"/>
      <c r="K539" s="23"/>
      <c r="L539" s="23"/>
      <c r="M539" s="23"/>
      <c r="N539" s="23"/>
      <c r="O539" s="22"/>
    </row>
    <row r="540" spans="1:15" s="25" customFormat="1" ht="12.75" x14ac:dyDescent="0.2">
      <c r="A540" s="26" t="s">
        <v>146</v>
      </c>
      <c r="B540" s="26" t="s">
        <v>19</v>
      </c>
      <c r="C540" s="27">
        <v>77</v>
      </c>
      <c r="D540" s="28">
        <v>40198</v>
      </c>
      <c r="E540" s="29"/>
      <c r="F540" s="30"/>
      <c r="G540" s="31" t="s">
        <v>209</v>
      </c>
      <c r="H540" s="39"/>
      <c r="I540" s="23"/>
      <c r="J540" s="23"/>
      <c r="K540" s="23"/>
      <c r="L540" s="23"/>
      <c r="M540" s="23"/>
      <c r="N540" s="23"/>
      <c r="O540" s="22"/>
    </row>
    <row r="541" spans="1:15" s="25" customFormat="1" ht="12.75" x14ac:dyDescent="0.2">
      <c r="A541" s="40"/>
      <c r="B541" s="40"/>
      <c r="C541" s="41"/>
      <c r="D541" s="42"/>
      <c r="E541" s="43"/>
      <c r="F541" s="44"/>
      <c r="G541" s="45"/>
      <c r="H541" s="23"/>
      <c r="I541" s="23"/>
      <c r="J541" s="23"/>
      <c r="K541" s="23"/>
      <c r="L541" s="23"/>
      <c r="M541" s="23"/>
      <c r="N541" s="23"/>
      <c r="O541" s="22"/>
    </row>
    <row r="542" spans="1:15" s="25" customFormat="1" ht="12.75" x14ac:dyDescent="0.2">
      <c r="A542" s="26" t="s">
        <v>323</v>
      </c>
      <c r="B542" s="26" t="s">
        <v>19</v>
      </c>
      <c r="C542" s="27">
        <v>78</v>
      </c>
      <c r="D542" s="28">
        <v>40203</v>
      </c>
      <c r="E542" s="29"/>
      <c r="F542" s="30"/>
      <c r="G542" s="31">
        <v>30000000</v>
      </c>
      <c r="H542" s="23"/>
      <c r="I542" s="23"/>
      <c r="J542" s="23"/>
      <c r="K542" s="23"/>
      <c r="L542" s="23"/>
      <c r="M542" s="23"/>
      <c r="N542" s="23"/>
      <c r="O542" s="22"/>
    </row>
    <row r="543" spans="1:15" s="25" customFormat="1" ht="12.75" x14ac:dyDescent="0.2">
      <c r="A543" s="19"/>
      <c r="B543" s="40"/>
      <c r="C543" s="41"/>
      <c r="D543" s="42"/>
      <c r="E543" s="43"/>
      <c r="F543" s="22"/>
      <c r="G543" s="45"/>
      <c r="H543" s="39"/>
      <c r="I543" s="23"/>
      <c r="J543" s="23"/>
      <c r="K543" s="23"/>
      <c r="L543" s="23"/>
      <c r="M543" s="23"/>
      <c r="N543" s="23"/>
      <c r="O543" s="22"/>
    </row>
    <row r="544" spans="1:15" s="25" customFormat="1" ht="12.75" x14ac:dyDescent="0.2">
      <c r="A544" s="26" t="s">
        <v>324</v>
      </c>
      <c r="B544" s="26" t="s">
        <v>19</v>
      </c>
      <c r="C544" s="27">
        <v>79</v>
      </c>
      <c r="D544" s="28">
        <v>40358</v>
      </c>
      <c r="E544" s="29"/>
      <c r="F544" s="30"/>
      <c r="G544" s="31">
        <v>11500000</v>
      </c>
      <c r="H544" s="23"/>
      <c r="I544" s="23"/>
      <c r="J544" s="23"/>
      <c r="K544" s="23"/>
      <c r="L544" s="23"/>
      <c r="M544" s="23"/>
      <c r="N544" s="23"/>
      <c r="O544" s="22"/>
    </row>
    <row r="545" spans="1:15" s="25" customFormat="1" ht="12.75" x14ac:dyDescent="0.2">
      <c r="A545" s="40"/>
      <c r="B545" s="40"/>
      <c r="C545" s="41"/>
      <c r="D545" s="42"/>
      <c r="E545" s="43"/>
      <c r="F545" s="44"/>
      <c r="G545" s="45"/>
      <c r="H545" s="23"/>
      <c r="I545" s="23"/>
      <c r="J545" s="23"/>
      <c r="K545" s="23"/>
      <c r="L545" s="23"/>
      <c r="M545" s="23"/>
      <c r="N545" s="23"/>
      <c r="O545" s="22"/>
    </row>
    <row r="546" spans="1:15" s="25" customFormat="1" ht="12.75" x14ac:dyDescent="0.2">
      <c r="A546" s="26" t="s">
        <v>201</v>
      </c>
      <c r="B546" s="26" t="s">
        <v>19</v>
      </c>
      <c r="C546" s="27" t="s">
        <v>325</v>
      </c>
      <c r="D546" s="28">
        <v>40500</v>
      </c>
      <c r="E546" s="29"/>
      <c r="F546" s="30"/>
      <c r="G546" s="31">
        <v>50000000</v>
      </c>
      <c r="H546" s="23"/>
      <c r="I546" s="23"/>
      <c r="J546" s="23"/>
      <c r="K546" s="23"/>
      <c r="L546" s="23"/>
      <c r="M546" s="23"/>
      <c r="N546" s="23"/>
      <c r="O546" s="24"/>
    </row>
    <row r="547" spans="1:15" s="25" customFormat="1" x14ac:dyDescent="0.15">
      <c r="A547" s="19"/>
      <c r="B547" s="47"/>
      <c r="C547" s="20"/>
      <c r="D547" s="22"/>
      <c r="E547" s="53"/>
      <c r="F547" s="22"/>
      <c r="G547" s="46"/>
      <c r="H547" s="23"/>
      <c r="I547" s="23"/>
      <c r="J547" s="23"/>
      <c r="K547" s="23"/>
      <c r="L547" s="23"/>
      <c r="M547" s="23"/>
      <c r="N547" s="23"/>
      <c r="O547" s="24"/>
    </row>
    <row r="548" spans="1:15" s="25" customFormat="1" ht="12.75" x14ac:dyDescent="0.2">
      <c r="A548" s="26" t="s">
        <v>326</v>
      </c>
      <c r="B548" s="26" t="s">
        <v>19</v>
      </c>
      <c r="C548" s="27" t="s">
        <v>327</v>
      </c>
      <c r="D548" s="28">
        <v>40514</v>
      </c>
      <c r="E548" s="29"/>
      <c r="F548" s="30"/>
      <c r="G548" s="31" t="s">
        <v>328</v>
      </c>
      <c r="H548" s="23"/>
      <c r="I548" s="23"/>
      <c r="J548" s="23"/>
      <c r="K548" s="23"/>
      <c r="L548" s="23"/>
      <c r="M548" s="23"/>
      <c r="N548" s="23"/>
      <c r="O548" s="24"/>
    </row>
    <row r="549" spans="1:15" s="25" customFormat="1" x14ac:dyDescent="0.15">
      <c r="A549" s="19"/>
      <c r="B549" s="19"/>
      <c r="C549" s="20"/>
      <c r="D549" s="22"/>
      <c r="E549" s="21"/>
      <c r="F549" s="22"/>
      <c r="G549" s="21"/>
      <c r="H549" s="32"/>
      <c r="I549" s="23"/>
      <c r="J549" s="23"/>
      <c r="K549" s="23"/>
      <c r="L549" s="23"/>
      <c r="M549" s="23"/>
      <c r="N549" s="23"/>
      <c r="O549" s="22"/>
    </row>
    <row r="550" spans="1:15" s="25" customFormat="1" x14ac:dyDescent="0.15">
      <c r="A550" s="19" t="s">
        <v>326</v>
      </c>
      <c r="B550" s="19" t="s">
        <v>369</v>
      </c>
      <c r="C550" s="20"/>
      <c r="D550" s="22"/>
      <c r="E550" s="21"/>
      <c r="F550" s="22"/>
      <c r="G550" s="48">
        <v>4000000</v>
      </c>
      <c r="H550" s="32"/>
      <c r="I550" s="23"/>
      <c r="J550" s="23"/>
      <c r="K550" s="23"/>
      <c r="L550" s="23"/>
      <c r="M550" s="23"/>
      <c r="N550" s="23"/>
      <c r="O550" s="22"/>
    </row>
    <row r="551" spans="1:15" s="25" customFormat="1" x14ac:dyDescent="0.15">
      <c r="A551" s="19" t="s">
        <v>326</v>
      </c>
      <c r="B551" s="19"/>
      <c r="C551" s="20"/>
      <c r="D551" s="22" t="s">
        <v>997</v>
      </c>
      <c r="E551" s="21"/>
      <c r="F551" s="22" t="s">
        <v>42</v>
      </c>
      <c r="G551" s="46">
        <v>4000000</v>
      </c>
      <c r="H551" s="23"/>
      <c r="I551" s="23">
        <v>1000000</v>
      </c>
      <c r="J551" s="23"/>
      <c r="K551" s="23"/>
      <c r="L551" s="23"/>
      <c r="M551" s="23">
        <v>3000000</v>
      </c>
      <c r="N551" s="23"/>
      <c r="O551" s="24">
        <v>41255</v>
      </c>
    </row>
    <row r="552" spans="1:15" s="25" customFormat="1" x14ac:dyDescent="0.15">
      <c r="A552" s="19" t="s">
        <v>326</v>
      </c>
      <c r="B552" s="19"/>
      <c r="C552" s="20"/>
      <c r="D552" s="22" t="s">
        <v>998</v>
      </c>
      <c r="E552" s="21"/>
      <c r="F552" s="22" t="s">
        <v>42</v>
      </c>
      <c r="G552" s="46">
        <v>4000000</v>
      </c>
      <c r="H552" s="23"/>
      <c r="I552" s="23"/>
      <c r="J552" s="23"/>
      <c r="K552" s="23"/>
      <c r="L552" s="23"/>
      <c r="M552" s="23">
        <v>4000000</v>
      </c>
      <c r="N552" s="23"/>
      <c r="O552" s="24">
        <v>41269</v>
      </c>
    </row>
    <row r="553" spans="1:15" s="25" customFormat="1" x14ac:dyDescent="0.15">
      <c r="A553" s="19" t="s">
        <v>326</v>
      </c>
      <c r="B553" s="19"/>
      <c r="C553" s="20"/>
      <c r="D553" s="22" t="s">
        <v>999</v>
      </c>
      <c r="E553" s="21"/>
      <c r="F553" s="22" t="s">
        <v>42</v>
      </c>
      <c r="G553" s="46">
        <v>4000000</v>
      </c>
      <c r="H553" s="23"/>
      <c r="I553" s="23">
        <v>2000000</v>
      </c>
      <c r="J553" s="23"/>
      <c r="K553" s="23"/>
      <c r="M553" s="23">
        <v>2000000</v>
      </c>
      <c r="N553" s="23"/>
      <c r="O553" s="24">
        <v>41283</v>
      </c>
    </row>
    <row r="554" spans="1:15" s="25" customFormat="1" x14ac:dyDescent="0.15">
      <c r="A554" s="19" t="s">
        <v>326</v>
      </c>
      <c r="B554" s="19"/>
      <c r="C554" s="20"/>
      <c r="D554" s="22" t="s">
        <v>1000</v>
      </c>
      <c r="E554" s="21"/>
      <c r="F554" s="22" t="s">
        <v>42</v>
      </c>
      <c r="G554" s="46">
        <v>4000000</v>
      </c>
      <c r="H554" s="23"/>
      <c r="I554" s="23"/>
      <c r="J554" s="23"/>
      <c r="K554" s="23"/>
      <c r="M554" s="23">
        <v>4000000</v>
      </c>
      <c r="N554" s="23"/>
      <c r="O554" s="24">
        <v>41297</v>
      </c>
    </row>
    <row r="555" spans="1:15" s="25" customFormat="1" x14ac:dyDescent="0.15">
      <c r="A555" s="19" t="s">
        <v>326</v>
      </c>
      <c r="B555" s="19"/>
      <c r="C555" s="20"/>
      <c r="D555" s="22" t="s">
        <v>1001</v>
      </c>
      <c r="E555" s="21"/>
      <c r="F555" s="22" t="s">
        <v>42</v>
      </c>
      <c r="G555" s="46">
        <v>4000000</v>
      </c>
      <c r="I555" s="23">
        <v>1000000</v>
      </c>
      <c r="J555" s="23"/>
      <c r="K555" s="23"/>
      <c r="M555" s="23">
        <v>3000000</v>
      </c>
      <c r="N555" s="23"/>
      <c r="O555" s="24">
        <v>41311</v>
      </c>
    </row>
    <row r="556" spans="1:15" s="25" customFormat="1" x14ac:dyDescent="0.15">
      <c r="A556" s="19" t="s">
        <v>1002</v>
      </c>
      <c r="B556" s="19"/>
      <c r="C556" s="20"/>
      <c r="D556" s="22"/>
      <c r="E556" s="21"/>
      <c r="F556" s="22"/>
      <c r="G556" s="21"/>
      <c r="H556" s="32"/>
      <c r="I556" s="23"/>
      <c r="J556" s="23"/>
      <c r="K556" s="23"/>
      <c r="L556" s="23"/>
      <c r="M556" s="23"/>
      <c r="N556" s="23"/>
      <c r="O556" s="22"/>
    </row>
    <row r="557" spans="1:15" s="25" customFormat="1" x14ac:dyDescent="0.15">
      <c r="A557" s="19" t="s">
        <v>1003</v>
      </c>
      <c r="B557" s="19"/>
      <c r="C557" s="20"/>
      <c r="D557" s="22"/>
      <c r="E557" s="21"/>
      <c r="F557" s="22"/>
      <c r="G557" s="21"/>
      <c r="H557" s="32"/>
      <c r="I557" s="23"/>
      <c r="J557" s="23"/>
      <c r="K557" s="23"/>
      <c r="L557" s="23"/>
      <c r="M557" s="23"/>
      <c r="N557" s="23"/>
      <c r="O557" s="22"/>
    </row>
    <row r="558" spans="1:15" s="25" customFormat="1" x14ac:dyDescent="0.15">
      <c r="A558" s="19"/>
      <c r="B558" s="19"/>
      <c r="C558" s="20"/>
      <c r="D558" s="22"/>
      <c r="E558" s="21"/>
      <c r="F558" s="22"/>
      <c r="G558" s="21"/>
      <c r="H558" s="32"/>
      <c r="I558" s="23"/>
      <c r="J558" s="23"/>
      <c r="K558" s="23"/>
      <c r="L558" s="23"/>
      <c r="M558" s="23"/>
      <c r="N558" s="23"/>
      <c r="O558" s="22"/>
    </row>
    <row r="559" spans="1:15" s="25" customFormat="1" x14ac:dyDescent="0.15">
      <c r="A559" s="19" t="s">
        <v>326</v>
      </c>
      <c r="B559" s="19" t="s">
        <v>250</v>
      </c>
      <c r="C559" s="20"/>
      <c r="D559" s="22"/>
      <c r="E559" s="21"/>
      <c r="F559" s="22"/>
      <c r="G559" s="48">
        <v>3900000</v>
      </c>
      <c r="H559" s="32"/>
      <c r="I559" s="23"/>
      <c r="J559" s="23"/>
      <c r="K559" s="23"/>
      <c r="L559" s="23"/>
      <c r="M559" s="23"/>
      <c r="N559" s="23"/>
      <c r="O559" s="22"/>
    </row>
    <row r="560" spans="1:15" s="25" customFormat="1" x14ac:dyDescent="0.15">
      <c r="A560" s="19" t="s">
        <v>326</v>
      </c>
      <c r="B560" s="19"/>
      <c r="C560" s="20"/>
      <c r="D560" s="22" t="s">
        <v>949</v>
      </c>
      <c r="E560" s="21"/>
      <c r="F560" s="22" t="s">
        <v>42</v>
      </c>
      <c r="G560" s="46">
        <v>2000000</v>
      </c>
      <c r="I560" s="23">
        <v>2000000</v>
      </c>
      <c r="J560" s="23"/>
      <c r="K560" s="23"/>
      <c r="L560" s="23"/>
      <c r="M560" s="23"/>
      <c r="N560" s="23"/>
      <c r="O560" s="24">
        <v>41332</v>
      </c>
    </row>
    <row r="561" spans="1:15" s="25" customFormat="1" x14ac:dyDescent="0.15">
      <c r="A561" s="19" t="s">
        <v>326</v>
      </c>
      <c r="B561" s="19"/>
      <c r="C561" s="20"/>
      <c r="D561" s="22" t="s">
        <v>950</v>
      </c>
      <c r="E561" s="21"/>
      <c r="F561" s="22" t="s">
        <v>42</v>
      </c>
      <c r="G561" s="46">
        <v>1900000</v>
      </c>
      <c r="H561" s="23">
        <v>1900000</v>
      </c>
      <c r="I561" s="23"/>
      <c r="J561" s="23"/>
      <c r="K561" s="23"/>
      <c r="L561" s="23"/>
      <c r="M561" s="23"/>
      <c r="N561" s="23">
        <v>1900000</v>
      </c>
      <c r="O561" s="24">
        <v>41360</v>
      </c>
    </row>
    <row r="562" spans="1:15" s="25" customFormat="1" x14ac:dyDescent="0.15">
      <c r="A562" s="19" t="s">
        <v>951</v>
      </c>
      <c r="B562" s="19"/>
      <c r="C562" s="20"/>
      <c r="D562" s="22"/>
      <c r="E562" s="21"/>
      <c r="F562" s="22"/>
      <c r="G562" s="21"/>
      <c r="H562" s="32"/>
      <c r="I562" s="23"/>
      <c r="J562" s="23"/>
      <c r="K562" s="23"/>
      <c r="L562" s="23"/>
      <c r="M562" s="23"/>
      <c r="N562" s="23"/>
      <c r="O562" s="22"/>
    </row>
    <row r="563" spans="1:15" s="25" customFormat="1" x14ac:dyDescent="0.15">
      <c r="A563" s="19" t="s">
        <v>952</v>
      </c>
      <c r="B563" s="19"/>
      <c r="C563" s="20"/>
      <c r="D563" s="22"/>
      <c r="E563" s="21"/>
      <c r="F563" s="22"/>
      <c r="G563" s="21"/>
      <c r="H563" s="32"/>
      <c r="I563" s="23"/>
      <c r="J563" s="23"/>
      <c r="K563" s="23"/>
      <c r="L563" s="23"/>
      <c r="M563" s="23"/>
      <c r="N563" s="23"/>
      <c r="O563" s="22"/>
    </row>
    <row r="564" spans="1:15" s="25" customFormat="1" x14ac:dyDescent="0.15">
      <c r="A564" s="19"/>
      <c r="B564" s="19"/>
      <c r="C564" s="20"/>
      <c r="D564" s="22"/>
      <c r="E564" s="21"/>
      <c r="F564" s="22"/>
      <c r="G564" s="21"/>
      <c r="H564" s="32"/>
      <c r="I564" s="23"/>
      <c r="J564" s="23"/>
      <c r="K564" s="23"/>
      <c r="L564" s="23"/>
      <c r="M564" s="23"/>
      <c r="N564" s="23"/>
      <c r="O564" s="22"/>
    </row>
    <row r="565" spans="1:15" s="25" customFormat="1" x14ac:dyDescent="0.15">
      <c r="A565" s="19" t="s">
        <v>326</v>
      </c>
      <c r="B565" s="19" t="s">
        <v>373</v>
      </c>
      <c r="C565" s="20"/>
      <c r="D565" s="22"/>
      <c r="E565" s="21"/>
      <c r="F565" s="22"/>
      <c r="G565" s="48">
        <v>3000000</v>
      </c>
      <c r="H565" s="32"/>
      <c r="I565" s="23"/>
      <c r="J565" s="23"/>
      <c r="K565" s="23"/>
      <c r="L565" s="23"/>
      <c r="M565" s="23"/>
      <c r="N565" s="23"/>
      <c r="O565" s="22"/>
    </row>
    <row r="566" spans="1:15" s="25" customFormat="1" x14ac:dyDescent="0.15">
      <c r="A566" s="19" t="s">
        <v>326</v>
      </c>
      <c r="B566" s="19"/>
      <c r="C566" s="20"/>
      <c r="D566" s="22" t="s">
        <v>871</v>
      </c>
      <c r="E566" s="21"/>
      <c r="F566" s="22" t="s">
        <v>42</v>
      </c>
      <c r="G566" s="46">
        <v>2000000</v>
      </c>
      <c r="H566" s="23">
        <v>2000000</v>
      </c>
      <c r="I566" s="23"/>
      <c r="J566" s="23"/>
      <c r="K566" s="23"/>
      <c r="M566" s="23"/>
      <c r="N566" s="23">
        <v>2000000</v>
      </c>
      <c r="O566" s="24">
        <v>41374</v>
      </c>
    </row>
    <row r="567" spans="1:15" s="25" customFormat="1" x14ac:dyDescent="0.15">
      <c r="A567" s="19" t="s">
        <v>326</v>
      </c>
      <c r="B567" s="19"/>
      <c r="C567" s="20"/>
      <c r="D567" s="22" t="s">
        <v>872</v>
      </c>
      <c r="E567" s="21"/>
      <c r="F567" s="22" t="s">
        <v>42</v>
      </c>
      <c r="G567" s="46">
        <v>1000000</v>
      </c>
      <c r="H567" s="23">
        <v>1000000</v>
      </c>
      <c r="I567" s="23"/>
      <c r="J567" s="23"/>
      <c r="K567" s="23"/>
      <c r="M567" s="23"/>
      <c r="N567" s="23">
        <v>1000000</v>
      </c>
      <c r="O567" s="24">
        <v>41409</v>
      </c>
    </row>
    <row r="568" spans="1:15" s="25" customFormat="1" x14ac:dyDescent="0.15">
      <c r="A568" s="19" t="s">
        <v>873</v>
      </c>
      <c r="B568" s="19"/>
      <c r="C568" s="20"/>
      <c r="D568" s="22"/>
      <c r="E568" s="21"/>
      <c r="F568" s="22"/>
      <c r="G568" s="21"/>
      <c r="H568" s="32"/>
      <c r="I568" s="23"/>
      <c r="J568" s="23"/>
      <c r="K568" s="23"/>
      <c r="L568" s="23"/>
      <c r="M568" s="23"/>
      <c r="N568" s="23"/>
      <c r="O568" s="22"/>
    </row>
    <row r="569" spans="1:15" s="25" customFormat="1" x14ac:dyDescent="0.15">
      <c r="A569" s="19"/>
      <c r="B569" s="19"/>
      <c r="C569" s="20"/>
      <c r="D569" s="22"/>
      <c r="E569" s="21"/>
      <c r="F569" s="22"/>
      <c r="G569" s="21"/>
      <c r="H569" s="32"/>
      <c r="I569" s="23"/>
      <c r="J569" s="23"/>
      <c r="K569" s="23"/>
      <c r="L569" s="23"/>
      <c r="M569" s="23"/>
      <c r="N569" s="23"/>
      <c r="O569" s="22"/>
    </row>
    <row r="570" spans="1:15" s="25" customFormat="1" ht="12.75" x14ac:dyDescent="0.2">
      <c r="A570" s="26" t="s">
        <v>347</v>
      </c>
      <c r="B570" s="26" t="s">
        <v>19</v>
      </c>
      <c r="C570" s="27" t="s">
        <v>348</v>
      </c>
      <c r="D570" s="28">
        <v>40557</v>
      </c>
      <c r="E570" s="29"/>
      <c r="F570" s="30"/>
      <c r="G570" s="31">
        <v>7000000</v>
      </c>
      <c r="H570" s="23"/>
      <c r="I570" s="23"/>
      <c r="J570" s="23"/>
      <c r="K570" s="23"/>
      <c r="L570" s="23"/>
      <c r="M570" s="23"/>
      <c r="N570" s="23"/>
      <c r="O570" s="24"/>
    </row>
    <row r="571" spans="1:15" s="25" customFormat="1" x14ac:dyDescent="0.15">
      <c r="A571" s="19"/>
      <c r="B571" s="19"/>
      <c r="C571" s="20"/>
      <c r="D571" s="21"/>
      <c r="E571" s="21"/>
      <c r="F571" s="22"/>
      <c r="G571" s="21"/>
      <c r="H571" s="32"/>
      <c r="I571" s="23"/>
      <c r="J571" s="23"/>
      <c r="K571" s="23"/>
      <c r="L571" s="23"/>
      <c r="M571" s="23"/>
      <c r="N571" s="23"/>
      <c r="O571" s="22"/>
    </row>
    <row r="572" spans="1:15" s="25" customFormat="1" ht="12.75" x14ac:dyDescent="0.2">
      <c r="A572" s="26" t="s">
        <v>358</v>
      </c>
      <c r="B572" s="26" t="s">
        <v>19</v>
      </c>
      <c r="C572" s="27" t="s">
        <v>359</v>
      </c>
      <c r="D572" s="28">
        <v>40603</v>
      </c>
      <c r="E572" s="29"/>
      <c r="F572" s="30"/>
      <c r="G572" s="31" t="s">
        <v>360</v>
      </c>
      <c r="H572" s="32"/>
      <c r="I572" s="23"/>
      <c r="J572" s="23"/>
      <c r="K572" s="23"/>
      <c r="L572" s="23"/>
      <c r="M572" s="23"/>
      <c r="N572" s="23"/>
      <c r="O572" s="22"/>
    </row>
    <row r="573" spans="1:15" s="25" customFormat="1" ht="12.75" x14ac:dyDescent="0.2">
      <c r="A573" s="40"/>
      <c r="B573" s="40"/>
      <c r="C573" s="41"/>
      <c r="D573" s="42"/>
      <c r="E573" s="43"/>
      <c r="F573" s="44"/>
      <c r="G573" s="45"/>
      <c r="H573" s="32"/>
      <c r="I573" s="23"/>
      <c r="J573" s="23"/>
      <c r="K573" s="23"/>
      <c r="L573" s="23"/>
      <c r="M573" s="23"/>
      <c r="N573" s="23"/>
      <c r="O573" s="22"/>
    </row>
    <row r="574" spans="1:15" s="25" customFormat="1" ht="12.75" x14ac:dyDescent="0.2">
      <c r="A574" s="19" t="s">
        <v>361</v>
      </c>
      <c r="B574" s="19" t="s">
        <v>362</v>
      </c>
      <c r="C574" s="41"/>
      <c r="D574" s="42"/>
      <c r="E574" s="43"/>
      <c r="F574" s="44"/>
      <c r="G574" s="48" t="s">
        <v>363</v>
      </c>
      <c r="H574" s="32"/>
      <c r="I574" s="23"/>
      <c r="J574" s="23"/>
      <c r="K574" s="23"/>
      <c r="L574" s="23"/>
      <c r="M574" s="23"/>
      <c r="N574" s="23"/>
      <c r="O574" s="22"/>
    </row>
    <row r="575" spans="1:15" s="25" customFormat="1" ht="12.75" x14ac:dyDescent="0.2">
      <c r="A575" s="19" t="s">
        <v>361</v>
      </c>
      <c r="B575" s="40"/>
      <c r="C575" s="41"/>
      <c r="D575" s="42" t="s">
        <v>364</v>
      </c>
      <c r="E575" s="43"/>
      <c r="F575" s="22" t="s">
        <v>365</v>
      </c>
      <c r="G575" s="32">
        <v>150</v>
      </c>
      <c r="H575" s="23">
        <v>1712887</v>
      </c>
      <c r="I575" s="23">
        <v>1712887</v>
      </c>
      <c r="J575" s="23"/>
      <c r="K575" s="23"/>
      <c r="L575" s="36"/>
      <c r="M575" s="23"/>
      <c r="N575" s="23">
        <v>1731510</v>
      </c>
      <c r="O575" s="24">
        <v>41791</v>
      </c>
    </row>
    <row r="576" spans="1:15" s="25" customFormat="1" ht="12.75" x14ac:dyDescent="0.2">
      <c r="A576" s="19" t="s">
        <v>366</v>
      </c>
      <c r="B576" s="40"/>
      <c r="C576" s="41"/>
      <c r="D576" s="42"/>
      <c r="E576" s="43"/>
      <c r="F576" s="44"/>
      <c r="G576" s="45"/>
      <c r="H576" s="32"/>
      <c r="I576" s="23"/>
      <c r="J576" s="23"/>
      <c r="K576" s="23"/>
      <c r="L576" s="23"/>
      <c r="M576" s="23"/>
      <c r="N576" s="23"/>
      <c r="O576" s="22"/>
    </row>
    <row r="577" spans="1:15" s="25" customFormat="1" ht="12.75" x14ac:dyDescent="0.2">
      <c r="A577" s="40"/>
      <c r="B577" s="40"/>
      <c r="C577" s="41"/>
      <c r="D577" s="42"/>
      <c r="E577" s="43"/>
      <c r="F577" s="44"/>
      <c r="G577" s="45"/>
      <c r="H577" s="32"/>
      <c r="I577" s="23"/>
      <c r="J577" s="23"/>
      <c r="K577" s="23"/>
      <c r="L577" s="23"/>
      <c r="M577" s="23"/>
      <c r="N577" s="23"/>
      <c r="O577" s="22"/>
    </row>
    <row r="578" spans="1:15" s="25" customFormat="1" ht="12.75" x14ac:dyDescent="0.2">
      <c r="A578" s="26" t="s">
        <v>105</v>
      </c>
      <c r="B578" s="26" t="s">
        <v>19</v>
      </c>
      <c r="C578" s="27" t="s">
        <v>367</v>
      </c>
      <c r="D578" s="28">
        <v>40661</v>
      </c>
      <c r="E578" s="29"/>
      <c r="F578" s="30"/>
      <c r="G578" s="31">
        <v>5000000</v>
      </c>
      <c r="H578" s="23"/>
      <c r="I578" s="23"/>
      <c r="J578" s="23"/>
      <c r="K578" s="23"/>
      <c r="L578" s="23"/>
      <c r="M578" s="23"/>
      <c r="N578" s="23"/>
      <c r="O578" s="22"/>
    </row>
    <row r="579" spans="1:15" s="25" customFormat="1" x14ac:dyDescent="0.15">
      <c r="A579" s="19"/>
      <c r="B579" s="19"/>
      <c r="C579" s="20"/>
      <c r="D579" s="22"/>
      <c r="E579" s="21"/>
      <c r="F579" s="22"/>
      <c r="G579" s="21"/>
      <c r="H579" s="32"/>
      <c r="I579" s="23"/>
      <c r="J579" s="23"/>
      <c r="K579" s="23"/>
      <c r="L579" s="23"/>
      <c r="M579" s="23"/>
      <c r="N579" s="23"/>
      <c r="O579" s="22"/>
    </row>
    <row r="580" spans="1:15" s="25" customFormat="1" ht="12.75" x14ac:dyDescent="0.2">
      <c r="A580" s="26" t="s">
        <v>38</v>
      </c>
      <c r="B580" s="26" t="s">
        <v>19</v>
      </c>
      <c r="C580" s="27" t="s">
        <v>368</v>
      </c>
      <c r="D580" s="28">
        <v>40673</v>
      </c>
      <c r="E580" s="29"/>
      <c r="F580" s="30"/>
      <c r="G580" s="31" t="s">
        <v>209</v>
      </c>
      <c r="H580" s="23"/>
      <c r="I580" s="23"/>
      <c r="J580" s="23"/>
      <c r="K580" s="23"/>
      <c r="L580" s="23"/>
      <c r="M580" s="23"/>
      <c r="N580" s="23"/>
      <c r="O580" s="22"/>
    </row>
    <row r="581" spans="1:15" s="25" customFormat="1" x14ac:dyDescent="0.15">
      <c r="A581" s="19"/>
      <c r="B581" s="19"/>
      <c r="C581" s="20"/>
      <c r="D581" s="22"/>
      <c r="E581" s="21"/>
      <c r="F581" s="22"/>
      <c r="G581" s="21"/>
      <c r="H581" s="32"/>
      <c r="I581" s="23"/>
      <c r="J581" s="23"/>
      <c r="K581" s="23"/>
      <c r="L581" s="23"/>
      <c r="M581" s="23"/>
      <c r="N581" s="23"/>
      <c r="O581" s="22"/>
    </row>
    <row r="582" spans="1:15" s="25" customFormat="1" x14ac:dyDescent="0.15">
      <c r="A582" s="19" t="s">
        <v>38</v>
      </c>
      <c r="B582" s="19" t="s">
        <v>369</v>
      </c>
      <c r="C582" s="20"/>
      <c r="D582" s="21"/>
      <c r="E582" s="21"/>
      <c r="F582" s="22" t="s">
        <v>42</v>
      </c>
      <c r="G582" s="32">
        <v>4000000</v>
      </c>
      <c r="H582" s="23"/>
      <c r="I582" s="23"/>
      <c r="J582" s="23"/>
      <c r="K582" s="23"/>
      <c r="L582" s="23"/>
      <c r="M582" s="23"/>
      <c r="N582" s="23"/>
      <c r="O582" s="22"/>
    </row>
    <row r="583" spans="1:15" s="25" customFormat="1" x14ac:dyDescent="0.15">
      <c r="A583" s="19" t="s">
        <v>38</v>
      </c>
      <c r="B583" s="19"/>
      <c r="C583" s="20"/>
      <c r="D583" s="22" t="s">
        <v>43</v>
      </c>
      <c r="E583" s="21" t="s">
        <v>370</v>
      </c>
      <c r="F583" s="22" t="s">
        <v>42</v>
      </c>
      <c r="G583" s="32">
        <v>4000000</v>
      </c>
      <c r="H583" s="23">
        <v>3403033</v>
      </c>
      <c r="I583" s="23">
        <v>596967</v>
      </c>
      <c r="J583" s="23"/>
      <c r="K583" s="23"/>
      <c r="L583" s="23"/>
      <c r="M583" s="23"/>
      <c r="N583" s="23">
        <v>3812324</v>
      </c>
      <c r="O583" s="24">
        <v>42221</v>
      </c>
    </row>
    <row r="584" spans="1:15" s="25" customFormat="1" x14ac:dyDescent="0.15">
      <c r="A584" s="19" t="s">
        <v>371</v>
      </c>
      <c r="B584" s="19"/>
      <c r="C584" s="20"/>
      <c r="D584" s="22"/>
      <c r="E584" s="21"/>
      <c r="F584" s="22"/>
      <c r="G584" s="32"/>
      <c r="H584" s="23"/>
      <c r="I584" s="23"/>
      <c r="J584" s="23"/>
      <c r="K584" s="23"/>
      <c r="L584" s="23"/>
      <c r="M584" s="23"/>
      <c r="N584" s="23"/>
      <c r="O584" s="24"/>
    </row>
    <row r="585" spans="1:15" s="25" customFormat="1" x14ac:dyDescent="0.15">
      <c r="A585" s="19" t="s">
        <v>372</v>
      </c>
      <c r="B585" s="19"/>
      <c r="C585" s="20"/>
      <c r="D585" s="22"/>
      <c r="E585" s="21"/>
      <c r="F585" s="22"/>
      <c r="G585" s="32"/>
      <c r="H585" s="23"/>
      <c r="I585" s="23"/>
      <c r="J585" s="23"/>
      <c r="K585" s="23"/>
      <c r="L585" s="23"/>
      <c r="M585" s="23"/>
      <c r="N585" s="23"/>
      <c r="O585" s="24"/>
    </row>
    <row r="586" spans="1:15" s="25" customFormat="1" x14ac:dyDescent="0.15">
      <c r="A586" s="19"/>
      <c r="B586" s="19"/>
      <c r="C586" s="20"/>
      <c r="D586" s="22"/>
      <c r="E586" s="21"/>
      <c r="F586" s="22"/>
      <c r="G586" s="32"/>
      <c r="H586" s="23"/>
      <c r="I586" s="23"/>
      <c r="J586" s="23"/>
      <c r="K586" s="23"/>
      <c r="L586" s="23"/>
      <c r="M586" s="23"/>
      <c r="N586" s="23"/>
      <c r="O586" s="24"/>
    </row>
    <row r="587" spans="1:15" s="25" customFormat="1" x14ac:dyDescent="0.15">
      <c r="A587" s="19" t="s">
        <v>38</v>
      </c>
      <c r="B587" s="19" t="s">
        <v>250</v>
      </c>
      <c r="C587" s="20"/>
      <c r="D587" s="21"/>
      <c r="E587" s="21"/>
      <c r="F587" s="22" t="s">
        <v>42</v>
      </c>
      <c r="G587" s="32">
        <v>3500000</v>
      </c>
      <c r="H587" s="23"/>
      <c r="I587" s="23"/>
      <c r="J587" s="23"/>
      <c r="K587" s="23"/>
      <c r="L587" s="23"/>
      <c r="M587" s="23"/>
      <c r="N587" s="23"/>
      <c r="O587" s="22"/>
    </row>
    <row r="588" spans="1:15" s="25" customFormat="1" x14ac:dyDescent="0.15">
      <c r="A588" s="19" t="s">
        <v>38</v>
      </c>
      <c r="B588" s="19"/>
      <c r="C588" s="20"/>
      <c r="D588" s="22" t="s">
        <v>43</v>
      </c>
      <c r="E588" s="21" t="s">
        <v>692</v>
      </c>
      <c r="F588" s="22" t="s">
        <v>42</v>
      </c>
      <c r="G588" s="32">
        <v>500000</v>
      </c>
      <c r="H588" s="23">
        <v>500000</v>
      </c>
      <c r="I588" s="23"/>
      <c r="J588" s="23"/>
      <c r="K588" s="23"/>
      <c r="M588" s="23"/>
      <c r="N588" s="23">
        <v>500000</v>
      </c>
      <c r="O588" s="24">
        <v>41411</v>
      </c>
    </row>
    <row r="589" spans="1:15" s="25" customFormat="1" x14ac:dyDescent="0.15">
      <c r="A589" s="19" t="s">
        <v>38</v>
      </c>
      <c r="B589" s="19"/>
      <c r="C589" s="20"/>
      <c r="D589" s="22" t="s">
        <v>43</v>
      </c>
      <c r="E589" s="21" t="s">
        <v>693</v>
      </c>
      <c r="F589" s="22" t="s">
        <v>42</v>
      </c>
      <c r="G589" s="32">
        <v>1000000</v>
      </c>
      <c r="H589" s="23">
        <v>1000000</v>
      </c>
      <c r="I589" s="23"/>
      <c r="J589" s="23"/>
      <c r="K589" s="23"/>
      <c r="M589" s="23"/>
      <c r="N589" s="23">
        <v>1000000</v>
      </c>
      <c r="O589" s="24">
        <v>41443</v>
      </c>
    </row>
    <row r="590" spans="1:15" s="25" customFormat="1" x14ac:dyDescent="0.15">
      <c r="A590" s="19" t="s">
        <v>38</v>
      </c>
      <c r="B590" s="19"/>
      <c r="C590" s="20"/>
      <c r="D590" s="22" t="s">
        <v>43</v>
      </c>
      <c r="E590" s="21" t="s">
        <v>694</v>
      </c>
      <c r="F590" s="22" t="s">
        <v>42</v>
      </c>
      <c r="G590" s="32">
        <v>1000000</v>
      </c>
      <c r="H590" s="23">
        <v>1000000</v>
      </c>
      <c r="I590" s="23"/>
      <c r="J590" s="23"/>
      <c r="K590" s="23"/>
      <c r="M590" s="23"/>
      <c r="N590" s="23">
        <v>1000000</v>
      </c>
      <c r="O590" s="24">
        <v>41473</v>
      </c>
    </row>
    <row r="591" spans="1:15" s="25" customFormat="1" x14ac:dyDescent="0.15">
      <c r="A591" s="19" t="s">
        <v>38</v>
      </c>
      <c r="B591" s="19"/>
      <c r="C591" s="20"/>
      <c r="D591" s="22" t="s">
        <v>43</v>
      </c>
      <c r="E591" s="21" t="s">
        <v>695</v>
      </c>
      <c r="F591" s="22" t="s">
        <v>42</v>
      </c>
      <c r="G591" s="32">
        <v>1000000</v>
      </c>
      <c r="H591" s="23">
        <v>1000000</v>
      </c>
      <c r="I591" s="23"/>
      <c r="J591" s="23"/>
      <c r="K591" s="23"/>
      <c r="M591" s="23"/>
      <c r="N591" s="23">
        <v>1000000</v>
      </c>
      <c r="O591" s="24">
        <v>41505</v>
      </c>
    </row>
    <row r="592" spans="1:15" s="25" customFormat="1" x14ac:dyDescent="0.15">
      <c r="A592" s="19" t="s">
        <v>696</v>
      </c>
      <c r="B592" s="19"/>
      <c r="C592" s="20"/>
      <c r="D592" s="22"/>
      <c r="E592" s="21"/>
      <c r="F592" s="22"/>
      <c r="G592" s="32"/>
      <c r="H592" s="23"/>
      <c r="I592" s="23"/>
      <c r="J592" s="23"/>
      <c r="K592" s="23"/>
      <c r="L592" s="23"/>
      <c r="M592" s="23"/>
      <c r="N592" s="23"/>
      <c r="O592" s="24"/>
    </row>
    <row r="593" spans="1:15" s="25" customFormat="1" x14ac:dyDescent="0.15">
      <c r="A593" s="19" t="s">
        <v>697</v>
      </c>
      <c r="B593" s="19"/>
      <c r="C593" s="20"/>
      <c r="D593" s="22"/>
      <c r="E593" s="21"/>
      <c r="F593" s="22"/>
      <c r="G593" s="32"/>
      <c r="H593" s="23"/>
      <c r="I593" s="23"/>
      <c r="J593" s="23"/>
      <c r="K593" s="23"/>
      <c r="L593" s="23"/>
      <c r="M593" s="23"/>
      <c r="N593" s="23"/>
      <c r="O593" s="24"/>
    </row>
    <row r="594" spans="1:15" s="25" customFormat="1" x14ac:dyDescent="0.15">
      <c r="A594" s="19"/>
      <c r="B594" s="19"/>
      <c r="C594" s="20"/>
      <c r="D594" s="22"/>
      <c r="E594" s="21"/>
      <c r="F594" s="22"/>
      <c r="G594" s="32"/>
      <c r="H594" s="23"/>
      <c r="I594" s="23"/>
      <c r="J594" s="23"/>
      <c r="K594" s="23"/>
      <c r="L594" s="23"/>
      <c r="M594" s="23"/>
      <c r="N594" s="23"/>
      <c r="O594" s="24"/>
    </row>
    <row r="595" spans="1:15" s="25" customFormat="1" ht="12.75" x14ac:dyDescent="0.2">
      <c r="A595" s="26" t="s">
        <v>47</v>
      </c>
      <c r="B595" s="26" t="s">
        <v>19</v>
      </c>
      <c r="C595" s="27" t="s">
        <v>385</v>
      </c>
      <c r="D595" s="28">
        <v>40700</v>
      </c>
      <c r="E595" s="29"/>
      <c r="F595" s="30"/>
      <c r="G595" s="31" t="s">
        <v>209</v>
      </c>
      <c r="H595" s="39"/>
      <c r="I595" s="23"/>
      <c r="J595" s="23"/>
      <c r="K595" s="23"/>
      <c r="L595" s="23"/>
      <c r="M595" s="23"/>
      <c r="N595" s="23"/>
      <c r="O595" s="22"/>
    </row>
    <row r="596" spans="1:15" s="25" customFormat="1" ht="12.75" x14ac:dyDescent="0.2">
      <c r="A596" s="40"/>
      <c r="B596" s="40"/>
      <c r="C596" s="41"/>
      <c r="D596" s="42"/>
      <c r="E596" s="43"/>
      <c r="F596" s="44"/>
      <c r="G596" s="45"/>
      <c r="H596" s="39"/>
      <c r="I596" s="23"/>
      <c r="J596" s="23"/>
      <c r="K596" s="23"/>
      <c r="L596" s="23"/>
      <c r="M596" s="23"/>
      <c r="N596" s="23"/>
      <c r="O596" s="22"/>
    </row>
    <row r="597" spans="1:15" s="25" customFormat="1" ht="12.75" x14ac:dyDescent="0.2">
      <c r="A597" s="19" t="s">
        <v>47</v>
      </c>
      <c r="B597" s="19" t="s">
        <v>369</v>
      </c>
      <c r="C597" s="41"/>
      <c r="D597" s="42"/>
      <c r="E597" s="43"/>
      <c r="F597" s="44"/>
      <c r="G597" s="45">
        <v>11000000</v>
      </c>
      <c r="H597" s="23"/>
      <c r="I597" s="23"/>
      <c r="J597" s="23"/>
      <c r="K597" s="23"/>
      <c r="L597" s="23"/>
      <c r="M597" s="23"/>
      <c r="N597" s="23"/>
      <c r="O597" s="24"/>
    </row>
    <row r="598" spans="1:15" s="25" customFormat="1" ht="12.75" x14ac:dyDescent="0.2">
      <c r="A598" s="19" t="s">
        <v>47</v>
      </c>
      <c r="B598" s="40"/>
      <c r="C598" s="41"/>
      <c r="D598" s="22" t="s">
        <v>822</v>
      </c>
      <c r="E598" s="43"/>
      <c r="F598" s="22" t="s">
        <v>42</v>
      </c>
      <c r="G598" s="46">
        <v>11000000</v>
      </c>
      <c r="H598" s="23">
        <v>1500000</v>
      </c>
      <c r="I598" s="23"/>
      <c r="J598" s="23"/>
      <c r="K598" s="23"/>
      <c r="M598" s="23">
        <v>9500000</v>
      </c>
      <c r="N598" s="23">
        <v>1500000</v>
      </c>
      <c r="O598" s="24">
        <v>41397</v>
      </c>
    </row>
    <row r="599" spans="1:15" s="25" customFormat="1" ht="12.75" x14ac:dyDescent="0.2">
      <c r="A599" s="19" t="s">
        <v>47</v>
      </c>
      <c r="B599" s="40"/>
      <c r="C599" s="41"/>
      <c r="D599" s="22" t="s">
        <v>823</v>
      </c>
      <c r="E599" s="43"/>
      <c r="F599" s="22" t="s">
        <v>42</v>
      </c>
      <c r="G599" s="46">
        <v>11000000</v>
      </c>
      <c r="H599" s="23">
        <v>2000000</v>
      </c>
      <c r="I599" s="23"/>
      <c r="J599" s="23"/>
      <c r="K599" s="23"/>
      <c r="L599" s="23"/>
      <c r="M599" s="23">
        <v>9000000</v>
      </c>
      <c r="N599" s="23">
        <v>2000000</v>
      </c>
      <c r="O599" s="24">
        <v>41404</v>
      </c>
    </row>
    <row r="600" spans="1:15" s="25" customFormat="1" ht="12.75" x14ac:dyDescent="0.2">
      <c r="A600" s="19" t="s">
        <v>47</v>
      </c>
      <c r="B600" s="40"/>
      <c r="C600" s="41"/>
      <c r="D600" s="22" t="s">
        <v>824</v>
      </c>
      <c r="E600" s="43"/>
      <c r="F600" s="22" t="s">
        <v>42</v>
      </c>
      <c r="G600" s="46">
        <v>11000000</v>
      </c>
      <c r="H600" s="23">
        <v>2000000</v>
      </c>
      <c r="I600" s="23"/>
      <c r="J600" s="23"/>
      <c r="K600" s="23"/>
      <c r="L600" s="23"/>
      <c r="M600" s="23">
        <v>9000000</v>
      </c>
      <c r="N600" s="23">
        <v>2000000</v>
      </c>
      <c r="O600" s="24">
        <v>41411</v>
      </c>
    </row>
    <row r="601" spans="1:15" s="25" customFormat="1" ht="12.75" x14ac:dyDescent="0.2">
      <c r="A601" s="19" t="s">
        <v>47</v>
      </c>
      <c r="B601" s="40"/>
      <c r="C601" s="41"/>
      <c r="D601" s="22" t="s">
        <v>825</v>
      </c>
      <c r="E601" s="43"/>
      <c r="F601" s="22" t="s">
        <v>42</v>
      </c>
      <c r="G601" s="46">
        <v>11000000</v>
      </c>
      <c r="H601" s="23">
        <v>1000000</v>
      </c>
      <c r="I601" s="23"/>
      <c r="J601" s="23"/>
      <c r="K601" s="23"/>
      <c r="L601" s="23"/>
      <c r="M601" s="23">
        <v>10000000</v>
      </c>
      <c r="N601" s="23">
        <v>1000000</v>
      </c>
      <c r="O601" s="24">
        <v>41417</v>
      </c>
    </row>
    <row r="602" spans="1:15" s="25" customFormat="1" ht="12.75" x14ac:dyDescent="0.2">
      <c r="A602" s="19" t="s">
        <v>47</v>
      </c>
      <c r="B602" s="40"/>
      <c r="C602" s="41"/>
      <c r="D602" s="22" t="s">
        <v>826</v>
      </c>
      <c r="E602" s="43"/>
      <c r="F602" s="22" t="s">
        <v>42</v>
      </c>
      <c r="G602" s="46">
        <v>11000000</v>
      </c>
      <c r="H602" s="23"/>
      <c r="I602" s="23"/>
      <c r="J602" s="23"/>
      <c r="K602" s="23"/>
      <c r="M602" s="23">
        <v>11000000</v>
      </c>
      <c r="N602" s="23"/>
      <c r="O602" s="24">
        <v>41424</v>
      </c>
    </row>
    <row r="603" spans="1:15" s="25" customFormat="1" ht="12.75" x14ac:dyDescent="0.2">
      <c r="A603" s="19" t="s">
        <v>47</v>
      </c>
      <c r="B603" s="40"/>
      <c r="C603" s="41"/>
      <c r="D603" s="22" t="s">
        <v>827</v>
      </c>
      <c r="E603" s="43"/>
      <c r="F603" s="22" t="s">
        <v>42</v>
      </c>
      <c r="G603" s="46">
        <v>11000000</v>
      </c>
      <c r="H603" s="23"/>
      <c r="I603" s="23"/>
      <c r="J603" s="23"/>
      <c r="K603" s="23"/>
      <c r="M603" s="23">
        <v>11000000</v>
      </c>
      <c r="N603" s="23"/>
      <c r="O603" s="24">
        <v>41431</v>
      </c>
    </row>
    <row r="604" spans="1:15" s="25" customFormat="1" ht="12.75" x14ac:dyDescent="0.2">
      <c r="A604" s="19" t="s">
        <v>47</v>
      </c>
      <c r="B604" s="40"/>
      <c r="C604" s="41"/>
      <c r="D604" s="22" t="s">
        <v>828</v>
      </c>
      <c r="E604" s="43"/>
      <c r="F604" s="22" t="s">
        <v>42</v>
      </c>
      <c r="G604" s="46">
        <v>11000000</v>
      </c>
      <c r="H604" s="23"/>
      <c r="I604" s="23"/>
      <c r="J604" s="23"/>
      <c r="K604" s="23"/>
      <c r="M604" s="23">
        <v>11000000</v>
      </c>
      <c r="N604" s="23"/>
      <c r="O604" s="24" t="s">
        <v>829</v>
      </c>
    </row>
    <row r="605" spans="1:15" s="25" customFormat="1" ht="12.75" x14ac:dyDescent="0.2">
      <c r="A605" s="19" t="s">
        <v>830</v>
      </c>
      <c r="B605" s="40"/>
      <c r="C605" s="41"/>
      <c r="D605" s="22"/>
      <c r="E605" s="43"/>
      <c r="F605" s="44"/>
      <c r="G605" s="45"/>
      <c r="H605" s="23"/>
      <c r="I605" s="23"/>
      <c r="J605" s="23"/>
      <c r="K605" s="23"/>
      <c r="L605" s="23"/>
      <c r="M605" s="23"/>
      <c r="N605" s="23"/>
      <c r="O605" s="24"/>
    </row>
    <row r="606" spans="1:15" s="25" customFormat="1" x14ac:dyDescent="0.15">
      <c r="A606" s="19" t="s">
        <v>458</v>
      </c>
      <c r="B606" s="19"/>
      <c r="C606" s="20"/>
      <c r="D606" s="21"/>
      <c r="E606" s="21"/>
      <c r="F606" s="22"/>
      <c r="G606" s="23"/>
      <c r="H606" s="23"/>
      <c r="I606" s="23"/>
      <c r="J606" s="23"/>
      <c r="K606" s="23"/>
      <c r="L606" s="23"/>
      <c r="M606" s="23"/>
      <c r="N606" s="23"/>
      <c r="O606" s="24"/>
    </row>
    <row r="607" spans="1:15" s="25" customFormat="1" x14ac:dyDescent="0.15">
      <c r="A607" s="19"/>
      <c r="B607" s="19"/>
      <c r="C607" s="20"/>
      <c r="D607" s="21"/>
      <c r="E607" s="21"/>
      <c r="F607" s="22"/>
      <c r="G607" s="23"/>
      <c r="H607" s="23"/>
      <c r="I607" s="23"/>
      <c r="J607" s="23"/>
      <c r="K607" s="23"/>
      <c r="L607" s="23"/>
      <c r="M607" s="23"/>
      <c r="N607" s="23"/>
      <c r="O607" s="24"/>
    </row>
    <row r="608" spans="1:15" s="25" customFormat="1" ht="12.75" x14ac:dyDescent="0.2">
      <c r="A608" s="26" t="s">
        <v>217</v>
      </c>
      <c r="B608" s="26" t="s">
        <v>19</v>
      </c>
      <c r="C608" s="27" t="s">
        <v>397</v>
      </c>
      <c r="D608" s="28">
        <v>40701</v>
      </c>
      <c r="E608" s="29"/>
      <c r="F608" s="30"/>
      <c r="G608" s="31" t="s">
        <v>398</v>
      </c>
      <c r="H608" s="39"/>
      <c r="I608" s="23"/>
      <c r="J608" s="23"/>
      <c r="K608" s="23"/>
      <c r="L608" s="23"/>
      <c r="M608" s="23"/>
      <c r="N608" s="23"/>
      <c r="O608" s="22"/>
    </row>
    <row r="609" spans="1:15" s="25" customFormat="1" ht="12.75" x14ac:dyDescent="0.2">
      <c r="A609" s="40"/>
      <c r="B609" s="40"/>
      <c r="C609" s="41"/>
      <c r="D609" s="42"/>
      <c r="E609" s="43"/>
      <c r="F609" s="44"/>
      <c r="G609" s="45"/>
      <c r="H609" s="39"/>
      <c r="I609" s="23"/>
      <c r="J609" s="23"/>
      <c r="K609" s="23"/>
      <c r="L609" s="23"/>
      <c r="M609" s="23"/>
      <c r="N609" s="23"/>
      <c r="O609" s="22"/>
    </row>
    <row r="610" spans="1:15" s="25" customFormat="1" ht="12.75" x14ac:dyDescent="0.2">
      <c r="A610" s="26" t="s">
        <v>399</v>
      </c>
      <c r="B610" s="26" t="s">
        <v>19</v>
      </c>
      <c r="C610" s="27" t="s">
        <v>400</v>
      </c>
      <c r="D610" s="28">
        <v>40730</v>
      </c>
      <c r="E610" s="29"/>
      <c r="F610" s="30"/>
      <c r="G610" s="31" t="s">
        <v>401</v>
      </c>
      <c r="H610" s="39"/>
      <c r="I610" s="23"/>
      <c r="J610" s="23"/>
      <c r="K610" s="23"/>
      <c r="L610" s="23"/>
      <c r="M610" s="23"/>
      <c r="N610" s="23"/>
      <c r="O610" s="22"/>
    </row>
    <row r="611" spans="1:15" s="25" customFormat="1" ht="12.75" x14ac:dyDescent="0.2">
      <c r="A611" s="40"/>
      <c r="B611" s="40"/>
      <c r="C611" s="41"/>
      <c r="D611" s="42"/>
      <c r="E611" s="43"/>
      <c r="F611" s="44"/>
      <c r="G611" s="45"/>
      <c r="H611" s="39"/>
      <c r="I611" s="23"/>
      <c r="J611" s="23"/>
      <c r="K611" s="23"/>
      <c r="L611" s="23"/>
      <c r="M611" s="23"/>
      <c r="N611" s="23"/>
      <c r="O611" s="22"/>
    </row>
    <row r="612" spans="1:15" s="25" customFormat="1" ht="12.75" x14ac:dyDescent="0.2">
      <c r="A612" s="19" t="s">
        <v>399</v>
      </c>
      <c r="B612" s="19" t="s">
        <v>362</v>
      </c>
      <c r="C612" s="41"/>
      <c r="D612" s="42"/>
      <c r="E612" s="43"/>
      <c r="F612" s="44"/>
      <c r="G612" s="45"/>
      <c r="H612" s="39"/>
      <c r="I612" s="23"/>
      <c r="J612" s="23"/>
      <c r="K612" s="23"/>
      <c r="L612" s="23"/>
      <c r="M612" s="23"/>
      <c r="N612" s="23"/>
      <c r="O612" s="22"/>
    </row>
    <row r="613" spans="1:15" s="25" customFormat="1" ht="12.75" x14ac:dyDescent="0.2">
      <c r="A613" s="19" t="s">
        <v>399</v>
      </c>
      <c r="B613" s="40"/>
      <c r="C613" s="41"/>
      <c r="D613" s="49" t="s">
        <v>831</v>
      </c>
      <c r="E613" s="43"/>
      <c r="F613" s="44" t="s">
        <v>42</v>
      </c>
      <c r="G613" s="46">
        <v>500000</v>
      </c>
      <c r="H613" s="23">
        <v>500000</v>
      </c>
      <c r="I613" s="23"/>
      <c r="J613" s="23"/>
      <c r="K613" s="23"/>
      <c r="L613" s="23"/>
      <c r="M613" s="23"/>
      <c r="N613" s="23">
        <v>500000</v>
      </c>
      <c r="O613" s="24">
        <v>41444</v>
      </c>
    </row>
    <row r="614" spans="1:15" s="25" customFormat="1" ht="12.75" x14ac:dyDescent="0.2">
      <c r="A614" s="19" t="s">
        <v>833</v>
      </c>
      <c r="B614" s="40"/>
      <c r="C614" s="41"/>
      <c r="D614" s="42"/>
      <c r="E614" s="43"/>
      <c r="F614" s="44"/>
      <c r="G614" s="45"/>
      <c r="H614" s="39"/>
      <c r="I614" s="23"/>
      <c r="J614" s="23"/>
      <c r="K614" s="23"/>
      <c r="L614" s="23"/>
      <c r="M614" s="23"/>
      <c r="N614" s="23"/>
      <c r="O614" s="22"/>
    </row>
    <row r="615" spans="1:15" s="25" customFormat="1" ht="12.75" x14ac:dyDescent="0.2">
      <c r="A615" s="40"/>
      <c r="B615" s="40"/>
      <c r="C615" s="41"/>
      <c r="D615" s="42"/>
      <c r="E615" s="43"/>
      <c r="F615" s="44"/>
      <c r="G615" s="45"/>
      <c r="H615" s="39"/>
      <c r="I615" s="23"/>
      <c r="J615" s="23"/>
      <c r="K615" s="23"/>
      <c r="L615" s="23"/>
      <c r="M615" s="23"/>
      <c r="N615" s="23"/>
      <c r="O615" s="22"/>
    </row>
    <row r="616" spans="1:15" s="25" customFormat="1" ht="12.75" x14ac:dyDescent="0.2">
      <c r="A616" s="26" t="s">
        <v>408</v>
      </c>
      <c r="B616" s="26" t="s">
        <v>19</v>
      </c>
      <c r="C616" s="27" t="s">
        <v>409</v>
      </c>
      <c r="D616" s="28">
        <v>40892</v>
      </c>
      <c r="E616" s="29"/>
      <c r="F616" s="30"/>
      <c r="G616" s="31" t="s">
        <v>209</v>
      </c>
      <c r="H616" s="39"/>
      <c r="I616" s="23"/>
      <c r="J616" s="23"/>
      <c r="K616" s="23"/>
      <c r="L616" s="23"/>
      <c r="M616" s="23"/>
      <c r="N616" s="23"/>
      <c r="O616" s="22"/>
    </row>
    <row r="617" spans="1:15" s="25" customFormat="1" x14ac:dyDescent="0.15">
      <c r="A617" s="19"/>
      <c r="B617" s="19"/>
      <c r="C617" s="20"/>
      <c r="D617" s="22"/>
      <c r="E617" s="21"/>
      <c r="F617" s="22"/>
      <c r="G617" s="32"/>
      <c r="H617" s="23"/>
      <c r="I617" s="23"/>
      <c r="J617" s="23"/>
      <c r="K617" s="23"/>
      <c r="L617" s="23"/>
      <c r="M617" s="23"/>
      <c r="N617" s="23"/>
      <c r="O617" s="24"/>
    </row>
    <row r="618" spans="1:15" s="25" customFormat="1" ht="12.75" x14ac:dyDescent="0.2">
      <c r="A618" s="26" t="s">
        <v>410</v>
      </c>
      <c r="B618" s="26" t="s">
        <v>19</v>
      </c>
      <c r="C618" s="27" t="s">
        <v>411</v>
      </c>
      <c r="D618" s="28">
        <v>40966</v>
      </c>
      <c r="E618" s="29"/>
      <c r="F618" s="30"/>
      <c r="G618" s="31" t="s">
        <v>157</v>
      </c>
      <c r="H618" s="39"/>
      <c r="I618" s="23"/>
      <c r="J618" s="23"/>
      <c r="K618" s="23"/>
      <c r="L618" s="23"/>
      <c r="M618" s="23"/>
      <c r="N618" s="23"/>
      <c r="O618" s="22"/>
    </row>
    <row r="619" spans="1:15" s="25" customFormat="1" ht="12.75" x14ac:dyDescent="0.2">
      <c r="A619" s="40"/>
      <c r="B619" s="40"/>
      <c r="C619" s="41"/>
      <c r="D619" s="42"/>
      <c r="E619" s="43"/>
      <c r="F619" s="44"/>
      <c r="G619" s="45"/>
      <c r="H619" s="39"/>
      <c r="I619" s="23"/>
      <c r="J619" s="23"/>
      <c r="K619" s="23"/>
      <c r="L619" s="23"/>
      <c r="M619" s="23"/>
      <c r="N619" s="23"/>
      <c r="O619" s="22"/>
    </row>
    <row r="620" spans="1:15" s="25" customFormat="1" ht="12.75" x14ac:dyDescent="0.2">
      <c r="A620" s="19" t="s">
        <v>410</v>
      </c>
      <c r="B620" s="19" t="s">
        <v>362</v>
      </c>
      <c r="C620" s="41"/>
      <c r="D620" s="42"/>
      <c r="E620" s="43"/>
      <c r="F620" s="44"/>
      <c r="G620" s="45"/>
      <c r="H620" s="39"/>
      <c r="I620" s="23"/>
      <c r="J620" s="23"/>
      <c r="K620" s="23"/>
      <c r="L620" s="23"/>
      <c r="M620" s="23"/>
      <c r="N620" s="23"/>
      <c r="O620" s="22"/>
    </row>
    <row r="621" spans="1:15" s="25" customFormat="1" ht="12.75" x14ac:dyDescent="0.2">
      <c r="A621" s="19" t="s">
        <v>410</v>
      </c>
      <c r="B621" s="19"/>
      <c r="C621" s="41"/>
      <c r="D621" s="49" t="s">
        <v>953</v>
      </c>
      <c r="E621" s="43"/>
      <c r="F621" s="44" t="s">
        <v>42</v>
      </c>
      <c r="G621" s="46">
        <v>5000000</v>
      </c>
      <c r="H621" s="23">
        <v>5000000</v>
      </c>
      <c r="I621" s="23"/>
      <c r="J621" s="23"/>
      <c r="K621" s="23"/>
      <c r="L621" s="23"/>
      <c r="M621" s="23"/>
      <c r="N621" s="23">
        <v>5000000</v>
      </c>
      <c r="O621" s="24">
        <v>41361</v>
      </c>
    </row>
    <row r="622" spans="1:15" s="25" customFormat="1" ht="12.75" x14ac:dyDescent="0.2">
      <c r="A622" s="19" t="s">
        <v>954</v>
      </c>
      <c r="B622" s="40"/>
      <c r="C622" s="41"/>
      <c r="D622" s="42"/>
      <c r="E622" s="43"/>
      <c r="F622" s="44"/>
      <c r="G622" s="45"/>
      <c r="H622" s="39"/>
      <c r="I622" s="23"/>
      <c r="J622" s="23"/>
      <c r="K622" s="23"/>
      <c r="L622" s="23"/>
      <c r="M622" s="23"/>
      <c r="N622" s="23"/>
      <c r="O622" s="22"/>
    </row>
    <row r="623" spans="1:15" s="25" customFormat="1" ht="12.75" x14ac:dyDescent="0.2">
      <c r="A623" s="40"/>
      <c r="B623" s="40"/>
      <c r="C623" s="41"/>
      <c r="D623" s="42"/>
      <c r="E623" s="43"/>
      <c r="F623" s="44"/>
      <c r="G623" s="45"/>
      <c r="H623" s="39"/>
      <c r="I623" s="23"/>
      <c r="J623" s="23"/>
      <c r="K623" s="23"/>
      <c r="L623" s="23"/>
      <c r="M623" s="23"/>
      <c r="N623" s="23"/>
      <c r="O623" s="22"/>
    </row>
    <row r="624" spans="1:15" s="25" customFormat="1" ht="12.75" x14ac:dyDescent="0.2">
      <c r="A624" s="19" t="s">
        <v>410</v>
      </c>
      <c r="B624" s="19" t="s">
        <v>101</v>
      </c>
      <c r="C624" s="41"/>
      <c r="D624" s="42"/>
      <c r="E624" s="43"/>
      <c r="F624" s="44"/>
      <c r="G624" s="45"/>
      <c r="H624" s="39"/>
      <c r="I624" s="23"/>
      <c r="J624" s="23"/>
      <c r="K624" s="23"/>
      <c r="L624" s="23"/>
      <c r="M624" s="23"/>
      <c r="N624" s="23"/>
      <c r="O624" s="22"/>
    </row>
    <row r="625" spans="1:15" s="25" customFormat="1" ht="12.75" x14ac:dyDescent="0.2">
      <c r="A625" s="19" t="s">
        <v>410</v>
      </c>
      <c r="B625" s="19"/>
      <c r="C625" s="41"/>
      <c r="D625" s="49" t="s">
        <v>914</v>
      </c>
      <c r="E625" s="43"/>
      <c r="F625" s="44" t="s">
        <v>42</v>
      </c>
      <c r="G625" s="46">
        <v>5000000</v>
      </c>
      <c r="H625" s="23">
        <v>5000000</v>
      </c>
      <c r="I625" s="23"/>
      <c r="J625" s="23"/>
      <c r="K625" s="23"/>
      <c r="L625" s="23"/>
      <c r="M625" s="23"/>
      <c r="N625" s="23">
        <v>5000000</v>
      </c>
      <c r="O625" s="24">
        <v>41376</v>
      </c>
    </row>
    <row r="626" spans="1:15" s="25" customFormat="1" ht="12.75" x14ac:dyDescent="0.2">
      <c r="A626" s="19" t="s">
        <v>915</v>
      </c>
      <c r="B626" s="40"/>
      <c r="C626" s="41"/>
      <c r="D626" s="42"/>
      <c r="E626" s="43"/>
      <c r="F626" s="44"/>
      <c r="G626" s="45"/>
      <c r="H626" s="39"/>
      <c r="I626" s="23"/>
      <c r="J626" s="23"/>
      <c r="K626" s="23"/>
      <c r="L626" s="23"/>
      <c r="M626" s="23"/>
      <c r="N626" s="23"/>
      <c r="O626" s="22"/>
    </row>
    <row r="627" spans="1:15" s="25" customFormat="1" ht="12.75" x14ac:dyDescent="0.2">
      <c r="A627" s="40"/>
      <c r="B627" s="40"/>
      <c r="C627" s="41"/>
      <c r="D627" s="42"/>
      <c r="E627" s="43"/>
      <c r="F627" s="44"/>
      <c r="G627" s="45"/>
      <c r="H627" s="39"/>
      <c r="I627" s="23"/>
      <c r="J627" s="23"/>
      <c r="K627" s="23"/>
      <c r="L627" s="23"/>
      <c r="M627" s="23"/>
      <c r="N627" s="23"/>
      <c r="O627" s="22"/>
    </row>
    <row r="628" spans="1:15" s="25" customFormat="1" ht="12.75" x14ac:dyDescent="0.2">
      <c r="A628" s="19" t="s">
        <v>410</v>
      </c>
      <c r="B628" s="19" t="s">
        <v>220</v>
      </c>
      <c r="C628" s="41"/>
      <c r="D628" s="42"/>
      <c r="E628" s="43"/>
      <c r="F628" s="44"/>
      <c r="G628" s="45"/>
      <c r="H628" s="39"/>
      <c r="I628" s="23"/>
      <c r="J628" s="23"/>
      <c r="K628" s="23"/>
      <c r="L628" s="23"/>
      <c r="M628" s="23"/>
      <c r="N628" s="23"/>
      <c r="O628" s="22"/>
    </row>
    <row r="629" spans="1:15" s="25" customFormat="1" ht="12.75" x14ac:dyDescent="0.2">
      <c r="A629" s="19" t="s">
        <v>410</v>
      </c>
      <c r="B629" s="19"/>
      <c r="C629" s="41"/>
      <c r="D629" s="49" t="s">
        <v>916</v>
      </c>
      <c r="E629" s="43"/>
      <c r="F629" s="44" t="s">
        <v>42</v>
      </c>
      <c r="G629" s="46">
        <v>5000000</v>
      </c>
      <c r="H629" s="23">
        <v>5000000</v>
      </c>
      <c r="I629" s="23"/>
      <c r="J629" s="23"/>
      <c r="K629" s="23"/>
      <c r="L629" s="23"/>
      <c r="M629" s="23"/>
      <c r="N629" s="23">
        <v>5000000</v>
      </c>
      <c r="O629" s="24">
        <v>41394</v>
      </c>
    </row>
    <row r="630" spans="1:15" s="25" customFormat="1" ht="12.75" x14ac:dyDescent="0.2">
      <c r="A630" s="19" t="s">
        <v>917</v>
      </c>
      <c r="B630" s="40"/>
      <c r="C630" s="41"/>
      <c r="D630" s="42"/>
      <c r="E630" s="43"/>
      <c r="F630" s="44"/>
      <c r="G630" s="45"/>
      <c r="H630" s="39"/>
      <c r="I630" s="23"/>
      <c r="J630" s="23"/>
      <c r="K630" s="23"/>
      <c r="L630" s="23"/>
      <c r="M630" s="23"/>
      <c r="N630" s="23"/>
      <c r="O630" s="22"/>
    </row>
    <row r="631" spans="1:15" s="25" customFormat="1" ht="12.75" x14ac:dyDescent="0.2">
      <c r="A631" s="40"/>
      <c r="B631" s="40"/>
      <c r="C631" s="41"/>
      <c r="D631" s="42"/>
      <c r="E631" s="43"/>
      <c r="F631" s="44"/>
      <c r="G631" s="45"/>
      <c r="H631" s="39"/>
      <c r="I631" s="23"/>
      <c r="J631" s="23"/>
      <c r="K631" s="23"/>
      <c r="L631" s="23"/>
      <c r="M631" s="23"/>
      <c r="N631" s="23"/>
      <c r="O631" s="22"/>
    </row>
    <row r="632" spans="1:15" s="25" customFormat="1" ht="12.75" x14ac:dyDescent="0.2">
      <c r="A632" s="26" t="s">
        <v>410</v>
      </c>
      <c r="B632" s="26" t="s">
        <v>19</v>
      </c>
      <c r="C632" s="27" t="s">
        <v>416</v>
      </c>
      <c r="D632" s="28">
        <v>40966</v>
      </c>
      <c r="E632" s="29"/>
      <c r="F632" s="30"/>
      <c r="G632" s="31" t="s">
        <v>157</v>
      </c>
      <c r="H632" s="39"/>
      <c r="I632" s="23"/>
      <c r="J632" s="23"/>
      <c r="K632" s="23"/>
      <c r="L632" s="23"/>
      <c r="M632" s="23"/>
      <c r="N632" s="23"/>
      <c r="O632" s="22"/>
    </row>
    <row r="633" spans="1:15" s="25" customFormat="1" x14ac:dyDescent="0.15">
      <c r="A633" s="19"/>
      <c r="B633" s="19"/>
      <c r="C633" s="20"/>
      <c r="D633" s="22"/>
      <c r="E633" s="21"/>
      <c r="F633" s="22"/>
      <c r="G633" s="21"/>
      <c r="H633" s="32"/>
      <c r="I633" s="23"/>
      <c r="J633" s="23"/>
      <c r="K633" s="23"/>
      <c r="L633" s="23"/>
      <c r="M633" s="23"/>
      <c r="N633" s="23"/>
      <c r="O633" s="22"/>
    </row>
    <row r="634" spans="1:15" s="25" customFormat="1" ht="12.75" x14ac:dyDescent="0.2">
      <c r="A634" s="26" t="s">
        <v>410</v>
      </c>
      <c r="B634" s="26" t="s">
        <v>19</v>
      </c>
      <c r="C634" s="27" t="s">
        <v>421</v>
      </c>
      <c r="D634" s="28">
        <v>40966</v>
      </c>
      <c r="E634" s="29"/>
      <c r="F634" s="30"/>
      <c r="G634" s="31" t="s">
        <v>157</v>
      </c>
      <c r="H634" s="39"/>
      <c r="I634" s="23"/>
      <c r="J634" s="23"/>
      <c r="K634" s="23"/>
      <c r="L634" s="23"/>
      <c r="M634" s="23"/>
      <c r="N634" s="23"/>
      <c r="O634" s="22"/>
    </row>
    <row r="635" spans="1:15" s="25" customFormat="1" x14ac:dyDescent="0.15">
      <c r="A635" s="19"/>
      <c r="B635" s="19"/>
      <c r="C635" s="20"/>
      <c r="D635" s="22"/>
      <c r="E635" s="21"/>
      <c r="F635" s="22"/>
      <c r="G635" s="21"/>
      <c r="H635" s="32"/>
      <c r="I635" s="23"/>
      <c r="J635" s="23"/>
      <c r="K635" s="23"/>
      <c r="L635" s="23"/>
      <c r="M635" s="23"/>
      <c r="N635" s="23"/>
      <c r="O635" s="22"/>
    </row>
    <row r="636" spans="1:15" s="25" customFormat="1" ht="12.75" x14ac:dyDescent="0.2">
      <c r="A636" s="26" t="s">
        <v>31</v>
      </c>
      <c r="B636" s="26" t="s">
        <v>19</v>
      </c>
      <c r="C636" s="27" t="s">
        <v>422</v>
      </c>
      <c r="D636" s="28">
        <v>41220</v>
      </c>
      <c r="E636" s="29"/>
      <c r="F636" s="30"/>
      <c r="G636" s="31">
        <v>15000000</v>
      </c>
      <c r="H636" s="23"/>
      <c r="I636" s="23"/>
      <c r="J636" s="23"/>
      <c r="K636" s="23"/>
      <c r="L636" s="23"/>
      <c r="M636" s="23"/>
      <c r="N636" s="23"/>
      <c r="O636" s="22"/>
    </row>
    <row r="637" spans="1:15" s="25" customFormat="1" x14ac:dyDescent="0.15">
      <c r="A637" s="19"/>
      <c r="B637" s="19"/>
      <c r="C637" s="20"/>
      <c r="D637" s="22"/>
      <c r="E637" s="21"/>
      <c r="F637" s="22"/>
      <c r="G637" s="21"/>
      <c r="H637" s="32"/>
      <c r="I637" s="23"/>
      <c r="J637" s="23"/>
      <c r="K637" s="23"/>
      <c r="L637" s="23"/>
      <c r="M637" s="23"/>
      <c r="N637" s="23"/>
      <c r="O637" s="22"/>
    </row>
    <row r="638" spans="1:15" s="25" customFormat="1" x14ac:dyDescent="0.15">
      <c r="A638" s="19" t="s">
        <v>31</v>
      </c>
      <c r="B638" s="19" t="s">
        <v>1004</v>
      </c>
      <c r="C638" s="20"/>
      <c r="D638" s="22"/>
      <c r="E638" s="21"/>
      <c r="F638" s="22"/>
      <c r="G638" s="23">
        <v>3500000</v>
      </c>
      <c r="H638" s="23"/>
      <c r="I638" s="23"/>
      <c r="J638" s="23"/>
      <c r="K638" s="23"/>
      <c r="L638" s="23"/>
      <c r="M638" s="23"/>
      <c r="N638" s="23"/>
      <c r="O638" s="22"/>
    </row>
    <row r="639" spans="1:15" s="25" customFormat="1" x14ac:dyDescent="0.15">
      <c r="A639" s="19" t="s">
        <v>31</v>
      </c>
      <c r="B639" s="19"/>
      <c r="C639" s="20"/>
      <c r="D639" s="22" t="s">
        <v>52</v>
      </c>
      <c r="E639" s="21"/>
      <c r="F639" s="22" t="s">
        <v>42</v>
      </c>
      <c r="G639" s="32">
        <v>2500000</v>
      </c>
      <c r="I639" s="23">
        <v>2500000</v>
      </c>
      <c r="J639" s="23"/>
      <c r="K639" s="23"/>
      <c r="L639" s="23"/>
      <c r="M639" s="23"/>
      <c r="N639" s="23"/>
      <c r="O639" s="24">
        <v>41317</v>
      </c>
    </row>
    <row r="640" spans="1:15" s="25" customFormat="1" x14ac:dyDescent="0.15">
      <c r="A640" s="19" t="s">
        <v>31</v>
      </c>
      <c r="B640" s="19"/>
      <c r="C640" s="20"/>
      <c r="D640" s="22" t="s">
        <v>52</v>
      </c>
      <c r="E640" s="21"/>
      <c r="F640" s="22" t="s">
        <v>42</v>
      </c>
      <c r="G640" s="32">
        <v>1000000</v>
      </c>
      <c r="I640" s="23">
        <v>1000000</v>
      </c>
      <c r="J640" s="23"/>
      <c r="K640" s="23"/>
      <c r="L640" s="23"/>
      <c r="M640" s="23"/>
      <c r="N640" s="23"/>
      <c r="O640" s="24">
        <v>41317</v>
      </c>
    </row>
    <row r="641" spans="1:15" s="25" customFormat="1" ht="12.75" x14ac:dyDescent="0.2">
      <c r="A641" s="19" t="s">
        <v>1005</v>
      </c>
      <c r="B641" s="40"/>
      <c r="C641" s="41"/>
      <c r="D641" s="42"/>
      <c r="E641" s="43"/>
      <c r="F641" s="44"/>
      <c r="G641" s="45"/>
      <c r="H641" s="23"/>
      <c r="I641" s="23"/>
      <c r="J641" s="23"/>
      <c r="K641" s="23"/>
      <c r="L641" s="23"/>
      <c r="M641" s="23"/>
      <c r="N641" s="23"/>
      <c r="O641" s="22"/>
    </row>
    <row r="642" spans="1:15" s="25" customFormat="1" x14ac:dyDescent="0.15">
      <c r="A642" s="19"/>
      <c r="B642" s="19"/>
      <c r="C642" s="20"/>
      <c r="D642" s="22"/>
      <c r="E642" s="21"/>
      <c r="F642" s="22"/>
      <c r="G642" s="21"/>
      <c r="H642" s="32"/>
      <c r="I642" s="23"/>
      <c r="J642" s="23"/>
      <c r="K642" s="23"/>
      <c r="L642" s="23"/>
      <c r="M642" s="23"/>
      <c r="N642" s="23"/>
      <c r="O642" s="22"/>
    </row>
    <row r="643" spans="1:15" s="25" customFormat="1" x14ac:dyDescent="0.15">
      <c r="A643" s="19" t="s">
        <v>31</v>
      </c>
      <c r="B643" s="19" t="s">
        <v>726</v>
      </c>
      <c r="C643" s="20"/>
      <c r="D643" s="22"/>
      <c r="E643" s="21"/>
      <c r="F643" s="22"/>
      <c r="G643" s="23">
        <v>3500000</v>
      </c>
      <c r="H643" s="23"/>
      <c r="I643" s="23"/>
      <c r="J643" s="23"/>
      <c r="K643" s="23"/>
      <c r="L643" s="23"/>
      <c r="M643" s="23"/>
      <c r="N643" s="23"/>
      <c r="O643" s="22"/>
    </row>
    <row r="644" spans="1:15" s="25" customFormat="1" x14ac:dyDescent="0.15">
      <c r="A644" s="19" t="s">
        <v>31</v>
      </c>
      <c r="B644" s="19"/>
      <c r="C644" s="20"/>
      <c r="D644" s="22" t="s">
        <v>52</v>
      </c>
      <c r="E644" s="21"/>
      <c r="F644" s="22" t="s">
        <v>42</v>
      </c>
      <c r="G644" s="32">
        <v>2500000</v>
      </c>
      <c r="H644" s="23">
        <v>2500000</v>
      </c>
      <c r="I644" s="23"/>
      <c r="J644" s="23"/>
      <c r="K644" s="23"/>
      <c r="L644" s="23"/>
      <c r="M644" s="23"/>
      <c r="N644" s="23">
        <v>2500000</v>
      </c>
      <c r="O644" s="24">
        <v>41422</v>
      </c>
    </row>
    <row r="645" spans="1:15" s="25" customFormat="1" x14ac:dyDescent="0.15">
      <c r="A645" s="19" t="s">
        <v>31</v>
      </c>
      <c r="B645" s="19"/>
      <c r="C645" s="20"/>
      <c r="D645" s="22" t="s">
        <v>52</v>
      </c>
      <c r="E645" s="21"/>
      <c r="F645" s="22" t="s">
        <v>42</v>
      </c>
      <c r="G645" s="32">
        <v>1000000</v>
      </c>
      <c r="H645" s="23">
        <v>1000000</v>
      </c>
      <c r="I645" s="23"/>
      <c r="J645" s="23"/>
      <c r="K645" s="23"/>
      <c r="L645" s="23"/>
      <c r="M645" s="23"/>
      <c r="N645" s="23">
        <v>1000000</v>
      </c>
      <c r="O645" s="24">
        <v>41422</v>
      </c>
    </row>
    <row r="646" spans="1:15" s="25" customFormat="1" ht="12.75" x14ac:dyDescent="0.2">
      <c r="A646" s="19" t="s">
        <v>874</v>
      </c>
      <c r="B646" s="40"/>
      <c r="C646" s="41"/>
      <c r="D646" s="42"/>
      <c r="E646" s="43"/>
      <c r="F646" s="44"/>
      <c r="G646" s="45"/>
      <c r="H646" s="23"/>
      <c r="I646" s="23"/>
      <c r="J646" s="23"/>
      <c r="K646" s="23"/>
      <c r="L646" s="23"/>
      <c r="M646" s="23"/>
      <c r="N646" s="23"/>
      <c r="O646" s="22"/>
    </row>
    <row r="647" spans="1:15" s="25" customFormat="1" x14ac:dyDescent="0.15">
      <c r="A647" s="19"/>
      <c r="B647" s="19"/>
      <c r="C647" s="20"/>
      <c r="D647" s="22"/>
      <c r="E647" s="21"/>
      <c r="F647" s="22"/>
      <c r="G647" s="21"/>
      <c r="H647" s="32"/>
      <c r="I647" s="23"/>
      <c r="J647" s="23"/>
      <c r="K647" s="23"/>
      <c r="L647" s="23"/>
      <c r="M647" s="23"/>
      <c r="N647" s="23"/>
      <c r="O647" s="22"/>
    </row>
    <row r="648" spans="1:15" s="25" customFormat="1" x14ac:dyDescent="0.15">
      <c r="A648" s="19" t="s">
        <v>31</v>
      </c>
      <c r="B648" s="19" t="s">
        <v>918</v>
      </c>
      <c r="C648" s="20"/>
      <c r="D648" s="22"/>
      <c r="E648" s="21"/>
      <c r="F648" s="22"/>
      <c r="G648" s="23">
        <v>3500000</v>
      </c>
      <c r="H648" s="23"/>
      <c r="I648" s="23"/>
      <c r="J648" s="23"/>
      <c r="K648" s="23"/>
      <c r="L648" s="23"/>
      <c r="M648" s="23"/>
      <c r="N648" s="23"/>
      <c r="O648" s="22"/>
    </row>
    <row r="649" spans="1:15" s="25" customFormat="1" x14ac:dyDescent="0.15">
      <c r="A649" s="19" t="s">
        <v>31</v>
      </c>
      <c r="B649" s="19"/>
      <c r="C649" s="20"/>
      <c r="D649" s="22" t="s">
        <v>52</v>
      </c>
      <c r="E649" s="21"/>
      <c r="F649" s="22" t="s">
        <v>42</v>
      </c>
      <c r="G649" s="32">
        <v>2500000</v>
      </c>
      <c r="I649" s="23"/>
      <c r="J649" s="23"/>
      <c r="K649" s="23"/>
      <c r="L649" s="23">
        <v>2500000</v>
      </c>
      <c r="M649" s="23"/>
      <c r="N649" s="23"/>
      <c r="O649" s="24">
        <v>41604</v>
      </c>
    </row>
    <row r="650" spans="1:15" s="25" customFormat="1" x14ac:dyDescent="0.15">
      <c r="A650" s="19" t="s">
        <v>31</v>
      </c>
      <c r="B650" s="19"/>
      <c r="C650" s="20"/>
      <c r="D650" s="22" t="s">
        <v>52</v>
      </c>
      <c r="E650" s="21"/>
      <c r="F650" s="22" t="s">
        <v>42</v>
      </c>
      <c r="G650" s="32">
        <v>1000000</v>
      </c>
      <c r="I650" s="23"/>
      <c r="J650" s="23"/>
      <c r="K650" s="23"/>
      <c r="L650" s="23">
        <v>1000000</v>
      </c>
      <c r="M650" s="23"/>
      <c r="N650" s="23"/>
      <c r="O650" s="24">
        <v>41604</v>
      </c>
    </row>
    <row r="651" spans="1:15" s="25" customFormat="1" ht="12.75" x14ac:dyDescent="0.2">
      <c r="A651" s="19" t="s">
        <v>919</v>
      </c>
      <c r="B651" s="40"/>
      <c r="C651" s="41"/>
      <c r="D651" s="42"/>
      <c r="E651" s="43"/>
      <c r="F651" s="44"/>
      <c r="G651" s="45"/>
      <c r="H651" s="23"/>
      <c r="I651" s="23"/>
      <c r="J651" s="23"/>
      <c r="K651" s="23"/>
      <c r="L651" s="23"/>
      <c r="M651" s="23"/>
      <c r="N651" s="23"/>
      <c r="O651" s="22"/>
    </row>
    <row r="652" spans="1:15" s="25" customFormat="1" x14ac:dyDescent="0.15">
      <c r="A652" s="19"/>
      <c r="B652" s="19"/>
      <c r="C652" s="20"/>
      <c r="D652" s="22"/>
      <c r="E652" s="21"/>
      <c r="F652" s="22"/>
      <c r="G652" s="21"/>
      <c r="H652" s="32"/>
      <c r="I652" s="23"/>
      <c r="J652" s="23"/>
      <c r="K652" s="23"/>
      <c r="L652" s="23"/>
      <c r="M652" s="23"/>
      <c r="N652" s="23"/>
      <c r="O652" s="22"/>
    </row>
    <row r="653" spans="1:15" s="25" customFormat="1" x14ac:dyDescent="0.15">
      <c r="A653" s="19" t="s">
        <v>31</v>
      </c>
      <c r="B653" s="19" t="s">
        <v>533</v>
      </c>
      <c r="C653" s="20"/>
      <c r="D653" s="22"/>
      <c r="E653" s="21"/>
      <c r="F653" s="22"/>
      <c r="G653" s="23">
        <v>3000000</v>
      </c>
      <c r="H653" s="23"/>
      <c r="I653" s="23"/>
      <c r="J653" s="23"/>
      <c r="K653" s="23"/>
      <c r="L653" s="23"/>
      <c r="M653" s="23"/>
      <c r="N653" s="23"/>
      <c r="O653" s="22"/>
    </row>
    <row r="654" spans="1:15" s="25" customFormat="1" x14ac:dyDescent="0.15">
      <c r="A654" s="19" t="s">
        <v>31</v>
      </c>
      <c r="B654" s="19"/>
      <c r="C654" s="20"/>
      <c r="D654" s="22" t="s">
        <v>52</v>
      </c>
      <c r="E654" s="21"/>
      <c r="F654" s="22" t="s">
        <v>42</v>
      </c>
      <c r="G654" s="32">
        <v>2000000</v>
      </c>
      <c r="H654" s="23">
        <v>2000000</v>
      </c>
      <c r="I654" s="23"/>
      <c r="J654" s="23"/>
      <c r="K654" s="23"/>
      <c r="L654" s="23"/>
      <c r="M654" s="23"/>
      <c r="N654" s="23">
        <v>2000000</v>
      </c>
      <c r="O654" s="24">
        <v>41380</v>
      </c>
    </row>
    <row r="655" spans="1:15" s="25" customFormat="1" x14ac:dyDescent="0.15">
      <c r="A655" s="19" t="s">
        <v>31</v>
      </c>
      <c r="B655" s="19"/>
      <c r="C655" s="20"/>
      <c r="D655" s="22" t="s">
        <v>52</v>
      </c>
      <c r="E655" s="21"/>
      <c r="F655" s="22" t="s">
        <v>42</v>
      </c>
      <c r="G655" s="32">
        <v>1000000</v>
      </c>
      <c r="H655" s="23">
        <v>1000000</v>
      </c>
      <c r="I655" s="23"/>
      <c r="J655" s="23"/>
      <c r="K655" s="23"/>
      <c r="L655" s="23"/>
      <c r="M655" s="23"/>
      <c r="N655" s="23">
        <v>1000000</v>
      </c>
      <c r="O655" s="24">
        <v>41380</v>
      </c>
    </row>
    <row r="656" spans="1:15" s="25" customFormat="1" ht="12.75" x14ac:dyDescent="0.2">
      <c r="A656" s="19" t="s">
        <v>921</v>
      </c>
      <c r="B656" s="40"/>
      <c r="C656" s="41"/>
      <c r="D656" s="42"/>
      <c r="E656" s="43"/>
      <c r="F656" s="44"/>
      <c r="G656" s="45"/>
      <c r="H656" s="23"/>
      <c r="I656" s="23"/>
      <c r="J656" s="23"/>
      <c r="K656" s="23"/>
      <c r="L656" s="23"/>
      <c r="M656" s="23"/>
      <c r="N656" s="23"/>
      <c r="O656" s="22"/>
    </row>
    <row r="657" spans="1:15" s="25" customFormat="1" x14ac:dyDescent="0.15">
      <c r="A657" s="19"/>
      <c r="B657" s="19"/>
      <c r="C657" s="20"/>
      <c r="D657" s="22"/>
      <c r="E657" s="21"/>
      <c r="F657" s="22"/>
      <c r="G657" s="21"/>
      <c r="H657" s="32"/>
      <c r="I657" s="23"/>
      <c r="J657" s="23"/>
      <c r="K657" s="23"/>
      <c r="L657" s="23"/>
      <c r="M657" s="23"/>
      <c r="N657" s="23"/>
      <c r="O657" s="22"/>
    </row>
    <row r="658" spans="1:15" s="25" customFormat="1" x14ac:dyDescent="0.15">
      <c r="A658" s="19" t="s">
        <v>31</v>
      </c>
      <c r="B658" s="19" t="s">
        <v>535</v>
      </c>
      <c r="C658" s="20"/>
      <c r="D658" s="22"/>
      <c r="E658" s="21"/>
      <c r="F658" s="22"/>
      <c r="G658" s="23">
        <v>1500000</v>
      </c>
      <c r="H658" s="23"/>
      <c r="I658" s="23"/>
      <c r="J658" s="23"/>
      <c r="K658" s="23"/>
      <c r="L658" s="23"/>
      <c r="M658" s="23"/>
      <c r="N658" s="23"/>
      <c r="O658" s="22"/>
    </row>
    <row r="659" spans="1:15" s="25" customFormat="1" x14ac:dyDescent="0.15">
      <c r="A659" s="19" t="s">
        <v>31</v>
      </c>
      <c r="B659" s="19"/>
      <c r="C659" s="20"/>
      <c r="D659" s="22" t="s">
        <v>52</v>
      </c>
      <c r="E659" s="21"/>
      <c r="F659" s="22" t="s">
        <v>42</v>
      </c>
      <c r="G659" s="32">
        <v>1000000</v>
      </c>
      <c r="I659" s="23"/>
      <c r="J659" s="23"/>
      <c r="K659" s="23"/>
      <c r="L659" s="23">
        <v>1000000</v>
      </c>
      <c r="M659" s="23"/>
      <c r="N659" s="23"/>
      <c r="O659" s="24">
        <v>41611</v>
      </c>
    </row>
    <row r="660" spans="1:15" s="25" customFormat="1" x14ac:dyDescent="0.15">
      <c r="A660" s="19" t="s">
        <v>31</v>
      </c>
      <c r="B660" s="19"/>
      <c r="C660" s="20"/>
      <c r="D660" s="22" t="s">
        <v>52</v>
      </c>
      <c r="E660" s="21"/>
      <c r="F660" s="22" t="s">
        <v>42</v>
      </c>
      <c r="G660" s="32">
        <v>500000</v>
      </c>
      <c r="I660" s="23"/>
      <c r="J660" s="23"/>
      <c r="K660" s="23"/>
      <c r="L660" s="23">
        <v>500000</v>
      </c>
      <c r="M660" s="23"/>
      <c r="N660" s="23"/>
      <c r="O660" s="24">
        <v>41611</v>
      </c>
    </row>
    <row r="661" spans="1:15" s="25" customFormat="1" ht="12.75" x14ac:dyDescent="0.2">
      <c r="A661" s="19" t="s">
        <v>922</v>
      </c>
      <c r="B661" s="40"/>
      <c r="C661" s="41"/>
      <c r="D661" s="42"/>
      <c r="E661" s="43"/>
      <c r="F661" s="44"/>
      <c r="G661" s="45"/>
      <c r="H661" s="23"/>
      <c r="I661" s="23"/>
      <c r="J661" s="23"/>
      <c r="K661" s="23"/>
      <c r="L661" s="23"/>
      <c r="M661" s="23"/>
      <c r="N661" s="23"/>
      <c r="O661" s="22"/>
    </row>
    <row r="662" spans="1:15" s="25" customFormat="1" ht="12.75" x14ac:dyDescent="0.2">
      <c r="A662" s="19"/>
      <c r="B662" s="40"/>
      <c r="C662" s="41"/>
      <c r="D662" s="42"/>
      <c r="E662" s="43"/>
      <c r="F662" s="44"/>
      <c r="G662" s="45"/>
      <c r="H662" s="23"/>
      <c r="I662" s="23"/>
      <c r="J662" s="23"/>
      <c r="K662" s="23"/>
      <c r="L662" s="23"/>
      <c r="M662" s="23"/>
      <c r="N662" s="23"/>
      <c r="O662" s="22"/>
    </row>
    <row r="663" spans="1:15" s="25" customFormat="1" x14ac:dyDescent="0.15">
      <c r="A663" s="19" t="s">
        <v>31</v>
      </c>
      <c r="B663" s="19" t="s">
        <v>731</v>
      </c>
      <c r="C663" s="20"/>
      <c r="D663" s="22"/>
      <c r="E663" s="21"/>
      <c r="F663" s="22"/>
      <c r="G663" s="23">
        <v>3500000</v>
      </c>
      <c r="H663" s="23"/>
      <c r="I663" s="23"/>
      <c r="J663" s="23"/>
      <c r="K663" s="23"/>
      <c r="L663" s="23"/>
      <c r="M663" s="23"/>
      <c r="N663" s="23"/>
      <c r="O663" s="22"/>
    </row>
    <row r="664" spans="1:15" s="25" customFormat="1" x14ac:dyDescent="0.15">
      <c r="A664" s="19" t="s">
        <v>31</v>
      </c>
      <c r="B664" s="19"/>
      <c r="C664" s="20"/>
      <c r="D664" s="22" t="s">
        <v>52</v>
      </c>
      <c r="E664" s="21"/>
      <c r="F664" s="22" t="s">
        <v>42</v>
      </c>
      <c r="G664" s="32">
        <v>2500000</v>
      </c>
      <c r="H664" s="23">
        <v>2500000</v>
      </c>
      <c r="I664" s="23"/>
      <c r="J664" s="23"/>
      <c r="K664" s="23"/>
      <c r="M664" s="23"/>
      <c r="N664" s="23">
        <v>2500000</v>
      </c>
      <c r="O664" s="24">
        <v>41436</v>
      </c>
    </row>
    <row r="665" spans="1:15" s="25" customFormat="1" x14ac:dyDescent="0.15">
      <c r="A665" s="19" t="s">
        <v>31</v>
      </c>
      <c r="B665" s="19"/>
      <c r="C665" s="20"/>
      <c r="D665" s="22" t="s">
        <v>52</v>
      </c>
      <c r="E665" s="21"/>
      <c r="F665" s="22" t="s">
        <v>42</v>
      </c>
      <c r="G665" s="32">
        <v>1000000</v>
      </c>
      <c r="H665" s="23">
        <v>1000000</v>
      </c>
      <c r="I665" s="23"/>
      <c r="J665" s="23"/>
      <c r="K665" s="23"/>
      <c r="M665" s="23"/>
      <c r="N665" s="23">
        <v>1000000</v>
      </c>
      <c r="O665" s="24">
        <v>41436</v>
      </c>
    </row>
    <row r="666" spans="1:15" s="25" customFormat="1" ht="12.75" x14ac:dyDescent="0.2">
      <c r="A666" s="19" t="s">
        <v>834</v>
      </c>
      <c r="B666" s="40"/>
      <c r="C666" s="41"/>
      <c r="D666" s="42"/>
      <c r="E666" s="43"/>
      <c r="F666" s="44"/>
      <c r="G666" s="45"/>
      <c r="H666" s="23"/>
      <c r="I666" s="23"/>
      <c r="J666" s="23"/>
      <c r="K666" s="23"/>
      <c r="L666" s="23"/>
      <c r="M666" s="23"/>
      <c r="N666" s="23"/>
      <c r="O666" s="22"/>
    </row>
    <row r="667" spans="1:15" s="25" customFormat="1" ht="12.75" x14ac:dyDescent="0.2">
      <c r="A667" s="19"/>
      <c r="B667" s="40"/>
      <c r="C667" s="41"/>
      <c r="D667" s="42"/>
      <c r="E667" s="43"/>
      <c r="F667" s="44"/>
      <c r="G667" s="45"/>
      <c r="H667" s="23"/>
      <c r="I667" s="23"/>
      <c r="J667" s="23"/>
      <c r="K667" s="23"/>
      <c r="L667" s="23"/>
      <c r="M667" s="23"/>
      <c r="N667" s="23"/>
      <c r="O667" s="22"/>
    </row>
    <row r="668" spans="1:15" s="25" customFormat="1" ht="12.75" x14ac:dyDescent="0.2">
      <c r="A668" s="26" t="s">
        <v>447</v>
      </c>
      <c r="B668" s="26" t="s">
        <v>19</v>
      </c>
      <c r="C668" s="27" t="s">
        <v>448</v>
      </c>
      <c r="D668" s="28">
        <v>41249</v>
      </c>
      <c r="E668" s="29"/>
      <c r="F668" s="30"/>
      <c r="G668" s="31" t="s">
        <v>160</v>
      </c>
      <c r="H668" s="32"/>
      <c r="I668" s="23"/>
      <c r="J668" s="23"/>
      <c r="K668" s="23"/>
      <c r="L668" s="23"/>
      <c r="M668" s="23"/>
      <c r="N668" s="23"/>
      <c r="O668" s="22"/>
    </row>
    <row r="669" spans="1:15" s="25" customFormat="1" x14ac:dyDescent="0.15">
      <c r="A669" s="19"/>
      <c r="B669" s="19"/>
      <c r="C669" s="20"/>
      <c r="D669" s="22"/>
      <c r="E669" s="21"/>
      <c r="F669" s="22"/>
      <c r="G669" s="21"/>
      <c r="H669" s="32"/>
      <c r="I669" s="23"/>
      <c r="J669" s="23"/>
      <c r="K669" s="23"/>
      <c r="L669" s="23"/>
      <c r="M669" s="23"/>
      <c r="N669" s="23"/>
      <c r="O669" s="22"/>
    </row>
    <row r="670" spans="1:15" s="25" customFormat="1" x14ac:dyDescent="0.15">
      <c r="A670" s="19"/>
      <c r="B670" s="19"/>
      <c r="C670" s="20"/>
      <c r="D670" s="22"/>
      <c r="E670" s="21"/>
      <c r="F670" s="22"/>
      <c r="G670" s="21"/>
      <c r="H670" s="32"/>
      <c r="I670" s="23"/>
      <c r="J670" s="23"/>
      <c r="K670" s="23"/>
      <c r="L670" s="23"/>
      <c r="M670" s="23"/>
      <c r="N670" s="23"/>
      <c r="O670" s="22"/>
    </row>
    <row r="671" spans="1:15" s="25" customFormat="1" x14ac:dyDescent="0.15">
      <c r="A671" s="19"/>
      <c r="B671" s="19"/>
      <c r="C671" s="20"/>
      <c r="D671" s="21"/>
      <c r="E671" s="21"/>
      <c r="F671" s="22"/>
      <c r="G671" s="277" t="s">
        <v>477</v>
      </c>
      <c r="H671" s="278">
        <f>SUM(H8:H670)</f>
        <v>223952969</v>
      </c>
      <c r="I671" s="278">
        <f>SUM(I8:I670)</f>
        <v>92342115</v>
      </c>
      <c r="J671" s="278">
        <f>SUM(J8:J670)</f>
        <v>0</v>
      </c>
      <c r="K671" s="278"/>
      <c r="L671" s="278">
        <f>SUM(L8:L670)</f>
        <v>178800000</v>
      </c>
      <c r="M671" s="278">
        <f>SUM(M8:M670)</f>
        <v>194720000</v>
      </c>
      <c r="N671" s="278">
        <f>SUM(N8:N670)</f>
        <v>224817271</v>
      </c>
      <c r="O671" s="24"/>
    </row>
    <row r="672" spans="1:15" s="25" customFormat="1" x14ac:dyDescent="0.15">
      <c r="A672" s="19"/>
      <c r="B672" s="19"/>
      <c r="C672" s="20"/>
      <c r="D672" s="21"/>
      <c r="E672" s="21"/>
      <c r="F672" s="22"/>
      <c r="G672" s="21"/>
      <c r="H672" s="21"/>
      <c r="I672" s="23"/>
      <c r="J672" s="23"/>
      <c r="K672" s="23"/>
      <c r="L672" s="23"/>
      <c r="M672" s="23"/>
      <c r="N672" s="23"/>
      <c r="O672" s="22"/>
    </row>
    <row r="673" spans="1:15" s="25" customFormat="1" ht="12.75" x14ac:dyDescent="0.2">
      <c r="A673" s="280" t="s">
        <v>478</v>
      </c>
      <c r="B673" s="281"/>
      <c r="C673" s="282"/>
      <c r="D673" s="281"/>
      <c r="E673" s="281"/>
      <c r="F673" s="281"/>
      <c r="G673" s="283" t="s">
        <v>479</v>
      </c>
      <c r="H673" s="282"/>
      <c r="I673" s="281"/>
      <c r="J673" s="281"/>
      <c r="K673" s="284"/>
      <c r="L673" s="86"/>
      <c r="M673" s="86"/>
      <c r="N673" s="86"/>
      <c r="O673" s="22"/>
    </row>
    <row r="674" spans="1:15" s="25" customFormat="1" ht="12.75" x14ac:dyDescent="0.2">
      <c r="A674" s="285" t="s">
        <v>1006</v>
      </c>
      <c r="B674" s="281"/>
      <c r="C674" s="282"/>
      <c r="D674" s="281"/>
      <c r="E674" s="281" t="s">
        <v>479</v>
      </c>
      <c r="F674" s="281"/>
      <c r="G674" s="286"/>
      <c r="H674" s="282"/>
      <c r="I674" s="281"/>
      <c r="J674" s="281"/>
      <c r="K674" s="284"/>
      <c r="L674" s="23"/>
      <c r="M674" s="23"/>
      <c r="N674" s="23"/>
      <c r="O674" s="22"/>
    </row>
    <row r="675" spans="1:15" s="25" customFormat="1" ht="12.75" x14ac:dyDescent="0.2">
      <c r="A675" s="287"/>
      <c r="B675" s="287"/>
      <c r="C675" s="288"/>
      <c r="D675" s="287"/>
      <c r="E675" s="289"/>
      <c r="F675" s="287"/>
      <c r="G675" s="283"/>
      <c r="H675" s="288"/>
      <c r="I675" s="287"/>
      <c r="J675" s="287"/>
      <c r="K675" s="284"/>
      <c r="L675" s="23"/>
      <c r="M675" s="23"/>
      <c r="N675" s="23"/>
      <c r="O675" s="22"/>
    </row>
    <row r="676" spans="1:15" s="25" customFormat="1" ht="12.75" x14ac:dyDescent="0.2">
      <c r="A676" s="330" t="s">
        <v>481</v>
      </c>
      <c r="B676" s="333" t="s">
        <v>482</v>
      </c>
      <c r="C676" s="334"/>
      <c r="D676" s="335"/>
      <c r="E676" s="333" t="s">
        <v>483</v>
      </c>
      <c r="F676" s="339"/>
      <c r="G676" s="344" t="s">
        <v>484</v>
      </c>
      <c r="H676" s="344" t="s">
        <v>485</v>
      </c>
      <c r="I676" s="347" t="s">
        <v>486</v>
      </c>
      <c r="J676" s="348"/>
      <c r="K676" s="284"/>
      <c r="L676" s="23"/>
      <c r="M676" s="23"/>
      <c r="N676" s="23"/>
      <c r="O676" s="22"/>
    </row>
    <row r="677" spans="1:15" s="25" customFormat="1" ht="12.75" x14ac:dyDescent="0.2">
      <c r="A677" s="331"/>
      <c r="B677" s="336"/>
      <c r="C677" s="337"/>
      <c r="D677" s="338"/>
      <c r="E677" s="340"/>
      <c r="F677" s="341"/>
      <c r="G677" s="345"/>
      <c r="H677" s="345"/>
      <c r="I677" s="349"/>
      <c r="J677" s="350"/>
      <c r="K677" s="284"/>
      <c r="L677" s="23"/>
      <c r="M677" s="23"/>
      <c r="N677" s="23"/>
      <c r="O677" s="22"/>
    </row>
    <row r="678" spans="1:15" s="25" customFormat="1" ht="12.75" x14ac:dyDescent="0.2">
      <c r="A678" s="331"/>
      <c r="B678" s="290"/>
      <c r="C678" s="291"/>
      <c r="D678" s="292"/>
      <c r="E678" s="340"/>
      <c r="F678" s="341"/>
      <c r="G678" s="345"/>
      <c r="H678" s="345"/>
      <c r="I678" s="349"/>
      <c r="J678" s="350"/>
      <c r="K678" s="284"/>
      <c r="L678" s="23"/>
      <c r="M678" s="23"/>
      <c r="N678" s="23"/>
      <c r="O678" s="22"/>
    </row>
    <row r="679" spans="1:15" s="25" customFormat="1" ht="15.75" x14ac:dyDescent="0.25">
      <c r="A679" s="332"/>
      <c r="B679" s="353" t="s">
        <v>487</v>
      </c>
      <c r="C679" s="354"/>
      <c r="D679" s="293" t="s">
        <v>488</v>
      </c>
      <c r="E679" s="342"/>
      <c r="F679" s="343"/>
      <c r="G679" s="294" t="s">
        <v>489</v>
      </c>
      <c r="H679" s="346"/>
      <c r="I679" s="351"/>
      <c r="J679" s="352"/>
      <c r="K679" s="284"/>
      <c r="L679" s="23"/>
      <c r="M679" s="23"/>
      <c r="N679" s="23"/>
      <c r="O679" s="22"/>
    </row>
    <row r="680" spans="1:15" s="25" customFormat="1" ht="12.75" x14ac:dyDescent="0.2">
      <c r="A680" s="93"/>
      <c r="B680" s="93"/>
      <c r="C680" s="94"/>
      <c r="D680" s="93"/>
      <c r="E680" s="93"/>
      <c r="F680" s="213"/>
      <c r="G680" s="214"/>
      <c r="H680" s="94"/>
      <c r="I680" s="93"/>
      <c r="J680" s="93"/>
      <c r="K680" s="96"/>
      <c r="L680" s="21"/>
      <c r="M680" s="21"/>
      <c r="N680" s="21"/>
      <c r="O680" s="22"/>
    </row>
    <row r="681" spans="1:15" s="25" customFormat="1" ht="12.75" x14ac:dyDescent="0.2">
      <c r="A681" s="62" t="s">
        <v>31</v>
      </c>
      <c r="B681" s="62" t="s">
        <v>19</v>
      </c>
      <c r="C681" s="63" t="s">
        <v>32</v>
      </c>
      <c r="D681" s="138">
        <v>37964</v>
      </c>
      <c r="E681" s="71"/>
      <c r="F681" s="72"/>
      <c r="G681" s="73"/>
      <c r="H681" s="112"/>
      <c r="I681" s="116"/>
      <c r="J681" s="116"/>
      <c r="K681" s="115"/>
      <c r="L681" s="21"/>
      <c r="M681" s="21"/>
      <c r="N681" s="21"/>
      <c r="O681" s="22"/>
    </row>
    <row r="682" spans="1:15" s="25" customFormat="1" ht="12.75" x14ac:dyDescent="0.2">
      <c r="A682" s="54"/>
      <c r="B682" s="54"/>
      <c r="C682" s="55"/>
      <c r="D682" s="56"/>
      <c r="E682" s="56"/>
      <c r="F682" s="57"/>
      <c r="G682" s="58"/>
      <c r="H682" s="112"/>
      <c r="I682" s="116"/>
      <c r="J682" s="116"/>
      <c r="K682" s="115"/>
      <c r="L682" s="21"/>
      <c r="M682" s="21"/>
      <c r="N682" s="21"/>
      <c r="O682" s="22"/>
    </row>
    <row r="683" spans="1:15" s="25" customFormat="1" ht="12.75" x14ac:dyDescent="0.2">
      <c r="A683" s="54" t="s">
        <v>31</v>
      </c>
      <c r="B683" s="54" t="s">
        <v>629</v>
      </c>
      <c r="C683" s="55"/>
      <c r="D683" s="56"/>
      <c r="E683" s="56"/>
      <c r="F683" s="57"/>
      <c r="G683" s="58"/>
      <c r="H683" s="112"/>
      <c r="I683" s="116"/>
      <c r="J683" s="116"/>
      <c r="K683" s="115"/>
      <c r="L683" s="21"/>
      <c r="M683" s="21"/>
      <c r="N683" s="21"/>
      <c r="O683" s="22"/>
    </row>
    <row r="684" spans="1:15" s="25" customFormat="1" ht="12.75" x14ac:dyDescent="0.2">
      <c r="A684" s="54" t="s">
        <v>31</v>
      </c>
      <c r="B684" s="295"/>
      <c r="C684" s="57" t="s">
        <v>52</v>
      </c>
      <c r="D684" s="115"/>
      <c r="E684" s="71" t="s">
        <v>492</v>
      </c>
      <c r="F684" s="57"/>
      <c r="G684" s="118">
        <v>490086</v>
      </c>
      <c r="H684" s="112">
        <v>119</v>
      </c>
      <c r="I684" s="113">
        <v>5.1000000000000004E-3</v>
      </c>
      <c r="J684" s="114" t="s">
        <v>491</v>
      </c>
      <c r="K684" s="115"/>
      <c r="L684" s="21"/>
      <c r="M684" s="21"/>
      <c r="N684" s="21"/>
      <c r="O684" s="22"/>
    </row>
    <row r="685" spans="1:15" s="25" customFormat="1" ht="12.75" x14ac:dyDescent="0.2">
      <c r="A685" s="125"/>
      <c r="B685" s="125"/>
      <c r="C685" s="126"/>
      <c r="D685" s="125"/>
      <c r="E685" s="125"/>
      <c r="F685" s="127"/>
      <c r="G685" s="128"/>
      <c r="H685" s="126"/>
      <c r="I685" s="125"/>
      <c r="J685" s="125"/>
      <c r="K685" s="129"/>
      <c r="L685" s="21"/>
      <c r="M685" s="21"/>
      <c r="N685" s="21"/>
      <c r="O685" s="22"/>
    </row>
    <row r="686" spans="1:15" s="25" customFormat="1" ht="12.75" x14ac:dyDescent="0.2">
      <c r="A686" s="62" t="s">
        <v>31</v>
      </c>
      <c r="B686" s="62" t="s">
        <v>19</v>
      </c>
      <c r="C686" s="63" t="s">
        <v>50</v>
      </c>
      <c r="D686" s="138">
        <v>38385</v>
      </c>
      <c r="E686" s="120"/>
      <c r="F686" s="57"/>
      <c r="G686" s="121"/>
      <c r="H686" s="122"/>
      <c r="I686" s="113"/>
      <c r="J686" s="114"/>
      <c r="K686" s="123"/>
      <c r="L686" s="21"/>
      <c r="M686" s="21"/>
      <c r="N686" s="21"/>
      <c r="O686" s="22"/>
    </row>
    <row r="687" spans="1:15" s="25" customFormat="1" ht="12.75" x14ac:dyDescent="0.2">
      <c r="A687" s="54"/>
      <c r="B687" s="124"/>
      <c r="C687" s="119"/>
      <c r="D687" s="120"/>
      <c r="E687" s="120"/>
      <c r="F687" s="57"/>
      <c r="G687" s="121"/>
      <c r="H687" s="122"/>
      <c r="I687" s="113"/>
      <c r="J687" s="114"/>
      <c r="K687" s="123"/>
      <c r="L687" s="21"/>
      <c r="M687" s="21"/>
      <c r="N687" s="21"/>
      <c r="O687" s="22"/>
    </row>
    <row r="688" spans="1:15" s="25" customFormat="1" ht="12.75" x14ac:dyDescent="0.2">
      <c r="A688" s="54" t="s">
        <v>31</v>
      </c>
      <c r="B688" s="54" t="s">
        <v>770</v>
      </c>
      <c r="C688" s="55"/>
      <c r="D688" s="56"/>
      <c r="E688" s="56"/>
      <c r="F688" s="57"/>
      <c r="G688" s="58"/>
      <c r="H688" s="58"/>
      <c r="I688" s="113"/>
      <c r="J688" s="114"/>
      <c r="K688" s="123"/>
      <c r="L688" s="21"/>
      <c r="M688" s="21"/>
      <c r="N688" s="21"/>
      <c r="O688" s="22"/>
    </row>
    <row r="689" spans="1:15" s="25" customFormat="1" ht="12.75" x14ac:dyDescent="0.2">
      <c r="A689" s="54" t="s">
        <v>31</v>
      </c>
      <c r="B689" s="54"/>
      <c r="C689" s="57" t="s">
        <v>52</v>
      </c>
      <c r="D689" s="115"/>
      <c r="E689" s="71" t="s">
        <v>492</v>
      </c>
      <c r="F689" s="57"/>
      <c r="G689" s="121">
        <v>490086</v>
      </c>
      <c r="H689" s="122">
        <v>119</v>
      </c>
      <c r="I689" s="113">
        <v>5.1000000000000004E-3</v>
      </c>
      <c r="J689" s="114" t="s">
        <v>491</v>
      </c>
      <c r="K689" s="123"/>
      <c r="L689" s="21"/>
      <c r="M689" s="21"/>
      <c r="N689" s="21"/>
      <c r="O689" s="22"/>
    </row>
    <row r="690" spans="1:15" s="25" customFormat="1" ht="12.75" x14ac:dyDescent="0.2">
      <c r="A690" s="54" t="s">
        <v>31</v>
      </c>
      <c r="B690" s="54"/>
      <c r="C690" s="57" t="s">
        <v>52</v>
      </c>
      <c r="D690" s="115"/>
      <c r="E690" s="71" t="s">
        <v>492</v>
      </c>
      <c r="F690" s="57"/>
      <c r="G690" s="121">
        <v>490086</v>
      </c>
      <c r="H690" s="122">
        <v>119</v>
      </c>
      <c r="I690" s="113">
        <v>5.1000000000000004E-3</v>
      </c>
      <c r="J690" s="114" t="s">
        <v>491</v>
      </c>
      <c r="K690" s="123"/>
      <c r="L690" s="21"/>
      <c r="M690" s="21"/>
      <c r="N690" s="21"/>
      <c r="O690" s="22"/>
    </row>
    <row r="691" spans="1:15" s="25" customFormat="1" ht="12.75" x14ac:dyDescent="0.2">
      <c r="A691" s="54"/>
      <c r="B691" s="54"/>
      <c r="C691" s="57"/>
      <c r="D691" s="115"/>
      <c r="E691" s="71"/>
      <c r="F691" s="57"/>
      <c r="G691" s="121"/>
      <c r="H691" s="122"/>
      <c r="I691" s="113"/>
      <c r="J691" s="114"/>
      <c r="K691" s="123"/>
      <c r="L691" s="21"/>
      <c r="M691" s="21"/>
      <c r="N691" s="21"/>
      <c r="O691" s="22"/>
    </row>
    <row r="692" spans="1:15" s="25" customFormat="1" ht="12.75" x14ac:dyDescent="0.2">
      <c r="A692" s="54" t="s">
        <v>31</v>
      </c>
      <c r="B692" s="54" t="s">
        <v>772</v>
      </c>
      <c r="C692" s="55"/>
      <c r="D692" s="56"/>
      <c r="E692" s="56"/>
      <c r="F692" s="57"/>
      <c r="G692" s="121"/>
      <c r="H692" s="122"/>
      <c r="I692" s="113"/>
      <c r="J692" s="114"/>
      <c r="K692" s="123"/>
      <c r="L692" s="21"/>
      <c r="M692" s="21"/>
      <c r="N692" s="21"/>
      <c r="O692" s="22"/>
    </row>
    <row r="693" spans="1:15" s="25" customFormat="1" ht="12.75" x14ac:dyDescent="0.2">
      <c r="A693" s="54" t="s">
        <v>31</v>
      </c>
      <c r="B693" s="54"/>
      <c r="C693" s="57" t="s">
        <v>52</v>
      </c>
      <c r="D693" s="115"/>
      <c r="E693" s="71" t="s">
        <v>492</v>
      </c>
      <c r="F693" s="57"/>
      <c r="G693" s="121">
        <v>1961105</v>
      </c>
      <c r="H693" s="122">
        <v>119</v>
      </c>
      <c r="I693" s="113">
        <v>5.0000000000000001E-3</v>
      </c>
      <c r="J693" s="114" t="s">
        <v>491</v>
      </c>
      <c r="K693" s="123"/>
      <c r="L693" s="21"/>
      <c r="M693" s="21"/>
      <c r="N693" s="21"/>
      <c r="O693" s="22"/>
    </row>
    <row r="694" spans="1:15" s="25" customFormat="1" ht="12.75" x14ac:dyDescent="0.2">
      <c r="A694" s="54" t="s">
        <v>31</v>
      </c>
      <c r="B694" s="54"/>
      <c r="C694" s="57" t="s">
        <v>52</v>
      </c>
      <c r="D694" s="115"/>
      <c r="E694" s="71" t="s">
        <v>492</v>
      </c>
      <c r="F694" s="57"/>
      <c r="G694" s="121">
        <v>980552</v>
      </c>
      <c r="H694" s="122">
        <v>119</v>
      </c>
      <c r="I694" s="113">
        <v>5.0000000000000001E-3</v>
      </c>
      <c r="J694" s="114" t="s">
        <v>491</v>
      </c>
      <c r="K694" s="123"/>
      <c r="L694" s="21"/>
      <c r="M694" s="21"/>
      <c r="N694" s="21"/>
      <c r="O694" s="22"/>
    </row>
    <row r="695" spans="1:15" s="25" customFormat="1" ht="12.75" x14ac:dyDescent="0.2">
      <c r="A695" s="19"/>
      <c r="B695" s="129"/>
      <c r="C695" s="52"/>
      <c r="D695" s="82"/>
      <c r="E695" s="43"/>
      <c r="F695" s="22"/>
      <c r="G695" s="131"/>
      <c r="H695" s="122"/>
      <c r="I695" s="113"/>
      <c r="J695" s="127"/>
      <c r="K695" s="130"/>
      <c r="L695" s="21"/>
      <c r="M695" s="21"/>
      <c r="N695" s="21"/>
      <c r="O695" s="22"/>
    </row>
    <row r="696" spans="1:15" s="25" customFormat="1" ht="12.75" x14ac:dyDescent="0.2">
      <c r="A696" s="26" t="s">
        <v>47</v>
      </c>
      <c r="B696" s="26" t="s">
        <v>19</v>
      </c>
      <c r="C696" s="27" t="s">
        <v>71</v>
      </c>
      <c r="D696" s="111">
        <v>38887</v>
      </c>
      <c r="E696" s="43"/>
      <c r="F696" s="44"/>
      <c r="G696" s="45"/>
      <c r="H696" s="122"/>
      <c r="I696" s="113"/>
      <c r="J696" s="127"/>
      <c r="K696" s="130"/>
      <c r="L696" s="21"/>
      <c r="M696" s="21"/>
      <c r="N696" s="21"/>
      <c r="O696" s="22"/>
    </row>
    <row r="697" spans="1:15" s="25" customFormat="1" ht="12.75" x14ac:dyDescent="0.2">
      <c r="A697" s="19"/>
      <c r="B697" s="129"/>
      <c r="C697" s="22"/>
      <c r="D697" s="82"/>
      <c r="E697" s="43"/>
      <c r="F697" s="22"/>
      <c r="G697" s="131"/>
      <c r="H697" s="122"/>
      <c r="I697" s="113"/>
      <c r="J697" s="127"/>
      <c r="K697" s="130"/>
      <c r="L697" s="21"/>
      <c r="M697" s="21"/>
      <c r="N697" s="21"/>
      <c r="O697" s="22"/>
    </row>
    <row r="698" spans="1:15" s="25" customFormat="1" ht="12.75" x14ac:dyDescent="0.2">
      <c r="A698" s="19" t="s">
        <v>47</v>
      </c>
      <c r="B698" s="125"/>
      <c r="C698" s="22" t="s">
        <v>43</v>
      </c>
      <c r="D698" s="53" t="s">
        <v>855</v>
      </c>
      <c r="E698" s="43" t="s">
        <v>490</v>
      </c>
      <c r="F698" s="127"/>
      <c r="G698" s="128">
        <v>491304</v>
      </c>
      <c r="H698" s="126">
        <v>90</v>
      </c>
      <c r="I698" s="113">
        <v>5.8999999999999999E-3</v>
      </c>
      <c r="J698" s="127" t="s">
        <v>491</v>
      </c>
      <c r="K698" s="129"/>
      <c r="L698" s="21"/>
      <c r="M698" s="21"/>
      <c r="N698" s="21"/>
      <c r="O698" s="22"/>
    </row>
    <row r="699" spans="1:15" s="25" customFormat="1" ht="12.75" x14ac:dyDescent="0.2">
      <c r="A699" s="19"/>
      <c r="B699" s="125"/>
      <c r="C699" s="22"/>
      <c r="D699" s="53"/>
      <c r="E699" s="43"/>
      <c r="F699" s="127"/>
      <c r="G699" s="128"/>
      <c r="H699" s="126"/>
      <c r="I699" s="113"/>
      <c r="J699" s="127"/>
      <c r="K699" s="129"/>
      <c r="L699" s="21"/>
      <c r="M699" s="21"/>
      <c r="N699" s="21"/>
      <c r="O699" s="22"/>
    </row>
    <row r="700" spans="1:15" s="25" customFormat="1" ht="12.75" x14ac:dyDescent="0.2">
      <c r="A700" s="26" t="s">
        <v>31</v>
      </c>
      <c r="B700" s="26" t="s">
        <v>19</v>
      </c>
      <c r="C700" s="27" t="s">
        <v>80</v>
      </c>
      <c r="D700" s="111">
        <v>38958</v>
      </c>
      <c r="E700" s="43"/>
      <c r="F700" s="44"/>
      <c r="G700" s="45"/>
      <c r="H700" s="32"/>
      <c r="I700" s="23"/>
      <c r="J700" s="23"/>
      <c r="K700" s="130"/>
      <c r="L700" s="21"/>
      <c r="M700" s="21"/>
      <c r="N700" s="21"/>
      <c r="O700" s="22"/>
    </row>
    <row r="701" spans="1:15" s="25" customFormat="1" ht="12.75" x14ac:dyDescent="0.2">
      <c r="A701" s="19"/>
      <c r="B701" s="33"/>
      <c r="C701" s="34"/>
      <c r="D701" s="82"/>
      <c r="E701" s="82"/>
      <c r="F701" s="22"/>
      <c r="G701" s="131"/>
      <c r="H701" s="122"/>
      <c r="I701" s="113"/>
      <c r="J701" s="127"/>
      <c r="K701" s="130"/>
      <c r="L701" s="21"/>
      <c r="M701" s="21"/>
      <c r="N701" s="21"/>
      <c r="O701" s="22"/>
    </row>
    <row r="702" spans="1:15" s="25" customFormat="1" ht="12.75" x14ac:dyDescent="0.2">
      <c r="A702" s="19" t="s">
        <v>31</v>
      </c>
      <c r="B702" s="19" t="s">
        <v>717</v>
      </c>
      <c r="C702" s="34"/>
      <c r="D702" s="82"/>
      <c r="E702" s="43"/>
      <c r="F702" s="22"/>
      <c r="G702" s="131"/>
      <c r="H702" s="122"/>
      <c r="I702" s="113"/>
      <c r="J702" s="127"/>
      <c r="K702" s="129"/>
      <c r="L702" s="21"/>
      <c r="M702" s="21"/>
      <c r="N702" s="21"/>
      <c r="O702" s="22"/>
    </row>
    <row r="703" spans="1:15" s="25" customFormat="1" ht="12.75" x14ac:dyDescent="0.2">
      <c r="A703" s="19" t="s">
        <v>31</v>
      </c>
      <c r="B703" s="33"/>
      <c r="C703" s="82" t="s">
        <v>52</v>
      </c>
      <c r="D703" s="129"/>
      <c r="E703" s="43" t="s">
        <v>492</v>
      </c>
      <c r="F703" s="22"/>
      <c r="G703" s="131">
        <v>1960342</v>
      </c>
      <c r="H703" s="122">
        <v>119</v>
      </c>
      <c r="I703" s="113">
        <v>5.1000000000000004E-3</v>
      </c>
      <c r="J703" s="127" t="s">
        <v>491</v>
      </c>
      <c r="K703" s="129"/>
      <c r="L703" s="21"/>
      <c r="M703" s="21"/>
      <c r="N703" s="21"/>
      <c r="O703" s="22"/>
    </row>
    <row r="704" spans="1:15" s="25" customFormat="1" ht="12.75" x14ac:dyDescent="0.2">
      <c r="A704" s="19" t="s">
        <v>31</v>
      </c>
      <c r="B704" s="33"/>
      <c r="C704" s="82" t="s">
        <v>52</v>
      </c>
      <c r="D704" s="129"/>
      <c r="E704" s="43" t="s">
        <v>492</v>
      </c>
      <c r="F704" s="22"/>
      <c r="G704" s="131">
        <v>980171</v>
      </c>
      <c r="H704" s="122">
        <v>119</v>
      </c>
      <c r="I704" s="113">
        <v>5.1000000000000004E-3</v>
      </c>
      <c r="J704" s="127" t="s">
        <v>491</v>
      </c>
      <c r="K704" s="129"/>
      <c r="L704" s="21"/>
      <c r="M704" s="21"/>
      <c r="N704" s="21"/>
      <c r="O704" s="22"/>
    </row>
    <row r="705" spans="1:15" s="25" customFormat="1" ht="12.75" x14ac:dyDescent="0.2">
      <c r="A705" s="19"/>
      <c r="B705" s="33"/>
      <c r="C705" s="82"/>
      <c r="D705" s="129"/>
      <c r="E705" s="43"/>
      <c r="F705" s="22"/>
      <c r="G705" s="131"/>
      <c r="H705" s="122"/>
      <c r="I705" s="113"/>
      <c r="J705" s="127"/>
      <c r="K705" s="129"/>
      <c r="L705" s="21"/>
      <c r="M705" s="21"/>
      <c r="N705" s="21"/>
      <c r="O705" s="22"/>
    </row>
    <row r="706" spans="1:15" s="25" customFormat="1" ht="12.75" x14ac:dyDescent="0.2">
      <c r="A706" s="26" t="s">
        <v>105</v>
      </c>
      <c r="B706" s="26" t="s">
        <v>19</v>
      </c>
      <c r="C706" s="27" t="s">
        <v>106</v>
      </c>
      <c r="D706" s="111">
        <v>39209</v>
      </c>
      <c r="E706" s="43"/>
      <c r="F706" s="44"/>
      <c r="G706" s="45"/>
      <c r="H706" s="122"/>
      <c r="I706" s="113"/>
      <c r="J706" s="127"/>
      <c r="K706" s="130"/>
      <c r="L706" s="21"/>
      <c r="M706" s="21"/>
      <c r="N706" s="21"/>
      <c r="O706" s="22"/>
    </row>
    <row r="707" spans="1:15" s="25" customFormat="1" ht="12.75" x14ac:dyDescent="0.2">
      <c r="A707" s="19"/>
      <c r="B707" s="33"/>
      <c r="C707" s="34"/>
      <c r="D707" s="82"/>
      <c r="E707" s="82"/>
      <c r="F707" s="22"/>
      <c r="G707" s="131"/>
      <c r="H707" s="122"/>
      <c r="I707" s="113"/>
      <c r="J707" s="127"/>
      <c r="K707" s="130"/>
      <c r="L707" s="21"/>
      <c r="M707" s="21"/>
      <c r="N707" s="21"/>
      <c r="O707" s="22"/>
    </row>
    <row r="708" spans="1:15" s="25" customFormat="1" ht="12.75" x14ac:dyDescent="0.2">
      <c r="A708" s="19" t="s">
        <v>105</v>
      </c>
      <c r="B708" s="19" t="s">
        <v>890</v>
      </c>
      <c r="C708" s="34"/>
      <c r="D708" s="82"/>
      <c r="E708" s="82"/>
      <c r="F708" s="22"/>
      <c r="G708" s="131"/>
      <c r="H708" s="122"/>
      <c r="I708" s="113"/>
      <c r="J708" s="127"/>
      <c r="K708" s="130"/>
      <c r="L708" s="21"/>
      <c r="M708" s="21"/>
      <c r="N708" s="21"/>
      <c r="O708" s="22"/>
    </row>
    <row r="709" spans="1:15" s="25" customFormat="1" ht="12.75" x14ac:dyDescent="0.2">
      <c r="A709" s="19" t="s">
        <v>105</v>
      </c>
      <c r="B709" s="33"/>
      <c r="C709" s="82" t="s">
        <v>52</v>
      </c>
      <c r="D709" s="82"/>
      <c r="E709" s="43" t="s">
        <v>493</v>
      </c>
      <c r="F709" s="22"/>
      <c r="G709" s="131">
        <v>980584</v>
      </c>
      <c r="H709" s="122">
        <v>90</v>
      </c>
      <c r="I709" s="113">
        <v>6.6E-3</v>
      </c>
      <c r="J709" s="127" t="s">
        <v>491</v>
      </c>
      <c r="K709" s="130"/>
      <c r="L709" s="21"/>
      <c r="M709" s="21"/>
      <c r="N709" s="21"/>
      <c r="O709" s="22"/>
    </row>
    <row r="710" spans="1:15" s="25" customFormat="1" ht="12.75" x14ac:dyDescent="0.2">
      <c r="A710" s="19"/>
      <c r="B710" s="129"/>
      <c r="C710" s="52"/>
      <c r="D710" s="82"/>
      <c r="E710" s="43"/>
      <c r="F710" s="22"/>
      <c r="G710" s="131"/>
      <c r="H710" s="122"/>
      <c r="I710" s="113"/>
      <c r="J710" s="127"/>
      <c r="K710" s="130"/>
      <c r="L710" s="21"/>
      <c r="M710" s="21"/>
      <c r="N710" s="21"/>
      <c r="O710" s="22"/>
    </row>
    <row r="711" spans="1:15" s="25" customFormat="1" ht="12.75" x14ac:dyDescent="0.2">
      <c r="A711" s="26" t="s">
        <v>31</v>
      </c>
      <c r="B711" s="26" t="s">
        <v>19</v>
      </c>
      <c r="C711" s="27" t="s">
        <v>117</v>
      </c>
      <c r="D711" s="111">
        <v>39244</v>
      </c>
      <c r="E711" s="43"/>
      <c r="F711" s="44"/>
      <c r="G711" s="45"/>
      <c r="H711" s="32"/>
      <c r="I711" s="23"/>
      <c r="J711" s="23"/>
      <c r="K711" s="130"/>
      <c r="L711" s="21"/>
      <c r="M711" s="21"/>
      <c r="N711" s="21"/>
      <c r="O711" s="22"/>
    </row>
    <row r="712" spans="1:15" s="25" customFormat="1" ht="12.75" x14ac:dyDescent="0.2">
      <c r="A712" s="19"/>
      <c r="B712" s="33"/>
      <c r="C712" s="34"/>
      <c r="D712" s="82"/>
      <c r="E712" s="43"/>
      <c r="F712" s="22"/>
      <c r="G712" s="131"/>
      <c r="H712" s="122"/>
      <c r="I712" s="113"/>
      <c r="J712" s="127"/>
      <c r="K712" s="130"/>
      <c r="L712" s="21"/>
      <c r="M712" s="21"/>
      <c r="N712" s="21"/>
      <c r="O712" s="22"/>
    </row>
    <row r="713" spans="1:15" s="25" customFormat="1" ht="12.75" x14ac:dyDescent="0.2">
      <c r="A713" s="19" t="s">
        <v>31</v>
      </c>
      <c r="B713" s="19" t="s">
        <v>780</v>
      </c>
      <c r="C713" s="34"/>
      <c r="D713" s="82"/>
      <c r="E713" s="43"/>
      <c r="F713" s="22"/>
      <c r="G713" s="131"/>
      <c r="H713" s="122"/>
      <c r="I713" s="113"/>
      <c r="J713" s="127"/>
      <c r="K713" s="129"/>
      <c r="L713" s="21"/>
      <c r="M713" s="21"/>
      <c r="N713" s="21"/>
      <c r="O713" s="22"/>
    </row>
    <row r="714" spans="1:15" s="25" customFormat="1" ht="12.75" x14ac:dyDescent="0.2">
      <c r="A714" s="19" t="s">
        <v>31</v>
      </c>
      <c r="B714" s="33"/>
      <c r="C714" s="82" t="s">
        <v>52</v>
      </c>
      <c r="D714" s="129"/>
      <c r="E714" s="43" t="s">
        <v>492</v>
      </c>
      <c r="F714" s="22"/>
      <c r="G714" s="131">
        <v>490086</v>
      </c>
      <c r="H714" s="122">
        <v>119</v>
      </c>
      <c r="I714" s="113" t="s">
        <v>1007</v>
      </c>
      <c r="J714" s="127" t="s">
        <v>491</v>
      </c>
      <c r="K714" s="129"/>
      <c r="L714" s="21"/>
      <c r="M714" s="21"/>
      <c r="N714" s="21"/>
      <c r="O714" s="22"/>
    </row>
    <row r="715" spans="1:15" s="25" customFormat="1" ht="12.75" x14ac:dyDescent="0.2">
      <c r="A715" s="19" t="s">
        <v>31</v>
      </c>
      <c r="B715" s="33"/>
      <c r="C715" s="82" t="s">
        <v>52</v>
      </c>
      <c r="D715" s="129"/>
      <c r="E715" s="43" t="s">
        <v>492</v>
      </c>
      <c r="F715" s="22"/>
      <c r="G715" s="131">
        <v>490086</v>
      </c>
      <c r="H715" s="122">
        <v>119</v>
      </c>
      <c r="I715" s="113" t="s">
        <v>1007</v>
      </c>
      <c r="J715" s="127" t="s">
        <v>491</v>
      </c>
      <c r="K715" s="129"/>
      <c r="L715" s="21"/>
      <c r="M715" s="21"/>
      <c r="N715" s="21"/>
      <c r="O715" s="22"/>
    </row>
    <row r="716" spans="1:15" s="25" customFormat="1" ht="12.75" x14ac:dyDescent="0.2">
      <c r="A716" s="19"/>
      <c r="B716" s="129"/>
      <c r="C716" s="52"/>
      <c r="D716" s="82"/>
      <c r="E716" s="43"/>
      <c r="F716" s="22"/>
      <c r="G716" s="131"/>
      <c r="H716" s="122"/>
      <c r="I716" s="113"/>
      <c r="J716" s="127"/>
      <c r="K716" s="130"/>
      <c r="L716" s="21"/>
      <c r="M716" s="21"/>
      <c r="N716" s="21"/>
      <c r="O716" s="22"/>
    </row>
    <row r="717" spans="1:15" s="25" customFormat="1" ht="12.75" x14ac:dyDescent="0.2">
      <c r="A717" s="19" t="s">
        <v>31</v>
      </c>
      <c r="B717" s="19" t="s">
        <v>782</v>
      </c>
      <c r="C717" s="34"/>
      <c r="D717" s="82"/>
      <c r="E717" s="43"/>
      <c r="F717" s="22"/>
      <c r="G717" s="131"/>
      <c r="H717" s="122"/>
      <c r="I717" s="113"/>
      <c r="J717" s="127"/>
      <c r="K717" s="129"/>
      <c r="L717" s="21"/>
      <c r="M717" s="21"/>
      <c r="N717" s="21"/>
      <c r="O717" s="22"/>
    </row>
    <row r="718" spans="1:15" s="25" customFormat="1" ht="12.75" x14ac:dyDescent="0.2">
      <c r="A718" s="19" t="s">
        <v>31</v>
      </c>
      <c r="B718" s="33"/>
      <c r="C718" s="82" t="s">
        <v>52</v>
      </c>
      <c r="D718" s="129"/>
      <c r="E718" s="43" t="s">
        <v>492</v>
      </c>
      <c r="F718" s="22"/>
      <c r="G718" s="131">
        <v>490086</v>
      </c>
      <c r="H718" s="122">
        <v>119</v>
      </c>
      <c r="I718" s="113">
        <v>5.1000000000000004E-3</v>
      </c>
      <c r="J718" s="127" t="s">
        <v>491</v>
      </c>
      <c r="K718" s="129"/>
      <c r="L718" s="21"/>
      <c r="M718" s="21"/>
      <c r="N718" s="21"/>
      <c r="O718" s="22"/>
    </row>
    <row r="719" spans="1:15" s="25" customFormat="1" ht="12.75" x14ac:dyDescent="0.2">
      <c r="A719" s="19"/>
      <c r="B719" s="33"/>
      <c r="C719" s="82"/>
      <c r="D719" s="129"/>
      <c r="E719" s="43"/>
      <c r="F719" s="22"/>
      <c r="G719" s="131"/>
      <c r="H719" s="122"/>
      <c r="I719" s="113"/>
      <c r="J719" s="127"/>
      <c r="K719" s="129"/>
      <c r="L719" s="21"/>
      <c r="M719" s="21"/>
      <c r="N719" s="21"/>
      <c r="O719" s="22"/>
    </row>
    <row r="720" spans="1:15" s="25" customFormat="1" ht="12.75" x14ac:dyDescent="0.2">
      <c r="A720" s="26" t="s">
        <v>31</v>
      </c>
      <c r="B720" s="26" t="s">
        <v>19</v>
      </c>
      <c r="C720" s="27" t="s">
        <v>163</v>
      </c>
      <c r="D720" s="111">
        <v>39646</v>
      </c>
      <c r="E720" s="43"/>
      <c r="F720" s="44"/>
      <c r="G720" s="45"/>
      <c r="H720" s="32"/>
      <c r="I720" s="23"/>
      <c r="J720" s="23"/>
      <c r="K720" s="130"/>
      <c r="L720" s="21"/>
      <c r="M720" s="21"/>
      <c r="N720" s="21"/>
      <c r="O720" s="22"/>
    </row>
    <row r="721" spans="1:15" s="25" customFormat="1" ht="12.75" x14ac:dyDescent="0.2">
      <c r="A721" s="19"/>
      <c r="B721" s="33"/>
      <c r="C721" s="34"/>
      <c r="D721" s="82"/>
      <c r="E721" s="43"/>
      <c r="F721" s="22"/>
      <c r="G721" s="131"/>
      <c r="H721" s="122"/>
      <c r="I721" s="113"/>
      <c r="J721" s="127"/>
      <c r="K721" s="130"/>
      <c r="L721" s="21"/>
      <c r="M721" s="21"/>
      <c r="N721" s="21"/>
      <c r="O721" s="22"/>
    </row>
    <row r="722" spans="1:15" s="25" customFormat="1" ht="12.75" x14ac:dyDescent="0.2">
      <c r="A722" s="19" t="s">
        <v>31</v>
      </c>
      <c r="B722" s="19" t="s">
        <v>790</v>
      </c>
      <c r="C722" s="34"/>
      <c r="D722" s="82"/>
      <c r="E722" s="43"/>
      <c r="F722" s="22"/>
      <c r="G722" s="131"/>
      <c r="H722" s="122"/>
      <c r="I722" s="113"/>
      <c r="J722" s="127"/>
      <c r="K722" s="129"/>
      <c r="L722" s="21"/>
      <c r="M722" s="21"/>
      <c r="N722" s="21"/>
      <c r="O722" s="22"/>
    </row>
    <row r="723" spans="1:15" s="25" customFormat="1" ht="12.75" x14ac:dyDescent="0.2">
      <c r="A723" s="19" t="s">
        <v>31</v>
      </c>
      <c r="B723" s="33"/>
      <c r="C723" s="82" t="s">
        <v>52</v>
      </c>
      <c r="D723" s="129"/>
      <c r="E723" s="43" t="s">
        <v>492</v>
      </c>
      <c r="F723" s="22"/>
      <c r="G723" s="131">
        <v>490086</v>
      </c>
      <c r="H723" s="122">
        <v>119</v>
      </c>
      <c r="I723" s="113">
        <v>5.1000000000000004E-3</v>
      </c>
      <c r="J723" s="127" t="s">
        <v>491</v>
      </c>
      <c r="K723" s="129"/>
      <c r="L723" s="21"/>
      <c r="M723" s="21"/>
      <c r="N723" s="21"/>
      <c r="O723" s="22"/>
    </row>
    <row r="724" spans="1:15" s="25" customFormat="1" ht="12.75" x14ac:dyDescent="0.2">
      <c r="A724" s="19" t="s">
        <v>31</v>
      </c>
      <c r="B724" s="33"/>
      <c r="C724" s="82" t="s">
        <v>52</v>
      </c>
      <c r="D724" s="129"/>
      <c r="E724" s="43" t="s">
        <v>492</v>
      </c>
      <c r="F724" s="22"/>
      <c r="G724" s="131">
        <v>490086</v>
      </c>
      <c r="H724" s="122">
        <v>119</v>
      </c>
      <c r="I724" s="113">
        <v>5.1000000000000004E-3</v>
      </c>
      <c r="J724" s="127" t="s">
        <v>491</v>
      </c>
      <c r="K724" s="129"/>
      <c r="L724" s="21"/>
      <c r="M724" s="21"/>
      <c r="N724" s="21"/>
      <c r="O724" s="22"/>
    </row>
    <row r="725" spans="1:15" s="25" customFormat="1" ht="12.75" x14ac:dyDescent="0.2">
      <c r="A725" s="19"/>
      <c r="B725" s="33"/>
      <c r="C725" s="82"/>
      <c r="D725" s="129"/>
      <c r="E725" s="43"/>
      <c r="F725" s="22"/>
      <c r="G725" s="131"/>
      <c r="H725" s="122"/>
      <c r="I725" s="113"/>
      <c r="J725" s="127"/>
      <c r="K725" s="129"/>
      <c r="L725" s="21"/>
      <c r="M725" s="21"/>
      <c r="N725" s="21"/>
      <c r="O725" s="22"/>
    </row>
    <row r="726" spans="1:15" s="25" customFormat="1" ht="12.75" x14ac:dyDescent="0.2">
      <c r="A726" s="19" t="s">
        <v>31</v>
      </c>
      <c r="B726" s="19" t="s">
        <v>792</v>
      </c>
      <c r="C726" s="34"/>
      <c r="D726" s="82"/>
      <c r="E726" s="43"/>
      <c r="F726" s="22"/>
      <c r="G726" s="131"/>
      <c r="H726" s="122"/>
      <c r="I726" s="113"/>
      <c r="J726" s="127"/>
      <c r="K726" s="129"/>
      <c r="L726" s="21"/>
      <c r="M726" s="21"/>
      <c r="N726" s="21"/>
      <c r="O726" s="22"/>
    </row>
    <row r="727" spans="1:15" s="25" customFormat="1" ht="12.75" x14ac:dyDescent="0.2">
      <c r="A727" s="19" t="s">
        <v>31</v>
      </c>
      <c r="B727" s="33"/>
      <c r="C727" s="82" t="s">
        <v>52</v>
      </c>
      <c r="D727" s="129"/>
      <c r="E727" s="43" t="s">
        <v>492</v>
      </c>
      <c r="F727" s="22"/>
      <c r="G727" s="131">
        <v>490276</v>
      </c>
      <c r="H727" s="122">
        <v>119</v>
      </c>
      <c r="I727" s="113">
        <v>5.0000000000000001E-3</v>
      </c>
      <c r="J727" s="127" t="s">
        <v>491</v>
      </c>
      <c r="K727" s="129"/>
      <c r="L727" s="21"/>
      <c r="M727" s="21"/>
      <c r="N727" s="21"/>
      <c r="O727" s="22"/>
    </row>
    <row r="728" spans="1:15" s="25" customFormat="1" ht="12.75" x14ac:dyDescent="0.2">
      <c r="A728" s="19"/>
      <c r="B728" s="33"/>
      <c r="C728" s="82"/>
      <c r="D728" s="129"/>
      <c r="E728" s="43"/>
      <c r="F728" s="22"/>
      <c r="G728" s="131"/>
      <c r="H728" s="122"/>
      <c r="I728" s="113"/>
      <c r="J728" s="127"/>
      <c r="K728" s="129"/>
      <c r="L728" s="21"/>
      <c r="M728" s="21"/>
      <c r="N728" s="21"/>
      <c r="O728" s="22"/>
    </row>
    <row r="729" spans="1:15" s="25" customFormat="1" ht="12.75" x14ac:dyDescent="0.2">
      <c r="A729" s="26" t="s">
        <v>326</v>
      </c>
      <c r="B729" s="26" t="s">
        <v>19</v>
      </c>
      <c r="C729" s="27" t="s">
        <v>327</v>
      </c>
      <c r="D729" s="111">
        <v>40514</v>
      </c>
      <c r="E729" s="43"/>
      <c r="F729" s="44"/>
      <c r="G729" s="45"/>
      <c r="H729" s="122"/>
      <c r="I729" s="113"/>
      <c r="J729" s="127"/>
      <c r="K729" s="130"/>
      <c r="L729" s="21"/>
      <c r="M729" s="21"/>
      <c r="N729" s="21"/>
      <c r="O729" s="22"/>
    </row>
    <row r="730" spans="1:15" s="25" customFormat="1" ht="12.75" x14ac:dyDescent="0.2">
      <c r="A730" s="19"/>
      <c r="B730" s="129"/>
      <c r="C730" s="52"/>
      <c r="D730" s="82"/>
      <c r="E730" s="43"/>
      <c r="F730" s="22"/>
      <c r="G730" s="131"/>
      <c r="H730" s="122"/>
      <c r="I730" s="113"/>
      <c r="J730" s="127"/>
      <c r="K730" s="130"/>
      <c r="L730" s="21"/>
      <c r="M730" s="21"/>
      <c r="N730" s="21"/>
      <c r="O730" s="22"/>
    </row>
    <row r="731" spans="1:15" s="25" customFormat="1" ht="12.75" x14ac:dyDescent="0.2">
      <c r="A731" s="19" t="s">
        <v>326</v>
      </c>
      <c r="B731" s="19" t="s">
        <v>373</v>
      </c>
      <c r="C731" s="52"/>
      <c r="D731" s="82"/>
      <c r="E731" s="43"/>
      <c r="F731" s="22"/>
      <c r="G731" s="131"/>
      <c r="H731" s="122"/>
      <c r="I731" s="113"/>
      <c r="J731" s="127"/>
      <c r="K731" s="130"/>
      <c r="L731" s="21"/>
      <c r="M731" s="21"/>
      <c r="N731" s="21"/>
      <c r="O731" s="22"/>
    </row>
    <row r="732" spans="1:15" s="25" customFormat="1" ht="12.75" x14ac:dyDescent="0.2">
      <c r="A732" s="19" t="s">
        <v>326</v>
      </c>
      <c r="B732" s="129"/>
      <c r="C732" s="22" t="s">
        <v>871</v>
      </c>
      <c r="D732" s="82"/>
      <c r="E732" s="43" t="s">
        <v>492</v>
      </c>
      <c r="F732" s="22"/>
      <c r="G732" s="131">
        <v>988194</v>
      </c>
      <c r="H732" s="122">
        <v>56</v>
      </c>
      <c r="I732" s="113">
        <v>6.4000000000000003E-3</v>
      </c>
      <c r="J732" s="127" t="s">
        <v>491</v>
      </c>
      <c r="K732" s="130"/>
      <c r="L732" s="21"/>
      <c r="M732" s="21"/>
      <c r="N732" s="21"/>
      <c r="O732" s="22"/>
    </row>
    <row r="733" spans="1:15" s="25" customFormat="1" ht="12.75" x14ac:dyDescent="0.2">
      <c r="A733" s="19" t="s">
        <v>326</v>
      </c>
      <c r="B733" s="129"/>
      <c r="C733" s="22" t="s">
        <v>871</v>
      </c>
      <c r="D733" s="82"/>
      <c r="E733" s="43" t="s">
        <v>492</v>
      </c>
      <c r="F733" s="22"/>
      <c r="G733" s="131">
        <v>986534</v>
      </c>
      <c r="H733" s="122">
        <v>63</v>
      </c>
      <c r="I733" s="113">
        <v>6.4999999999999997E-3</v>
      </c>
      <c r="J733" s="127" t="s">
        <v>491</v>
      </c>
      <c r="K733" s="130"/>
      <c r="L733" s="21"/>
      <c r="M733" s="21"/>
      <c r="N733" s="21"/>
      <c r="O733" s="22"/>
    </row>
    <row r="734" spans="1:15" s="25" customFormat="1" ht="12.75" x14ac:dyDescent="0.2">
      <c r="A734" s="19" t="s">
        <v>326</v>
      </c>
      <c r="B734" s="129"/>
      <c r="C734" s="22" t="s">
        <v>872</v>
      </c>
      <c r="D734" s="82"/>
      <c r="E734" s="43" t="s">
        <v>492</v>
      </c>
      <c r="F734" s="22"/>
      <c r="G734" s="131">
        <v>978582</v>
      </c>
      <c r="H734" s="122">
        <v>98</v>
      </c>
      <c r="I734" s="113">
        <v>6.7000000000000002E-3</v>
      </c>
      <c r="J734" s="127" t="s">
        <v>491</v>
      </c>
      <c r="K734" s="130"/>
      <c r="L734" s="21"/>
      <c r="M734" s="21"/>
      <c r="N734" s="21"/>
      <c r="O734" s="22"/>
    </row>
    <row r="735" spans="1:15" s="25" customFormat="1" ht="12.75" x14ac:dyDescent="0.2">
      <c r="A735" s="19"/>
      <c r="B735" s="129"/>
      <c r="C735" s="52"/>
      <c r="D735" s="82"/>
      <c r="E735" s="43"/>
      <c r="F735" s="22"/>
      <c r="G735" s="131"/>
      <c r="H735" s="122"/>
      <c r="I735" s="113"/>
      <c r="J735" s="127"/>
      <c r="K735" s="130"/>
      <c r="L735" s="21"/>
      <c r="M735" s="21"/>
      <c r="N735" s="21"/>
      <c r="O735" s="22"/>
    </row>
    <row r="736" spans="1:15" s="25" customFormat="1" ht="12.75" x14ac:dyDescent="0.2">
      <c r="A736" s="26" t="s">
        <v>47</v>
      </c>
      <c r="B736" s="26" t="s">
        <v>19</v>
      </c>
      <c r="C736" s="27" t="s">
        <v>385</v>
      </c>
      <c r="D736" s="111">
        <v>40700</v>
      </c>
      <c r="E736" s="43"/>
      <c r="F736" s="44"/>
      <c r="G736" s="45"/>
      <c r="H736" s="122"/>
      <c r="I736" s="113"/>
      <c r="J736" s="127"/>
      <c r="K736" s="130"/>
      <c r="L736" s="21"/>
      <c r="M736" s="21"/>
      <c r="N736" s="21"/>
      <c r="O736" s="22"/>
    </row>
    <row r="737" spans="1:15" s="25" customFormat="1" ht="12.75" x14ac:dyDescent="0.2">
      <c r="A737" s="19"/>
      <c r="B737" s="129"/>
      <c r="C737" s="22"/>
      <c r="D737" s="82"/>
      <c r="E737" s="43"/>
      <c r="F737" s="22"/>
      <c r="G737" s="131"/>
      <c r="H737" s="122"/>
      <c r="I737" s="113"/>
      <c r="J737" s="127"/>
      <c r="K737" s="130"/>
      <c r="L737" s="21"/>
      <c r="M737" s="21"/>
      <c r="N737" s="21"/>
      <c r="O737" s="22"/>
    </row>
    <row r="738" spans="1:15" s="25" customFormat="1" ht="12.75" x14ac:dyDescent="0.2">
      <c r="A738" s="19" t="s">
        <v>47</v>
      </c>
      <c r="B738" s="19" t="s">
        <v>533</v>
      </c>
      <c r="C738" s="34"/>
      <c r="D738" s="82"/>
      <c r="E738" s="82"/>
      <c r="F738" s="22"/>
      <c r="G738" s="131"/>
      <c r="H738" s="122"/>
      <c r="I738" s="113"/>
      <c r="J738" s="127"/>
      <c r="K738" s="130"/>
      <c r="L738" s="21"/>
      <c r="M738" s="21"/>
      <c r="N738" s="21"/>
      <c r="O738" s="22"/>
    </row>
    <row r="739" spans="1:15" s="25" customFormat="1" ht="12.75" x14ac:dyDescent="0.2">
      <c r="A739" s="19" t="s">
        <v>47</v>
      </c>
      <c r="B739" s="33"/>
      <c r="C739" s="22" t="s">
        <v>43</v>
      </c>
      <c r="D739" s="53" t="s">
        <v>1008</v>
      </c>
      <c r="E739" s="43" t="s">
        <v>490</v>
      </c>
      <c r="F739" s="22"/>
      <c r="G739" s="131">
        <v>981091</v>
      </c>
      <c r="H739" s="122">
        <v>98</v>
      </c>
      <c r="I739" s="113">
        <v>5.8999999999999999E-3</v>
      </c>
      <c r="J739" s="127" t="s">
        <v>491</v>
      </c>
      <c r="K739" s="130"/>
      <c r="L739" s="21"/>
      <c r="M739" s="21"/>
      <c r="N739" s="21"/>
      <c r="O739" s="22"/>
    </row>
    <row r="740" spans="1:15" s="25" customFormat="1" ht="12.75" x14ac:dyDescent="0.2">
      <c r="A740" s="19" t="s">
        <v>47</v>
      </c>
      <c r="B740" s="33"/>
      <c r="C740" s="22" t="s">
        <v>43</v>
      </c>
      <c r="D740" s="53" t="s">
        <v>1008</v>
      </c>
      <c r="E740" s="43" t="s">
        <v>490</v>
      </c>
      <c r="F740" s="22"/>
      <c r="G740" s="131">
        <v>983458</v>
      </c>
      <c r="H740" s="122">
        <v>87</v>
      </c>
      <c r="I740" s="113">
        <v>5.7999999999999996E-3</v>
      </c>
      <c r="J740" s="127" t="s">
        <v>491</v>
      </c>
      <c r="K740" s="130"/>
      <c r="L740" s="21"/>
      <c r="M740" s="21"/>
      <c r="N740" s="21"/>
      <c r="O740" s="22"/>
    </row>
    <row r="741" spans="1:15" s="25" customFormat="1" ht="12.75" x14ac:dyDescent="0.2">
      <c r="A741" s="19" t="s">
        <v>47</v>
      </c>
      <c r="B741" s="33"/>
      <c r="C741" s="22" t="s">
        <v>43</v>
      </c>
      <c r="D741" s="53" t="s">
        <v>1009</v>
      </c>
      <c r="E741" s="43" t="s">
        <v>490</v>
      </c>
      <c r="F741" s="22"/>
      <c r="G741" s="131">
        <v>1963929</v>
      </c>
      <c r="H741" s="122">
        <v>95</v>
      </c>
      <c r="I741" s="113">
        <v>5.7999999999999996E-3</v>
      </c>
      <c r="J741" s="127" t="s">
        <v>491</v>
      </c>
      <c r="K741" s="130"/>
      <c r="L741" s="21"/>
      <c r="M741" s="21"/>
      <c r="N741" s="21"/>
      <c r="O741" s="22"/>
    </row>
    <row r="742" spans="1:15" s="25" customFormat="1" ht="12.75" x14ac:dyDescent="0.2">
      <c r="A742" s="19" t="s">
        <v>47</v>
      </c>
      <c r="B742" s="33"/>
      <c r="C742" s="22" t="s">
        <v>43</v>
      </c>
      <c r="D742" s="53" t="s">
        <v>926</v>
      </c>
      <c r="E742" s="43" t="s">
        <v>490</v>
      </c>
      <c r="F742" s="22"/>
      <c r="G742" s="131">
        <v>983297</v>
      </c>
      <c r="H742" s="122">
        <v>91</v>
      </c>
      <c r="I742" s="113">
        <v>5.5999999999999999E-3</v>
      </c>
      <c r="J742" s="127" t="s">
        <v>491</v>
      </c>
      <c r="K742" s="130"/>
      <c r="L742" s="21"/>
      <c r="M742" s="21"/>
      <c r="N742" s="21"/>
      <c r="O742" s="22"/>
    </row>
    <row r="743" spans="1:15" s="25" customFormat="1" ht="12.75" x14ac:dyDescent="0.2">
      <c r="A743" s="19"/>
      <c r="B743" s="33"/>
      <c r="C743" s="22"/>
      <c r="D743" s="53"/>
      <c r="E743" s="43"/>
      <c r="F743" s="22"/>
      <c r="G743" s="131"/>
      <c r="H743" s="122"/>
      <c r="I743" s="113"/>
      <c r="J743" s="127"/>
      <c r="K743" s="130"/>
      <c r="L743" s="21"/>
      <c r="M743" s="21"/>
      <c r="N743" s="21"/>
      <c r="O743" s="22"/>
    </row>
    <row r="744" spans="1:15" s="25" customFormat="1" ht="12.75" x14ac:dyDescent="0.2">
      <c r="A744" s="26" t="s">
        <v>31</v>
      </c>
      <c r="B744" s="26" t="s">
        <v>19</v>
      </c>
      <c r="C744" s="27" t="s">
        <v>422</v>
      </c>
      <c r="D744" s="111">
        <v>41220</v>
      </c>
      <c r="E744" s="43"/>
      <c r="F744" s="44"/>
      <c r="G744" s="45"/>
      <c r="H744" s="32"/>
      <c r="I744" s="23"/>
      <c r="J744" s="23"/>
      <c r="K744" s="130"/>
      <c r="L744" s="21"/>
      <c r="M744" s="21"/>
      <c r="N744" s="21"/>
      <c r="O744" s="22"/>
    </row>
    <row r="745" spans="1:15" s="25" customFormat="1" ht="12.75" x14ac:dyDescent="0.2">
      <c r="A745" s="19"/>
      <c r="B745" s="33"/>
      <c r="C745" s="34"/>
      <c r="D745" s="82"/>
      <c r="E745" s="43"/>
      <c r="F745" s="22"/>
      <c r="G745" s="131"/>
      <c r="H745" s="122"/>
      <c r="I745" s="113"/>
      <c r="J745" s="127"/>
      <c r="K745" s="130"/>
      <c r="L745" s="21"/>
      <c r="M745" s="21"/>
      <c r="N745" s="21"/>
      <c r="O745" s="22"/>
    </row>
    <row r="746" spans="1:15" s="25" customFormat="1" ht="12.75" x14ac:dyDescent="0.2">
      <c r="A746" s="19" t="s">
        <v>31</v>
      </c>
      <c r="B746" s="19" t="s">
        <v>731</v>
      </c>
      <c r="C746" s="34"/>
      <c r="D746" s="82"/>
      <c r="E746" s="43"/>
      <c r="F746" s="22"/>
      <c r="G746" s="131"/>
      <c r="H746" s="122"/>
      <c r="I746" s="113"/>
      <c r="J746" s="127"/>
      <c r="K746" s="129"/>
      <c r="L746" s="21"/>
      <c r="M746" s="21"/>
      <c r="N746" s="21"/>
      <c r="O746" s="22"/>
    </row>
    <row r="747" spans="1:15" s="25" customFormat="1" ht="12.75" x14ac:dyDescent="0.2">
      <c r="A747" s="19" t="s">
        <v>31</v>
      </c>
      <c r="B747" s="33"/>
      <c r="C747" s="82" t="s">
        <v>52</v>
      </c>
      <c r="D747" s="129"/>
      <c r="E747" s="43" t="s">
        <v>492</v>
      </c>
      <c r="F747" s="22"/>
      <c r="G747" s="131">
        <v>2450504</v>
      </c>
      <c r="H747" s="122">
        <v>119</v>
      </c>
      <c r="I747" s="113">
        <v>5.0899999999999999E-3</v>
      </c>
      <c r="J747" s="127" t="s">
        <v>491</v>
      </c>
      <c r="K747" s="129"/>
      <c r="L747" s="21"/>
      <c r="M747" s="21"/>
      <c r="N747" s="21"/>
      <c r="O747" s="22"/>
    </row>
    <row r="748" spans="1:15" s="25" customFormat="1" ht="12.75" x14ac:dyDescent="0.2">
      <c r="A748" s="19" t="s">
        <v>31</v>
      </c>
      <c r="B748" s="33"/>
      <c r="C748" s="82" t="s">
        <v>52</v>
      </c>
      <c r="D748" s="129"/>
      <c r="E748" s="43" t="s">
        <v>492</v>
      </c>
      <c r="F748" s="22"/>
      <c r="G748" s="131">
        <v>980171</v>
      </c>
      <c r="H748" s="122">
        <v>119</v>
      </c>
      <c r="I748" s="113">
        <v>5.1000000000000004E-3</v>
      </c>
      <c r="J748" s="127" t="s">
        <v>491</v>
      </c>
      <c r="K748" s="129"/>
      <c r="L748" s="21"/>
      <c r="M748" s="21"/>
      <c r="N748" s="21"/>
      <c r="O748" s="22"/>
    </row>
    <row r="749" spans="1:15" s="25" customFormat="1" ht="12.75" x14ac:dyDescent="0.2">
      <c r="A749" s="19"/>
      <c r="B749" s="33"/>
      <c r="C749" s="82"/>
      <c r="D749" s="129"/>
      <c r="E749" s="43"/>
      <c r="F749" s="22"/>
      <c r="G749" s="131"/>
      <c r="H749" s="122"/>
      <c r="I749" s="113"/>
      <c r="J749" s="127"/>
      <c r="K749" s="129"/>
      <c r="L749" s="21"/>
      <c r="M749" s="21"/>
      <c r="N749" s="21"/>
      <c r="O749" s="22"/>
    </row>
    <row r="750" spans="1:15" s="25" customFormat="1" ht="12.75" x14ac:dyDescent="0.2">
      <c r="A750" s="125"/>
      <c r="B750" s="133"/>
      <c r="C750" s="126"/>
      <c r="D750" s="134"/>
      <c r="E750" s="125"/>
      <c r="F750" s="135" t="s">
        <v>477</v>
      </c>
      <c r="G750" s="136">
        <f>SUM(G680:G749)</f>
        <v>23060782</v>
      </c>
      <c r="H750" s="137"/>
      <c r="I750" s="113"/>
      <c r="J750" s="127"/>
      <c r="K750" s="127"/>
      <c r="L750" s="21"/>
      <c r="M750" s="21"/>
      <c r="N750" s="21"/>
      <c r="O750" s="22"/>
    </row>
    <row r="751" spans="1:15" s="25" customFormat="1" ht="12.75" x14ac:dyDescent="0.2">
      <c r="A751" s="125"/>
      <c r="B751" s="133"/>
      <c r="C751" s="126"/>
      <c r="D751" s="134"/>
      <c r="E751" s="125"/>
      <c r="F751" s="127"/>
      <c r="G751" s="130"/>
      <c r="H751" s="122"/>
      <c r="I751" s="113"/>
      <c r="J751" s="127"/>
      <c r="K751" s="127"/>
      <c r="L751" s="21"/>
      <c r="M751" s="21"/>
      <c r="N751" s="21"/>
      <c r="O751" s="22"/>
    </row>
    <row r="752" spans="1:15" s="25" customFormat="1" ht="12.75" x14ac:dyDescent="0.2">
      <c r="A752" s="106"/>
      <c r="B752" s="254"/>
      <c r="C752" s="107"/>
      <c r="D752" s="255"/>
      <c r="E752" s="106"/>
      <c r="F752" s="108"/>
      <c r="G752" s="256"/>
      <c r="H752" s="257"/>
      <c r="I752" s="258"/>
      <c r="J752" s="108"/>
      <c r="K752" s="108"/>
      <c r="L752" s="21"/>
      <c r="M752" s="21"/>
      <c r="N752" s="21"/>
      <c r="O752" s="22"/>
    </row>
    <row r="753" spans="1:15" s="25" customFormat="1" ht="12.75" x14ac:dyDescent="0.2">
      <c r="A753" s="106"/>
      <c r="B753" s="106"/>
      <c r="C753" s="107"/>
      <c r="D753" s="106"/>
      <c r="E753" s="106"/>
      <c r="F753" s="108"/>
      <c r="G753" s="109"/>
      <c r="H753" s="107"/>
      <c r="I753" s="106"/>
      <c r="J753" s="106"/>
      <c r="K753" s="110"/>
      <c r="L753" s="21"/>
      <c r="M753" s="21"/>
      <c r="N753" s="21"/>
      <c r="O753" s="22"/>
    </row>
    <row r="754" spans="1:15" s="25" customFormat="1" ht="12.75" x14ac:dyDescent="0.2">
      <c r="A754" s="106"/>
      <c r="B754" s="106"/>
      <c r="C754" s="107"/>
      <c r="D754" s="106"/>
      <c r="E754" s="106"/>
      <c r="F754" s="108"/>
      <c r="G754" s="109"/>
      <c r="H754" s="107"/>
      <c r="I754" s="106"/>
      <c r="J754" s="106"/>
      <c r="K754" s="110"/>
      <c r="L754" s="21"/>
      <c r="M754" s="21"/>
      <c r="N754" s="21"/>
      <c r="O754" s="22"/>
    </row>
    <row r="755" spans="1:15" s="25" customFormat="1" ht="12.75" x14ac:dyDescent="0.2">
      <c r="A755" s="106"/>
      <c r="B755" s="106"/>
      <c r="C755" s="107"/>
      <c r="D755" s="106"/>
      <c r="E755" s="106"/>
      <c r="F755" s="108"/>
      <c r="G755" s="109"/>
      <c r="H755" s="107"/>
      <c r="I755" s="106"/>
      <c r="J755" s="106"/>
      <c r="K755" s="110"/>
      <c r="L755" s="21"/>
      <c r="M755" s="21"/>
      <c r="N755" s="21"/>
      <c r="O755" s="22"/>
    </row>
    <row r="756" spans="1:15" s="25" customFormat="1" ht="12.75" x14ac:dyDescent="0.2">
      <c r="A756" s="106"/>
      <c r="B756" s="106"/>
      <c r="C756" s="107"/>
      <c r="D756" s="106"/>
      <c r="E756" s="106"/>
      <c r="F756" s="108"/>
      <c r="G756" s="109"/>
      <c r="H756" s="107"/>
      <c r="I756" s="106"/>
      <c r="J756" s="106"/>
      <c r="K756" s="110"/>
      <c r="L756" s="21"/>
      <c r="M756" s="21"/>
      <c r="N756" s="21"/>
      <c r="O756" s="22"/>
    </row>
    <row r="757" spans="1:15" s="25" customFormat="1" ht="12.75" x14ac:dyDescent="0.2">
      <c r="A757" s="106"/>
      <c r="B757" s="106"/>
      <c r="C757" s="107"/>
      <c r="D757" s="106"/>
      <c r="E757" s="106"/>
      <c r="F757" s="108"/>
      <c r="G757" s="109"/>
      <c r="H757" s="107"/>
      <c r="I757" s="106"/>
      <c r="J757" s="106"/>
      <c r="K757" s="110"/>
      <c r="L757" s="21"/>
      <c r="M757" s="21"/>
      <c r="N757" s="21"/>
      <c r="O757" s="22"/>
    </row>
    <row r="758" spans="1:15" s="25" customFormat="1" ht="12.75" x14ac:dyDescent="0.2">
      <c r="A758" s="106"/>
      <c r="B758" s="106"/>
      <c r="C758" s="107"/>
      <c r="D758" s="106"/>
      <c r="E758" s="106"/>
      <c r="F758" s="108"/>
      <c r="G758" s="109"/>
      <c r="H758" s="107"/>
      <c r="I758" s="106"/>
      <c r="J758" s="106"/>
      <c r="K758" s="110"/>
      <c r="L758" s="21"/>
      <c r="M758" s="21"/>
      <c r="N758" s="21"/>
      <c r="O758" s="22"/>
    </row>
    <row r="759" spans="1:15" s="25" customFormat="1" ht="12.75" x14ac:dyDescent="0.2">
      <c r="A759" s="106"/>
      <c r="B759" s="106"/>
      <c r="C759" s="107"/>
      <c r="D759" s="106"/>
      <c r="E759" s="106"/>
      <c r="F759" s="108"/>
      <c r="G759" s="109"/>
      <c r="H759" s="107"/>
      <c r="I759" s="106"/>
      <c r="J759" s="106"/>
      <c r="K759" s="110"/>
      <c r="L759" s="21"/>
      <c r="M759" s="21"/>
      <c r="N759" s="21"/>
      <c r="O759" s="22"/>
    </row>
    <row r="760" spans="1:15" s="25" customFormat="1" ht="12.75" x14ac:dyDescent="0.2">
      <c r="A760" s="106"/>
      <c r="B760" s="106"/>
      <c r="C760" s="107"/>
      <c r="D760" s="106"/>
      <c r="E760" s="106"/>
      <c r="F760" s="108"/>
      <c r="G760" s="109"/>
      <c r="H760" s="107"/>
      <c r="I760" s="106"/>
      <c r="J760" s="106"/>
      <c r="K760" s="110"/>
      <c r="L760" s="21"/>
      <c r="M760" s="21"/>
      <c r="N760" s="21"/>
      <c r="O760" s="22"/>
    </row>
    <row r="761" spans="1:15" s="25" customFormat="1" ht="12.75" x14ac:dyDescent="0.2">
      <c r="A761" s="106"/>
      <c r="B761" s="106"/>
      <c r="C761" s="107"/>
      <c r="D761" s="106"/>
      <c r="E761" s="106"/>
      <c r="F761" s="108"/>
      <c r="G761" s="109"/>
      <c r="H761" s="107"/>
      <c r="I761" s="106"/>
      <c r="J761" s="106"/>
      <c r="K761" s="110"/>
      <c r="L761" s="21"/>
      <c r="M761" s="21"/>
      <c r="N761" s="21"/>
      <c r="O761" s="22"/>
    </row>
    <row r="762" spans="1:15" s="25" customFormat="1" ht="12.75" x14ac:dyDescent="0.2">
      <c r="A762" s="106"/>
      <c r="B762" s="106"/>
      <c r="C762" s="107"/>
      <c r="D762" s="106"/>
      <c r="E762" s="106"/>
      <c r="F762" s="108"/>
      <c r="G762" s="109"/>
      <c r="H762" s="107"/>
      <c r="I762" s="106"/>
      <c r="J762" s="106"/>
      <c r="K762" s="110"/>
      <c r="L762" s="21"/>
      <c r="M762" s="21"/>
      <c r="N762" s="21"/>
      <c r="O762" s="22"/>
    </row>
    <row r="763" spans="1:15" s="25" customFormat="1" ht="12.75" x14ac:dyDescent="0.2">
      <c r="A763" s="106"/>
      <c r="B763" s="106"/>
      <c r="C763" s="107"/>
      <c r="D763" s="106"/>
      <c r="E763" s="106"/>
      <c r="F763" s="108"/>
      <c r="G763" s="109"/>
      <c r="H763" s="107"/>
      <c r="I763" s="106"/>
      <c r="J763" s="106"/>
      <c r="K763" s="110"/>
      <c r="L763" s="21"/>
      <c r="M763" s="21"/>
      <c r="N763" s="21"/>
      <c r="O763" s="22"/>
    </row>
    <row r="764" spans="1:15" s="25" customFormat="1" ht="12.75" x14ac:dyDescent="0.2">
      <c r="A764" s="106"/>
      <c r="B764" s="106"/>
      <c r="C764" s="107"/>
      <c r="D764" s="106"/>
      <c r="E764" s="106"/>
      <c r="F764" s="108"/>
      <c r="G764" s="109"/>
      <c r="H764" s="107"/>
      <c r="I764" s="106"/>
      <c r="J764" s="106"/>
      <c r="K764" s="110"/>
      <c r="L764" s="21"/>
      <c r="M764" s="21"/>
      <c r="N764" s="21"/>
      <c r="O764" s="22"/>
    </row>
    <row r="765" spans="1:15" s="25" customFormat="1" ht="12.75" x14ac:dyDescent="0.2">
      <c r="A765" s="106"/>
      <c r="B765" s="106"/>
      <c r="C765" s="107"/>
      <c r="D765" s="106"/>
      <c r="E765" s="106"/>
      <c r="F765" s="108"/>
      <c r="G765" s="109"/>
      <c r="H765" s="107"/>
      <c r="I765" s="106"/>
      <c r="J765" s="106"/>
      <c r="K765" s="110"/>
      <c r="L765" s="21"/>
      <c r="M765" s="21"/>
      <c r="N765" s="21"/>
      <c r="O765" s="22"/>
    </row>
    <row r="766" spans="1:15" s="25" customFormat="1" ht="12.75" x14ac:dyDescent="0.2">
      <c r="A766" s="106"/>
      <c r="B766" s="106"/>
      <c r="C766" s="107"/>
      <c r="D766" s="106"/>
      <c r="E766" s="106"/>
      <c r="F766" s="108"/>
      <c r="G766" s="109"/>
      <c r="H766" s="107"/>
      <c r="I766" s="106"/>
      <c r="J766" s="106"/>
      <c r="K766" s="110"/>
      <c r="L766" s="21"/>
      <c r="M766" s="21"/>
      <c r="N766" s="21"/>
      <c r="O766" s="22"/>
    </row>
    <row r="767" spans="1:15" s="25" customFormat="1" ht="12.75" x14ac:dyDescent="0.2">
      <c r="A767" s="106"/>
      <c r="B767" s="106"/>
      <c r="C767" s="107"/>
      <c r="D767" s="106"/>
      <c r="E767" s="106"/>
      <c r="F767" s="108"/>
      <c r="G767" s="109"/>
      <c r="H767" s="107"/>
      <c r="I767" s="106"/>
      <c r="J767" s="106"/>
      <c r="K767" s="110"/>
      <c r="L767" s="21"/>
      <c r="M767" s="21"/>
      <c r="N767" s="21"/>
      <c r="O767" s="22"/>
    </row>
    <row r="768" spans="1:15" s="25" customFormat="1" ht="12.75" x14ac:dyDescent="0.2">
      <c r="A768" s="106"/>
      <c r="B768" s="106"/>
      <c r="C768" s="107"/>
      <c r="D768" s="106"/>
      <c r="E768" s="106"/>
      <c r="F768" s="108"/>
      <c r="G768" s="109"/>
      <c r="H768" s="107"/>
      <c r="I768" s="106"/>
      <c r="J768" s="106"/>
      <c r="K768" s="110"/>
      <c r="L768" s="21"/>
      <c r="M768" s="21"/>
      <c r="N768" s="21"/>
      <c r="O768" s="22"/>
    </row>
    <row r="769" spans="1:15" s="25" customFormat="1" ht="12.75" x14ac:dyDescent="0.2">
      <c r="A769" s="106"/>
      <c r="B769" s="106"/>
      <c r="C769" s="107"/>
      <c r="D769" s="106"/>
      <c r="E769" s="106"/>
      <c r="F769" s="108"/>
      <c r="G769" s="109"/>
      <c r="H769" s="107"/>
      <c r="I769" s="106"/>
      <c r="J769" s="106"/>
      <c r="K769" s="110"/>
      <c r="L769" s="21"/>
      <c r="M769" s="21"/>
      <c r="N769" s="21"/>
      <c r="O769" s="22"/>
    </row>
    <row r="770" spans="1:15" s="25" customFormat="1" ht="12.75" x14ac:dyDescent="0.2">
      <c r="A770" s="106"/>
      <c r="B770" s="106"/>
      <c r="C770" s="107"/>
      <c r="D770" s="106"/>
      <c r="E770" s="106"/>
      <c r="F770" s="108"/>
      <c r="G770" s="109"/>
      <c r="H770" s="107"/>
      <c r="I770" s="106"/>
      <c r="J770" s="106"/>
      <c r="K770" s="110"/>
      <c r="L770" s="21"/>
      <c r="M770" s="21"/>
      <c r="N770" s="21"/>
      <c r="O770" s="22"/>
    </row>
    <row r="771" spans="1:15" s="25" customFormat="1" ht="12.75" x14ac:dyDescent="0.2">
      <c r="A771" s="106"/>
      <c r="B771" s="106"/>
      <c r="C771" s="107"/>
      <c r="D771" s="106"/>
      <c r="E771" s="106"/>
      <c r="F771" s="108"/>
      <c r="G771" s="109"/>
      <c r="H771" s="107"/>
      <c r="I771" s="106"/>
      <c r="J771" s="106"/>
      <c r="K771" s="110"/>
      <c r="L771" s="21"/>
      <c r="M771" s="21"/>
      <c r="N771" s="21"/>
      <c r="O771" s="22"/>
    </row>
    <row r="772" spans="1:15" s="25" customFormat="1" ht="12.75" x14ac:dyDescent="0.2">
      <c r="A772" s="106"/>
      <c r="B772" s="106"/>
      <c r="C772" s="107"/>
      <c r="D772" s="106"/>
      <c r="E772" s="106"/>
      <c r="F772" s="108"/>
      <c r="G772" s="109"/>
      <c r="H772" s="107"/>
      <c r="I772" s="106"/>
      <c r="J772" s="106"/>
      <c r="K772" s="110"/>
      <c r="L772" s="21"/>
      <c r="M772" s="21"/>
      <c r="N772" s="21"/>
      <c r="O772" s="22"/>
    </row>
    <row r="773" spans="1:15" s="25" customFormat="1" ht="12.75" x14ac:dyDescent="0.2">
      <c r="A773" s="106"/>
      <c r="B773" s="106"/>
      <c r="C773" s="107"/>
      <c r="D773" s="106"/>
      <c r="E773" s="106"/>
      <c r="F773" s="108"/>
      <c r="G773" s="109"/>
      <c r="H773" s="107"/>
      <c r="I773" s="106"/>
      <c r="J773" s="106"/>
      <c r="K773" s="110"/>
      <c r="L773" s="21"/>
      <c r="M773" s="21"/>
      <c r="N773" s="21"/>
      <c r="O773" s="22"/>
    </row>
    <row r="774" spans="1:15" s="25" customFormat="1" ht="12.75" x14ac:dyDescent="0.2">
      <c r="A774" s="106"/>
      <c r="B774" s="106"/>
      <c r="C774" s="107"/>
      <c r="D774" s="106"/>
      <c r="E774" s="106"/>
      <c r="F774" s="108"/>
      <c r="G774" s="109"/>
      <c r="H774" s="107"/>
      <c r="I774" s="106"/>
      <c r="J774" s="106"/>
      <c r="K774" s="110"/>
      <c r="L774" s="21"/>
      <c r="M774" s="21"/>
      <c r="N774" s="21"/>
      <c r="O774" s="22"/>
    </row>
    <row r="775" spans="1:15" s="25" customFormat="1" ht="12.75" x14ac:dyDescent="0.2">
      <c r="A775" s="106"/>
      <c r="B775" s="106"/>
      <c r="C775" s="107"/>
      <c r="D775" s="106"/>
      <c r="E775" s="106"/>
      <c r="F775" s="108"/>
      <c r="G775" s="109"/>
      <c r="H775" s="107"/>
      <c r="I775" s="106"/>
      <c r="J775" s="106"/>
      <c r="K775" s="110"/>
      <c r="L775" s="21"/>
      <c r="M775" s="21"/>
      <c r="N775" s="21"/>
      <c r="O775" s="22"/>
    </row>
    <row r="776" spans="1:15" s="25" customFormat="1" ht="12.75" x14ac:dyDescent="0.2">
      <c r="A776" s="106"/>
      <c r="B776" s="106"/>
      <c r="C776" s="107"/>
      <c r="D776" s="106"/>
      <c r="E776" s="106"/>
      <c r="F776" s="108"/>
      <c r="G776" s="109"/>
      <c r="H776" s="107"/>
      <c r="I776" s="106"/>
      <c r="J776" s="106"/>
      <c r="K776" s="110"/>
      <c r="L776" s="21"/>
      <c r="M776" s="21"/>
      <c r="N776" s="21"/>
      <c r="O776" s="22"/>
    </row>
    <row r="777" spans="1:15" s="25" customFormat="1" ht="12.75" x14ac:dyDescent="0.2">
      <c r="A777" s="106"/>
      <c r="B777" s="106"/>
      <c r="C777" s="107"/>
      <c r="D777" s="106"/>
      <c r="E777" s="106"/>
      <c r="F777" s="108"/>
      <c r="G777" s="109"/>
      <c r="H777" s="107"/>
      <c r="I777" s="106"/>
      <c r="J777" s="106"/>
      <c r="K777" s="110"/>
      <c r="L777" s="21"/>
      <c r="M777" s="21"/>
      <c r="N777" s="21"/>
      <c r="O777" s="22"/>
    </row>
    <row r="778" spans="1:15" s="25" customFormat="1" ht="12.75" x14ac:dyDescent="0.2">
      <c r="A778" s="106"/>
      <c r="B778" s="106"/>
      <c r="C778" s="107"/>
      <c r="D778" s="106"/>
      <c r="E778" s="106"/>
      <c r="F778" s="108"/>
      <c r="G778" s="109"/>
      <c r="H778" s="107"/>
      <c r="I778" s="106"/>
      <c r="J778" s="106"/>
      <c r="K778" s="110"/>
      <c r="L778" s="21"/>
      <c r="M778" s="21"/>
      <c r="N778" s="21"/>
      <c r="O778" s="22"/>
    </row>
    <row r="779" spans="1:15" s="25" customFormat="1" ht="12.75" x14ac:dyDescent="0.2">
      <c r="A779" s="106"/>
      <c r="B779" s="106"/>
      <c r="C779" s="107"/>
      <c r="D779" s="106"/>
      <c r="E779" s="106"/>
      <c r="F779" s="108"/>
      <c r="G779" s="109"/>
      <c r="H779" s="107"/>
      <c r="I779" s="106"/>
      <c r="J779" s="106"/>
      <c r="K779" s="110"/>
      <c r="L779" s="21"/>
      <c r="M779" s="21"/>
      <c r="N779" s="21"/>
      <c r="O779" s="22"/>
    </row>
    <row r="780" spans="1:15" s="25" customFormat="1" ht="12.75" x14ac:dyDescent="0.2">
      <c r="A780" s="106"/>
      <c r="B780" s="106"/>
      <c r="C780" s="107"/>
      <c r="D780" s="106"/>
      <c r="E780" s="106"/>
      <c r="F780" s="108"/>
      <c r="G780" s="109"/>
      <c r="H780" s="107"/>
      <c r="I780" s="106"/>
      <c r="J780" s="106"/>
      <c r="K780" s="110"/>
      <c r="L780" s="21"/>
      <c r="M780" s="21"/>
      <c r="N780" s="21"/>
      <c r="O780" s="22"/>
    </row>
    <row r="781" spans="1:15" s="25" customFormat="1" ht="12.75" x14ac:dyDescent="0.2">
      <c r="A781" s="106"/>
      <c r="B781" s="106"/>
      <c r="C781" s="107"/>
      <c r="D781" s="106"/>
      <c r="E781" s="106"/>
      <c r="F781" s="108"/>
      <c r="G781" s="109"/>
      <c r="H781" s="107"/>
      <c r="I781" s="106"/>
      <c r="J781" s="106"/>
      <c r="K781" s="110"/>
      <c r="L781" s="21"/>
      <c r="M781" s="21"/>
      <c r="N781" s="21"/>
      <c r="O781" s="22"/>
    </row>
    <row r="782" spans="1:15" s="25" customFormat="1" ht="12.75" x14ac:dyDescent="0.2">
      <c r="A782" s="106"/>
      <c r="B782" s="106"/>
      <c r="C782" s="107"/>
      <c r="D782" s="106"/>
      <c r="E782" s="106"/>
      <c r="F782" s="108"/>
      <c r="G782" s="109"/>
      <c r="H782" s="107"/>
      <c r="I782" s="106"/>
      <c r="J782" s="106"/>
      <c r="K782" s="110"/>
      <c r="L782" s="21"/>
      <c r="M782" s="21"/>
      <c r="N782" s="21"/>
      <c r="O782" s="22"/>
    </row>
    <row r="783" spans="1:15" s="25" customFormat="1" ht="12.75" x14ac:dyDescent="0.2">
      <c r="A783" s="106"/>
      <c r="B783" s="106"/>
      <c r="C783" s="107"/>
      <c r="D783" s="106"/>
      <c r="E783" s="106"/>
      <c r="F783" s="108"/>
      <c r="G783" s="109"/>
      <c r="H783" s="107"/>
      <c r="I783" s="106"/>
      <c r="J783" s="106"/>
      <c r="K783" s="110"/>
      <c r="L783" s="21"/>
      <c r="M783" s="21"/>
      <c r="N783" s="21"/>
      <c r="O783" s="22"/>
    </row>
    <row r="784" spans="1:15" s="25" customFormat="1" ht="12.75" x14ac:dyDescent="0.2">
      <c r="A784" s="106"/>
      <c r="B784" s="106"/>
      <c r="C784" s="107"/>
      <c r="D784" s="106"/>
      <c r="E784" s="106"/>
      <c r="F784" s="108"/>
      <c r="G784" s="109"/>
      <c r="H784" s="107"/>
      <c r="I784" s="106"/>
      <c r="J784" s="106"/>
      <c r="K784" s="110"/>
      <c r="L784" s="21"/>
      <c r="M784" s="21"/>
      <c r="N784" s="21"/>
      <c r="O784" s="22"/>
    </row>
    <row r="785" spans="1:15" s="25" customFormat="1" ht="12.75" x14ac:dyDescent="0.2">
      <c r="A785" s="106"/>
      <c r="B785" s="106"/>
      <c r="C785" s="107"/>
      <c r="D785" s="106"/>
      <c r="E785" s="106"/>
      <c r="F785" s="108"/>
      <c r="G785" s="109"/>
      <c r="H785" s="107"/>
      <c r="I785" s="106"/>
      <c r="J785" s="106"/>
      <c r="K785" s="110"/>
      <c r="L785" s="21"/>
      <c r="M785" s="21"/>
      <c r="N785" s="21"/>
      <c r="O785" s="22"/>
    </row>
    <row r="786" spans="1:15" s="25" customFormat="1" ht="12.75" x14ac:dyDescent="0.2">
      <c r="A786" s="106"/>
      <c r="B786" s="106"/>
      <c r="C786" s="107"/>
      <c r="D786" s="106"/>
      <c r="E786" s="106"/>
      <c r="F786" s="108"/>
      <c r="G786" s="109"/>
      <c r="H786" s="107"/>
      <c r="I786" s="106"/>
      <c r="J786" s="106"/>
      <c r="K786" s="110"/>
      <c r="L786" s="21"/>
      <c r="M786" s="21"/>
      <c r="N786" s="21"/>
      <c r="O786" s="22"/>
    </row>
    <row r="787" spans="1:15" s="25" customFormat="1" ht="12.75" x14ac:dyDescent="0.2">
      <c r="A787" s="106"/>
      <c r="B787" s="106"/>
      <c r="C787" s="107"/>
      <c r="D787" s="106"/>
      <c r="E787" s="106"/>
      <c r="F787" s="108"/>
      <c r="G787" s="109"/>
      <c r="H787" s="107"/>
      <c r="I787" s="106"/>
      <c r="J787" s="106"/>
      <c r="K787" s="110"/>
      <c r="L787" s="21"/>
      <c r="M787" s="21"/>
      <c r="N787" s="21"/>
      <c r="O787" s="22"/>
    </row>
    <row r="788" spans="1:15" s="25" customFormat="1" ht="12.75" x14ac:dyDescent="0.2">
      <c r="A788" s="106"/>
      <c r="B788" s="106"/>
      <c r="C788" s="107"/>
      <c r="D788" s="106"/>
      <c r="E788" s="106"/>
      <c r="F788" s="108"/>
      <c r="G788" s="109"/>
      <c r="H788" s="107"/>
      <c r="I788" s="106"/>
      <c r="J788" s="106"/>
      <c r="K788" s="110"/>
      <c r="L788" s="21"/>
      <c r="M788" s="21"/>
      <c r="N788" s="21"/>
      <c r="O788" s="22"/>
    </row>
    <row r="789" spans="1:15" s="25" customFormat="1" ht="12.75" x14ac:dyDescent="0.2">
      <c r="A789" s="106"/>
      <c r="B789" s="106"/>
      <c r="C789" s="107"/>
      <c r="D789" s="106"/>
      <c r="E789" s="106"/>
      <c r="F789" s="108"/>
      <c r="G789" s="109"/>
      <c r="H789" s="107"/>
      <c r="I789" s="106"/>
      <c r="J789" s="106"/>
      <c r="K789" s="110"/>
      <c r="L789" s="21"/>
      <c r="M789" s="21"/>
      <c r="N789" s="21"/>
      <c r="O789" s="22"/>
    </row>
    <row r="790" spans="1:15" s="25" customFormat="1" ht="12.75" x14ac:dyDescent="0.2">
      <c r="A790" s="106"/>
      <c r="B790" s="106"/>
      <c r="C790" s="107"/>
      <c r="D790" s="106"/>
      <c r="E790" s="106"/>
      <c r="F790" s="108"/>
      <c r="G790" s="109"/>
      <c r="H790" s="107"/>
      <c r="I790" s="106"/>
      <c r="J790" s="106"/>
      <c r="K790" s="110"/>
      <c r="L790" s="21"/>
      <c r="M790" s="21"/>
      <c r="N790" s="21"/>
      <c r="O790" s="22"/>
    </row>
    <row r="791" spans="1:15" s="25" customFormat="1" ht="12.75" x14ac:dyDescent="0.2">
      <c r="A791" s="106"/>
      <c r="B791" s="106"/>
      <c r="C791" s="107"/>
      <c r="D791" s="106"/>
      <c r="E791" s="106"/>
      <c r="F791" s="108"/>
      <c r="G791" s="109"/>
      <c r="H791" s="107"/>
      <c r="I791" s="106"/>
      <c r="J791" s="106"/>
      <c r="K791" s="110"/>
      <c r="L791" s="21"/>
      <c r="M791" s="21"/>
      <c r="N791" s="21"/>
      <c r="O791" s="22"/>
    </row>
    <row r="792" spans="1:15" s="25" customFormat="1" ht="12.75" x14ac:dyDescent="0.2">
      <c r="A792" s="106"/>
      <c r="B792" s="106"/>
      <c r="C792" s="107"/>
      <c r="D792" s="106"/>
      <c r="E792" s="106"/>
      <c r="F792" s="108"/>
      <c r="G792" s="109"/>
      <c r="H792" s="107"/>
      <c r="I792" s="106"/>
      <c r="J792" s="106"/>
      <c r="K792" s="110"/>
      <c r="L792" s="21"/>
      <c r="M792" s="21"/>
      <c r="N792" s="21"/>
      <c r="O792" s="22"/>
    </row>
    <row r="793" spans="1:15" s="91" customFormat="1" ht="12.75" x14ac:dyDescent="0.2">
      <c r="A793" s="106"/>
      <c r="B793" s="106"/>
      <c r="C793" s="107"/>
      <c r="D793" s="106"/>
      <c r="E793" s="106"/>
      <c r="F793" s="108"/>
      <c r="G793" s="109"/>
      <c r="H793" s="107"/>
      <c r="I793" s="106"/>
      <c r="J793" s="106"/>
      <c r="K793" s="110"/>
      <c r="L793" s="89"/>
      <c r="M793" s="89"/>
      <c r="N793" s="89"/>
      <c r="O793" s="90"/>
    </row>
    <row r="794" spans="1:15" s="91" customFormat="1" ht="12.75" x14ac:dyDescent="0.2">
      <c r="A794" s="106"/>
      <c r="B794" s="106"/>
      <c r="C794" s="107"/>
      <c r="D794" s="106"/>
      <c r="E794" s="106"/>
      <c r="F794" s="108"/>
      <c r="G794" s="109"/>
      <c r="H794" s="107"/>
      <c r="I794" s="106"/>
      <c r="J794" s="106"/>
      <c r="K794" s="110"/>
      <c r="L794" s="89"/>
      <c r="M794" s="89"/>
      <c r="N794" s="89"/>
      <c r="O794" s="90"/>
    </row>
    <row r="795" spans="1:15" s="91" customFormat="1" ht="12.75" x14ac:dyDescent="0.2">
      <c r="A795" s="106"/>
      <c r="B795" s="106"/>
      <c r="C795" s="107"/>
      <c r="D795" s="106"/>
      <c r="E795" s="106"/>
      <c r="F795" s="108"/>
      <c r="G795" s="109"/>
      <c r="H795" s="107"/>
      <c r="I795" s="106"/>
      <c r="J795" s="106"/>
      <c r="K795" s="110"/>
      <c r="L795" s="89"/>
      <c r="M795" s="89"/>
      <c r="N795" s="89"/>
      <c r="O795" s="90"/>
    </row>
    <row r="796" spans="1:15" s="91" customFormat="1" ht="12.75" x14ac:dyDescent="0.2">
      <c r="A796" s="106"/>
      <c r="B796" s="106"/>
      <c r="C796" s="107"/>
      <c r="D796" s="106"/>
      <c r="E796" s="106"/>
      <c r="F796" s="108"/>
      <c r="G796" s="109"/>
      <c r="H796" s="107"/>
      <c r="I796" s="106"/>
      <c r="J796" s="106"/>
      <c r="K796" s="110"/>
      <c r="L796" s="89"/>
      <c r="M796" s="89"/>
      <c r="N796" s="89"/>
      <c r="O796" s="90"/>
    </row>
    <row r="797" spans="1:15" s="91" customFormat="1" ht="12.75" x14ac:dyDescent="0.2">
      <c r="A797" s="106"/>
      <c r="B797" s="106"/>
      <c r="C797" s="107"/>
      <c r="D797" s="106"/>
      <c r="E797" s="106"/>
      <c r="F797" s="108"/>
      <c r="G797" s="109"/>
      <c r="H797" s="107"/>
      <c r="I797" s="106"/>
      <c r="J797" s="106"/>
      <c r="K797" s="110"/>
      <c r="L797" s="89"/>
      <c r="M797" s="89"/>
      <c r="N797" s="89"/>
      <c r="O797" s="90"/>
    </row>
    <row r="798" spans="1:15" s="91" customFormat="1" ht="12.75" x14ac:dyDescent="0.2">
      <c r="A798" s="106"/>
      <c r="B798" s="106"/>
      <c r="C798" s="107"/>
      <c r="D798" s="106"/>
      <c r="E798" s="106"/>
      <c r="F798" s="108"/>
      <c r="G798" s="109"/>
      <c r="H798" s="107"/>
      <c r="I798" s="106"/>
      <c r="J798" s="106"/>
      <c r="K798" s="110"/>
      <c r="L798" s="89"/>
      <c r="M798" s="89"/>
      <c r="N798" s="89"/>
      <c r="O798" s="90"/>
    </row>
    <row r="799" spans="1:15" s="91" customFormat="1" ht="12.75" x14ac:dyDescent="0.2">
      <c r="A799" s="106"/>
      <c r="B799" s="106"/>
      <c r="C799" s="107"/>
      <c r="D799" s="106"/>
      <c r="E799" s="106"/>
      <c r="F799" s="108"/>
      <c r="G799" s="109"/>
      <c r="H799" s="107"/>
      <c r="I799" s="106"/>
      <c r="J799" s="106"/>
      <c r="K799" s="110"/>
      <c r="L799" s="89"/>
      <c r="M799" s="89"/>
      <c r="N799" s="89"/>
      <c r="O799" s="90"/>
    </row>
    <row r="800" spans="1:15" s="91" customFormat="1" ht="12.75" x14ac:dyDescent="0.2">
      <c r="A800" s="106"/>
      <c r="B800" s="106"/>
      <c r="C800" s="107"/>
      <c r="D800" s="106"/>
      <c r="E800" s="106"/>
      <c r="F800" s="108"/>
      <c r="G800" s="109"/>
      <c r="H800" s="107"/>
      <c r="I800" s="106"/>
      <c r="J800" s="106"/>
      <c r="K800" s="110"/>
      <c r="L800" s="89"/>
      <c r="M800" s="89"/>
      <c r="N800" s="89"/>
      <c r="O800" s="90"/>
    </row>
    <row r="801" spans="1:15" s="91" customFormat="1" ht="12.75" x14ac:dyDescent="0.2">
      <c r="A801" s="106"/>
      <c r="B801" s="106"/>
      <c r="C801" s="107"/>
      <c r="D801" s="106"/>
      <c r="E801" s="106"/>
      <c r="F801" s="108"/>
      <c r="G801" s="109"/>
      <c r="H801" s="107"/>
      <c r="I801" s="106"/>
      <c r="J801" s="106"/>
      <c r="K801" s="110"/>
      <c r="L801" s="89"/>
      <c r="M801" s="89"/>
      <c r="N801" s="89"/>
      <c r="O801" s="90"/>
    </row>
    <row r="802" spans="1:15" s="91" customFormat="1" ht="12.75" x14ac:dyDescent="0.2">
      <c r="A802" s="106"/>
      <c r="B802" s="106"/>
      <c r="C802" s="107"/>
      <c r="D802" s="106"/>
      <c r="E802" s="106"/>
      <c r="F802" s="108"/>
      <c r="G802" s="109"/>
      <c r="H802" s="107"/>
      <c r="I802" s="106"/>
      <c r="J802" s="106"/>
      <c r="K802" s="110"/>
      <c r="L802" s="89"/>
      <c r="M802" s="89"/>
      <c r="N802" s="89"/>
      <c r="O802" s="90"/>
    </row>
    <row r="803" spans="1:15" s="91" customFormat="1" ht="12.75" x14ac:dyDescent="0.2">
      <c r="A803" s="110"/>
      <c r="B803" s="110"/>
      <c r="C803" s="110"/>
      <c r="D803" s="110"/>
      <c r="E803" s="110"/>
      <c r="F803" s="108"/>
      <c r="G803" s="109"/>
      <c r="H803" s="110"/>
      <c r="I803" s="110"/>
      <c r="J803" s="110"/>
      <c r="K803" s="110"/>
      <c r="L803" s="89"/>
      <c r="M803" s="89"/>
      <c r="N803" s="89"/>
      <c r="O803" s="90"/>
    </row>
    <row r="804" spans="1:15" s="91" customFormat="1" ht="12.75" x14ac:dyDescent="0.2">
      <c r="A804" s="110"/>
      <c r="B804" s="110"/>
      <c r="C804" s="110"/>
      <c r="D804" s="110"/>
      <c r="E804" s="110"/>
      <c r="F804" s="108"/>
      <c r="G804" s="109"/>
      <c r="H804" s="110"/>
      <c r="I804" s="110"/>
      <c r="J804" s="110"/>
      <c r="K804" s="110"/>
      <c r="L804" s="89"/>
      <c r="M804" s="89"/>
      <c r="N804" s="89"/>
      <c r="O804" s="90"/>
    </row>
    <row r="805" spans="1:15" s="91" customFormat="1" ht="12.75" x14ac:dyDescent="0.2">
      <c r="A805" s="110"/>
      <c r="B805" s="110"/>
      <c r="C805" s="110"/>
      <c r="D805" s="110"/>
      <c r="E805" s="110"/>
      <c r="F805" s="108"/>
      <c r="G805" s="109"/>
      <c r="H805" s="110"/>
      <c r="I805" s="110"/>
      <c r="J805" s="110"/>
      <c r="K805" s="110"/>
      <c r="L805" s="89"/>
      <c r="M805" s="89"/>
      <c r="N805" s="89"/>
      <c r="O805" s="90"/>
    </row>
    <row r="806" spans="1:15" s="91" customFormat="1" ht="12.75" x14ac:dyDescent="0.2">
      <c r="A806" s="110"/>
      <c r="B806" s="110"/>
      <c r="C806" s="110"/>
      <c r="D806" s="110"/>
      <c r="E806" s="110"/>
      <c r="F806" s="108"/>
      <c r="G806" s="109"/>
      <c r="H806" s="110"/>
      <c r="I806" s="110"/>
      <c r="J806" s="110"/>
      <c r="K806" s="110"/>
      <c r="L806" s="89"/>
      <c r="M806" s="89"/>
      <c r="N806" s="89"/>
      <c r="O806" s="90"/>
    </row>
    <row r="807" spans="1:15" s="91" customFormat="1" ht="12.75" x14ac:dyDescent="0.2">
      <c r="A807" s="110"/>
      <c r="B807" s="110"/>
      <c r="C807" s="110"/>
      <c r="D807" s="110"/>
      <c r="E807" s="110"/>
      <c r="F807" s="108"/>
      <c r="G807" s="109"/>
      <c r="H807" s="110"/>
      <c r="I807" s="110"/>
      <c r="J807" s="110"/>
      <c r="K807" s="110"/>
      <c r="L807" s="89"/>
      <c r="M807" s="89"/>
      <c r="N807" s="89"/>
      <c r="O807" s="90"/>
    </row>
    <row r="808" spans="1:15" s="91" customFormat="1" ht="12.75" x14ac:dyDescent="0.2">
      <c r="A808" s="110"/>
      <c r="B808" s="110"/>
      <c r="C808" s="110"/>
      <c r="D808" s="110"/>
      <c r="E808" s="110"/>
      <c r="F808" s="108"/>
      <c r="G808" s="109"/>
      <c r="H808" s="110"/>
      <c r="I808" s="110"/>
      <c r="J808" s="110"/>
      <c r="K808" s="110"/>
      <c r="L808" s="89"/>
      <c r="M808" s="89"/>
      <c r="N808" s="89"/>
      <c r="O808" s="90"/>
    </row>
    <row r="809" spans="1:15" s="91" customFormat="1" ht="12.75" x14ac:dyDescent="0.2">
      <c r="A809" s="110"/>
      <c r="B809" s="110"/>
      <c r="C809" s="110"/>
      <c r="D809" s="110"/>
      <c r="E809" s="110"/>
      <c r="F809" s="108"/>
      <c r="G809" s="109"/>
      <c r="H809" s="110"/>
      <c r="I809" s="110"/>
      <c r="J809" s="110"/>
      <c r="K809" s="110"/>
      <c r="L809" s="89"/>
      <c r="M809" s="89"/>
      <c r="N809" s="89"/>
      <c r="O809" s="90"/>
    </row>
    <row r="810" spans="1:15" s="91" customFormat="1" ht="12.75" x14ac:dyDescent="0.2">
      <c r="A810" s="110"/>
      <c r="B810" s="110"/>
      <c r="C810" s="110"/>
      <c r="D810" s="110"/>
      <c r="E810" s="110"/>
      <c r="F810" s="108"/>
      <c r="G810" s="109"/>
      <c r="H810" s="110"/>
      <c r="I810" s="110"/>
      <c r="J810" s="110"/>
      <c r="K810" s="110"/>
      <c r="L810" s="89"/>
      <c r="M810" s="89"/>
      <c r="N810" s="89"/>
      <c r="O810" s="90"/>
    </row>
    <row r="811" spans="1:15" s="91" customFormat="1" ht="12.75" x14ac:dyDescent="0.2">
      <c r="A811" s="110"/>
      <c r="B811" s="110"/>
      <c r="C811" s="110"/>
      <c r="D811" s="110"/>
      <c r="E811" s="110"/>
      <c r="F811" s="108"/>
      <c r="G811" s="109"/>
      <c r="H811" s="110"/>
      <c r="I811" s="110"/>
      <c r="J811" s="110"/>
      <c r="K811" s="110"/>
      <c r="L811" s="89"/>
      <c r="M811" s="89"/>
      <c r="N811" s="89"/>
      <c r="O811" s="90"/>
    </row>
    <row r="812" spans="1:15" s="91" customFormat="1" ht="12.75" x14ac:dyDescent="0.2">
      <c r="A812" s="110"/>
      <c r="B812" s="110"/>
      <c r="C812" s="110"/>
      <c r="D812" s="110"/>
      <c r="E812" s="110"/>
      <c r="F812" s="108"/>
      <c r="G812" s="109"/>
      <c r="H812" s="110"/>
      <c r="I812" s="110"/>
      <c r="J812" s="110"/>
      <c r="K812" s="110"/>
      <c r="L812" s="89"/>
      <c r="M812" s="89"/>
      <c r="N812" s="89"/>
      <c r="O812" s="90"/>
    </row>
    <row r="813" spans="1:15" s="91" customFormat="1" ht="12.75" x14ac:dyDescent="0.2">
      <c r="A813" s="110"/>
      <c r="B813" s="110"/>
      <c r="C813" s="110"/>
      <c r="D813" s="110"/>
      <c r="E813" s="110"/>
      <c r="F813" s="108"/>
      <c r="G813" s="109"/>
      <c r="H813" s="110"/>
      <c r="I813" s="110"/>
      <c r="J813" s="110"/>
      <c r="K813" s="110"/>
      <c r="L813" s="89"/>
      <c r="M813" s="89"/>
      <c r="N813" s="89"/>
      <c r="O813" s="90"/>
    </row>
    <row r="814" spans="1:15" s="91" customFormat="1" ht="12.75" x14ac:dyDescent="0.2">
      <c r="A814" s="110"/>
      <c r="B814" s="110"/>
      <c r="C814" s="110"/>
      <c r="D814" s="110"/>
      <c r="E814" s="110"/>
      <c r="F814" s="108"/>
      <c r="G814" s="109"/>
      <c r="H814" s="110"/>
      <c r="I814" s="110"/>
      <c r="J814" s="110"/>
      <c r="K814" s="110"/>
      <c r="L814" s="89"/>
      <c r="M814" s="89"/>
      <c r="N814" s="89"/>
      <c r="O814" s="90"/>
    </row>
    <row r="815" spans="1:15" s="91" customFormat="1" ht="12.75" x14ac:dyDescent="0.2">
      <c r="A815" s="110"/>
      <c r="B815" s="110"/>
      <c r="C815" s="110"/>
      <c r="D815" s="110"/>
      <c r="E815" s="110"/>
      <c r="F815" s="108"/>
      <c r="G815" s="109"/>
      <c r="H815" s="110"/>
      <c r="I815" s="110"/>
      <c r="J815" s="110"/>
      <c r="K815" s="110"/>
      <c r="L815" s="89"/>
      <c r="M815" s="89"/>
      <c r="N815" s="89"/>
      <c r="O815" s="90"/>
    </row>
    <row r="816" spans="1:15" s="91" customFormat="1" ht="12.75" x14ac:dyDescent="0.2">
      <c r="A816" s="110"/>
      <c r="B816" s="110"/>
      <c r="C816" s="110"/>
      <c r="D816" s="110"/>
      <c r="E816" s="110"/>
      <c r="F816" s="108"/>
      <c r="G816" s="109"/>
      <c r="H816" s="110"/>
      <c r="I816" s="110"/>
      <c r="J816" s="110"/>
      <c r="K816" s="110"/>
      <c r="L816" s="89"/>
      <c r="M816" s="89"/>
      <c r="N816" s="89"/>
      <c r="O816" s="90"/>
    </row>
    <row r="817" spans="1:15" s="91" customFormat="1" ht="12.75" x14ac:dyDescent="0.2">
      <c r="A817" s="110"/>
      <c r="B817" s="110"/>
      <c r="C817" s="110"/>
      <c r="D817" s="110"/>
      <c r="E817" s="110"/>
      <c r="F817" s="108"/>
      <c r="G817" s="109"/>
      <c r="H817" s="110"/>
      <c r="I817" s="110"/>
      <c r="J817" s="110"/>
      <c r="K817" s="110"/>
      <c r="L817" s="89"/>
      <c r="M817" s="89"/>
      <c r="N817" s="89"/>
      <c r="O817" s="90"/>
    </row>
    <row r="818" spans="1:15" s="91" customFormat="1" ht="12.75" x14ac:dyDescent="0.2">
      <c r="A818" s="110"/>
      <c r="B818" s="110"/>
      <c r="C818" s="110"/>
      <c r="D818" s="110"/>
      <c r="E818" s="110"/>
      <c r="F818" s="108"/>
      <c r="G818" s="109"/>
      <c r="H818" s="110"/>
      <c r="I818" s="110"/>
      <c r="J818" s="110"/>
      <c r="K818" s="110"/>
      <c r="L818" s="89"/>
      <c r="M818" s="89"/>
      <c r="N818" s="89"/>
      <c r="O818" s="90"/>
    </row>
    <row r="819" spans="1:15" s="91" customFormat="1" ht="12.75" x14ac:dyDescent="0.2">
      <c r="A819" s="110"/>
      <c r="B819" s="110"/>
      <c r="C819" s="110"/>
      <c r="D819" s="110"/>
      <c r="E819" s="110"/>
      <c r="F819" s="108"/>
      <c r="G819" s="109"/>
      <c r="H819" s="110"/>
      <c r="I819" s="110"/>
      <c r="J819" s="110"/>
      <c r="K819" s="110"/>
      <c r="L819" s="89"/>
      <c r="M819" s="89"/>
      <c r="N819" s="89"/>
      <c r="O819" s="90"/>
    </row>
    <row r="820" spans="1:15" s="91" customFormat="1" ht="12.75" x14ac:dyDescent="0.2">
      <c r="A820" s="110"/>
      <c r="B820" s="110"/>
      <c r="C820" s="110"/>
      <c r="D820" s="110"/>
      <c r="E820" s="110"/>
      <c r="F820" s="108"/>
      <c r="G820" s="109"/>
      <c r="H820" s="110"/>
      <c r="I820" s="110"/>
      <c r="J820" s="110"/>
      <c r="K820" s="110"/>
      <c r="L820" s="89"/>
      <c r="M820" s="89"/>
      <c r="N820" s="89"/>
      <c r="O820" s="90"/>
    </row>
    <row r="821" spans="1:15" s="91" customFormat="1" ht="12.75" x14ac:dyDescent="0.2">
      <c r="A821" s="110"/>
      <c r="B821" s="110"/>
      <c r="C821" s="110"/>
      <c r="D821" s="110"/>
      <c r="E821" s="110"/>
      <c r="F821" s="108"/>
      <c r="G821" s="109"/>
      <c r="H821" s="110"/>
      <c r="I821" s="110"/>
      <c r="J821" s="110"/>
      <c r="K821" s="110"/>
      <c r="L821" s="89"/>
      <c r="M821" s="89"/>
      <c r="N821" s="89"/>
      <c r="O821" s="90"/>
    </row>
    <row r="822" spans="1:15" s="91" customFormat="1" ht="12.75" x14ac:dyDescent="0.2">
      <c r="A822" s="110"/>
      <c r="B822" s="110"/>
      <c r="C822" s="110"/>
      <c r="D822" s="110"/>
      <c r="E822" s="110"/>
      <c r="F822" s="108"/>
      <c r="G822" s="109"/>
      <c r="H822" s="110"/>
      <c r="I822" s="110"/>
      <c r="J822" s="110"/>
      <c r="K822" s="110"/>
      <c r="L822" s="89"/>
      <c r="M822" s="89"/>
      <c r="N822" s="89"/>
      <c r="O822" s="90"/>
    </row>
    <row r="823" spans="1:15" s="91" customFormat="1" ht="12.75" x14ac:dyDescent="0.2">
      <c r="A823" s="110"/>
      <c r="B823" s="110"/>
      <c r="C823" s="110"/>
      <c r="D823" s="110"/>
      <c r="E823" s="110"/>
      <c r="F823" s="108"/>
      <c r="G823" s="109"/>
      <c r="H823" s="110"/>
      <c r="I823" s="110"/>
      <c r="J823" s="110"/>
      <c r="K823" s="110"/>
      <c r="L823" s="89"/>
      <c r="M823" s="89"/>
      <c r="N823" s="89"/>
      <c r="O823" s="90"/>
    </row>
    <row r="824" spans="1:15" s="91" customFormat="1" ht="12.75" x14ac:dyDescent="0.2">
      <c r="A824" s="110"/>
      <c r="B824" s="110"/>
      <c r="C824" s="110"/>
      <c r="D824" s="110"/>
      <c r="E824" s="110"/>
      <c r="F824" s="108"/>
      <c r="G824" s="109"/>
      <c r="H824" s="110"/>
      <c r="I824" s="110"/>
      <c r="J824" s="110"/>
      <c r="K824" s="110"/>
      <c r="L824" s="89"/>
      <c r="M824" s="89"/>
      <c r="N824" s="89"/>
      <c r="O824" s="90"/>
    </row>
    <row r="825" spans="1:15" s="91" customFormat="1" ht="12.75" x14ac:dyDescent="0.2">
      <c r="A825" s="110"/>
      <c r="B825" s="110"/>
      <c r="C825" s="110"/>
      <c r="D825" s="110"/>
      <c r="E825" s="110"/>
      <c r="F825" s="108"/>
      <c r="G825" s="109"/>
      <c r="H825" s="110"/>
      <c r="I825" s="110"/>
      <c r="J825" s="110"/>
      <c r="K825" s="110"/>
      <c r="L825" s="89"/>
      <c r="M825" s="89"/>
      <c r="N825" s="89"/>
      <c r="O825" s="90"/>
    </row>
    <row r="826" spans="1:15" s="91" customFormat="1" ht="12.75" x14ac:dyDescent="0.2">
      <c r="A826" s="110"/>
      <c r="B826" s="110"/>
      <c r="C826" s="110"/>
      <c r="D826" s="110"/>
      <c r="E826" s="110"/>
      <c r="F826" s="108"/>
      <c r="G826" s="109"/>
      <c r="H826" s="110"/>
      <c r="I826" s="110"/>
      <c r="J826" s="110"/>
      <c r="K826" s="110"/>
      <c r="L826" s="89"/>
      <c r="M826" s="89"/>
      <c r="N826" s="89"/>
      <c r="O826" s="90"/>
    </row>
    <row r="827" spans="1:15" s="91" customFormat="1" ht="12.75" x14ac:dyDescent="0.2">
      <c r="A827" s="110"/>
      <c r="B827" s="110"/>
      <c r="C827" s="110"/>
      <c r="D827" s="110"/>
      <c r="E827" s="110"/>
      <c r="F827" s="108"/>
      <c r="G827" s="109"/>
      <c r="H827" s="110"/>
      <c r="I827" s="110"/>
      <c r="J827" s="110"/>
      <c r="K827" s="110"/>
      <c r="L827" s="89"/>
      <c r="M827" s="89"/>
      <c r="N827" s="89"/>
      <c r="O827" s="90"/>
    </row>
    <row r="828" spans="1:15" s="91" customFormat="1" ht="12.75" x14ac:dyDescent="0.2">
      <c r="A828" s="110"/>
      <c r="B828" s="110"/>
      <c r="C828" s="110"/>
      <c r="D828" s="110"/>
      <c r="E828" s="110"/>
      <c r="F828" s="108"/>
      <c r="G828" s="109"/>
      <c r="H828" s="110"/>
      <c r="I828" s="110"/>
      <c r="J828" s="110"/>
      <c r="K828" s="110"/>
      <c r="L828" s="89"/>
      <c r="M828" s="89"/>
      <c r="N828" s="89"/>
      <c r="O828" s="90"/>
    </row>
    <row r="829" spans="1:15" s="91" customFormat="1" ht="12.75" x14ac:dyDescent="0.2">
      <c r="A829" s="110"/>
      <c r="B829" s="110"/>
      <c r="C829" s="110"/>
      <c r="D829" s="110"/>
      <c r="E829" s="110"/>
      <c r="F829" s="108"/>
      <c r="G829" s="109"/>
      <c r="H829" s="110"/>
      <c r="I829" s="110"/>
      <c r="J829" s="110"/>
      <c r="K829" s="110"/>
      <c r="L829" s="89"/>
      <c r="M829" s="89"/>
      <c r="N829" s="89"/>
      <c r="O829" s="90"/>
    </row>
    <row r="830" spans="1:15" s="91" customFormat="1" ht="12.75" x14ac:dyDescent="0.2">
      <c r="A830" s="110"/>
      <c r="B830" s="110"/>
      <c r="C830" s="110"/>
      <c r="D830" s="110"/>
      <c r="E830" s="110"/>
      <c r="F830" s="108"/>
      <c r="G830" s="109"/>
      <c r="H830" s="110"/>
      <c r="I830" s="110"/>
      <c r="J830" s="110"/>
      <c r="K830" s="110"/>
      <c r="L830" s="89"/>
      <c r="M830" s="89"/>
      <c r="N830" s="89"/>
      <c r="O830" s="90"/>
    </row>
    <row r="831" spans="1:15" s="91" customFormat="1" ht="12.75" x14ac:dyDescent="0.2">
      <c r="A831" s="110"/>
      <c r="B831" s="110"/>
      <c r="C831" s="110"/>
      <c r="D831" s="110"/>
      <c r="E831" s="110"/>
      <c r="F831" s="108"/>
      <c r="G831" s="109"/>
      <c r="H831" s="110"/>
      <c r="I831" s="110"/>
      <c r="J831" s="110"/>
      <c r="K831" s="110"/>
      <c r="L831" s="89"/>
      <c r="M831" s="89"/>
      <c r="N831" s="89"/>
      <c r="O831" s="90"/>
    </row>
    <row r="832" spans="1:15" s="91" customFormat="1" ht="12.75" x14ac:dyDescent="0.2">
      <c r="A832" s="110"/>
      <c r="B832" s="110"/>
      <c r="C832" s="110"/>
      <c r="D832" s="110"/>
      <c r="E832" s="110"/>
      <c r="F832" s="108"/>
      <c r="G832" s="109"/>
      <c r="H832" s="110"/>
      <c r="I832" s="110"/>
      <c r="J832" s="110"/>
      <c r="K832" s="110"/>
      <c r="L832" s="89"/>
      <c r="M832" s="89"/>
      <c r="N832" s="89"/>
      <c r="O832" s="90"/>
    </row>
    <row r="833" spans="1:15" s="91" customFormat="1" ht="12.75" x14ac:dyDescent="0.2">
      <c r="A833" s="110"/>
      <c r="B833" s="110"/>
      <c r="C833" s="110"/>
      <c r="D833" s="110"/>
      <c r="E833" s="110"/>
      <c r="F833" s="108"/>
      <c r="G833" s="109"/>
      <c r="H833" s="110"/>
      <c r="I833" s="110"/>
      <c r="J833" s="110"/>
      <c r="K833" s="110"/>
      <c r="L833" s="89"/>
      <c r="M833" s="89"/>
      <c r="N833" s="89"/>
      <c r="O833" s="90"/>
    </row>
    <row r="834" spans="1:15" s="91" customFormat="1" ht="12.75" x14ac:dyDescent="0.2">
      <c r="A834" s="110"/>
      <c r="B834" s="110"/>
      <c r="C834" s="110"/>
      <c r="D834" s="110"/>
      <c r="E834" s="110"/>
      <c r="F834" s="108"/>
      <c r="G834" s="109"/>
      <c r="H834" s="110"/>
      <c r="I834" s="110"/>
      <c r="J834" s="110"/>
      <c r="K834" s="110"/>
      <c r="L834" s="89"/>
      <c r="M834" s="89"/>
      <c r="N834" s="89"/>
      <c r="O834" s="90"/>
    </row>
    <row r="835" spans="1:15" s="91" customFormat="1" ht="12.75" x14ac:dyDescent="0.2">
      <c r="A835" s="110"/>
      <c r="B835" s="110"/>
      <c r="C835" s="110"/>
      <c r="D835" s="110"/>
      <c r="E835" s="110"/>
      <c r="F835" s="108"/>
      <c r="G835" s="109"/>
      <c r="H835" s="110"/>
      <c r="I835" s="110"/>
      <c r="J835" s="110"/>
      <c r="K835" s="110"/>
      <c r="L835" s="89"/>
      <c r="M835" s="89"/>
      <c r="N835" s="89"/>
      <c r="O835" s="90"/>
    </row>
    <row r="836" spans="1:15" s="91" customFormat="1" ht="12.75" x14ac:dyDescent="0.2">
      <c r="A836" s="110"/>
      <c r="B836" s="110"/>
      <c r="C836" s="110"/>
      <c r="D836" s="110"/>
      <c r="E836" s="110"/>
      <c r="F836" s="108"/>
      <c r="G836" s="109"/>
      <c r="H836" s="110"/>
      <c r="I836" s="110"/>
      <c r="J836" s="110"/>
      <c r="K836" s="110"/>
      <c r="L836" s="89"/>
      <c r="M836" s="89"/>
      <c r="N836" s="89"/>
      <c r="O836" s="90"/>
    </row>
    <row r="837" spans="1:15" s="91" customFormat="1" ht="12.75" x14ac:dyDescent="0.2">
      <c r="A837" s="110"/>
      <c r="B837" s="110"/>
      <c r="C837" s="110"/>
      <c r="D837" s="110"/>
      <c r="E837" s="110"/>
      <c r="F837" s="108"/>
      <c r="G837" s="109"/>
      <c r="H837" s="110"/>
      <c r="I837" s="110"/>
      <c r="J837" s="110"/>
      <c r="K837" s="110"/>
      <c r="L837" s="89"/>
      <c r="M837" s="89"/>
      <c r="N837" s="89"/>
      <c r="O837" s="90"/>
    </row>
    <row r="838" spans="1:15" s="91" customFormat="1" ht="12.75" x14ac:dyDescent="0.2">
      <c r="A838" s="110"/>
      <c r="B838" s="110"/>
      <c r="C838" s="110"/>
      <c r="D838" s="110"/>
      <c r="E838" s="110"/>
      <c r="F838" s="108"/>
      <c r="G838" s="109"/>
      <c r="H838" s="110"/>
      <c r="I838" s="110"/>
      <c r="J838" s="110"/>
      <c r="K838" s="110"/>
      <c r="L838" s="89"/>
      <c r="M838" s="89"/>
      <c r="N838" s="89"/>
      <c r="O838" s="90"/>
    </row>
    <row r="839" spans="1:15" s="91" customFormat="1" ht="12.75" x14ac:dyDescent="0.2">
      <c r="A839" s="110"/>
      <c r="B839" s="110"/>
      <c r="C839" s="110"/>
      <c r="D839" s="110"/>
      <c r="E839" s="110"/>
      <c r="F839" s="108"/>
      <c r="G839" s="109"/>
      <c r="H839" s="110"/>
      <c r="I839" s="110"/>
      <c r="J839" s="110"/>
      <c r="K839" s="110"/>
      <c r="L839" s="89"/>
      <c r="M839" s="89"/>
      <c r="N839" s="89"/>
      <c r="O839" s="90"/>
    </row>
    <row r="840" spans="1:15" s="91" customFormat="1" ht="12.75" x14ac:dyDescent="0.2">
      <c r="A840" s="110"/>
      <c r="B840" s="110"/>
      <c r="C840" s="110"/>
      <c r="D840" s="110"/>
      <c r="E840" s="110"/>
      <c r="F840" s="108"/>
      <c r="G840" s="109"/>
      <c r="H840" s="110"/>
      <c r="I840" s="110"/>
      <c r="J840" s="110"/>
      <c r="K840" s="110"/>
      <c r="L840" s="89"/>
      <c r="M840" s="89"/>
      <c r="N840" s="89"/>
      <c r="O840" s="90"/>
    </row>
    <row r="841" spans="1:15" s="91" customFormat="1" ht="12.75" x14ac:dyDescent="0.2">
      <c r="A841" s="110"/>
      <c r="B841" s="110"/>
      <c r="C841" s="110"/>
      <c r="D841" s="110"/>
      <c r="E841" s="110"/>
      <c r="F841" s="108"/>
      <c r="G841" s="109"/>
      <c r="H841" s="110"/>
      <c r="I841" s="110"/>
      <c r="J841" s="110"/>
      <c r="K841" s="110"/>
      <c r="L841" s="89"/>
      <c r="M841" s="89"/>
      <c r="N841" s="89"/>
      <c r="O841" s="90"/>
    </row>
    <row r="842" spans="1:15" s="91" customFormat="1" ht="12.75" x14ac:dyDescent="0.2">
      <c r="A842" s="110"/>
      <c r="B842" s="110"/>
      <c r="C842" s="110"/>
      <c r="D842" s="110"/>
      <c r="E842" s="110"/>
      <c r="F842" s="108"/>
      <c r="G842" s="109"/>
      <c r="H842" s="110"/>
      <c r="I842" s="110"/>
      <c r="J842" s="110"/>
      <c r="K842" s="110"/>
      <c r="L842" s="89"/>
      <c r="M842" s="89"/>
      <c r="N842" s="89"/>
      <c r="O842" s="90"/>
    </row>
    <row r="843" spans="1:15" s="91" customFormat="1" ht="12.75" x14ac:dyDescent="0.2">
      <c r="A843" s="110"/>
      <c r="B843" s="110"/>
      <c r="C843" s="110"/>
      <c r="D843" s="110"/>
      <c r="E843" s="110"/>
      <c r="F843" s="108"/>
      <c r="G843" s="109"/>
      <c r="H843" s="110"/>
      <c r="I843" s="110"/>
      <c r="J843" s="110"/>
      <c r="K843" s="110"/>
      <c r="L843" s="89"/>
      <c r="M843" s="89"/>
      <c r="N843" s="89"/>
      <c r="O843" s="90"/>
    </row>
    <row r="844" spans="1:15" s="91" customFormat="1" ht="12.75" x14ac:dyDescent="0.2">
      <c r="A844" s="110"/>
      <c r="B844" s="110"/>
      <c r="C844" s="110"/>
      <c r="D844" s="110"/>
      <c r="E844" s="110"/>
      <c r="F844" s="108"/>
      <c r="G844" s="109"/>
      <c r="H844" s="110"/>
      <c r="I844" s="110"/>
      <c r="J844" s="110"/>
      <c r="K844" s="110"/>
      <c r="L844" s="89"/>
      <c r="M844" s="89"/>
      <c r="N844" s="89"/>
      <c r="O844" s="90"/>
    </row>
    <row r="845" spans="1:15" s="91" customFormat="1" ht="12.75" x14ac:dyDescent="0.2">
      <c r="A845" s="110"/>
      <c r="B845" s="110"/>
      <c r="C845" s="110"/>
      <c r="D845" s="110"/>
      <c r="E845" s="110"/>
      <c r="F845" s="108"/>
      <c r="G845" s="109"/>
      <c r="H845" s="110"/>
      <c r="I845" s="110"/>
      <c r="J845" s="110"/>
      <c r="K845" s="110"/>
      <c r="L845" s="89"/>
      <c r="M845" s="89"/>
      <c r="N845" s="89"/>
      <c r="O845" s="90"/>
    </row>
    <row r="846" spans="1:15" s="91" customFormat="1" ht="12.75" x14ac:dyDescent="0.2">
      <c r="A846" s="110"/>
      <c r="B846" s="110"/>
      <c r="C846" s="110"/>
      <c r="D846" s="110"/>
      <c r="E846" s="110"/>
      <c r="F846" s="108"/>
      <c r="G846" s="109"/>
      <c r="H846" s="110"/>
      <c r="I846" s="110"/>
      <c r="J846" s="110"/>
      <c r="K846" s="110"/>
      <c r="L846" s="89"/>
      <c r="M846" s="89"/>
      <c r="N846" s="89"/>
      <c r="O846" s="90"/>
    </row>
    <row r="847" spans="1:15" s="91" customFormat="1" ht="12.75" x14ac:dyDescent="0.2">
      <c r="A847" s="110"/>
      <c r="B847" s="110"/>
      <c r="C847" s="110"/>
      <c r="D847" s="110"/>
      <c r="E847" s="110"/>
      <c r="F847" s="108"/>
      <c r="G847" s="109"/>
      <c r="H847" s="110"/>
      <c r="I847" s="110"/>
      <c r="J847" s="110"/>
      <c r="K847" s="110"/>
      <c r="L847" s="89"/>
      <c r="M847" s="89"/>
      <c r="N847" s="89"/>
      <c r="O847" s="90"/>
    </row>
    <row r="848" spans="1:15" s="91" customFormat="1" ht="12.75" x14ac:dyDescent="0.2">
      <c r="A848" s="110"/>
      <c r="B848" s="110"/>
      <c r="C848" s="110"/>
      <c r="D848" s="110"/>
      <c r="E848" s="110"/>
      <c r="F848" s="108"/>
      <c r="G848" s="109"/>
      <c r="H848" s="110"/>
      <c r="I848" s="110"/>
      <c r="J848" s="110"/>
      <c r="K848" s="110"/>
      <c r="L848" s="89"/>
      <c r="M848" s="89"/>
      <c r="N848" s="89"/>
      <c r="O848" s="90"/>
    </row>
    <row r="849" spans="1:15" s="91" customFormat="1" ht="12.75" x14ac:dyDescent="0.2">
      <c r="A849" s="110"/>
      <c r="B849" s="110"/>
      <c r="C849" s="110"/>
      <c r="D849" s="110"/>
      <c r="E849" s="110"/>
      <c r="F849" s="108"/>
      <c r="G849" s="109"/>
      <c r="H849" s="110"/>
      <c r="I849" s="110"/>
      <c r="J849" s="110"/>
      <c r="K849" s="110"/>
      <c r="L849" s="89"/>
      <c r="M849" s="89"/>
      <c r="N849" s="89"/>
      <c r="O849" s="90"/>
    </row>
    <row r="850" spans="1:15" s="91" customFormat="1" ht="12.75" x14ac:dyDescent="0.2">
      <c r="A850" s="110"/>
      <c r="B850" s="110"/>
      <c r="C850" s="110"/>
      <c r="D850" s="110"/>
      <c r="E850" s="110"/>
      <c r="F850" s="108"/>
      <c r="G850" s="109"/>
      <c r="H850" s="110"/>
      <c r="I850" s="110"/>
      <c r="J850" s="110"/>
      <c r="K850" s="110"/>
      <c r="L850" s="89"/>
      <c r="M850" s="89"/>
      <c r="N850" s="89"/>
      <c r="O850" s="90"/>
    </row>
    <row r="851" spans="1:15" s="91" customFormat="1" ht="12.75" x14ac:dyDescent="0.2">
      <c r="A851" s="110"/>
      <c r="B851" s="110"/>
      <c r="C851" s="110"/>
      <c r="D851" s="110"/>
      <c r="E851" s="110"/>
      <c r="F851" s="108"/>
      <c r="G851" s="109"/>
      <c r="H851" s="110"/>
      <c r="I851" s="110"/>
      <c r="J851" s="110"/>
      <c r="K851" s="110"/>
      <c r="L851" s="89"/>
      <c r="M851" s="89"/>
      <c r="N851" s="89"/>
      <c r="O851" s="90"/>
    </row>
    <row r="852" spans="1:15" s="91" customFormat="1" ht="12.75" x14ac:dyDescent="0.2">
      <c r="A852" s="110"/>
      <c r="B852" s="110"/>
      <c r="C852" s="110"/>
      <c r="D852" s="110"/>
      <c r="E852" s="110"/>
      <c r="F852" s="108"/>
      <c r="G852" s="109"/>
      <c r="H852" s="110"/>
      <c r="I852" s="110"/>
      <c r="J852" s="110"/>
      <c r="K852" s="110"/>
      <c r="L852" s="89"/>
      <c r="M852" s="89"/>
      <c r="N852" s="89"/>
      <c r="O852" s="90"/>
    </row>
    <row r="853" spans="1:15" s="91" customFormat="1" ht="12.75" x14ac:dyDescent="0.2">
      <c r="A853" s="110"/>
      <c r="B853" s="110"/>
      <c r="C853" s="110"/>
      <c r="D853" s="110"/>
      <c r="E853" s="110"/>
      <c r="F853" s="108"/>
      <c r="G853" s="109"/>
      <c r="H853" s="110"/>
      <c r="I853" s="110"/>
      <c r="J853" s="110"/>
      <c r="K853" s="110"/>
      <c r="L853" s="89"/>
      <c r="M853" s="89"/>
      <c r="N853" s="89"/>
      <c r="O853" s="90"/>
    </row>
    <row r="854" spans="1:15" s="91" customFormat="1" ht="12.75" x14ac:dyDescent="0.2">
      <c r="A854" s="110"/>
      <c r="B854" s="110"/>
      <c r="C854" s="110"/>
      <c r="D854" s="110"/>
      <c r="E854" s="110"/>
      <c r="F854" s="108"/>
      <c r="G854" s="109"/>
      <c r="H854" s="110"/>
      <c r="I854" s="110"/>
      <c r="J854" s="110"/>
      <c r="K854" s="110"/>
      <c r="L854" s="89"/>
      <c r="M854" s="89"/>
      <c r="N854" s="89"/>
      <c r="O854" s="90"/>
    </row>
    <row r="855" spans="1:15" s="91" customFormat="1" ht="12.75" x14ac:dyDescent="0.2">
      <c r="A855" s="110"/>
      <c r="B855" s="110"/>
      <c r="C855" s="110"/>
      <c r="D855" s="110"/>
      <c r="E855" s="110"/>
      <c r="F855" s="108"/>
      <c r="G855" s="109"/>
      <c r="H855" s="110"/>
      <c r="I855" s="110"/>
      <c r="J855" s="110"/>
      <c r="K855" s="110"/>
      <c r="L855" s="89"/>
      <c r="M855" s="89"/>
      <c r="N855" s="89"/>
      <c r="O855" s="90"/>
    </row>
    <row r="856" spans="1:15" s="91" customFormat="1" ht="12.75" x14ac:dyDescent="0.2">
      <c r="A856" s="110"/>
      <c r="B856" s="110"/>
      <c r="C856" s="110"/>
      <c r="D856" s="110"/>
      <c r="E856" s="110"/>
      <c r="F856" s="108"/>
      <c r="G856" s="109"/>
      <c r="H856" s="110"/>
      <c r="I856" s="110"/>
      <c r="J856" s="110"/>
      <c r="K856" s="110"/>
      <c r="L856" s="89"/>
      <c r="M856" s="89"/>
      <c r="N856" s="89"/>
      <c r="O856" s="90"/>
    </row>
    <row r="857" spans="1:15" s="91" customFormat="1" ht="12.75" x14ac:dyDescent="0.2">
      <c r="A857" s="110"/>
      <c r="B857" s="110"/>
      <c r="C857" s="110"/>
      <c r="D857" s="110"/>
      <c r="E857" s="110"/>
      <c r="F857" s="108"/>
      <c r="G857" s="109"/>
      <c r="H857" s="110"/>
      <c r="I857" s="110"/>
      <c r="J857" s="110"/>
      <c r="K857" s="110"/>
      <c r="L857" s="89"/>
      <c r="M857" s="89"/>
      <c r="N857" s="89"/>
      <c r="O857" s="90"/>
    </row>
    <row r="858" spans="1:15" s="91" customFormat="1" ht="12.75" x14ac:dyDescent="0.2">
      <c r="A858" s="110"/>
      <c r="B858" s="110"/>
      <c r="C858" s="110"/>
      <c r="D858" s="110"/>
      <c r="E858" s="110"/>
      <c r="F858" s="108"/>
      <c r="G858" s="109"/>
      <c r="H858" s="110"/>
      <c r="I858" s="110"/>
      <c r="J858" s="110"/>
      <c r="K858" s="110"/>
      <c r="L858" s="89"/>
      <c r="M858" s="89"/>
      <c r="N858" s="89"/>
      <c r="O858" s="90"/>
    </row>
    <row r="859" spans="1:15" s="91" customFormat="1" ht="12.75" x14ac:dyDescent="0.2">
      <c r="A859" s="110"/>
      <c r="B859" s="110"/>
      <c r="C859" s="110"/>
      <c r="D859" s="110"/>
      <c r="E859" s="110"/>
      <c r="F859" s="108"/>
      <c r="G859" s="109"/>
      <c r="H859" s="110"/>
      <c r="I859" s="110"/>
      <c r="J859" s="110"/>
      <c r="K859" s="110"/>
      <c r="L859" s="89"/>
      <c r="M859" s="89"/>
      <c r="N859" s="89"/>
      <c r="O859" s="90"/>
    </row>
    <row r="860" spans="1:15" s="91" customFormat="1" ht="12.75" x14ac:dyDescent="0.2">
      <c r="A860" s="110"/>
      <c r="B860" s="110"/>
      <c r="C860" s="110"/>
      <c r="D860" s="110"/>
      <c r="E860" s="110"/>
      <c r="F860" s="108"/>
      <c r="G860" s="109"/>
      <c r="H860" s="110"/>
      <c r="I860" s="110"/>
      <c r="J860" s="110"/>
      <c r="K860" s="110"/>
      <c r="L860" s="89"/>
      <c r="M860" s="89"/>
      <c r="N860" s="89"/>
      <c r="O860" s="90"/>
    </row>
    <row r="861" spans="1:15" s="91" customFormat="1" ht="12.75" x14ac:dyDescent="0.2">
      <c r="A861" s="110"/>
      <c r="B861" s="110"/>
      <c r="C861" s="110"/>
      <c r="D861" s="110"/>
      <c r="E861" s="110"/>
      <c r="F861" s="108"/>
      <c r="G861" s="109"/>
      <c r="H861" s="110"/>
      <c r="I861" s="110"/>
      <c r="J861" s="110"/>
      <c r="K861" s="110"/>
      <c r="L861" s="89"/>
      <c r="M861" s="89"/>
      <c r="N861" s="89"/>
      <c r="O861" s="90"/>
    </row>
    <row r="862" spans="1:15" s="91" customFormat="1" ht="12.75" x14ac:dyDescent="0.2">
      <c r="A862" s="110"/>
      <c r="B862" s="110"/>
      <c r="C862" s="110"/>
      <c r="D862" s="110"/>
      <c r="E862" s="110"/>
      <c r="F862" s="108"/>
      <c r="G862" s="109"/>
      <c r="H862" s="110"/>
      <c r="I862" s="110"/>
      <c r="J862" s="110"/>
      <c r="K862" s="110"/>
      <c r="L862" s="89"/>
      <c r="M862" s="89"/>
      <c r="N862" s="89"/>
      <c r="O862" s="90"/>
    </row>
    <row r="863" spans="1:15" s="91" customFormat="1" ht="12.75" x14ac:dyDescent="0.2">
      <c r="A863" s="110"/>
      <c r="B863" s="110"/>
      <c r="C863" s="110"/>
      <c r="D863" s="110"/>
      <c r="E863" s="110"/>
      <c r="F863" s="108"/>
      <c r="G863" s="109"/>
      <c r="H863" s="110"/>
      <c r="I863" s="110"/>
      <c r="J863" s="110"/>
      <c r="K863" s="110"/>
      <c r="L863" s="89"/>
      <c r="M863" s="89"/>
      <c r="N863" s="89"/>
      <c r="O863" s="90"/>
    </row>
    <row r="864" spans="1:15" s="91" customFormat="1" ht="12.75" x14ac:dyDescent="0.2">
      <c r="A864" s="110"/>
      <c r="B864" s="110"/>
      <c r="C864" s="110"/>
      <c r="D864" s="110"/>
      <c r="E864" s="110"/>
      <c r="F864" s="108"/>
      <c r="G864" s="109"/>
      <c r="H864" s="110"/>
      <c r="I864" s="110"/>
      <c r="J864" s="110"/>
      <c r="K864" s="110"/>
      <c r="L864" s="89"/>
      <c r="M864" s="89"/>
      <c r="N864" s="89"/>
      <c r="O864" s="90"/>
    </row>
    <row r="865" spans="1:15" s="91" customFormat="1" ht="12.75" x14ac:dyDescent="0.2">
      <c r="A865" s="110"/>
      <c r="B865" s="110"/>
      <c r="C865" s="110"/>
      <c r="D865" s="110"/>
      <c r="E865" s="110"/>
      <c r="F865" s="108"/>
      <c r="G865" s="109"/>
      <c r="H865" s="110"/>
      <c r="I865" s="110"/>
      <c r="J865" s="110"/>
      <c r="K865" s="110"/>
      <c r="L865" s="89"/>
      <c r="M865" s="89"/>
      <c r="N865" s="89"/>
      <c r="O865" s="90"/>
    </row>
    <row r="866" spans="1:15" s="91" customFormat="1" ht="12.75" x14ac:dyDescent="0.2">
      <c r="A866" s="110"/>
      <c r="B866" s="110"/>
      <c r="C866" s="110"/>
      <c r="D866" s="110"/>
      <c r="E866" s="110"/>
      <c r="F866" s="108"/>
      <c r="G866" s="109"/>
      <c r="H866" s="110"/>
      <c r="I866" s="110"/>
      <c r="J866" s="110"/>
      <c r="K866" s="110"/>
      <c r="L866" s="89"/>
      <c r="M866" s="89"/>
      <c r="N866" s="89"/>
      <c r="O866" s="90"/>
    </row>
    <row r="867" spans="1:15" s="91" customFormat="1" ht="12.75" x14ac:dyDescent="0.2">
      <c r="A867" s="110"/>
      <c r="B867" s="110"/>
      <c r="C867" s="110"/>
      <c r="D867" s="110"/>
      <c r="E867" s="110"/>
      <c r="F867" s="108"/>
      <c r="G867" s="109"/>
      <c r="H867" s="110"/>
      <c r="I867" s="110"/>
      <c r="J867" s="110"/>
      <c r="K867" s="110"/>
      <c r="L867" s="89"/>
      <c r="M867" s="89"/>
      <c r="N867" s="89"/>
      <c r="O867" s="90"/>
    </row>
    <row r="868" spans="1:15" s="91" customFormat="1" ht="12.75" x14ac:dyDescent="0.2">
      <c r="A868" s="110"/>
      <c r="B868" s="110"/>
      <c r="C868" s="110"/>
      <c r="D868" s="110"/>
      <c r="E868" s="110"/>
      <c r="F868" s="108"/>
      <c r="G868" s="109"/>
      <c r="H868" s="110"/>
      <c r="I868" s="110"/>
      <c r="J868" s="110"/>
      <c r="K868" s="110"/>
      <c r="L868" s="89"/>
      <c r="M868" s="89"/>
      <c r="N868" s="89"/>
      <c r="O868" s="90"/>
    </row>
    <row r="869" spans="1:15" s="91" customFormat="1" ht="12.75" x14ac:dyDescent="0.2">
      <c r="A869" s="110"/>
      <c r="B869" s="110"/>
      <c r="C869" s="110"/>
      <c r="D869" s="110"/>
      <c r="E869" s="110"/>
      <c r="F869" s="108"/>
      <c r="G869" s="109"/>
      <c r="H869" s="110"/>
      <c r="I869" s="110"/>
      <c r="J869" s="110"/>
      <c r="K869" s="110"/>
      <c r="L869" s="89"/>
      <c r="M869" s="89"/>
      <c r="N869" s="89"/>
      <c r="O869" s="90"/>
    </row>
    <row r="870" spans="1:15" s="91" customFormat="1" ht="12.75" x14ac:dyDescent="0.2">
      <c r="A870" s="110"/>
      <c r="B870" s="110"/>
      <c r="C870" s="110"/>
      <c r="D870" s="110"/>
      <c r="E870" s="110"/>
      <c r="F870" s="108"/>
      <c r="G870" s="109"/>
      <c r="H870" s="110"/>
      <c r="I870" s="110"/>
      <c r="J870" s="110"/>
      <c r="K870" s="110"/>
      <c r="L870" s="89"/>
      <c r="M870" s="89"/>
      <c r="N870" s="89"/>
      <c r="O870" s="90"/>
    </row>
    <row r="871" spans="1:15" s="91" customFormat="1" ht="12.75" x14ac:dyDescent="0.2">
      <c r="A871" s="110"/>
      <c r="B871" s="110"/>
      <c r="C871" s="110"/>
      <c r="D871" s="110"/>
      <c r="E871" s="110"/>
      <c r="F871" s="108"/>
      <c r="G871" s="109"/>
      <c r="H871" s="110"/>
      <c r="I871" s="110"/>
      <c r="J871" s="110"/>
      <c r="K871" s="110"/>
      <c r="L871" s="89"/>
      <c r="M871" s="89"/>
      <c r="N871" s="89"/>
      <c r="O871" s="90"/>
    </row>
    <row r="872" spans="1:15" s="91" customFormat="1" ht="12.75" x14ac:dyDescent="0.2">
      <c r="A872" s="110"/>
      <c r="B872" s="110"/>
      <c r="C872" s="110"/>
      <c r="D872" s="110"/>
      <c r="E872" s="110"/>
      <c r="F872" s="108"/>
      <c r="G872" s="109"/>
      <c r="H872" s="110"/>
      <c r="I872" s="110"/>
      <c r="J872" s="110"/>
      <c r="K872" s="110"/>
      <c r="L872" s="89"/>
      <c r="M872" s="89"/>
      <c r="N872" s="89"/>
      <c r="O872" s="90"/>
    </row>
    <row r="873" spans="1:15" s="91" customFormat="1" ht="12.75" x14ac:dyDescent="0.2">
      <c r="A873" s="110"/>
      <c r="B873" s="110"/>
      <c r="C873" s="110"/>
      <c r="D873" s="110"/>
      <c r="E873" s="110"/>
      <c r="F873" s="108"/>
      <c r="G873" s="109"/>
      <c r="H873" s="110"/>
      <c r="I873" s="110"/>
      <c r="J873" s="110"/>
      <c r="K873" s="110"/>
      <c r="L873" s="89"/>
      <c r="M873" s="89"/>
      <c r="N873" s="89"/>
      <c r="O873" s="90"/>
    </row>
    <row r="874" spans="1:15" s="91" customFormat="1" ht="12.75" x14ac:dyDescent="0.2">
      <c r="A874" s="110"/>
      <c r="B874" s="110"/>
      <c r="C874" s="110"/>
      <c r="D874" s="110"/>
      <c r="E874" s="110"/>
      <c r="F874" s="108"/>
      <c r="G874" s="109"/>
      <c r="H874" s="110"/>
      <c r="I874" s="110"/>
      <c r="J874" s="110"/>
      <c r="K874" s="110"/>
      <c r="L874" s="89"/>
      <c r="M874" s="89"/>
      <c r="N874" s="89"/>
      <c r="O874" s="90"/>
    </row>
    <row r="875" spans="1:15" s="91" customFormat="1" ht="12.75" x14ac:dyDescent="0.2">
      <c r="A875" s="110"/>
      <c r="B875" s="110"/>
      <c r="C875" s="110"/>
      <c r="D875" s="110"/>
      <c r="E875" s="110"/>
      <c r="F875" s="108"/>
      <c r="G875" s="109"/>
      <c r="H875" s="110"/>
      <c r="I875" s="110"/>
      <c r="J875" s="110"/>
      <c r="K875" s="110"/>
      <c r="L875" s="89"/>
      <c r="M875" s="89"/>
      <c r="N875" s="89"/>
      <c r="O875" s="90"/>
    </row>
    <row r="876" spans="1:15" s="91" customFormat="1" ht="12.75" x14ac:dyDescent="0.2">
      <c r="A876" s="110"/>
      <c r="B876" s="110"/>
      <c r="C876" s="110"/>
      <c r="D876" s="110"/>
      <c r="E876" s="110"/>
      <c r="F876" s="108"/>
      <c r="G876" s="109"/>
      <c r="H876" s="110"/>
      <c r="I876" s="110"/>
      <c r="J876" s="110"/>
      <c r="K876" s="110"/>
      <c r="L876" s="89"/>
      <c r="M876" s="89"/>
      <c r="N876" s="89"/>
      <c r="O876" s="90"/>
    </row>
    <row r="877" spans="1:15" s="91" customFormat="1" ht="12.75" x14ac:dyDescent="0.2">
      <c r="A877" s="110"/>
      <c r="B877" s="110"/>
      <c r="C877" s="110"/>
      <c r="D877" s="110"/>
      <c r="E877" s="110"/>
      <c r="F877" s="108"/>
      <c r="G877" s="109"/>
      <c r="H877" s="110"/>
      <c r="I877" s="110"/>
      <c r="J877" s="110"/>
      <c r="K877" s="110"/>
      <c r="L877" s="89"/>
      <c r="M877" s="89"/>
      <c r="N877" s="89"/>
      <c r="O877" s="90"/>
    </row>
    <row r="878" spans="1:15" s="91" customFormat="1" ht="12.75" x14ac:dyDescent="0.2">
      <c r="A878" s="110"/>
      <c r="B878" s="110"/>
      <c r="C878" s="110"/>
      <c r="D878" s="110"/>
      <c r="E878" s="110"/>
      <c r="F878" s="108"/>
      <c r="G878" s="109"/>
      <c r="H878" s="110"/>
      <c r="I878" s="110"/>
      <c r="J878" s="110"/>
      <c r="K878" s="110"/>
      <c r="L878" s="89"/>
      <c r="M878" s="89"/>
      <c r="N878" s="89"/>
      <c r="O878" s="90"/>
    </row>
    <row r="879" spans="1:15" s="91" customFormat="1" ht="12.75" x14ac:dyDescent="0.2">
      <c r="A879" s="110"/>
      <c r="B879" s="110"/>
      <c r="C879" s="110"/>
      <c r="D879" s="110"/>
      <c r="E879" s="110"/>
      <c r="F879" s="108"/>
      <c r="G879" s="109"/>
      <c r="H879" s="110"/>
      <c r="I879" s="110"/>
      <c r="J879" s="110"/>
      <c r="K879" s="110"/>
      <c r="L879" s="89"/>
      <c r="M879" s="89"/>
      <c r="N879" s="89"/>
      <c r="O879" s="90"/>
    </row>
    <row r="880" spans="1:15" s="91" customFormat="1" ht="12.75" x14ac:dyDescent="0.2">
      <c r="A880" s="110"/>
      <c r="B880" s="110"/>
      <c r="C880" s="110"/>
      <c r="D880" s="110"/>
      <c r="E880" s="110"/>
      <c r="F880" s="108"/>
      <c r="G880" s="109"/>
      <c r="H880" s="110"/>
      <c r="I880" s="110"/>
      <c r="J880" s="110"/>
      <c r="K880" s="110"/>
      <c r="L880" s="89"/>
      <c r="M880" s="89"/>
      <c r="N880" s="89"/>
      <c r="O880" s="90"/>
    </row>
    <row r="881" spans="1:15" s="91" customFormat="1" ht="12.75" x14ac:dyDescent="0.2">
      <c r="A881" s="110"/>
      <c r="B881" s="110"/>
      <c r="C881" s="110"/>
      <c r="D881" s="110"/>
      <c r="E881" s="110"/>
      <c r="F881" s="108"/>
      <c r="G881" s="109"/>
      <c r="H881" s="110"/>
      <c r="I881" s="110"/>
      <c r="J881" s="110"/>
      <c r="K881" s="110"/>
      <c r="L881" s="89"/>
      <c r="M881" s="89"/>
      <c r="N881" s="89"/>
      <c r="O881" s="90"/>
    </row>
    <row r="882" spans="1:15" s="91" customFormat="1" ht="12.75" x14ac:dyDescent="0.2">
      <c r="A882" s="110"/>
      <c r="B882" s="110"/>
      <c r="C882" s="110"/>
      <c r="D882" s="110"/>
      <c r="E882" s="110"/>
      <c r="F882" s="108"/>
      <c r="G882" s="109"/>
      <c r="H882" s="110"/>
      <c r="I882" s="110"/>
      <c r="J882" s="110"/>
      <c r="K882" s="110"/>
      <c r="L882" s="89"/>
      <c r="M882" s="89"/>
      <c r="N882" s="89"/>
      <c r="O882" s="90"/>
    </row>
    <row r="883" spans="1:15" s="91" customFormat="1" ht="12.75" x14ac:dyDescent="0.2">
      <c r="A883" s="110"/>
      <c r="B883" s="110"/>
      <c r="C883" s="110"/>
      <c r="D883" s="110"/>
      <c r="E883" s="110"/>
      <c r="F883" s="108"/>
      <c r="G883" s="109"/>
      <c r="H883" s="110"/>
      <c r="I883" s="110"/>
      <c r="J883" s="110"/>
      <c r="K883" s="110"/>
      <c r="L883" s="89"/>
      <c r="M883" s="89"/>
      <c r="N883" s="89"/>
      <c r="O883" s="90"/>
    </row>
    <row r="884" spans="1:15" s="91" customFormat="1" ht="12.75" x14ac:dyDescent="0.2">
      <c r="A884" s="110"/>
      <c r="B884" s="110"/>
      <c r="C884" s="110"/>
      <c r="D884" s="110"/>
      <c r="E884" s="110"/>
      <c r="F884" s="108"/>
      <c r="G884" s="109"/>
      <c r="H884" s="110"/>
      <c r="I884" s="110"/>
      <c r="J884" s="110"/>
      <c r="K884" s="110"/>
      <c r="L884" s="89"/>
      <c r="M884" s="89"/>
      <c r="N884" s="89"/>
      <c r="O884" s="90"/>
    </row>
    <row r="885" spans="1:15" s="91" customFormat="1" ht="12.75" x14ac:dyDescent="0.2">
      <c r="A885" s="110"/>
      <c r="B885" s="110"/>
      <c r="C885" s="110"/>
      <c r="D885" s="110"/>
      <c r="E885" s="110"/>
      <c r="F885" s="108"/>
      <c r="G885" s="109"/>
      <c r="H885" s="110"/>
      <c r="I885" s="110"/>
      <c r="J885" s="110"/>
      <c r="K885" s="110"/>
      <c r="L885" s="89"/>
      <c r="M885" s="89"/>
      <c r="N885" s="89"/>
      <c r="O885" s="90"/>
    </row>
    <row r="886" spans="1:15" s="91" customFormat="1" ht="12.75" x14ac:dyDescent="0.2">
      <c r="A886" s="110"/>
      <c r="B886" s="110"/>
      <c r="C886" s="110"/>
      <c r="D886" s="110"/>
      <c r="E886" s="110"/>
      <c r="F886" s="108"/>
      <c r="G886" s="109"/>
      <c r="H886" s="110"/>
      <c r="I886" s="110"/>
      <c r="J886" s="110"/>
      <c r="K886" s="110"/>
      <c r="L886" s="89"/>
      <c r="M886" s="89"/>
      <c r="N886" s="89"/>
      <c r="O886" s="90"/>
    </row>
    <row r="887" spans="1:15" s="91" customFormat="1" ht="12.75" x14ac:dyDescent="0.2">
      <c r="A887" s="110"/>
      <c r="B887" s="110"/>
      <c r="C887" s="110"/>
      <c r="D887" s="110"/>
      <c r="E887" s="110"/>
      <c r="F887" s="108"/>
      <c r="G887" s="109"/>
      <c r="H887" s="110"/>
      <c r="I887" s="110"/>
      <c r="J887" s="110"/>
      <c r="K887" s="110"/>
      <c r="L887" s="89"/>
      <c r="M887" s="89"/>
      <c r="N887" s="89"/>
      <c r="O887" s="90"/>
    </row>
    <row r="888" spans="1:15" s="91" customFormat="1" ht="12.75" x14ac:dyDescent="0.2">
      <c r="A888" s="110"/>
      <c r="B888" s="110"/>
      <c r="C888" s="110"/>
      <c r="D888" s="110"/>
      <c r="E888" s="110"/>
      <c r="F888" s="108"/>
      <c r="G888" s="109"/>
      <c r="H888" s="110"/>
      <c r="I888" s="110"/>
      <c r="J888" s="110"/>
      <c r="K888" s="110"/>
      <c r="L888" s="89"/>
      <c r="M888" s="89"/>
      <c r="N888" s="89"/>
      <c r="O888" s="90"/>
    </row>
    <row r="889" spans="1:15" s="91" customFormat="1" ht="12.75" x14ac:dyDescent="0.2">
      <c r="A889" s="110"/>
      <c r="B889" s="110"/>
      <c r="C889" s="110"/>
      <c r="D889" s="110"/>
      <c r="E889" s="110"/>
      <c r="F889" s="108"/>
      <c r="G889" s="109"/>
      <c r="H889" s="110"/>
      <c r="I889" s="110"/>
      <c r="J889" s="110"/>
      <c r="K889" s="110"/>
      <c r="L889" s="89"/>
      <c r="M889" s="89"/>
      <c r="N889" s="89"/>
      <c r="O889" s="90"/>
    </row>
    <row r="890" spans="1:15" s="91" customFormat="1" ht="12.75" x14ac:dyDescent="0.2">
      <c r="A890" s="110"/>
      <c r="B890" s="110"/>
      <c r="C890" s="110"/>
      <c r="D890" s="110"/>
      <c r="E890" s="110"/>
      <c r="F890" s="108"/>
      <c r="G890" s="109"/>
      <c r="H890" s="110"/>
      <c r="I890" s="110"/>
      <c r="J890" s="110"/>
      <c r="K890" s="110"/>
      <c r="L890" s="89"/>
      <c r="M890" s="89"/>
      <c r="N890" s="89"/>
      <c r="O890" s="90"/>
    </row>
    <row r="891" spans="1:15" s="91" customFormat="1" ht="12.75" x14ac:dyDescent="0.2">
      <c r="A891" s="110"/>
      <c r="B891" s="110"/>
      <c r="C891" s="110"/>
      <c r="D891" s="110"/>
      <c r="E891" s="110"/>
      <c r="F891" s="108"/>
      <c r="G891" s="109"/>
      <c r="H891" s="110"/>
      <c r="I891" s="110"/>
      <c r="J891" s="110"/>
      <c r="K891" s="110"/>
      <c r="L891" s="89"/>
      <c r="M891" s="89"/>
      <c r="N891" s="89"/>
      <c r="O891" s="90"/>
    </row>
    <row r="892" spans="1:15" s="91" customFormat="1" ht="12.75" x14ac:dyDescent="0.2">
      <c r="A892" s="110"/>
      <c r="B892" s="110"/>
      <c r="C892" s="110"/>
      <c r="D892" s="110"/>
      <c r="E892" s="110"/>
      <c r="F892" s="108"/>
      <c r="G892" s="109"/>
      <c r="H892" s="110"/>
      <c r="I892" s="110"/>
      <c r="J892" s="110"/>
      <c r="K892" s="110"/>
      <c r="L892" s="89"/>
      <c r="M892" s="89"/>
      <c r="N892" s="89"/>
      <c r="O892" s="90"/>
    </row>
    <row r="893" spans="1:15" s="91" customFormat="1" ht="12.75" x14ac:dyDescent="0.2">
      <c r="A893" s="110"/>
      <c r="B893" s="110"/>
      <c r="C893" s="110"/>
      <c r="D893" s="110"/>
      <c r="E893" s="110"/>
      <c r="F893" s="108"/>
      <c r="G893" s="109"/>
      <c r="H893" s="110"/>
      <c r="I893" s="110"/>
      <c r="J893" s="110"/>
      <c r="K893" s="110"/>
      <c r="L893" s="89"/>
      <c r="M893" s="89"/>
      <c r="N893" s="89"/>
      <c r="O893" s="90"/>
    </row>
    <row r="894" spans="1:15" s="91" customFormat="1" ht="12.75" x14ac:dyDescent="0.2">
      <c r="A894" s="110"/>
      <c r="B894" s="110"/>
      <c r="C894" s="110"/>
      <c r="D894" s="110"/>
      <c r="E894" s="110"/>
      <c r="F894" s="108"/>
      <c r="G894" s="109"/>
      <c r="H894" s="110"/>
      <c r="I894" s="110"/>
      <c r="J894" s="110"/>
      <c r="K894" s="110"/>
      <c r="L894" s="89"/>
      <c r="M894" s="89"/>
      <c r="N894" s="89"/>
      <c r="O894" s="90"/>
    </row>
    <row r="895" spans="1:15" s="91" customFormat="1" ht="12.75" x14ac:dyDescent="0.2">
      <c r="A895" s="110"/>
      <c r="B895" s="110"/>
      <c r="C895" s="110"/>
      <c r="D895" s="110"/>
      <c r="E895" s="110"/>
      <c r="F895" s="108"/>
      <c r="G895" s="109"/>
      <c r="H895" s="110"/>
      <c r="I895" s="110"/>
      <c r="J895" s="110"/>
      <c r="K895" s="110"/>
      <c r="L895" s="89"/>
      <c r="M895" s="89"/>
      <c r="N895" s="89"/>
      <c r="O895" s="90"/>
    </row>
    <row r="896" spans="1:15" s="91" customFormat="1" ht="12.75" x14ac:dyDescent="0.2">
      <c r="A896" s="110"/>
      <c r="B896" s="110"/>
      <c r="C896" s="110"/>
      <c r="D896" s="110"/>
      <c r="E896" s="110"/>
      <c r="F896" s="108"/>
      <c r="G896" s="109"/>
      <c r="H896" s="110"/>
      <c r="I896" s="110"/>
      <c r="J896" s="110"/>
      <c r="K896" s="110"/>
      <c r="L896" s="89"/>
      <c r="M896" s="89"/>
      <c r="N896" s="89"/>
      <c r="O896" s="90"/>
    </row>
    <row r="897" spans="1:15" s="91" customFormat="1" ht="12.75" x14ac:dyDescent="0.2">
      <c r="A897" s="110"/>
      <c r="B897" s="110"/>
      <c r="C897" s="110"/>
      <c r="D897" s="110"/>
      <c r="E897" s="110"/>
      <c r="F897" s="108"/>
      <c r="G897" s="109"/>
      <c r="H897" s="110"/>
      <c r="I897" s="110"/>
      <c r="J897" s="110"/>
      <c r="K897" s="110"/>
      <c r="L897" s="89"/>
      <c r="M897" s="89"/>
      <c r="N897" s="89"/>
      <c r="O897" s="90"/>
    </row>
    <row r="898" spans="1:15" s="91" customFormat="1" ht="12.75" x14ac:dyDescent="0.2">
      <c r="A898" s="110"/>
      <c r="B898" s="110"/>
      <c r="C898" s="110"/>
      <c r="D898" s="110"/>
      <c r="E898" s="110"/>
      <c r="F898" s="108"/>
      <c r="G898" s="109"/>
      <c r="H898" s="110"/>
      <c r="I898" s="110"/>
      <c r="J898" s="110"/>
      <c r="K898" s="110"/>
      <c r="L898" s="89"/>
      <c r="M898" s="89"/>
      <c r="N898" s="89"/>
      <c r="O898" s="90"/>
    </row>
    <row r="899" spans="1:15" s="91" customFormat="1" ht="12.75" x14ac:dyDescent="0.2">
      <c r="A899" s="110"/>
      <c r="B899" s="110"/>
      <c r="C899" s="110"/>
      <c r="D899" s="110"/>
      <c r="E899" s="110"/>
      <c r="F899" s="108"/>
      <c r="G899" s="109"/>
      <c r="H899" s="110"/>
      <c r="I899" s="110"/>
      <c r="J899" s="110"/>
      <c r="K899" s="110"/>
      <c r="L899" s="89"/>
      <c r="M899" s="89"/>
      <c r="N899" s="89"/>
      <c r="O899" s="90"/>
    </row>
    <row r="900" spans="1:15" s="91" customFormat="1" ht="12.75" x14ac:dyDescent="0.2">
      <c r="A900" s="110"/>
      <c r="B900" s="110"/>
      <c r="C900" s="110"/>
      <c r="D900" s="110"/>
      <c r="E900" s="110"/>
      <c r="F900" s="108"/>
      <c r="G900" s="109"/>
      <c r="H900" s="110"/>
      <c r="I900" s="110"/>
      <c r="J900" s="110"/>
      <c r="K900" s="110"/>
      <c r="L900" s="89"/>
      <c r="M900" s="89"/>
      <c r="N900" s="89"/>
      <c r="O900" s="90"/>
    </row>
    <row r="901" spans="1:15" s="91" customFormat="1" ht="12.75" x14ac:dyDescent="0.2">
      <c r="A901" s="110"/>
      <c r="B901" s="110"/>
      <c r="C901" s="110"/>
      <c r="D901" s="110"/>
      <c r="E901" s="110"/>
      <c r="F901" s="108"/>
      <c r="G901" s="109"/>
      <c r="H901" s="110"/>
      <c r="I901" s="110"/>
      <c r="J901" s="110"/>
      <c r="K901" s="110"/>
      <c r="L901" s="89"/>
      <c r="M901" s="89"/>
      <c r="N901" s="89"/>
      <c r="O901" s="90"/>
    </row>
    <row r="902" spans="1:15" s="91" customFormat="1" ht="12.75" x14ac:dyDescent="0.2">
      <c r="A902" s="110"/>
      <c r="B902" s="110"/>
      <c r="C902" s="110"/>
      <c r="D902" s="110"/>
      <c r="E902" s="110"/>
      <c r="F902" s="108"/>
      <c r="G902" s="109"/>
      <c r="H902" s="110"/>
      <c r="I902" s="110"/>
      <c r="J902" s="110"/>
      <c r="K902" s="110"/>
      <c r="L902" s="89"/>
      <c r="M902" s="89"/>
      <c r="N902" s="89"/>
      <c r="O902" s="90"/>
    </row>
    <row r="903" spans="1:15" s="91" customFormat="1" ht="12.75" x14ac:dyDescent="0.2">
      <c r="A903" s="110"/>
      <c r="B903" s="110"/>
      <c r="C903" s="110"/>
      <c r="D903" s="110"/>
      <c r="E903" s="110"/>
      <c r="F903" s="108"/>
      <c r="G903" s="109"/>
      <c r="H903" s="110"/>
      <c r="I903" s="110"/>
      <c r="J903" s="110"/>
      <c r="K903" s="110"/>
      <c r="L903" s="89"/>
      <c r="M903" s="89"/>
      <c r="N903" s="89"/>
      <c r="O903" s="90"/>
    </row>
    <row r="904" spans="1:15" s="91" customFormat="1" ht="12.75" x14ac:dyDescent="0.2">
      <c r="A904" s="110"/>
      <c r="B904" s="110"/>
      <c r="C904" s="110"/>
      <c r="D904" s="110"/>
      <c r="E904" s="110"/>
      <c r="F904" s="108"/>
      <c r="G904" s="109"/>
      <c r="H904" s="110"/>
      <c r="I904" s="110"/>
      <c r="J904" s="110"/>
      <c r="K904" s="110"/>
      <c r="L904" s="89"/>
      <c r="M904" s="89"/>
      <c r="N904" s="89"/>
      <c r="O904" s="90"/>
    </row>
    <row r="905" spans="1:15" s="91" customFormat="1" ht="12.75" x14ac:dyDescent="0.2">
      <c r="A905" s="110"/>
      <c r="B905" s="110"/>
      <c r="C905" s="110"/>
      <c r="D905" s="110"/>
      <c r="E905" s="110"/>
      <c r="F905" s="108"/>
      <c r="G905" s="109"/>
      <c r="H905" s="110"/>
      <c r="I905" s="110"/>
      <c r="J905" s="110"/>
      <c r="K905" s="110"/>
      <c r="L905" s="89"/>
      <c r="M905" s="89"/>
      <c r="N905" s="89"/>
      <c r="O905" s="90"/>
    </row>
    <row r="906" spans="1:15" s="91" customFormat="1" ht="12.75" x14ac:dyDescent="0.2">
      <c r="A906" s="110"/>
      <c r="B906" s="110"/>
      <c r="C906" s="110"/>
      <c r="D906" s="110"/>
      <c r="E906" s="110"/>
      <c r="F906" s="108"/>
      <c r="G906" s="109"/>
      <c r="H906" s="110"/>
      <c r="I906" s="110"/>
      <c r="J906" s="110"/>
      <c r="K906" s="110"/>
      <c r="L906" s="89"/>
      <c r="M906" s="89"/>
      <c r="N906" s="89"/>
      <c r="O906" s="90"/>
    </row>
    <row r="907" spans="1:15" s="91" customFormat="1" ht="12.75" x14ac:dyDescent="0.2">
      <c r="A907" s="110"/>
      <c r="B907" s="110"/>
      <c r="C907" s="110"/>
      <c r="D907" s="110"/>
      <c r="E907" s="110"/>
      <c r="F907" s="108"/>
      <c r="G907" s="109"/>
      <c r="H907" s="110"/>
      <c r="I907" s="110"/>
      <c r="J907" s="110"/>
      <c r="K907" s="110"/>
      <c r="L907" s="89"/>
      <c r="M907" s="89"/>
      <c r="N907" s="89"/>
      <c r="O907" s="90"/>
    </row>
    <row r="908" spans="1:15" s="91" customFormat="1" ht="12.75" x14ac:dyDescent="0.2">
      <c r="A908" s="110"/>
      <c r="B908" s="110"/>
      <c r="C908" s="110"/>
      <c r="D908" s="110"/>
      <c r="E908" s="110"/>
      <c r="F908" s="108"/>
      <c r="G908" s="109"/>
      <c r="H908" s="110"/>
      <c r="I908" s="110"/>
      <c r="J908" s="110"/>
      <c r="K908" s="110"/>
      <c r="L908" s="89"/>
      <c r="M908" s="89"/>
      <c r="N908" s="89"/>
      <c r="O908" s="90"/>
    </row>
    <row r="909" spans="1:15" s="91" customFormat="1" ht="12.75" x14ac:dyDescent="0.2">
      <c r="A909" s="110"/>
      <c r="B909" s="110"/>
      <c r="C909" s="110"/>
      <c r="D909" s="110"/>
      <c r="E909" s="110"/>
      <c r="F909" s="108"/>
      <c r="G909" s="109"/>
      <c r="H909" s="110"/>
      <c r="I909" s="110"/>
      <c r="J909" s="110"/>
      <c r="K909" s="110"/>
      <c r="L909" s="89"/>
      <c r="M909" s="89"/>
      <c r="N909" s="89"/>
      <c r="O909" s="90"/>
    </row>
    <row r="910" spans="1:15" s="91" customFormat="1" ht="12.75" x14ac:dyDescent="0.2">
      <c r="A910" s="110"/>
      <c r="B910" s="110"/>
      <c r="C910" s="110"/>
      <c r="D910" s="110"/>
      <c r="E910" s="110"/>
      <c r="F910" s="108"/>
      <c r="G910" s="109"/>
      <c r="H910" s="110"/>
      <c r="I910" s="110"/>
      <c r="J910" s="110"/>
      <c r="K910" s="110"/>
      <c r="L910" s="89"/>
      <c r="M910" s="89"/>
      <c r="N910" s="89"/>
      <c r="O910" s="90"/>
    </row>
    <row r="911" spans="1:15" s="91" customFormat="1" ht="12.75" x14ac:dyDescent="0.2">
      <c r="A911" s="110"/>
      <c r="B911" s="110"/>
      <c r="C911" s="110"/>
      <c r="D911" s="110"/>
      <c r="E911" s="110"/>
      <c r="F911" s="108"/>
      <c r="G911" s="109"/>
      <c r="H911" s="110"/>
      <c r="I911" s="110"/>
      <c r="J911" s="110"/>
      <c r="K911" s="110"/>
      <c r="L911" s="89"/>
      <c r="M911" s="89"/>
      <c r="N911" s="89"/>
      <c r="O911" s="90"/>
    </row>
    <row r="912" spans="1:15" s="91" customFormat="1" ht="12.75" x14ac:dyDescent="0.2">
      <c r="A912" s="110"/>
      <c r="B912" s="110"/>
      <c r="C912" s="110"/>
      <c r="D912" s="110"/>
      <c r="E912" s="110"/>
      <c r="F912" s="108"/>
      <c r="G912" s="109"/>
      <c r="H912" s="110"/>
      <c r="I912" s="110"/>
      <c r="J912" s="110"/>
      <c r="K912" s="110"/>
      <c r="L912" s="89"/>
      <c r="M912" s="89"/>
      <c r="N912" s="89"/>
      <c r="O912" s="90"/>
    </row>
    <row r="913" spans="1:15" s="91" customFormat="1" ht="12.75" x14ac:dyDescent="0.2">
      <c r="A913" s="110"/>
      <c r="B913" s="110"/>
      <c r="C913" s="110"/>
      <c r="D913" s="110"/>
      <c r="E913" s="110"/>
      <c r="F913" s="108"/>
      <c r="G913" s="109"/>
      <c r="H913" s="110"/>
      <c r="I913" s="110"/>
      <c r="J913" s="110"/>
      <c r="K913" s="110"/>
      <c r="L913" s="89"/>
      <c r="M913" s="89"/>
      <c r="N913" s="89"/>
      <c r="O913" s="90"/>
    </row>
    <row r="914" spans="1:15" s="91" customFormat="1" ht="12.75" x14ac:dyDescent="0.2">
      <c r="A914" s="110"/>
      <c r="B914" s="110"/>
      <c r="C914" s="110"/>
      <c r="D914" s="110"/>
      <c r="E914" s="110"/>
      <c r="F914" s="108"/>
      <c r="G914" s="109"/>
      <c r="H914" s="110"/>
      <c r="I914" s="110"/>
      <c r="J914" s="110"/>
      <c r="K914" s="110"/>
      <c r="L914" s="89"/>
      <c r="M914" s="89"/>
      <c r="N914" s="89"/>
      <c r="O914" s="90"/>
    </row>
    <row r="915" spans="1:15" s="91" customFormat="1" ht="12.75" x14ac:dyDescent="0.2">
      <c r="A915" s="110"/>
      <c r="B915" s="110"/>
      <c r="C915" s="110"/>
      <c r="D915" s="110"/>
      <c r="E915" s="110"/>
      <c r="F915" s="108"/>
      <c r="G915" s="109"/>
      <c r="H915" s="110"/>
      <c r="I915" s="110"/>
      <c r="J915" s="110"/>
      <c r="K915" s="110"/>
      <c r="L915" s="89"/>
      <c r="M915" s="89"/>
      <c r="N915" s="89"/>
      <c r="O915" s="90"/>
    </row>
    <row r="916" spans="1:15" s="91" customFormat="1" ht="12.75" x14ac:dyDescent="0.2">
      <c r="A916" s="110"/>
      <c r="B916" s="110"/>
      <c r="C916" s="110"/>
      <c r="D916" s="110"/>
      <c r="E916" s="110"/>
      <c r="F916" s="108"/>
      <c r="G916" s="109"/>
      <c r="H916" s="110"/>
      <c r="I916" s="110"/>
      <c r="J916" s="110"/>
      <c r="K916" s="110"/>
      <c r="L916" s="89"/>
      <c r="M916" s="89"/>
      <c r="N916" s="89"/>
      <c r="O916" s="90"/>
    </row>
    <row r="917" spans="1:15" s="91" customFormat="1" ht="12.75" x14ac:dyDescent="0.2">
      <c r="A917" s="110"/>
      <c r="B917" s="110"/>
      <c r="C917" s="110"/>
      <c r="D917" s="110"/>
      <c r="E917" s="110"/>
      <c r="F917" s="108"/>
      <c r="G917" s="109"/>
      <c r="H917" s="110"/>
      <c r="I917" s="110"/>
      <c r="J917" s="110"/>
      <c r="K917" s="110"/>
      <c r="L917" s="89"/>
      <c r="M917" s="89"/>
      <c r="N917" s="89"/>
      <c r="O917" s="90"/>
    </row>
    <row r="918" spans="1:15" s="91" customFormat="1" ht="12.75" x14ac:dyDescent="0.2">
      <c r="A918" s="110"/>
      <c r="B918" s="110"/>
      <c r="C918" s="110"/>
      <c r="D918" s="110"/>
      <c r="E918" s="110"/>
      <c r="F918" s="108"/>
      <c r="G918" s="109"/>
      <c r="H918" s="110"/>
      <c r="I918" s="110"/>
      <c r="J918" s="110"/>
      <c r="K918" s="110"/>
      <c r="L918" s="89"/>
      <c r="M918" s="89"/>
      <c r="N918" s="89"/>
      <c r="O918" s="90"/>
    </row>
    <row r="919" spans="1:15" s="91" customFormat="1" ht="12.75" x14ac:dyDescent="0.2">
      <c r="A919" s="110"/>
      <c r="B919" s="110"/>
      <c r="C919" s="110"/>
      <c r="D919" s="110"/>
      <c r="E919" s="110"/>
      <c r="F919" s="108"/>
      <c r="G919" s="109"/>
      <c r="H919" s="110"/>
      <c r="I919" s="110"/>
      <c r="J919" s="110"/>
      <c r="K919" s="110"/>
      <c r="L919" s="89"/>
      <c r="M919" s="89"/>
      <c r="N919" s="89"/>
      <c r="O919" s="90"/>
    </row>
    <row r="920" spans="1:15" s="91" customFormat="1" ht="12.75" x14ac:dyDescent="0.2">
      <c r="A920" s="110"/>
      <c r="B920" s="110"/>
      <c r="C920" s="110"/>
      <c r="D920" s="110"/>
      <c r="E920" s="110"/>
      <c r="F920" s="108"/>
      <c r="G920" s="109"/>
      <c r="H920" s="110"/>
      <c r="I920" s="110"/>
      <c r="J920" s="110"/>
      <c r="K920" s="110"/>
      <c r="L920" s="89"/>
      <c r="M920" s="89"/>
      <c r="N920" s="89"/>
      <c r="O920" s="90"/>
    </row>
    <row r="921" spans="1:15" s="91" customFormat="1" ht="12.75" x14ac:dyDescent="0.2">
      <c r="A921" s="110"/>
      <c r="B921" s="110"/>
      <c r="C921" s="110"/>
      <c r="D921" s="110"/>
      <c r="E921" s="110"/>
      <c r="F921" s="108"/>
      <c r="G921" s="109"/>
      <c r="H921" s="110"/>
      <c r="I921" s="110"/>
      <c r="J921" s="110"/>
      <c r="K921" s="110"/>
      <c r="L921" s="89"/>
      <c r="M921" s="89"/>
      <c r="N921" s="89"/>
      <c r="O921" s="90"/>
    </row>
    <row r="922" spans="1:15" s="91" customFormat="1" ht="12.75" x14ac:dyDescent="0.2">
      <c r="A922" s="110"/>
      <c r="B922" s="110"/>
      <c r="C922" s="110"/>
      <c r="D922" s="110"/>
      <c r="E922" s="110"/>
      <c r="F922" s="108"/>
      <c r="G922" s="109"/>
      <c r="H922" s="110"/>
      <c r="I922" s="110"/>
      <c r="J922" s="110"/>
      <c r="K922" s="110"/>
      <c r="L922" s="89"/>
      <c r="M922" s="89"/>
      <c r="N922" s="89"/>
      <c r="O922" s="90"/>
    </row>
    <row r="923" spans="1:15" s="91" customFormat="1" ht="12.75" x14ac:dyDescent="0.2">
      <c r="A923" s="110"/>
      <c r="B923" s="110"/>
      <c r="C923" s="110"/>
      <c r="D923" s="110"/>
      <c r="E923" s="110"/>
      <c r="F923" s="108"/>
      <c r="G923" s="109"/>
      <c r="H923" s="110"/>
      <c r="I923" s="110"/>
      <c r="J923" s="110"/>
      <c r="K923" s="110"/>
      <c r="L923" s="89"/>
      <c r="M923" s="89"/>
      <c r="N923" s="89"/>
      <c r="O923" s="90"/>
    </row>
    <row r="924" spans="1:15" s="91" customFormat="1" ht="12.75" x14ac:dyDescent="0.2">
      <c r="A924" s="110"/>
      <c r="B924" s="110"/>
      <c r="C924" s="110"/>
      <c r="D924" s="110"/>
      <c r="E924" s="110"/>
      <c r="F924" s="108"/>
      <c r="G924" s="109"/>
      <c r="H924" s="110"/>
      <c r="I924" s="110"/>
      <c r="J924" s="110"/>
      <c r="K924" s="110"/>
      <c r="L924" s="89"/>
      <c r="M924" s="89"/>
      <c r="N924" s="89"/>
      <c r="O924" s="90"/>
    </row>
    <row r="925" spans="1:15" s="91" customFormat="1" ht="12.75" x14ac:dyDescent="0.2">
      <c r="A925" s="110"/>
      <c r="B925" s="110"/>
      <c r="C925" s="110"/>
      <c r="D925" s="110"/>
      <c r="E925" s="110"/>
      <c r="F925" s="108"/>
      <c r="G925" s="109"/>
      <c r="H925" s="110"/>
      <c r="I925" s="110"/>
      <c r="J925" s="110"/>
      <c r="K925" s="110"/>
      <c r="L925" s="89"/>
      <c r="M925" s="89"/>
      <c r="N925" s="89"/>
      <c r="O925" s="90"/>
    </row>
    <row r="926" spans="1:15" s="91" customFormat="1" ht="12.75" x14ac:dyDescent="0.2">
      <c r="A926" s="110"/>
      <c r="B926" s="110"/>
      <c r="C926" s="110"/>
      <c r="D926" s="110"/>
      <c r="E926" s="110"/>
      <c r="F926" s="108"/>
      <c r="G926" s="109"/>
      <c r="H926" s="110"/>
      <c r="I926" s="110"/>
      <c r="J926" s="110"/>
      <c r="K926" s="110"/>
      <c r="L926" s="89"/>
      <c r="M926" s="89"/>
      <c r="N926" s="89"/>
      <c r="O926" s="90"/>
    </row>
    <row r="927" spans="1:15" s="91" customFormat="1" ht="12.75" x14ac:dyDescent="0.2">
      <c r="A927" s="110"/>
      <c r="B927" s="110"/>
      <c r="C927" s="110"/>
      <c r="D927" s="110"/>
      <c r="E927" s="110"/>
      <c r="F927" s="108"/>
      <c r="G927" s="109"/>
      <c r="H927" s="110"/>
      <c r="I927" s="110"/>
      <c r="J927" s="110"/>
      <c r="K927" s="110"/>
      <c r="L927" s="89"/>
      <c r="M927" s="89"/>
      <c r="N927" s="89"/>
      <c r="O927" s="90"/>
    </row>
    <row r="928" spans="1:15" s="91" customFormat="1" ht="12.75" x14ac:dyDescent="0.2">
      <c r="A928" s="110"/>
      <c r="B928" s="110"/>
      <c r="C928" s="110"/>
      <c r="D928" s="110"/>
      <c r="E928" s="110"/>
      <c r="F928" s="108"/>
      <c r="G928" s="109"/>
      <c r="H928" s="110"/>
      <c r="I928" s="110"/>
      <c r="J928" s="110"/>
      <c r="K928" s="110"/>
      <c r="L928" s="89"/>
      <c r="M928" s="89"/>
      <c r="N928" s="89"/>
      <c r="O928" s="90"/>
    </row>
    <row r="929" spans="1:15" s="91" customFormat="1" ht="12.75" x14ac:dyDescent="0.2">
      <c r="A929" s="110"/>
      <c r="B929" s="110"/>
      <c r="C929" s="110"/>
      <c r="D929" s="110"/>
      <c r="E929" s="110"/>
      <c r="F929" s="108"/>
      <c r="G929" s="109"/>
      <c r="H929" s="110"/>
      <c r="I929" s="110"/>
      <c r="J929" s="110"/>
      <c r="K929" s="110"/>
      <c r="L929" s="89"/>
      <c r="M929" s="89"/>
      <c r="N929" s="89"/>
      <c r="O929" s="90"/>
    </row>
    <row r="930" spans="1:15" s="91" customFormat="1" ht="12.75" x14ac:dyDescent="0.2">
      <c r="A930" s="110"/>
      <c r="B930" s="110"/>
      <c r="C930" s="110"/>
      <c r="D930" s="110"/>
      <c r="E930" s="110"/>
      <c r="F930" s="108"/>
      <c r="G930" s="109"/>
      <c r="H930" s="110"/>
      <c r="I930" s="110"/>
      <c r="J930" s="110"/>
      <c r="K930" s="110"/>
      <c r="L930" s="89"/>
      <c r="M930" s="89"/>
      <c r="N930" s="89"/>
      <c r="O930" s="90"/>
    </row>
    <row r="931" spans="1:15" s="91" customFormat="1" ht="12.75" x14ac:dyDescent="0.2">
      <c r="A931" s="110"/>
      <c r="B931" s="110"/>
      <c r="C931" s="110"/>
      <c r="D931" s="110"/>
      <c r="E931" s="110"/>
      <c r="F931" s="108"/>
      <c r="G931" s="109"/>
      <c r="H931" s="110"/>
      <c r="I931" s="110"/>
      <c r="J931" s="110"/>
      <c r="K931" s="110"/>
      <c r="L931" s="89"/>
      <c r="M931" s="89"/>
      <c r="N931" s="89"/>
      <c r="O931" s="90"/>
    </row>
    <row r="932" spans="1:15" s="91" customFormat="1" ht="12.75" x14ac:dyDescent="0.2">
      <c r="A932" s="110"/>
      <c r="B932" s="110"/>
      <c r="C932" s="110"/>
      <c r="D932" s="110"/>
      <c r="E932" s="110"/>
      <c r="F932" s="108"/>
      <c r="G932" s="109"/>
      <c r="H932" s="110"/>
      <c r="I932" s="110"/>
      <c r="J932" s="110"/>
      <c r="K932" s="110"/>
      <c r="L932" s="89"/>
      <c r="M932" s="89"/>
      <c r="N932" s="89"/>
      <c r="O932" s="90"/>
    </row>
    <row r="933" spans="1:15" s="91" customFormat="1" ht="12.75" x14ac:dyDescent="0.2">
      <c r="A933" s="110"/>
      <c r="B933" s="110"/>
      <c r="C933" s="110"/>
      <c r="D933" s="110"/>
      <c r="E933" s="110"/>
      <c r="F933" s="108"/>
      <c r="G933" s="109"/>
      <c r="H933" s="110"/>
      <c r="I933" s="110"/>
      <c r="J933" s="110"/>
      <c r="K933" s="110"/>
      <c r="L933" s="89"/>
      <c r="M933" s="89"/>
      <c r="N933" s="89"/>
      <c r="O933" s="90"/>
    </row>
    <row r="934" spans="1:15" s="91" customFormat="1" ht="12.75" x14ac:dyDescent="0.2">
      <c r="A934" s="110"/>
      <c r="B934" s="110"/>
      <c r="C934" s="110"/>
      <c r="D934" s="110"/>
      <c r="E934" s="110"/>
      <c r="F934" s="108"/>
      <c r="G934" s="109"/>
      <c r="H934" s="110"/>
      <c r="I934" s="110"/>
      <c r="J934" s="110"/>
      <c r="K934" s="110"/>
      <c r="L934" s="89"/>
      <c r="M934" s="89"/>
      <c r="N934" s="89"/>
      <c r="O934" s="90"/>
    </row>
    <row r="935" spans="1:15" s="91" customFormat="1" ht="12.75" x14ac:dyDescent="0.2">
      <c r="A935" s="110"/>
      <c r="B935" s="110"/>
      <c r="C935" s="110"/>
      <c r="D935" s="110"/>
      <c r="E935" s="110"/>
      <c r="F935" s="108"/>
      <c r="G935" s="109"/>
      <c r="H935" s="110"/>
      <c r="I935" s="110"/>
      <c r="J935" s="110"/>
      <c r="K935" s="110"/>
      <c r="L935" s="89"/>
      <c r="M935" s="89"/>
      <c r="N935" s="89"/>
      <c r="O935" s="90"/>
    </row>
    <row r="936" spans="1:15" s="91" customFormat="1" ht="12.75" x14ac:dyDescent="0.2">
      <c r="A936" s="110"/>
      <c r="B936" s="110"/>
      <c r="C936" s="110"/>
      <c r="D936" s="110"/>
      <c r="E936" s="110"/>
      <c r="F936" s="108"/>
      <c r="G936" s="109"/>
      <c r="H936" s="110"/>
      <c r="I936" s="110"/>
      <c r="J936" s="110"/>
      <c r="K936" s="110"/>
      <c r="L936" s="89"/>
      <c r="M936" s="89"/>
      <c r="N936" s="89"/>
      <c r="O936" s="90"/>
    </row>
    <row r="937" spans="1:15" s="91" customFormat="1" ht="12.75" x14ac:dyDescent="0.2">
      <c r="A937" s="110"/>
      <c r="B937" s="110"/>
      <c r="C937" s="110"/>
      <c r="D937" s="110"/>
      <c r="E937" s="110"/>
      <c r="F937" s="108"/>
      <c r="G937" s="109"/>
      <c r="H937" s="110"/>
      <c r="I937" s="110"/>
      <c r="J937" s="110"/>
      <c r="K937" s="110"/>
      <c r="L937" s="89"/>
      <c r="M937" s="89"/>
      <c r="N937" s="89"/>
      <c r="O937" s="90"/>
    </row>
    <row r="938" spans="1:15" s="91" customFormat="1" ht="12.75" x14ac:dyDescent="0.2">
      <c r="A938" s="110"/>
      <c r="B938" s="110"/>
      <c r="C938" s="110"/>
      <c r="D938" s="110"/>
      <c r="E938" s="110"/>
      <c r="F938" s="108"/>
      <c r="G938" s="109"/>
      <c r="H938" s="110"/>
      <c r="I938" s="110"/>
      <c r="J938" s="110"/>
      <c r="K938" s="110"/>
      <c r="L938" s="89"/>
      <c r="M938" s="89"/>
      <c r="N938" s="89"/>
      <c r="O938" s="90"/>
    </row>
    <row r="939" spans="1:15" s="91" customFormat="1" ht="12.75" x14ac:dyDescent="0.2">
      <c r="A939" s="110"/>
      <c r="B939" s="110"/>
      <c r="C939" s="110"/>
      <c r="D939" s="110"/>
      <c r="E939" s="110"/>
      <c r="F939" s="108"/>
      <c r="G939" s="109"/>
      <c r="H939" s="110"/>
      <c r="I939" s="110"/>
      <c r="J939" s="110"/>
      <c r="K939" s="110"/>
      <c r="L939" s="89"/>
      <c r="M939" s="89"/>
      <c r="N939" s="89"/>
      <c r="O939" s="90"/>
    </row>
    <row r="940" spans="1:15" s="91" customFormat="1" ht="12.75" x14ac:dyDescent="0.2">
      <c r="A940" s="110"/>
      <c r="B940" s="110"/>
      <c r="C940" s="110"/>
      <c r="D940" s="110"/>
      <c r="E940" s="110"/>
      <c r="F940" s="108"/>
      <c r="G940" s="109"/>
      <c r="H940" s="110"/>
      <c r="I940" s="110"/>
      <c r="J940" s="110"/>
      <c r="K940" s="110"/>
      <c r="L940" s="89"/>
      <c r="M940" s="89"/>
      <c r="N940" s="89"/>
      <c r="O940" s="90"/>
    </row>
    <row r="941" spans="1:15" s="91" customFormat="1" ht="12.75" x14ac:dyDescent="0.2">
      <c r="A941" s="110"/>
      <c r="B941" s="110"/>
      <c r="C941" s="110"/>
      <c r="D941" s="110"/>
      <c r="E941" s="110"/>
      <c r="F941" s="108"/>
      <c r="G941" s="109"/>
      <c r="H941" s="110"/>
      <c r="I941" s="110"/>
      <c r="J941" s="110"/>
      <c r="K941" s="110"/>
      <c r="L941" s="89"/>
      <c r="M941" s="89"/>
      <c r="N941" s="89"/>
      <c r="O941" s="90"/>
    </row>
    <row r="942" spans="1:15" s="91" customFormat="1" ht="12.75" x14ac:dyDescent="0.2">
      <c r="A942" s="110"/>
      <c r="B942" s="110"/>
      <c r="C942" s="110"/>
      <c r="D942" s="110"/>
      <c r="E942" s="110"/>
      <c r="F942" s="108"/>
      <c r="G942" s="109"/>
      <c r="H942" s="110"/>
      <c r="I942" s="110"/>
      <c r="J942" s="110"/>
      <c r="K942" s="110"/>
      <c r="L942" s="89"/>
      <c r="M942" s="89"/>
      <c r="N942" s="89"/>
      <c r="O942" s="90"/>
    </row>
    <row r="943" spans="1:15" s="91" customFormat="1" ht="12.75" x14ac:dyDescent="0.2">
      <c r="A943" s="110"/>
      <c r="B943" s="110"/>
      <c r="C943" s="110"/>
      <c r="D943" s="110"/>
      <c r="E943" s="110"/>
      <c r="F943" s="108"/>
      <c r="G943" s="109"/>
      <c r="H943" s="110"/>
      <c r="I943" s="110"/>
      <c r="J943" s="110"/>
      <c r="K943" s="110"/>
      <c r="L943" s="89"/>
      <c r="M943" s="89"/>
      <c r="N943" s="89"/>
      <c r="O943" s="90"/>
    </row>
    <row r="944" spans="1:15" s="91" customFormat="1" ht="12.75" x14ac:dyDescent="0.2">
      <c r="A944" s="110"/>
      <c r="B944" s="110"/>
      <c r="C944" s="110"/>
      <c r="D944" s="110"/>
      <c r="E944" s="110"/>
      <c r="F944" s="108"/>
      <c r="G944" s="109"/>
      <c r="H944" s="110"/>
      <c r="I944" s="110"/>
      <c r="J944" s="110"/>
      <c r="K944" s="110"/>
      <c r="L944" s="89"/>
      <c r="M944" s="89"/>
      <c r="N944" s="89"/>
      <c r="O944" s="90"/>
    </row>
    <row r="945" spans="1:15" s="91" customFormat="1" ht="12.75" x14ac:dyDescent="0.2">
      <c r="A945" s="110"/>
      <c r="B945" s="110"/>
      <c r="C945" s="110"/>
      <c r="D945" s="110"/>
      <c r="E945" s="110"/>
      <c r="F945" s="108"/>
      <c r="G945" s="109"/>
      <c r="H945" s="110"/>
      <c r="I945" s="110"/>
      <c r="J945" s="110"/>
      <c r="K945" s="110"/>
      <c r="L945" s="89"/>
      <c r="M945" s="89"/>
      <c r="N945" s="89"/>
      <c r="O945" s="90"/>
    </row>
    <row r="946" spans="1:15" s="91" customFormat="1" ht="12.75" x14ac:dyDescent="0.2">
      <c r="A946" s="110"/>
      <c r="B946" s="110"/>
      <c r="C946" s="110"/>
      <c r="D946" s="110"/>
      <c r="E946" s="110"/>
      <c r="F946" s="108"/>
      <c r="G946" s="109"/>
      <c r="H946" s="110"/>
      <c r="I946" s="110"/>
      <c r="J946" s="110"/>
      <c r="K946" s="110"/>
      <c r="L946" s="89"/>
      <c r="M946" s="89"/>
      <c r="N946" s="89"/>
      <c r="O946" s="90"/>
    </row>
    <row r="947" spans="1:15" s="91" customFormat="1" ht="12.75" x14ac:dyDescent="0.2">
      <c r="A947" s="110"/>
      <c r="B947" s="110"/>
      <c r="C947" s="110"/>
      <c r="D947" s="110"/>
      <c r="E947" s="110"/>
      <c r="F947" s="108"/>
      <c r="G947" s="109"/>
      <c r="H947" s="110"/>
      <c r="I947" s="110"/>
      <c r="J947" s="110"/>
      <c r="K947" s="110"/>
      <c r="L947" s="89"/>
      <c r="M947" s="89"/>
      <c r="N947" s="89"/>
      <c r="O947" s="90"/>
    </row>
    <row r="948" spans="1:15" s="91" customFormat="1" ht="12.75" x14ac:dyDescent="0.2">
      <c r="A948" s="110"/>
      <c r="B948" s="110"/>
      <c r="C948" s="110"/>
      <c r="D948" s="110"/>
      <c r="E948" s="110"/>
      <c r="F948" s="108"/>
      <c r="G948" s="109"/>
      <c r="H948" s="110"/>
      <c r="I948" s="110"/>
      <c r="J948" s="110"/>
      <c r="K948" s="110"/>
      <c r="L948" s="89"/>
      <c r="M948" s="89"/>
      <c r="N948" s="89"/>
      <c r="O948" s="90"/>
    </row>
    <row r="949" spans="1:15" s="91" customFormat="1" ht="12.75" x14ac:dyDescent="0.2">
      <c r="A949" s="110"/>
      <c r="B949" s="110"/>
      <c r="C949" s="110"/>
      <c r="D949" s="110"/>
      <c r="E949" s="110"/>
      <c r="F949" s="108"/>
      <c r="G949" s="109"/>
      <c r="H949" s="110"/>
      <c r="I949" s="110"/>
      <c r="J949" s="110"/>
      <c r="K949" s="110"/>
      <c r="L949" s="89"/>
      <c r="M949" s="89"/>
      <c r="N949" s="89"/>
      <c r="O949" s="90"/>
    </row>
    <row r="950" spans="1:15" s="91" customFormat="1" ht="12.75" x14ac:dyDescent="0.2">
      <c r="A950" s="110"/>
      <c r="B950" s="110"/>
      <c r="C950" s="110"/>
      <c r="D950" s="110"/>
      <c r="E950" s="110"/>
      <c r="F950" s="108"/>
      <c r="G950" s="109"/>
      <c r="H950" s="110"/>
      <c r="I950" s="110"/>
      <c r="J950" s="110"/>
      <c r="K950" s="110"/>
      <c r="L950" s="89"/>
      <c r="M950" s="89"/>
      <c r="N950" s="89"/>
      <c r="O950" s="90"/>
    </row>
    <row r="951" spans="1:15" s="91" customFormat="1" ht="12.75" x14ac:dyDescent="0.2">
      <c r="A951" s="110"/>
      <c r="B951" s="110"/>
      <c r="C951" s="110"/>
      <c r="D951" s="110"/>
      <c r="E951" s="110"/>
      <c r="F951" s="108"/>
      <c r="G951" s="109"/>
      <c r="H951" s="110"/>
      <c r="I951" s="110"/>
      <c r="J951" s="110"/>
      <c r="K951" s="110"/>
      <c r="L951" s="89"/>
      <c r="M951" s="89"/>
      <c r="N951" s="89"/>
      <c r="O951" s="90"/>
    </row>
    <row r="952" spans="1:15" s="91" customFormat="1" ht="12.75" x14ac:dyDescent="0.2">
      <c r="A952" s="110"/>
      <c r="B952" s="110"/>
      <c r="C952" s="110"/>
      <c r="D952" s="110"/>
      <c r="E952" s="110"/>
      <c r="F952" s="108"/>
      <c r="G952" s="109"/>
      <c r="H952" s="110"/>
      <c r="I952" s="110"/>
      <c r="J952" s="110"/>
      <c r="K952" s="110"/>
      <c r="L952" s="89"/>
      <c r="M952" s="89"/>
      <c r="N952" s="89"/>
      <c r="O952" s="90"/>
    </row>
    <row r="953" spans="1:15" s="91" customFormat="1" ht="12.75" x14ac:dyDescent="0.2">
      <c r="A953" s="110"/>
      <c r="B953" s="110"/>
      <c r="C953" s="110"/>
      <c r="D953" s="110"/>
      <c r="E953" s="110"/>
      <c r="F953" s="108"/>
      <c r="G953" s="109"/>
      <c r="H953" s="110"/>
      <c r="I953" s="110"/>
      <c r="J953" s="110"/>
      <c r="K953" s="110"/>
      <c r="L953" s="89"/>
      <c r="M953" s="89"/>
      <c r="N953" s="89"/>
      <c r="O953" s="90"/>
    </row>
    <row r="954" spans="1:15" s="91" customFormat="1" ht="12.75" x14ac:dyDescent="0.2">
      <c r="A954" s="110"/>
      <c r="B954" s="110"/>
      <c r="C954" s="110"/>
      <c r="D954" s="110"/>
      <c r="E954" s="110"/>
      <c r="F954" s="108"/>
      <c r="G954" s="109"/>
      <c r="H954" s="110"/>
      <c r="I954" s="110"/>
      <c r="J954" s="110"/>
      <c r="K954" s="110"/>
      <c r="L954" s="89"/>
      <c r="M954" s="89"/>
      <c r="N954" s="89"/>
      <c r="O954" s="90"/>
    </row>
    <row r="955" spans="1:15" s="91" customFormat="1" ht="12.75" x14ac:dyDescent="0.2">
      <c r="A955" s="110"/>
      <c r="B955" s="110"/>
      <c r="C955" s="110"/>
      <c r="D955" s="110"/>
      <c r="E955" s="110"/>
      <c r="F955" s="108"/>
      <c r="G955" s="109"/>
      <c r="H955" s="110"/>
      <c r="I955" s="110"/>
      <c r="J955" s="110"/>
      <c r="K955" s="110"/>
      <c r="L955" s="89"/>
      <c r="M955" s="89"/>
      <c r="N955" s="89"/>
      <c r="O955" s="90"/>
    </row>
    <row r="956" spans="1:15" s="91" customFormat="1" ht="12.75" x14ac:dyDescent="0.2">
      <c r="A956" s="110"/>
      <c r="B956" s="110"/>
      <c r="C956" s="110"/>
      <c r="D956" s="110"/>
      <c r="E956" s="110"/>
      <c r="F956" s="108"/>
      <c r="G956" s="109"/>
      <c r="H956" s="110"/>
      <c r="I956" s="110"/>
      <c r="J956" s="110"/>
      <c r="K956" s="110"/>
      <c r="L956" s="89"/>
      <c r="M956" s="89"/>
      <c r="N956" s="89"/>
      <c r="O956" s="90"/>
    </row>
    <row r="957" spans="1:15" s="91" customFormat="1" ht="12.75" x14ac:dyDescent="0.2">
      <c r="A957" s="110"/>
      <c r="B957" s="110"/>
      <c r="C957" s="110"/>
      <c r="D957" s="110"/>
      <c r="E957" s="110"/>
      <c r="F957" s="108"/>
      <c r="G957" s="109"/>
      <c r="H957" s="110"/>
      <c r="I957" s="110"/>
      <c r="J957" s="110"/>
      <c r="K957" s="110"/>
      <c r="L957" s="89"/>
      <c r="M957" s="89"/>
      <c r="N957" s="89"/>
      <c r="O957" s="90"/>
    </row>
    <row r="958" spans="1:15" s="91" customFormat="1" ht="12.75" x14ac:dyDescent="0.2">
      <c r="A958" s="110"/>
      <c r="B958" s="110"/>
      <c r="C958" s="110"/>
      <c r="D958" s="110"/>
      <c r="E958" s="110"/>
      <c r="F958" s="108"/>
      <c r="G958" s="109"/>
      <c r="H958" s="110"/>
      <c r="I958" s="110"/>
      <c r="J958" s="110"/>
      <c r="K958" s="110"/>
      <c r="L958" s="89"/>
      <c r="M958" s="89"/>
      <c r="N958" s="89"/>
      <c r="O958" s="90"/>
    </row>
    <row r="959" spans="1:15" s="91" customFormat="1" ht="12.75" x14ac:dyDescent="0.2">
      <c r="A959" s="110"/>
      <c r="B959" s="110"/>
      <c r="C959" s="110"/>
      <c r="D959" s="110"/>
      <c r="E959" s="110"/>
      <c r="F959" s="108"/>
      <c r="G959" s="109"/>
      <c r="H959" s="110"/>
      <c r="I959" s="110"/>
      <c r="J959" s="110"/>
      <c r="K959" s="110"/>
      <c r="L959" s="89"/>
      <c r="M959" s="89"/>
      <c r="N959" s="89"/>
      <c r="O959" s="90"/>
    </row>
    <row r="960" spans="1:15" s="91" customFormat="1" ht="12.75" x14ac:dyDescent="0.2">
      <c r="A960" s="110"/>
      <c r="B960" s="110"/>
      <c r="C960" s="110"/>
      <c r="D960" s="110"/>
      <c r="E960" s="110"/>
      <c r="F960" s="108"/>
      <c r="G960" s="109"/>
      <c r="H960" s="110"/>
      <c r="I960" s="110"/>
      <c r="J960" s="110"/>
      <c r="K960" s="110"/>
      <c r="L960" s="89"/>
      <c r="M960" s="89"/>
      <c r="N960" s="89"/>
      <c r="O960" s="90"/>
    </row>
    <row r="961" spans="1:15" s="91" customFormat="1" ht="12.75" x14ac:dyDescent="0.2">
      <c r="A961" s="110"/>
      <c r="B961" s="110"/>
      <c r="C961" s="110"/>
      <c r="D961" s="110"/>
      <c r="E961" s="110"/>
      <c r="F961" s="108"/>
      <c r="G961" s="109"/>
      <c r="H961" s="110"/>
      <c r="I961" s="110"/>
      <c r="J961" s="110"/>
      <c r="K961" s="110"/>
      <c r="L961" s="89"/>
      <c r="M961" s="89"/>
      <c r="N961" s="89"/>
      <c r="O961" s="90"/>
    </row>
    <row r="962" spans="1:15" s="91" customFormat="1" ht="12.75" x14ac:dyDescent="0.2">
      <c r="A962" s="110"/>
      <c r="B962" s="110"/>
      <c r="C962" s="110"/>
      <c r="D962" s="110"/>
      <c r="E962" s="110"/>
      <c r="F962" s="108"/>
      <c r="G962" s="109"/>
      <c r="H962" s="110"/>
      <c r="I962" s="110"/>
      <c r="J962" s="110"/>
      <c r="K962" s="110"/>
      <c r="L962" s="89"/>
      <c r="M962" s="89"/>
      <c r="N962" s="89"/>
      <c r="O962" s="90"/>
    </row>
    <row r="963" spans="1:15" s="91" customFormat="1" ht="12.75" x14ac:dyDescent="0.2">
      <c r="A963" s="110"/>
      <c r="B963" s="110"/>
      <c r="C963" s="110"/>
      <c r="D963" s="110"/>
      <c r="E963" s="110"/>
      <c r="F963" s="108"/>
      <c r="G963" s="109"/>
      <c r="H963" s="110"/>
      <c r="I963" s="110"/>
      <c r="J963" s="110"/>
      <c r="K963" s="110"/>
      <c r="L963" s="89"/>
      <c r="M963" s="89"/>
      <c r="N963" s="89"/>
      <c r="O963" s="90"/>
    </row>
    <row r="964" spans="1:15" s="91" customFormat="1" ht="12.75" x14ac:dyDescent="0.2">
      <c r="A964" s="110"/>
      <c r="B964" s="110"/>
      <c r="C964" s="110"/>
      <c r="D964" s="110"/>
      <c r="E964" s="110"/>
      <c r="F964" s="108"/>
      <c r="G964" s="109"/>
      <c r="H964" s="110"/>
      <c r="I964" s="110"/>
      <c r="J964" s="110"/>
      <c r="K964" s="110"/>
      <c r="L964" s="89"/>
      <c r="M964" s="89"/>
      <c r="N964" s="89"/>
      <c r="O964" s="90"/>
    </row>
    <row r="965" spans="1:15" s="91" customFormat="1" ht="12.75" x14ac:dyDescent="0.2">
      <c r="A965" s="110"/>
      <c r="B965" s="110"/>
      <c r="C965" s="110"/>
      <c r="D965" s="110"/>
      <c r="E965" s="110"/>
      <c r="F965" s="108"/>
      <c r="G965" s="109"/>
      <c r="H965" s="110"/>
      <c r="I965" s="110"/>
      <c r="J965" s="110"/>
      <c r="K965" s="110"/>
      <c r="L965" s="89"/>
      <c r="M965" s="89"/>
      <c r="N965" s="89"/>
      <c r="O965" s="90"/>
    </row>
    <row r="966" spans="1:15" s="91" customFormat="1" ht="12.75" x14ac:dyDescent="0.2">
      <c r="A966" s="110"/>
      <c r="B966" s="110"/>
      <c r="C966" s="110"/>
      <c r="D966" s="110"/>
      <c r="E966" s="110"/>
      <c r="F966" s="108"/>
      <c r="G966" s="109"/>
      <c r="H966" s="110"/>
      <c r="I966" s="110"/>
      <c r="J966" s="110"/>
      <c r="K966" s="110"/>
      <c r="L966" s="89"/>
      <c r="M966" s="89"/>
      <c r="N966" s="89"/>
      <c r="O966" s="90"/>
    </row>
    <row r="967" spans="1:15" s="91" customFormat="1" ht="12.75" x14ac:dyDescent="0.2">
      <c r="A967" s="110"/>
      <c r="B967" s="110"/>
      <c r="C967" s="110"/>
      <c r="D967" s="110"/>
      <c r="E967" s="110"/>
      <c r="F967" s="108"/>
      <c r="G967" s="109"/>
      <c r="H967" s="110"/>
      <c r="I967" s="110"/>
      <c r="J967" s="110"/>
      <c r="K967" s="110"/>
      <c r="L967" s="89"/>
      <c r="M967" s="89"/>
      <c r="N967" s="89"/>
      <c r="O967" s="90"/>
    </row>
    <row r="968" spans="1:15" s="91" customFormat="1" ht="12.75" x14ac:dyDescent="0.2">
      <c r="A968" s="110"/>
      <c r="B968" s="110"/>
      <c r="C968" s="110"/>
      <c r="D968" s="110"/>
      <c r="E968" s="110"/>
      <c r="F968" s="108"/>
      <c r="G968" s="109"/>
      <c r="H968" s="110"/>
      <c r="I968" s="110"/>
      <c r="J968" s="110"/>
      <c r="K968" s="110"/>
      <c r="L968" s="89"/>
      <c r="M968" s="89"/>
      <c r="N968" s="89"/>
      <c r="O968" s="90"/>
    </row>
    <row r="969" spans="1:15" s="91" customFormat="1" ht="12.75" x14ac:dyDescent="0.2">
      <c r="A969" s="110"/>
      <c r="B969" s="110"/>
      <c r="C969" s="110"/>
      <c r="D969" s="110"/>
      <c r="E969" s="110"/>
      <c r="F969" s="108"/>
      <c r="G969" s="109"/>
      <c r="H969" s="110"/>
      <c r="I969" s="110"/>
      <c r="J969" s="110"/>
      <c r="K969" s="110"/>
      <c r="L969" s="89"/>
      <c r="M969" s="89"/>
      <c r="N969" s="89"/>
      <c r="O969" s="90"/>
    </row>
    <row r="970" spans="1:15" s="91" customFormat="1" ht="12.75" x14ac:dyDescent="0.2">
      <c r="A970" s="110"/>
      <c r="B970" s="110"/>
      <c r="C970" s="110"/>
      <c r="D970" s="110"/>
      <c r="E970" s="110"/>
      <c r="F970" s="108"/>
      <c r="G970" s="109"/>
      <c r="H970" s="110"/>
      <c r="I970" s="110"/>
      <c r="J970" s="110"/>
      <c r="K970" s="110"/>
      <c r="L970" s="89"/>
      <c r="M970" s="89"/>
      <c r="N970" s="89"/>
      <c r="O970" s="90"/>
    </row>
    <row r="971" spans="1:15" s="91" customFormat="1" ht="12.75" x14ac:dyDescent="0.2">
      <c r="A971" s="110"/>
      <c r="B971" s="110"/>
      <c r="C971" s="110"/>
      <c r="D971" s="110"/>
      <c r="E971" s="110"/>
      <c r="F971" s="108"/>
      <c r="G971" s="109"/>
      <c r="H971" s="110"/>
      <c r="I971" s="110"/>
      <c r="J971" s="110"/>
      <c r="K971" s="110"/>
      <c r="L971" s="89"/>
      <c r="M971" s="89"/>
      <c r="N971" s="89"/>
      <c r="O971" s="90"/>
    </row>
    <row r="972" spans="1:15" s="91" customFormat="1" ht="12.75" x14ac:dyDescent="0.2">
      <c r="A972" s="110"/>
      <c r="B972" s="110"/>
      <c r="C972" s="110"/>
      <c r="D972" s="110"/>
      <c r="E972" s="110"/>
      <c r="F972" s="108"/>
      <c r="G972" s="109"/>
      <c r="H972" s="110"/>
      <c r="I972" s="110"/>
      <c r="J972" s="110"/>
      <c r="K972" s="110"/>
      <c r="L972" s="89"/>
      <c r="M972" s="89"/>
      <c r="N972" s="89"/>
      <c r="O972" s="90"/>
    </row>
    <row r="973" spans="1:15" s="91" customFormat="1" ht="12.75" x14ac:dyDescent="0.2">
      <c r="A973" s="110"/>
      <c r="B973" s="110"/>
      <c r="C973" s="110"/>
      <c r="D973" s="110"/>
      <c r="E973" s="110"/>
      <c r="F973" s="108"/>
      <c r="G973" s="109"/>
      <c r="H973" s="110"/>
      <c r="I973" s="110"/>
      <c r="J973" s="110"/>
      <c r="K973" s="110"/>
      <c r="L973" s="89"/>
      <c r="M973" s="89"/>
      <c r="N973" s="89"/>
      <c r="O973" s="90"/>
    </row>
    <row r="974" spans="1:15" s="91" customFormat="1" ht="12.75" x14ac:dyDescent="0.2">
      <c r="A974" s="110"/>
      <c r="B974" s="110"/>
      <c r="C974" s="110"/>
      <c r="D974" s="110"/>
      <c r="E974" s="110"/>
      <c r="F974" s="108"/>
      <c r="G974" s="109"/>
      <c r="H974" s="110"/>
      <c r="I974" s="110"/>
      <c r="J974" s="110"/>
      <c r="K974" s="110"/>
      <c r="L974" s="89"/>
      <c r="M974" s="89"/>
      <c r="N974" s="89"/>
      <c r="O974" s="90"/>
    </row>
    <row r="975" spans="1:15" s="91" customFormat="1" ht="12.75" x14ac:dyDescent="0.2">
      <c r="A975" s="110"/>
      <c r="B975" s="110"/>
      <c r="C975" s="110"/>
      <c r="D975" s="110"/>
      <c r="E975" s="110"/>
      <c r="F975" s="108"/>
      <c r="G975" s="109"/>
      <c r="H975" s="110"/>
      <c r="I975" s="110"/>
      <c r="J975" s="110"/>
      <c r="K975" s="110"/>
      <c r="L975" s="89"/>
      <c r="M975" s="89"/>
      <c r="N975" s="89"/>
      <c r="O975" s="90"/>
    </row>
    <row r="976" spans="1:15" s="91" customFormat="1" ht="12.75" x14ac:dyDescent="0.2">
      <c r="A976" s="110"/>
      <c r="B976" s="110"/>
      <c r="C976" s="110"/>
      <c r="D976" s="110"/>
      <c r="E976" s="110"/>
      <c r="F976" s="108"/>
      <c r="G976" s="109"/>
      <c r="H976" s="110"/>
      <c r="I976" s="110"/>
      <c r="J976" s="110"/>
      <c r="K976" s="110"/>
      <c r="L976" s="89"/>
      <c r="M976" s="89"/>
      <c r="N976" s="89"/>
      <c r="O976" s="90"/>
    </row>
    <row r="977" spans="1:15" s="91" customFormat="1" ht="12.75" x14ac:dyDescent="0.2">
      <c r="A977" s="110"/>
      <c r="B977" s="110"/>
      <c r="C977" s="110"/>
      <c r="D977" s="110"/>
      <c r="E977" s="110"/>
      <c r="F977" s="108"/>
      <c r="G977" s="109"/>
      <c r="H977" s="110"/>
      <c r="I977" s="110"/>
      <c r="J977" s="110"/>
      <c r="K977" s="110"/>
      <c r="L977" s="89"/>
      <c r="M977" s="89"/>
      <c r="N977" s="89"/>
      <c r="O977" s="90"/>
    </row>
    <row r="978" spans="1:15" s="91" customFormat="1" ht="12.75" x14ac:dyDescent="0.2">
      <c r="A978" s="110"/>
      <c r="B978" s="110"/>
      <c r="C978" s="110"/>
      <c r="D978" s="110"/>
      <c r="E978" s="110"/>
      <c r="F978" s="108"/>
      <c r="G978" s="109"/>
      <c r="H978" s="110"/>
      <c r="I978" s="110"/>
      <c r="J978" s="110"/>
      <c r="K978" s="110"/>
      <c r="L978" s="89"/>
      <c r="M978" s="89"/>
      <c r="N978" s="89"/>
      <c r="O978" s="90"/>
    </row>
    <row r="979" spans="1:15" s="91" customFormat="1" ht="12.75" x14ac:dyDescent="0.2">
      <c r="A979" s="110"/>
      <c r="B979" s="110"/>
      <c r="C979" s="110"/>
      <c r="D979" s="110"/>
      <c r="E979" s="110"/>
      <c r="F979" s="108"/>
      <c r="G979" s="109"/>
      <c r="H979" s="110"/>
      <c r="I979" s="110"/>
      <c r="J979" s="110"/>
      <c r="K979" s="110"/>
      <c r="L979" s="89"/>
      <c r="M979" s="89"/>
      <c r="N979" s="89"/>
      <c r="O979" s="90"/>
    </row>
    <row r="980" spans="1:15" s="91" customFormat="1" ht="12.75" x14ac:dyDescent="0.2">
      <c r="A980" s="110"/>
      <c r="B980" s="110"/>
      <c r="C980" s="110"/>
      <c r="D980" s="110"/>
      <c r="E980" s="110"/>
      <c r="F980" s="108"/>
      <c r="G980" s="109"/>
      <c r="H980" s="110"/>
      <c r="I980" s="110"/>
      <c r="J980" s="110"/>
      <c r="K980" s="110"/>
      <c r="L980" s="89"/>
      <c r="M980" s="89"/>
      <c r="N980" s="89"/>
      <c r="O980" s="90"/>
    </row>
    <row r="981" spans="1:15" s="91" customFormat="1" ht="12.75" x14ac:dyDescent="0.2">
      <c r="A981" s="110"/>
      <c r="B981" s="110"/>
      <c r="C981" s="110"/>
      <c r="D981" s="110"/>
      <c r="E981" s="110"/>
      <c r="F981" s="108"/>
      <c r="G981" s="109"/>
      <c r="H981" s="110"/>
      <c r="I981" s="110"/>
      <c r="J981" s="110"/>
      <c r="K981" s="110"/>
      <c r="L981" s="89"/>
      <c r="M981" s="89"/>
      <c r="N981" s="89"/>
      <c r="O981" s="90"/>
    </row>
    <row r="982" spans="1:15" s="91" customFormat="1" ht="12.75" x14ac:dyDescent="0.2">
      <c r="A982" s="110"/>
      <c r="B982" s="110"/>
      <c r="C982" s="110"/>
      <c r="D982" s="110"/>
      <c r="E982" s="110"/>
      <c r="F982" s="108"/>
      <c r="G982" s="109"/>
      <c r="H982" s="110"/>
      <c r="I982" s="110"/>
      <c r="J982" s="110"/>
      <c r="K982" s="110"/>
      <c r="L982" s="89"/>
      <c r="M982" s="89"/>
      <c r="N982" s="89"/>
      <c r="O982" s="90"/>
    </row>
    <row r="983" spans="1:15" s="91" customFormat="1" ht="12.75" x14ac:dyDescent="0.2">
      <c r="A983" s="110"/>
      <c r="B983" s="110"/>
      <c r="C983" s="110"/>
      <c r="D983" s="110"/>
      <c r="E983" s="110"/>
      <c r="F983" s="108"/>
      <c r="G983" s="109"/>
      <c r="H983" s="110"/>
      <c r="I983" s="110"/>
      <c r="J983" s="110"/>
      <c r="K983" s="110"/>
      <c r="L983" s="89"/>
      <c r="M983" s="89"/>
      <c r="N983" s="89"/>
      <c r="O983" s="90"/>
    </row>
    <row r="984" spans="1:15" s="91" customFormat="1" ht="12.75" x14ac:dyDescent="0.2">
      <c r="A984" s="110"/>
      <c r="B984" s="110"/>
      <c r="C984" s="110"/>
      <c r="D984" s="110"/>
      <c r="E984" s="110"/>
      <c r="F984" s="108"/>
      <c r="G984" s="109"/>
      <c r="H984" s="110"/>
      <c r="I984" s="110"/>
      <c r="J984" s="110"/>
      <c r="K984" s="110"/>
      <c r="L984" s="89"/>
      <c r="M984" s="89"/>
      <c r="N984" s="89"/>
      <c r="O984" s="90"/>
    </row>
    <row r="985" spans="1:15" s="91" customFormat="1" ht="12.75" x14ac:dyDescent="0.2">
      <c r="A985" s="110"/>
      <c r="B985" s="110"/>
      <c r="C985" s="110"/>
      <c r="D985" s="110"/>
      <c r="E985" s="110"/>
      <c r="F985" s="108"/>
      <c r="G985" s="109"/>
      <c r="H985" s="110"/>
      <c r="I985" s="110"/>
      <c r="J985" s="110"/>
      <c r="K985" s="110"/>
      <c r="L985" s="89"/>
      <c r="M985" s="89"/>
      <c r="N985" s="89"/>
      <c r="O985" s="90"/>
    </row>
    <row r="986" spans="1:15" s="91" customFormat="1" ht="12.75" x14ac:dyDescent="0.2">
      <c r="A986" s="110"/>
      <c r="B986" s="110"/>
      <c r="C986" s="110"/>
      <c r="D986" s="110"/>
      <c r="E986" s="110"/>
      <c r="F986" s="108"/>
      <c r="G986" s="109"/>
      <c r="H986" s="110"/>
      <c r="I986" s="110"/>
      <c r="J986" s="110"/>
      <c r="K986" s="110"/>
      <c r="L986" s="89"/>
      <c r="M986" s="89"/>
      <c r="N986" s="89"/>
      <c r="O986" s="90"/>
    </row>
    <row r="987" spans="1:15" s="91" customFormat="1" ht="12.75" x14ac:dyDescent="0.2">
      <c r="A987" s="110"/>
      <c r="B987" s="110"/>
      <c r="C987" s="110"/>
      <c r="D987" s="110"/>
      <c r="E987" s="110"/>
      <c r="F987" s="108"/>
      <c r="G987" s="109"/>
      <c r="H987" s="110"/>
      <c r="I987" s="110"/>
      <c r="J987" s="110"/>
      <c r="K987" s="110"/>
      <c r="L987" s="89"/>
      <c r="M987" s="89"/>
      <c r="N987" s="89"/>
      <c r="O987" s="90"/>
    </row>
    <row r="988" spans="1:15" s="91" customFormat="1" ht="12.75" x14ac:dyDescent="0.2">
      <c r="A988" s="110"/>
      <c r="B988" s="110"/>
      <c r="C988" s="110"/>
      <c r="D988" s="110"/>
      <c r="E988" s="110"/>
      <c r="F988" s="108"/>
      <c r="G988" s="109"/>
      <c r="H988" s="110"/>
      <c r="I988" s="110"/>
      <c r="J988" s="110"/>
      <c r="K988" s="110"/>
      <c r="L988" s="89"/>
      <c r="M988" s="89"/>
      <c r="N988" s="89"/>
      <c r="O988" s="90"/>
    </row>
    <row r="989" spans="1:15" s="91" customFormat="1" ht="12.75" x14ac:dyDescent="0.2">
      <c r="A989" s="110"/>
      <c r="B989" s="110"/>
      <c r="C989" s="110"/>
      <c r="D989" s="110"/>
      <c r="E989" s="110"/>
      <c r="F989" s="108"/>
      <c r="G989" s="109"/>
      <c r="H989" s="110"/>
      <c r="I989" s="110"/>
      <c r="J989" s="110"/>
      <c r="K989" s="110"/>
      <c r="L989" s="89"/>
      <c r="M989" s="89"/>
      <c r="N989" s="89"/>
      <c r="O989" s="90"/>
    </row>
    <row r="990" spans="1:15" s="91" customFormat="1" ht="12.75" x14ac:dyDescent="0.2">
      <c r="A990" s="110"/>
      <c r="B990" s="110"/>
      <c r="C990" s="110"/>
      <c r="D990" s="110"/>
      <c r="E990" s="110"/>
      <c r="F990" s="108"/>
      <c r="G990" s="109"/>
      <c r="H990" s="110"/>
      <c r="I990" s="110"/>
      <c r="J990" s="110"/>
      <c r="K990" s="110"/>
      <c r="L990" s="89"/>
      <c r="M990" s="89"/>
      <c r="N990" s="89"/>
      <c r="O990" s="90"/>
    </row>
    <row r="991" spans="1:15" s="91" customFormat="1" ht="12.75" x14ac:dyDescent="0.2">
      <c r="A991" s="110"/>
      <c r="B991" s="110"/>
      <c r="C991" s="110"/>
      <c r="D991" s="110"/>
      <c r="E991" s="110"/>
      <c r="F991" s="108"/>
      <c r="G991" s="109"/>
      <c r="H991" s="110"/>
      <c r="I991" s="110"/>
      <c r="J991" s="110"/>
      <c r="K991" s="110"/>
      <c r="L991" s="89"/>
      <c r="M991" s="89"/>
      <c r="N991" s="89"/>
      <c r="O991" s="90"/>
    </row>
    <row r="992" spans="1:15" s="91" customFormat="1" ht="12.75" x14ac:dyDescent="0.2">
      <c r="A992" s="110"/>
      <c r="B992" s="110"/>
      <c r="C992" s="110"/>
      <c r="D992" s="110"/>
      <c r="E992" s="110"/>
      <c r="F992" s="108"/>
      <c r="G992" s="109"/>
      <c r="H992" s="110"/>
      <c r="I992" s="110"/>
      <c r="J992" s="110"/>
      <c r="K992" s="110"/>
      <c r="L992" s="89"/>
      <c r="M992" s="89"/>
      <c r="N992" s="89"/>
      <c r="O992" s="90"/>
    </row>
    <row r="993" spans="1:15" s="91" customFormat="1" ht="12.75" x14ac:dyDescent="0.2">
      <c r="A993" s="110"/>
      <c r="B993" s="110"/>
      <c r="C993" s="110"/>
      <c r="D993" s="110"/>
      <c r="E993" s="110"/>
      <c r="F993" s="108"/>
      <c r="G993" s="109"/>
      <c r="H993" s="110"/>
      <c r="I993" s="110"/>
      <c r="J993" s="110"/>
      <c r="K993" s="110"/>
      <c r="L993" s="89"/>
      <c r="M993" s="89"/>
      <c r="N993" s="89"/>
      <c r="O993" s="90"/>
    </row>
    <row r="994" spans="1:15" s="91" customFormat="1" ht="12.75" x14ac:dyDescent="0.2">
      <c r="A994" s="110"/>
      <c r="B994" s="110"/>
      <c r="C994" s="110"/>
      <c r="D994" s="110"/>
      <c r="E994" s="110"/>
      <c r="F994" s="108"/>
      <c r="G994" s="109"/>
      <c r="H994" s="110"/>
      <c r="I994" s="110"/>
      <c r="J994" s="110"/>
      <c r="K994" s="110"/>
      <c r="L994" s="89"/>
      <c r="M994" s="89"/>
      <c r="N994" s="89"/>
      <c r="O994" s="90"/>
    </row>
    <row r="995" spans="1:15" s="91" customFormat="1" ht="12.75" x14ac:dyDescent="0.2">
      <c r="A995" s="110"/>
      <c r="B995" s="110"/>
      <c r="C995" s="110"/>
      <c r="D995" s="110"/>
      <c r="E995" s="110"/>
      <c r="F995" s="108"/>
      <c r="G995" s="109"/>
      <c r="H995" s="110"/>
      <c r="I995" s="110"/>
      <c r="J995" s="110"/>
      <c r="K995" s="110"/>
      <c r="L995" s="89"/>
      <c r="M995" s="89"/>
      <c r="N995" s="89"/>
      <c r="O995" s="90"/>
    </row>
    <row r="996" spans="1:15" s="91" customFormat="1" ht="12.75" x14ac:dyDescent="0.2">
      <c r="A996" s="110"/>
      <c r="B996" s="110"/>
      <c r="C996" s="110"/>
      <c r="D996" s="110"/>
      <c r="E996" s="110"/>
      <c r="F996" s="108"/>
      <c r="G996" s="109"/>
      <c r="H996" s="110"/>
      <c r="I996" s="110"/>
      <c r="J996" s="110"/>
      <c r="K996" s="110"/>
      <c r="L996" s="89"/>
      <c r="M996" s="89"/>
      <c r="N996" s="89"/>
      <c r="O996" s="90"/>
    </row>
    <row r="997" spans="1:15" s="91" customFormat="1" ht="12.75" x14ac:dyDescent="0.2">
      <c r="A997" s="110"/>
      <c r="B997" s="110"/>
      <c r="C997" s="110"/>
      <c r="D997" s="110"/>
      <c r="E997" s="110"/>
      <c r="F997" s="108"/>
      <c r="G997" s="109"/>
      <c r="H997" s="110"/>
      <c r="I997" s="110"/>
      <c r="J997" s="110"/>
      <c r="K997" s="110"/>
      <c r="L997" s="89"/>
      <c r="M997" s="89"/>
      <c r="N997" s="89"/>
      <c r="O997" s="90"/>
    </row>
    <row r="998" spans="1:15" s="91" customFormat="1" ht="12.75" x14ac:dyDescent="0.2">
      <c r="A998" s="110"/>
      <c r="B998" s="110"/>
      <c r="C998" s="110"/>
      <c r="D998" s="110"/>
      <c r="E998" s="110"/>
      <c r="F998" s="108"/>
      <c r="G998" s="109"/>
      <c r="H998" s="110"/>
      <c r="I998" s="110"/>
      <c r="J998" s="110"/>
      <c r="K998" s="110"/>
      <c r="L998" s="89"/>
      <c r="M998" s="89"/>
      <c r="N998" s="89"/>
      <c r="O998" s="90"/>
    </row>
    <row r="999" spans="1:15" s="91" customFormat="1" ht="12.75" x14ac:dyDescent="0.2">
      <c r="A999" s="110"/>
      <c r="B999" s="110"/>
      <c r="C999" s="110"/>
      <c r="D999" s="110"/>
      <c r="E999" s="110"/>
      <c r="F999" s="108"/>
      <c r="G999" s="109"/>
      <c r="H999" s="110"/>
      <c r="I999" s="110"/>
      <c r="J999" s="110"/>
      <c r="K999" s="110"/>
      <c r="L999" s="89"/>
      <c r="M999" s="89"/>
      <c r="N999" s="89"/>
      <c r="O999" s="90"/>
    </row>
    <row r="1000" spans="1:15" s="91" customFormat="1" ht="12.75" x14ac:dyDescent="0.2">
      <c r="A1000" s="110"/>
      <c r="B1000" s="110"/>
      <c r="C1000" s="110"/>
      <c r="D1000" s="110"/>
      <c r="E1000" s="110"/>
      <c r="F1000" s="108"/>
      <c r="G1000" s="109"/>
      <c r="H1000" s="110"/>
      <c r="I1000" s="110"/>
      <c r="J1000" s="110"/>
      <c r="K1000" s="110"/>
      <c r="L1000" s="89"/>
      <c r="M1000" s="89"/>
      <c r="N1000" s="89"/>
      <c r="O1000" s="90"/>
    </row>
    <row r="1001" spans="1:15" s="91" customFormat="1" ht="12.75" x14ac:dyDescent="0.2">
      <c r="A1001" s="110"/>
      <c r="B1001" s="110"/>
      <c r="C1001" s="110"/>
      <c r="D1001" s="110"/>
      <c r="E1001" s="110"/>
      <c r="F1001" s="108"/>
      <c r="G1001" s="109"/>
      <c r="H1001" s="110"/>
      <c r="I1001" s="110"/>
      <c r="J1001" s="110"/>
      <c r="K1001" s="110"/>
      <c r="L1001" s="89"/>
      <c r="M1001" s="89"/>
      <c r="N1001" s="89"/>
      <c r="O1001" s="90"/>
    </row>
    <row r="1002" spans="1:15" s="91" customFormat="1" ht="12.75" x14ac:dyDescent="0.2">
      <c r="A1002" s="110"/>
      <c r="B1002" s="110"/>
      <c r="C1002" s="110"/>
      <c r="D1002" s="110"/>
      <c r="E1002" s="110"/>
      <c r="F1002" s="108"/>
      <c r="G1002" s="109"/>
      <c r="H1002" s="110"/>
      <c r="I1002" s="110"/>
      <c r="J1002" s="110"/>
      <c r="K1002" s="110"/>
      <c r="L1002" s="89"/>
      <c r="M1002" s="89"/>
      <c r="N1002" s="89"/>
      <c r="O1002" s="90"/>
    </row>
    <row r="1003" spans="1:15" s="91" customFormat="1" ht="12.75" x14ac:dyDescent="0.2">
      <c r="A1003" s="110"/>
      <c r="B1003" s="110"/>
      <c r="C1003" s="110"/>
      <c r="D1003" s="110"/>
      <c r="E1003" s="110"/>
      <c r="F1003" s="108"/>
      <c r="G1003" s="109"/>
      <c r="H1003" s="110"/>
      <c r="I1003" s="110"/>
      <c r="J1003" s="110"/>
      <c r="K1003" s="110"/>
      <c r="L1003" s="89"/>
      <c r="M1003" s="89"/>
      <c r="N1003" s="89"/>
      <c r="O1003" s="90"/>
    </row>
    <row r="1004" spans="1:15" s="91" customFormat="1" ht="12.75" x14ac:dyDescent="0.2">
      <c r="A1004" s="110"/>
      <c r="B1004" s="110"/>
      <c r="C1004" s="110"/>
      <c r="D1004" s="110"/>
      <c r="E1004" s="110"/>
      <c r="F1004" s="108"/>
      <c r="G1004" s="109"/>
      <c r="H1004" s="110"/>
      <c r="I1004" s="110"/>
      <c r="J1004" s="110"/>
      <c r="K1004" s="110"/>
      <c r="L1004" s="89"/>
      <c r="M1004" s="89"/>
      <c r="N1004" s="89"/>
      <c r="O1004" s="90"/>
    </row>
    <row r="1005" spans="1:15" s="91" customFormat="1" ht="12.75" x14ac:dyDescent="0.2">
      <c r="A1005" s="110"/>
      <c r="B1005" s="110"/>
      <c r="C1005" s="110"/>
      <c r="D1005" s="110"/>
      <c r="E1005" s="110"/>
      <c r="F1005" s="108"/>
      <c r="G1005" s="109"/>
      <c r="H1005" s="110"/>
      <c r="I1005" s="110"/>
      <c r="J1005" s="110"/>
      <c r="K1005" s="110"/>
      <c r="L1005" s="89"/>
      <c r="M1005" s="89"/>
      <c r="N1005" s="89"/>
      <c r="O1005" s="90"/>
    </row>
    <row r="1006" spans="1:15" s="91" customFormat="1" ht="12.75" x14ac:dyDescent="0.2">
      <c r="A1006" s="110"/>
      <c r="B1006" s="110"/>
      <c r="C1006" s="110"/>
      <c r="D1006" s="110"/>
      <c r="E1006" s="110"/>
      <c r="F1006" s="108"/>
      <c r="G1006" s="109"/>
      <c r="H1006" s="110"/>
      <c r="I1006" s="110"/>
      <c r="J1006" s="110"/>
      <c r="K1006" s="110"/>
      <c r="L1006" s="89"/>
      <c r="M1006" s="89"/>
      <c r="N1006" s="89"/>
      <c r="O1006" s="90"/>
    </row>
    <row r="1007" spans="1:15" s="91" customFormat="1" ht="12.75" x14ac:dyDescent="0.2">
      <c r="A1007" s="110"/>
      <c r="B1007" s="110"/>
      <c r="C1007" s="110"/>
      <c r="D1007" s="110"/>
      <c r="E1007" s="110"/>
      <c r="F1007" s="108"/>
      <c r="G1007" s="109"/>
      <c r="H1007" s="110"/>
      <c r="I1007" s="110"/>
      <c r="J1007" s="110"/>
      <c r="K1007" s="110"/>
      <c r="L1007" s="89"/>
      <c r="M1007" s="89"/>
      <c r="N1007" s="89"/>
      <c r="O1007" s="90"/>
    </row>
    <row r="1008" spans="1:15" s="91" customFormat="1" ht="12.75" x14ac:dyDescent="0.2">
      <c r="A1008" s="110"/>
      <c r="B1008" s="110"/>
      <c r="C1008" s="110"/>
      <c r="D1008" s="110"/>
      <c r="E1008" s="110"/>
      <c r="F1008" s="108"/>
      <c r="G1008" s="109"/>
      <c r="H1008" s="110"/>
      <c r="I1008" s="110"/>
      <c r="J1008" s="110"/>
      <c r="K1008" s="110"/>
      <c r="L1008" s="89"/>
      <c r="M1008" s="89"/>
      <c r="N1008" s="89"/>
      <c r="O1008" s="90"/>
    </row>
    <row r="1009" spans="1:15" s="91" customFormat="1" ht="12.75" x14ac:dyDescent="0.2">
      <c r="A1009" s="110"/>
      <c r="B1009" s="110"/>
      <c r="C1009" s="110"/>
      <c r="D1009" s="110"/>
      <c r="E1009" s="110"/>
      <c r="F1009" s="108"/>
      <c r="G1009" s="109"/>
      <c r="H1009" s="110"/>
      <c r="I1009" s="110"/>
      <c r="J1009" s="110"/>
      <c r="K1009" s="110"/>
      <c r="L1009" s="89"/>
      <c r="M1009" s="89"/>
      <c r="N1009" s="89"/>
      <c r="O1009" s="90"/>
    </row>
    <row r="1010" spans="1:15" s="91" customFormat="1" ht="12.75" x14ac:dyDescent="0.2">
      <c r="A1010" s="110"/>
      <c r="B1010" s="110"/>
      <c r="C1010" s="110"/>
      <c r="D1010" s="110"/>
      <c r="E1010" s="110"/>
      <c r="F1010" s="108"/>
      <c r="G1010" s="109"/>
      <c r="H1010" s="110"/>
      <c r="I1010" s="110"/>
      <c r="J1010" s="110"/>
      <c r="K1010" s="110"/>
      <c r="L1010" s="89"/>
      <c r="M1010" s="89"/>
      <c r="N1010" s="89"/>
      <c r="O1010" s="90"/>
    </row>
    <row r="1011" spans="1:15" s="91" customFormat="1" ht="12.75" x14ac:dyDescent="0.2">
      <c r="A1011" s="110"/>
      <c r="B1011" s="110"/>
      <c r="C1011" s="110"/>
      <c r="D1011" s="110"/>
      <c r="E1011" s="110"/>
      <c r="F1011" s="108"/>
      <c r="G1011" s="109"/>
      <c r="H1011" s="110"/>
      <c r="I1011" s="110"/>
      <c r="J1011" s="110"/>
      <c r="K1011" s="110"/>
      <c r="L1011" s="89"/>
      <c r="M1011" s="89"/>
      <c r="N1011" s="89"/>
      <c r="O1011" s="90"/>
    </row>
    <row r="1012" spans="1:15" s="91" customFormat="1" ht="12.75" x14ac:dyDescent="0.2">
      <c r="A1012" s="110"/>
      <c r="B1012" s="110"/>
      <c r="C1012" s="110"/>
      <c r="D1012" s="110"/>
      <c r="E1012" s="110"/>
      <c r="F1012" s="108"/>
      <c r="G1012" s="109"/>
      <c r="H1012" s="110"/>
      <c r="I1012" s="110"/>
      <c r="J1012" s="110"/>
      <c r="K1012" s="110"/>
      <c r="L1012" s="89"/>
      <c r="M1012" s="89"/>
      <c r="N1012" s="89"/>
      <c r="O1012" s="90"/>
    </row>
    <row r="1013" spans="1:15" s="91" customFormat="1" ht="12.75" x14ac:dyDescent="0.2">
      <c r="A1013" s="110"/>
      <c r="B1013" s="110"/>
      <c r="C1013" s="110"/>
      <c r="D1013" s="110"/>
      <c r="E1013" s="110"/>
      <c r="F1013" s="108"/>
      <c r="G1013" s="109"/>
      <c r="H1013" s="110"/>
      <c r="I1013" s="110"/>
      <c r="J1013" s="110"/>
      <c r="K1013" s="110"/>
      <c r="L1013" s="89"/>
      <c r="M1013" s="89"/>
      <c r="N1013" s="89"/>
      <c r="O1013" s="90"/>
    </row>
    <row r="1014" spans="1:15" s="91" customFormat="1" ht="12.75" x14ac:dyDescent="0.2">
      <c r="A1014" s="110"/>
      <c r="B1014" s="110"/>
      <c r="C1014" s="110"/>
      <c r="D1014" s="110"/>
      <c r="E1014" s="110"/>
      <c r="F1014" s="108"/>
      <c r="G1014" s="109"/>
      <c r="H1014" s="110"/>
      <c r="I1014" s="110"/>
      <c r="J1014" s="110"/>
      <c r="K1014" s="110"/>
      <c r="L1014" s="89"/>
      <c r="M1014" s="89"/>
      <c r="N1014" s="89"/>
      <c r="O1014" s="90"/>
    </row>
    <row r="1015" spans="1:15" s="91" customFormat="1" ht="12.75" x14ac:dyDescent="0.2">
      <c r="A1015" s="110"/>
      <c r="B1015" s="110"/>
      <c r="C1015" s="110"/>
      <c r="D1015" s="110"/>
      <c r="E1015" s="110"/>
      <c r="F1015" s="108"/>
      <c r="G1015" s="109"/>
      <c r="H1015" s="110"/>
      <c r="I1015" s="110"/>
      <c r="J1015" s="110"/>
      <c r="K1015" s="110"/>
      <c r="L1015" s="89"/>
      <c r="M1015" s="89"/>
      <c r="N1015" s="89"/>
      <c r="O1015" s="90"/>
    </row>
    <row r="1016" spans="1:15" s="91" customFormat="1" ht="12.75" x14ac:dyDescent="0.2">
      <c r="A1016" s="110"/>
      <c r="B1016" s="110"/>
      <c r="C1016" s="110"/>
      <c r="D1016" s="110"/>
      <c r="E1016" s="110"/>
      <c r="F1016" s="108"/>
      <c r="G1016" s="109"/>
      <c r="H1016" s="110"/>
      <c r="I1016" s="110"/>
      <c r="J1016" s="110"/>
      <c r="K1016" s="110"/>
      <c r="L1016" s="89"/>
      <c r="M1016" s="89"/>
      <c r="N1016" s="89"/>
      <c r="O1016" s="90"/>
    </row>
    <row r="1017" spans="1:15" s="91" customFormat="1" ht="12.75" x14ac:dyDescent="0.2">
      <c r="A1017" s="110"/>
      <c r="B1017" s="110"/>
      <c r="C1017" s="110"/>
      <c r="D1017" s="110"/>
      <c r="E1017" s="110"/>
      <c r="F1017" s="108"/>
      <c r="G1017" s="109"/>
      <c r="H1017" s="110"/>
      <c r="I1017" s="110"/>
      <c r="J1017" s="110"/>
      <c r="K1017" s="110"/>
      <c r="L1017" s="89"/>
      <c r="M1017" s="89"/>
      <c r="N1017" s="89"/>
      <c r="O1017" s="90"/>
    </row>
    <row r="1018" spans="1:15" s="91" customFormat="1" ht="12.75" x14ac:dyDescent="0.2">
      <c r="A1018" s="110"/>
      <c r="B1018" s="110"/>
      <c r="C1018" s="110"/>
      <c r="D1018" s="110"/>
      <c r="E1018" s="110"/>
      <c r="F1018" s="108"/>
      <c r="G1018" s="109"/>
      <c r="H1018" s="110"/>
      <c r="I1018" s="110"/>
      <c r="J1018" s="110"/>
      <c r="K1018" s="110"/>
      <c r="L1018" s="89"/>
      <c r="M1018" s="89"/>
      <c r="N1018" s="89"/>
      <c r="O1018" s="90"/>
    </row>
    <row r="1019" spans="1:15" s="91" customFormat="1" ht="12.75" x14ac:dyDescent="0.2">
      <c r="A1019" s="110"/>
      <c r="B1019" s="110"/>
      <c r="C1019" s="110"/>
      <c r="D1019" s="110"/>
      <c r="E1019" s="110"/>
      <c r="F1019" s="108"/>
      <c r="G1019" s="109"/>
      <c r="H1019" s="110"/>
      <c r="I1019" s="110"/>
      <c r="J1019" s="110"/>
      <c r="K1019" s="110"/>
      <c r="L1019" s="89"/>
      <c r="M1019" s="89"/>
      <c r="N1019" s="89"/>
      <c r="O1019" s="90"/>
    </row>
    <row r="1020" spans="1:15" s="91" customFormat="1" ht="12.75" x14ac:dyDescent="0.2">
      <c r="A1020" s="110"/>
      <c r="B1020" s="110"/>
      <c r="C1020" s="110"/>
      <c r="D1020" s="110"/>
      <c r="E1020" s="110"/>
      <c r="F1020" s="108"/>
      <c r="G1020" s="109"/>
      <c r="H1020" s="110"/>
      <c r="I1020" s="110"/>
      <c r="J1020" s="110"/>
      <c r="K1020" s="110"/>
      <c r="L1020" s="89"/>
      <c r="M1020" s="89"/>
      <c r="N1020" s="89"/>
      <c r="O1020" s="90"/>
    </row>
    <row r="1021" spans="1:15" s="91" customFormat="1" ht="12.75" x14ac:dyDescent="0.2">
      <c r="A1021" s="110"/>
      <c r="B1021" s="110"/>
      <c r="C1021" s="110"/>
      <c r="D1021" s="110"/>
      <c r="E1021" s="110"/>
      <c r="F1021" s="108"/>
      <c r="G1021" s="109"/>
      <c r="H1021" s="110"/>
      <c r="I1021" s="110"/>
      <c r="J1021" s="110"/>
      <c r="K1021" s="110"/>
      <c r="L1021" s="89"/>
      <c r="M1021" s="89"/>
      <c r="N1021" s="89"/>
      <c r="O1021" s="90"/>
    </row>
    <row r="1022" spans="1:15" s="91" customFormat="1" ht="12.75" x14ac:dyDescent="0.2">
      <c r="A1022" s="110"/>
      <c r="B1022" s="110"/>
      <c r="C1022" s="110"/>
      <c r="D1022" s="110"/>
      <c r="E1022" s="110"/>
      <c r="F1022" s="108"/>
      <c r="G1022" s="109"/>
      <c r="H1022" s="110"/>
      <c r="I1022" s="110"/>
      <c r="J1022" s="110"/>
      <c r="K1022" s="110"/>
      <c r="L1022" s="89"/>
      <c r="M1022" s="89"/>
      <c r="N1022" s="89"/>
      <c r="O1022" s="90"/>
    </row>
    <row r="1023" spans="1:15" s="91" customFormat="1" ht="12.75" x14ac:dyDescent="0.2">
      <c r="A1023" s="110"/>
      <c r="B1023" s="110"/>
      <c r="C1023" s="110"/>
      <c r="D1023" s="110"/>
      <c r="E1023" s="110"/>
      <c r="F1023" s="108"/>
      <c r="G1023" s="109"/>
      <c r="H1023" s="110"/>
      <c r="I1023" s="110"/>
      <c r="J1023" s="110"/>
      <c r="K1023" s="110"/>
      <c r="L1023" s="89"/>
      <c r="M1023" s="89"/>
      <c r="N1023" s="89"/>
      <c r="O1023" s="90"/>
    </row>
    <row r="1024" spans="1:15" s="91" customFormat="1" ht="12.75" x14ac:dyDescent="0.2">
      <c r="A1024" s="110"/>
      <c r="B1024" s="110"/>
      <c r="C1024" s="110"/>
      <c r="D1024" s="110"/>
      <c r="E1024" s="110"/>
      <c r="F1024" s="108"/>
      <c r="G1024" s="109"/>
      <c r="H1024" s="110"/>
      <c r="I1024" s="110"/>
      <c r="J1024" s="110"/>
      <c r="K1024" s="110"/>
      <c r="L1024" s="89"/>
      <c r="M1024" s="89"/>
      <c r="N1024" s="89"/>
      <c r="O1024" s="90"/>
    </row>
    <row r="1025" spans="1:15" s="91" customFormat="1" ht="12.75" x14ac:dyDescent="0.2">
      <c r="A1025" s="110"/>
      <c r="B1025" s="110"/>
      <c r="C1025" s="110"/>
      <c r="D1025" s="110"/>
      <c r="E1025" s="110"/>
      <c r="F1025" s="108"/>
      <c r="G1025" s="109"/>
      <c r="H1025" s="110"/>
      <c r="I1025" s="110"/>
      <c r="J1025" s="110"/>
      <c r="K1025" s="110"/>
      <c r="L1025" s="89"/>
      <c r="M1025" s="89"/>
      <c r="N1025" s="89"/>
      <c r="O1025" s="90"/>
    </row>
    <row r="1026" spans="1:15" s="91" customFormat="1" ht="12.75" x14ac:dyDescent="0.2">
      <c r="A1026" s="110"/>
      <c r="B1026" s="110"/>
      <c r="C1026" s="110"/>
      <c r="D1026" s="110"/>
      <c r="E1026" s="110"/>
      <c r="F1026" s="108"/>
      <c r="G1026" s="109"/>
      <c r="H1026" s="110"/>
      <c r="I1026" s="110"/>
      <c r="J1026" s="110"/>
      <c r="K1026" s="110"/>
      <c r="L1026" s="89"/>
      <c r="M1026" s="89"/>
      <c r="N1026" s="89"/>
      <c r="O1026" s="90"/>
    </row>
    <row r="1027" spans="1:15" s="91" customFormat="1" ht="12.75" x14ac:dyDescent="0.2">
      <c r="A1027" s="110"/>
      <c r="B1027" s="110"/>
      <c r="C1027" s="110"/>
      <c r="D1027" s="110"/>
      <c r="E1027" s="110"/>
      <c r="F1027" s="108"/>
      <c r="G1027" s="109"/>
      <c r="H1027" s="110"/>
      <c r="I1027" s="110"/>
      <c r="J1027" s="110"/>
      <c r="K1027" s="110"/>
      <c r="L1027" s="89"/>
      <c r="M1027" s="89"/>
      <c r="N1027" s="89"/>
      <c r="O1027" s="90"/>
    </row>
    <row r="1028" spans="1:15" s="91" customFormat="1" ht="12.75" x14ac:dyDescent="0.2">
      <c r="A1028" s="110"/>
      <c r="B1028" s="110"/>
      <c r="C1028" s="110"/>
      <c r="D1028" s="110"/>
      <c r="E1028" s="110"/>
      <c r="F1028" s="108"/>
      <c r="G1028" s="109"/>
      <c r="H1028" s="110"/>
      <c r="I1028" s="110"/>
      <c r="J1028" s="110"/>
      <c r="K1028" s="110"/>
      <c r="L1028" s="89"/>
      <c r="M1028" s="89"/>
      <c r="N1028" s="89"/>
      <c r="O1028" s="90"/>
    </row>
    <row r="1029" spans="1:15" s="91" customFormat="1" ht="12.75" x14ac:dyDescent="0.2">
      <c r="A1029" s="110"/>
      <c r="B1029" s="110"/>
      <c r="C1029" s="110"/>
      <c r="D1029" s="110"/>
      <c r="E1029" s="110"/>
      <c r="F1029" s="108"/>
      <c r="G1029" s="109"/>
      <c r="H1029" s="110"/>
      <c r="I1029" s="110"/>
      <c r="J1029" s="110"/>
      <c r="K1029" s="110"/>
      <c r="L1029" s="89"/>
      <c r="M1029" s="89"/>
      <c r="N1029" s="89"/>
      <c r="O1029" s="90"/>
    </row>
    <row r="1030" spans="1:15" s="91" customFormat="1" ht="12.75" x14ac:dyDescent="0.2">
      <c r="A1030" s="110"/>
      <c r="B1030" s="110"/>
      <c r="C1030" s="110"/>
      <c r="D1030" s="110"/>
      <c r="E1030" s="110"/>
      <c r="F1030" s="108"/>
      <c r="G1030" s="109"/>
      <c r="H1030" s="110"/>
      <c r="I1030" s="110"/>
      <c r="J1030" s="110"/>
      <c r="K1030" s="110"/>
      <c r="L1030" s="89"/>
      <c r="M1030" s="89"/>
      <c r="N1030" s="89"/>
      <c r="O1030" s="90"/>
    </row>
    <row r="1031" spans="1:15" s="91" customFormat="1" ht="12.75" x14ac:dyDescent="0.2">
      <c r="A1031" s="110"/>
      <c r="B1031" s="110"/>
      <c r="C1031" s="110"/>
      <c r="D1031" s="110"/>
      <c r="E1031" s="110"/>
      <c r="F1031" s="108"/>
      <c r="G1031" s="109"/>
      <c r="H1031" s="110"/>
      <c r="I1031" s="110"/>
      <c r="J1031" s="110"/>
      <c r="K1031" s="110"/>
      <c r="L1031" s="89"/>
      <c r="M1031" s="89"/>
      <c r="N1031" s="89"/>
      <c r="O1031" s="90"/>
    </row>
    <row r="1032" spans="1:15" s="91" customFormat="1" ht="12.75" x14ac:dyDescent="0.2">
      <c r="A1032" s="110"/>
      <c r="B1032" s="110"/>
      <c r="C1032" s="110"/>
      <c r="D1032" s="110"/>
      <c r="E1032" s="110"/>
      <c r="F1032" s="108"/>
      <c r="G1032" s="109"/>
      <c r="H1032" s="110"/>
      <c r="I1032" s="110"/>
      <c r="J1032" s="110"/>
      <c r="K1032" s="110"/>
      <c r="L1032" s="89"/>
      <c r="M1032" s="89"/>
      <c r="N1032" s="89"/>
      <c r="O1032" s="90"/>
    </row>
    <row r="1033" spans="1:15" s="91" customFormat="1" ht="12.75" x14ac:dyDescent="0.2">
      <c r="A1033" s="110"/>
      <c r="B1033" s="110"/>
      <c r="C1033" s="110"/>
      <c r="D1033" s="110"/>
      <c r="E1033" s="110"/>
      <c r="F1033" s="108"/>
      <c r="G1033" s="109"/>
      <c r="H1033" s="110"/>
      <c r="I1033" s="110"/>
      <c r="J1033" s="110"/>
      <c r="K1033" s="110"/>
      <c r="L1033" s="89"/>
      <c r="M1033" s="89"/>
      <c r="N1033" s="89"/>
      <c r="O1033" s="90"/>
    </row>
    <row r="1034" spans="1:15" s="91" customFormat="1" ht="12.75" x14ac:dyDescent="0.2">
      <c r="A1034" s="110"/>
      <c r="B1034" s="110"/>
      <c r="C1034" s="110"/>
      <c r="D1034" s="110"/>
      <c r="E1034" s="110"/>
      <c r="F1034" s="108"/>
      <c r="G1034" s="109"/>
      <c r="H1034" s="110"/>
      <c r="I1034" s="110"/>
      <c r="J1034" s="110"/>
      <c r="K1034" s="110"/>
      <c r="L1034" s="89"/>
      <c r="M1034" s="89"/>
      <c r="N1034" s="89"/>
      <c r="O1034" s="90"/>
    </row>
    <row r="1035" spans="1:15" s="91" customFormat="1" ht="12.75" x14ac:dyDescent="0.2">
      <c r="A1035" s="110"/>
      <c r="B1035" s="110"/>
      <c r="C1035" s="110"/>
      <c r="D1035" s="110"/>
      <c r="E1035" s="110"/>
      <c r="F1035" s="108"/>
      <c r="G1035" s="109"/>
      <c r="H1035" s="110"/>
      <c r="I1035" s="110"/>
      <c r="J1035" s="110"/>
      <c r="K1035" s="110"/>
      <c r="L1035" s="89"/>
      <c r="M1035" s="89"/>
      <c r="N1035" s="89"/>
      <c r="O1035" s="90"/>
    </row>
    <row r="1036" spans="1:15" s="91" customFormat="1" ht="12.75" x14ac:dyDescent="0.2">
      <c r="A1036" s="110"/>
      <c r="B1036" s="110"/>
      <c r="C1036" s="110"/>
      <c r="D1036" s="110"/>
      <c r="E1036" s="110"/>
      <c r="F1036" s="108"/>
      <c r="G1036" s="109"/>
      <c r="H1036" s="110"/>
      <c r="I1036" s="110"/>
      <c r="J1036" s="110"/>
      <c r="K1036" s="110"/>
      <c r="L1036" s="89"/>
      <c r="M1036" s="89"/>
      <c r="N1036" s="89"/>
      <c r="O1036" s="90"/>
    </row>
    <row r="1037" spans="1:15" s="91" customFormat="1" ht="12.75" x14ac:dyDescent="0.2">
      <c r="A1037" s="110"/>
      <c r="B1037" s="110"/>
      <c r="C1037" s="110"/>
      <c r="D1037" s="110"/>
      <c r="E1037" s="110"/>
      <c r="F1037" s="108"/>
      <c r="G1037" s="109"/>
      <c r="H1037" s="110"/>
      <c r="I1037" s="110"/>
      <c r="J1037" s="110"/>
      <c r="K1037" s="110"/>
      <c r="L1037" s="89"/>
      <c r="M1037" s="89"/>
      <c r="N1037" s="89"/>
      <c r="O1037" s="90"/>
    </row>
    <row r="1038" spans="1:15" s="91" customFormat="1" ht="12.75" x14ac:dyDescent="0.2">
      <c r="A1038" s="110"/>
      <c r="B1038" s="110"/>
      <c r="C1038" s="110"/>
      <c r="D1038" s="110"/>
      <c r="E1038" s="110"/>
      <c r="F1038" s="108"/>
      <c r="G1038" s="109"/>
      <c r="H1038" s="110"/>
      <c r="I1038" s="110"/>
      <c r="J1038" s="110"/>
      <c r="K1038" s="110"/>
      <c r="L1038" s="89"/>
      <c r="M1038" s="89"/>
      <c r="N1038" s="89"/>
      <c r="O1038" s="90"/>
    </row>
    <row r="1039" spans="1:15" s="91" customFormat="1" ht="12.75" x14ac:dyDescent="0.2">
      <c r="A1039" s="110"/>
      <c r="B1039" s="110"/>
      <c r="C1039" s="110"/>
      <c r="D1039" s="110"/>
      <c r="E1039" s="110"/>
      <c r="F1039" s="108"/>
      <c r="G1039" s="109"/>
      <c r="H1039" s="110"/>
      <c r="I1039" s="110"/>
      <c r="J1039" s="110"/>
      <c r="K1039" s="110"/>
      <c r="L1039" s="89"/>
      <c r="M1039" s="89"/>
      <c r="N1039" s="89"/>
      <c r="O1039" s="90"/>
    </row>
    <row r="1040" spans="1:15" s="91" customFormat="1" ht="12.75" x14ac:dyDescent="0.2">
      <c r="A1040" s="110"/>
      <c r="B1040" s="110"/>
      <c r="C1040" s="110"/>
      <c r="D1040" s="110"/>
      <c r="E1040" s="110"/>
      <c r="F1040" s="108"/>
      <c r="G1040" s="109"/>
      <c r="H1040" s="110"/>
      <c r="I1040" s="110"/>
      <c r="J1040" s="110"/>
      <c r="K1040" s="110"/>
      <c r="L1040" s="89"/>
      <c r="M1040" s="89"/>
      <c r="N1040" s="89"/>
      <c r="O1040" s="90"/>
    </row>
    <row r="1041" spans="1:15" s="91" customFormat="1" ht="12.75" x14ac:dyDescent="0.2">
      <c r="A1041" s="110"/>
      <c r="B1041" s="110"/>
      <c r="C1041" s="110"/>
      <c r="D1041" s="110"/>
      <c r="E1041" s="110"/>
      <c r="F1041" s="108"/>
      <c r="G1041" s="109"/>
      <c r="H1041" s="110"/>
      <c r="I1041" s="110"/>
      <c r="J1041" s="110"/>
      <c r="K1041" s="110"/>
      <c r="L1041" s="89"/>
      <c r="M1041" s="89"/>
      <c r="N1041" s="89"/>
      <c r="O1041" s="90"/>
    </row>
    <row r="1042" spans="1:15" s="91" customFormat="1" ht="12.75" x14ac:dyDescent="0.2">
      <c r="A1042" s="110"/>
      <c r="B1042" s="110"/>
      <c r="C1042" s="110"/>
      <c r="D1042" s="110"/>
      <c r="E1042" s="110"/>
      <c r="F1042" s="108"/>
      <c r="G1042" s="109"/>
      <c r="H1042" s="110"/>
      <c r="I1042" s="110"/>
      <c r="J1042" s="110"/>
      <c r="K1042" s="110"/>
      <c r="L1042" s="89"/>
      <c r="M1042" s="89"/>
      <c r="N1042" s="89"/>
      <c r="O1042" s="90"/>
    </row>
    <row r="1043" spans="1:15" s="91" customFormat="1" ht="12.75" x14ac:dyDescent="0.2">
      <c r="A1043" s="110"/>
      <c r="B1043" s="110"/>
      <c r="C1043" s="110"/>
      <c r="D1043" s="110"/>
      <c r="E1043" s="110"/>
      <c r="F1043" s="108"/>
      <c r="G1043" s="109"/>
      <c r="H1043" s="110"/>
      <c r="I1043" s="110"/>
      <c r="J1043" s="110"/>
      <c r="K1043" s="110"/>
      <c r="L1043" s="89"/>
      <c r="M1043" s="89"/>
      <c r="N1043" s="89"/>
      <c r="O1043" s="90"/>
    </row>
    <row r="1044" spans="1:15" s="91" customFormat="1" ht="12.75" x14ac:dyDescent="0.2">
      <c r="A1044" s="110"/>
      <c r="B1044" s="110"/>
      <c r="C1044" s="110"/>
      <c r="D1044" s="110"/>
      <c r="E1044" s="110"/>
      <c r="F1044" s="108"/>
      <c r="G1044" s="109"/>
      <c r="H1044" s="110"/>
      <c r="I1044" s="110"/>
      <c r="J1044" s="110"/>
      <c r="K1044" s="110"/>
      <c r="L1044" s="89"/>
      <c r="M1044" s="89"/>
      <c r="N1044" s="89"/>
      <c r="O1044" s="90"/>
    </row>
    <row r="1045" spans="1:15" s="91" customFormat="1" ht="12.75" x14ac:dyDescent="0.2">
      <c r="A1045" s="110"/>
      <c r="B1045" s="110"/>
      <c r="C1045" s="110"/>
      <c r="D1045" s="110"/>
      <c r="E1045" s="110"/>
      <c r="F1045" s="108"/>
      <c r="G1045" s="109"/>
      <c r="H1045" s="110"/>
      <c r="I1045" s="110"/>
      <c r="J1045" s="110"/>
      <c r="K1045" s="110"/>
      <c r="L1045" s="89"/>
      <c r="M1045" s="89"/>
      <c r="N1045" s="89"/>
      <c r="O1045" s="90"/>
    </row>
    <row r="1046" spans="1:15" s="91" customFormat="1" ht="12.75" x14ac:dyDescent="0.2">
      <c r="A1046" s="110"/>
      <c r="B1046" s="110"/>
      <c r="C1046" s="110"/>
      <c r="D1046" s="110"/>
      <c r="E1046" s="110"/>
      <c r="F1046" s="108"/>
      <c r="G1046" s="109"/>
      <c r="H1046" s="110"/>
      <c r="I1046" s="110"/>
      <c r="J1046" s="110"/>
      <c r="K1046" s="110"/>
      <c r="L1046" s="89"/>
      <c r="M1046" s="89"/>
      <c r="N1046" s="89"/>
      <c r="O1046" s="90"/>
    </row>
    <row r="1047" spans="1:15" s="91" customFormat="1" ht="12.75" x14ac:dyDescent="0.2">
      <c r="A1047" s="110"/>
      <c r="B1047" s="110"/>
      <c r="C1047" s="110"/>
      <c r="D1047" s="110"/>
      <c r="E1047" s="110"/>
      <c r="F1047" s="108"/>
      <c r="G1047" s="109"/>
      <c r="H1047" s="110"/>
      <c r="I1047" s="110"/>
      <c r="J1047" s="110"/>
      <c r="K1047" s="110"/>
      <c r="L1047" s="89"/>
      <c r="M1047" s="89"/>
      <c r="N1047" s="89"/>
      <c r="O1047" s="90"/>
    </row>
    <row r="1048" spans="1:15" s="91" customFormat="1" ht="12.75" x14ac:dyDescent="0.2">
      <c r="A1048" s="110"/>
      <c r="B1048" s="110"/>
      <c r="C1048" s="110"/>
      <c r="D1048" s="110"/>
      <c r="E1048" s="110"/>
      <c r="F1048" s="108"/>
      <c r="G1048" s="109"/>
      <c r="H1048" s="110"/>
      <c r="I1048" s="110"/>
      <c r="J1048" s="110"/>
      <c r="K1048" s="110"/>
      <c r="L1048" s="89"/>
      <c r="M1048" s="89"/>
      <c r="N1048" s="89"/>
      <c r="O1048" s="90"/>
    </row>
    <row r="1049" spans="1:15" s="91" customFormat="1" ht="12.75" x14ac:dyDescent="0.2">
      <c r="A1049" s="110"/>
      <c r="B1049" s="110"/>
      <c r="C1049" s="110"/>
      <c r="D1049" s="110"/>
      <c r="E1049" s="110"/>
      <c r="F1049" s="108"/>
      <c r="G1049" s="109"/>
      <c r="H1049" s="110"/>
      <c r="I1049" s="110"/>
      <c r="J1049" s="110"/>
      <c r="K1049" s="110"/>
      <c r="L1049" s="89"/>
      <c r="M1049" s="89"/>
      <c r="N1049" s="89"/>
      <c r="O1049" s="90"/>
    </row>
    <row r="1050" spans="1:15" s="91" customFormat="1" ht="12.75" x14ac:dyDescent="0.2">
      <c r="A1050" s="110"/>
      <c r="B1050" s="110"/>
      <c r="C1050" s="110"/>
      <c r="D1050" s="110"/>
      <c r="E1050" s="110"/>
      <c r="F1050" s="108"/>
      <c r="G1050" s="109"/>
      <c r="H1050" s="110"/>
      <c r="I1050" s="110"/>
      <c r="J1050" s="110"/>
      <c r="K1050" s="110"/>
      <c r="L1050" s="89"/>
      <c r="M1050" s="89"/>
      <c r="N1050" s="89"/>
      <c r="O1050" s="90"/>
    </row>
    <row r="1051" spans="1:15" s="91" customFormat="1" ht="12.75" x14ac:dyDescent="0.2">
      <c r="A1051" s="110"/>
      <c r="B1051" s="110"/>
      <c r="C1051" s="110"/>
      <c r="D1051" s="110"/>
      <c r="E1051" s="110"/>
      <c r="F1051" s="108"/>
      <c r="G1051" s="109"/>
      <c r="H1051" s="110"/>
      <c r="I1051" s="110"/>
      <c r="J1051" s="110"/>
      <c r="K1051" s="110"/>
      <c r="L1051" s="89"/>
      <c r="M1051" s="89"/>
      <c r="N1051" s="89"/>
      <c r="O1051" s="90"/>
    </row>
    <row r="1052" spans="1:15" s="91" customFormat="1" ht="12.75" x14ac:dyDescent="0.2">
      <c r="A1052" s="110"/>
      <c r="B1052" s="110"/>
      <c r="C1052" s="110"/>
      <c r="D1052" s="110"/>
      <c r="E1052" s="110"/>
      <c r="F1052" s="108"/>
      <c r="G1052" s="109"/>
      <c r="H1052" s="110"/>
      <c r="I1052" s="110"/>
      <c r="J1052" s="110"/>
      <c r="K1052" s="110"/>
      <c r="L1052" s="89"/>
      <c r="M1052" s="89"/>
      <c r="N1052" s="89"/>
      <c r="O1052" s="90"/>
    </row>
    <row r="1053" spans="1:15" s="91" customFormat="1" ht="12.75" x14ac:dyDescent="0.2">
      <c r="A1053" s="110"/>
      <c r="B1053" s="110"/>
      <c r="C1053" s="110"/>
      <c r="D1053" s="110"/>
      <c r="E1053" s="110"/>
      <c r="F1053" s="108"/>
      <c r="G1053" s="109"/>
      <c r="H1053" s="110"/>
      <c r="I1053" s="110"/>
      <c r="J1053" s="110"/>
      <c r="K1053" s="110"/>
      <c r="L1053" s="89"/>
      <c r="M1053" s="89"/>
      <c r="N1053" s="89"/>
      <c r="O1053" s="90"/>
    </row>
    <row r="1054" spans="1:15" s="91" customFormat="1" ht="12.75" x14ac:dyDescent="0.2">
      <c r="A1054" s="110"/>
      <c r="B1054" s="110"/>
      <c r="C1054" s="110"/>
      <c r="D1054" s="110"/>
      <c r="E1054" s="110"/>
      <c r="F1054" s="108"/>
      <c r="G1054" s="109"/>
      <c r="H1054" s="110"/>
      <c r="I1054" s="110"/>
      <c r="J1054" s="110"/>
      <c r="K1054" s="110"/>
      <c r="L1054" s="89"/>
      <c r="M1054" s="89"/>
      <c r="N1054" s="89"/>
      <c r="O1054" s="90"/>
    </row>
    <row r="1055" spans="1:15" s="91" customFormat="1" ht="12.75" x14ac:dyDescent="0.2">
      <c r="A1055" s="110"/>
      <c r="B1055" s="110"/>
      <c r="C1055" s="110"/>
      <c r="D1055" s="110"/>
      <c r="E1055" s="110"/>
      <c r="F1055" s="108"/>
      <c r="G1055" s="109"/>
      <c r="H1055" s="110"/>
      <c r="I1055" s="110"/>
      <c r="J1055" s="110"/>
      <c r="K1055" s="110"/>
      <c r="L1055" s="89"/>
      <c r="M1055" s="89"/>
      <c r="N1055" s="89"/>
      <c r="O1055" s="90"/>
    </row>
    <row r="1056" spans="1:15" s="91" customFormat="1" ht="12.75" x14ac:dyDescent="0.2">
      <c r="A1056" s="110"/>
      <c r="B1056" s="110"/>
      <c r="C1056" s="110"/>
      <c r="D1056" s="110"/>
      <c r="E1056" s="110"/>
      <c r="F1056" s="108"/>
      <c r="G1056" s="109"/>
      <c r="H1056" s="110"/>
      <c r="I1056" s="110"/>
      <c r="J1056" s="110"/>
      <c r="K1056" s="110"/>
      <c r="L1056" s="89"/>
      <c r="M1056" s="89"/>
      <c r="N1056" s="89"/>
      <c r="O1056" s="90"/>
    </row>
    <row r="1057" spans="1:15" s="91" customFormat="1" ht="12.75" x14ac:dyDescent="0.2">
      <c r="A1057" s="110"/>
      <c r="B1057" s="110"/>
      <c r="C1057" s="110"/>
      <c r="D1057" s="110"/>
      <c r="E1057" s="110"/>
      <c r="F1057" s="108"/>
      <c r="G1057" s="109"/>
      <c r="H1057" s="110"/>
      <c r="I1057" s="110"/>
      <c r="J1057" s="110"/>
      <c r="K1057" s="110"/>
      <c r="L1057" s="89"/>
      <c r="M1057" s="89"/>
      <c r="N1057" s="89"/>
      <c r="O1057" s="90"/>
    </row>
    <row r="1058" spans="1:15" s="91" customFormat="1" ht="12.75" x14ac:dyDescent="0.2">
      <c r="A1058" s="110"/>
      <c r="B1058" s="110"/>
      <c r="C1058" s="110"/>
      <c r="D1058" s="110"/>
      <c r="E1058" s="110"/>
      <c r="F1058" s="108"/>
      <c r="G1058" s="109"/>
      <c r="H1058" s="110"/>
      <c r="I1058" s="110"/>
      <c r="J1058" s="110"/>
      <c r="K1058" s="110"/>
      <c r="L1058" s="89"/>
      <c r="M1058" s="89"/>
      <c r="N1058" s="89"/>
      <c r="O1058" s="90"/>
    </row>
    <row r="1059" spans="1:15" s="91" customFormat="1" ht="12.75" x14ac:dyDescent="0.2">
      <c r="A1059" s="110"/>
      <c r="B1059" s="110"/>
      <c r="C1059" s="110"/>
      <c r="D1059" s="110"/>
      <c r="E1059" s="110"/>
      <c r="F1059" s="108"/>
      <c r="G1059" s="109"/>
      <c r="H1059" s="110"/>
      <c r="I1059" s="110"/>
      <c r="J1059" s="110"/>
      <c r="K1059" s="110"/>
      <c r="L1059" s="89"/>
      <c r="M1059" s="89"/>
      <c r="N1059" s="89"/>
      <c r="O1059" s="90"/>
    </row>
    <row r="1060" spans="1:15" s="91" customFormat="1" ht="12.75" x14ac:dyDescent="0.2">
      <c r="A1060" s="110"/>
      <c r="B1060" s="110"/>
      <c r="C1060" s="110"/>
      <c r="D1060" s="110"/>
      <c r="E1060" s="110"/>
      <c r="F1060" s="108"/>
      <c r="G1060" s="109"/>
      <c r="H1060" s="110"/>
      <c r="I1060" s="110"/>
      <c r="J1060" s="110"/>
      <c r="K1060" s="110"/>
      <c r="L1060" s="89"/>
      <c r="M1060" s="89"/>
      <c r="N1060" s="89"/>
      <c r="O1060" s="90"/>
    </row>
    <row r="1061" spans="1:15" s="91" customFormat="1" ht="12.75" x14ac:dyDescent="0.2">
      <c r="A1061" s="110"/>
      <c r="B1061" s="110"/>
      <c r="C1061" s="110"/>
      <c r="D1061" s="110"/>
      <c r="E1061" s="110"/>
      <c r="F1061" s="108"/>
      <c r="G1061" s="109"/>
      <c r="H1061" s="110"/>
      <c r="I1061" s="110"/>
      <c r="J1061" s="110"/>
      <c r="K1061" s="110"/>
      <c r="L1061" s="89"/>
      <c r="M1061" s="89"/>
      <c r="N1061" s="89"/>
      <c r="O1061" s="90"/>
    </row>
    <row r="1062" spans="1:15" s="91" customFormat="1" ht="12.75" x14ac:dyDescent="0.2">
      <c r="A1062" s="110"/>
      <c r="B1062" s="110"/>
      <c r="C1062" s="110"/>
      <c r="D1062" s="110"/>
      <c r="E1062" s="110"/>
      <c r="F1062" s="108"/>
      <c r="G1062" s="109"/>
      <c r="H1062" s="110"/>
      <c r="I1062" s="110"/>
      <c r="J1062" s="110"/>
      <c r="K1062" s="110"/>
      <c r="L1062" s="89"/>
      <c r="M1062" s="89"/>
      <c r="N1062" s="89"/>
      <c r="O1062" s="90"/>
    </row>
    <row r="1063" spans="1:15" s="91" customFormat="1" ht="12.75" x14ac:dyDescent="0.2">
      <c r="A1063" s="110"/>
      <c r="B1063" s="110"/>
      <c r="C1063" s="110"/>
      <c r="D1063" s="110"/>
      <c r="E1063" s="110"/>
      <c r="F1063" s="108"/>
      <c r="G1063" s="109"/>
      <c r="H1063" s="110"/>
      <c r="I1063" s="110"/>
      <c r="J1063" s="110"/>
      <c r="K1063" s="110"/>
      <c r="L1063" s="89"/>
      <c r="M1063" s="89"/>
      <c r="N1063" s="89"/>
      <c r="O1063" s="90"/>
    </row>
    <row r="1064" spans="1:15" s="91" customFormat="1" ht="12.75" x14ac:dyDescent="0.2">
      <c r="A1064" s="110"/>
      <c r="B1064" s="110"/>
      <c r="C1064" s="110"/>
      <c r="D1064" s="110"/>
      <c r="E1064" s="110"/>
      <c r="F1064" s="108"/>
      <c r="G1064" s="109"/>
      <c r="H1064" s="110"/>
      <c r="I1064" s="110"/>
      <c r="J1064" s="110"/>
      <c r="K1064" s="110"/>
      <c r="L1064" s="89"/>
      <c r="M1064" s="89"/>
      <c r="N1064" s="89"/>
      <c r="O1064" s="90"/>
    </row>
    <row r="1065" spans="1:15" s="91" customFormat="1" ht="12.75" x14ac:dyDescent="0.2">
      <c r="A1065" s="110"/>
      <c r="B1065" s="110"/>
      <c r="C1065" s="110"/>
      <c r="D1065" s="110"/>
      <c r="E1065" s="110"/>
      <c r="F1065" s="108"/>
      <c r="G1065" s="109"/>
      <c r="H1065" s="110"/>
      <c r="I1065" s="110"/>
      <c r="J1065" s="110"/>
      <c r="K1065" s="110"/>
      <c r="L1065" s="89"/>
      <c r="M1065" s="89"/>
      <c r="N1065" s="89"/>
      <c r="O1065" s="90"/>
    </row>
    <row r="1066" spans="1:15" s="91" customFormat="1" ht="12.75" x14ac:dyDescent="0.2">
      <c r="A1066" s="110"/>
      <c r="B1066" s="110"/>
      <c r="C1066" s="110"/>
      <c r="D1066" s="110"/>
      <c r="E1066" s="110"/>
      <c r="F1066" s="108"/>
      <c r="G1066" s="109"/>
      <c r="H1066" s="110"/>
      <c r="I1066" s="110"/>
      <c r="J1066" s="110"/>
      <c r="K1066" s="110"/>
      <c r="L1066" s="89"/>
      <c r="M1066" s="89"/>
      <c r="N1066" s="89"/>
      <c r="O1066" s="90"/>
    </row>
    <row r="1067" spans="1:15" s="91" customFormat="1" ht="12.75" x14ac:dyDescent="0.2">
      <c r="A1067" s="110"/>
      <c r="B1067" s="110"/>
      <c r="C1067" s="110"/>
      <c r="D1067" s="110"/>
      <c r="E1067" s="110"/>
      <c r="F1067" s="108"/>
      <c r="G1067" s="109"/>
      <c r="H1067" s="110"/>
      <c r="I1067" s="110"/>
      <c r="J1067" s="110"/>
      <c r="K1067" s="110"/>
      <c r="L1067" s="89"/>
      <c r="M1067" s="89"/>
      <c r="N1067" s="89"/>
      <c r="O1067" s="90"/>
    </row>
    <row r="1068" spans="1:15" s="91" customFormat="1" ht="12.75" x14ac:dyDescent="0.2">
      <c r="A1068" s="110"/>
      <c r="B1068" s="110"/>
      <c r="C1068" s="110"/>
      <c r="D1068" s="110"/>
      <c r="E1068" s="110"/>
      <c r="F1068" s="108"/>
      <c r="G1068" s="109"/>
      <c r="H1068" s="110"/>
      <c r="I1068" s="110"/>
      <c r="J1068" s="110"/>
      <c r="K1068" s="110"/>
      <c r="L1068" s="89"/>
      <c r="M1068" s="89"/>
      <c r="N1068" s="89"/>
      <c r="O1068" s="90"/>
    </row>
    <row r="1069" spans="1:15" s="91" customFormat="1" ht="12.75" x14ac:dyDescent="0.2">
      <c r="A1069" s="110"/>
      <c r="B1069" s="110"/>
      <c r="C1069" s="110"/>
      <c r="D1069" s="110"/>
      <c r="E1069" s="110"/>
      <c r="F1069" s="108"/>
      <c r="G1069" s="109"/>
      <c r="H1069" s="110"/>
      <c r="I1069" s="110"/>
      <c r="J1069" s="110"/>
      <c r="K1069" s="110"/>
      <c r="L1069" s="89"/>
      <c r="M1069" s="89"/>
      <c r="N1069" s="89"/>
      <c r="O1069" s="90"/>
    </row>
    <row r="1070" spans="1:15" s="91" customFormat="1" ht="12.75" x14ac:dyDescent="0.2">
      <c r="A1070" s="110"/>
      <c r="B1070" s="110"/>
      <c r="C1070" s="110"/>
      <c r="D1070" s="110"/>
      <c r="E1070" s="110"/>
      <c r="F1070" s="108"/>
      <c r="G1070" s="109"/>
      <c r="H1070" s="110"/>
      <c r="I1070" s="110"/>
      <c r="J1070" s="110"/>
      <c r="K1070" s="110"/>
      <c r="L1070" s="89"/>
      <c r="M1070" s="89"/>
      <c r="N1070" s="89"/>
      <c r="O1070" s="90"/>
    </row>
    <row r="1071" spans="1:15" s="91" customFormat="1" ht="12.75" x14ac:dyDescent="0.2">
      <c r="A1071" s="110"/>
      <c r="B1071" s="110"/>
      <c r="C1071" s="110"/>
      <c r="D1071" s="110"/>
      <c r="E1071" s="110"/>
      <c r="F1071" s="108"/>
      <c r="G1071" s="109"/>
      <c r="H1071" s="110"/>
      <c r="I1071" s="110"/>
      <c r="J1071" s="110"/>
      <c r="K1071" s="110"/>
      <c r="L1071" s="89"/>
      <c r="M1071" s="89"/>
      <c r="N1071" s="89"/>
      <c r="O1071" s="90"/>
    </row>
    <row r="1072" spans="1:15" s="91" customFormat="1" ht="12.75" x14ac:dyDescent="0.2">
      <c r="A1072" s="110"/>
      <c r="B1072" s="110"/>
      <c r="C1072" s="110"/>
      <c r="D1072" s="110"/>
      <c r="E1072" s="110"/>
      <c r="F1072" s="108"/>
      <c r="G1072" s="109"/>
      <c r="H1072" s="110"/>
      <c r="I1072" s="110"/>
      <c r="J1072" s="110"/>
      <c r="K1072" s="110"/>
      <c r="L1072" s="89"/>
      <c r="M1072" s="89"/>
      <c r="N1072" s="89"/>
      <c r="O1072" s="90"/>
    </row>
    <row r="1073" spans="1:15" s="91" customFormat="1" ht="12.75" x14ac:dyDescent="0.2">
      <c r="A1073" s="110"/>
      <c r="B1073" s="110"/>
      <c r="C1073" s="110"/>
      <c r="D1073" s="110"/>
      <c r="E1073" s="110"/>
      <c r="F1073" s="108"/>
      <c r="G1073" s="109"/>
      <c r="H1073" s="110"/>
      <c r="I1073" s="110"/>
      <c r="J1073" s="110"/>
      <c r="K1073" s="110"/>
      <c r="L1073" s="89"/>
      <c r="M1073" s="89"/>
      <c r="N1073" s="89"/>
      <c r="O1073" s="90"/>
    </row>
    <row r="1074" spans="1:15" s="91" customFormat="1" ht="12.75" x14ac:dyDescent="0.2">
      <c r="A1074" s="110"/>
      <c r="B1074" s="110"/>
      <c r="C1074" s="110"/>
      <c r="D1074" s="110"/>
      <c r="E1074" s="110"/>
      <c r="F1074" s="108"/>
      <c r="G1074" s="109"/>
      <c r="H1074" s="110"/>
      <c r="I1074" s="110"/>
      <c r="J1074" s="110"/>
      <c r="K1074" s="110"/>
      <c r="L1074" s="89"/>
      <c r="M1074" s="89"/>
      <c r="N1074" s="89"/>
      <c r="O1074" s="90"/>
    </row>
    <row r="1075" spans="1:15" s="91" customFormat="1" ht="12.75" x14ac:dyDescent="0.2">
      <c r="A1075" s="110"/>
      <c r="B1075" s="110"/>
      <c r="C1075" s="110"/>
      <c r="D1075" s="110"/>
      <c r="E1075" s="110"/>
      <c r="F1075" s="108"/>
      <c r="G1075" s="109"/>
      <c r="H1075" s="110"/>
      <c r="I1075" s="110"/>
      <c r="J1075" s="110"/>
      <c r="K1075" s="110"/>
      <c r="L1075" s="89"/>
      <c r="M1075" s="89"/>
      <c r="N1075" s="89"/>
      <c r="O1075" s="90"/>
    </row>
    <row r="1076" spans="1:15" s="91" customFormat="1" ht="12.75" x14ac:dyDescent="0.2">
      <c r="A1076" s="110"/>
      <c r="B1076" s="110"/>
      <c r="C1076" s="110"/>
      <c r="D1076" s="110"/>
      <c r="E1076" s="110"/>
      <c r="F1076" s="108"/>
      <c r="G1076" s="109"/>
      <c r="H1076" s="110"/>
      <c r="I1076" s="110"/>
      <c r="J1076" s="110"/>
      <c r="K1076" s="110"/>
      <c r="L1076" s="89"/>
      <c r="M1076" s="89"/>
      <c r="N1076" s="89"/>
      <c r="O1076" s="90"/>
    </row>
    <row r="1077" spans="1:15" s="91" customFormat="1" ht="12.75" x14ac:dyDescent="0.2">
      <c r="A1077" s="110"/>
      <c r="B1077" s="110"/>
      <c r="C1077" s="110"/>
      <c r="D1077" s="110"/>
      <c r="E1077" s="110"/>
      <c r="F1077" s="108"/>
      <c r="G1077" s="109"/>
      <c r="H1077" s="110"/>
      <c r="I1077" s="110"/>
      <c r="J1077" s="110"/>
      <c r="K1077" s="110"/>
      <c r="L1077" s="89"/>
      <c r="M1077" s="89"/>
      <c r="N1077" s="89"/>
      <c r="O1077" s="90"/>
    </row>
    <row r="1078" spans="1:15" s="91" customFormat="1" ht="12.75" x14ac:dyDescent="0.2">
      <c r="A1078" s="110"/>
      <c r="B1078" s="110"/>
      <c r="C1078" s="110"/>
      <c r="D1078" s="110"/>
      <c r="E1078" s="110"/>
      <c r="F1078" s="108"/>
      <c r="G1078" s="109"/>
      <c r="H1078" s="110"/>
      <c r="I1078" s="110"/>
      <c r="J1078" s="110"/>
      <c r="K1078" s="110"/>
      <c r="L1078" s="89"/>
      <c r="M1078" s="89"/>
      <c r="N1078" s="89"/>
      <c r="O1078" s="90"/>
    </row>
    <row r="1079" spans="1:15" s="91" customFormat="1" ht="12.75" x14ac:dyDescent="0.2">
      <c r="A1079" s="110"/>
      <c r="B1079" s="110"/>
      <c r="C1079" s="110"/>
      <c r="D1079" s="110"/>
      <c r="E1079" s="110"/>
      <c r="F1079" s="108"/>
      <c r="G1079" s="109"/>
      <c r="H1079" s="110"/>
      <c r="I1079" s="110"/>
      <c r="J1079" s="110"/>
      <c r="K1079" s="110"/>
      <c r="L1079" s="89"/>
      <c r="M1079" s="89"/>
      <c r="N1079" s="89"/>
      <c r="O1079" s="90"/>
    </row>
    <row r="1080" spans="1:15" s="91" customFormat="1" ht="12.75" x14ac:dyDescent="0.2">
      <c r="A1080" s="110"/>
      <c r="B1080" s="110"/>
      <c r="C1080" s="110"/>
      <c r="D1080" s="110"/>
      <c r="E1080" s="110"/>
      <c r="F1080" s="108"/>
      <c r="G1080" s="109"/>
      <c r="H1080" s="110"/>
      <c r="I1080" s="110"/>
      <c r="J1080" s="110"/>
      <c r="K1080" s="110"/>
      <c r="L1080" s="89"/>
      <c r="M1080" s="89"/>
      <c r="N1080" s="89"/>
      <c r="O1080" s="90"/>
    </row>
    <row r="1081" spans="1:15" s="91" customFormat="1" ht="12.75" x14ac:dyDescent="0.2">
      <c r="A1081" s="110"/>
      <c r="B1081" s="110"/>
      <c r="C1081" s="110"/>
      <c r="D1081" s="110"/>
      <c r="E1081" s="110"/>
      <c r="F1081" s="108"/>
      <c r="G1081" s="109"/>
      <c r="H1081" s="110"/>
      <c r="I1081" s="110"/>
      <c r="J1081" s="110"/>
      <c r="K1081" s="110"/>
      <c r="L1081" s="89"/>
      <c r="M1081" s="89"/>
      <c r="N1081" s="89"/>
      <c r="O1081" s="90"/>
    </row>
    <row r="1082" spans="1:15" s="91" customFormat="1" ht="12.75" x14ac:dyDescent="0.2">
      <c r="A1082" s="110"/>
      <c r="B1082" s="110"/>
      <c r="C1082" s="110"/>
      <c r="D1082" s="110"/>
      <c r="E1082" s="110"/>
      <c r="F1082" s="108"/>
      <c r="G1082" s="109"/>
      <c r="H1082" s="110"/>
      <c r="I1082" s="110"/>
      <c r="J1082" s="110"/>
      <c r="K1082" s="110"/>
      <c r="L1082" s="89"/>
      <c r="M1082" s="89"/>
      <c r="N1082" s="89"/>
      <c r="O1082" s="90"/>
    </row>
    <row r="1083" spans="1:15" s="91" customFormat="1" ht="12.75" x14ac:dyDescent="0.2">
      <c r="A1083" s="110"/>
      <c r="B1083" s="110"/>
      <c r="C1083" s="110"/>
      <c r="D1083" s="110"/>
      <c r="E1083" s="110"/>
      <c r="F1083" s="108"/>
      <c r="G1083" s="109"/>
      <c r="H1083" s="110"/>
      <c r="I1083" s="110"/>
      <c r="J1083" s="110"/>
      <c r="K1083" s="110"/>
      <c r="L1083" s="89"/>
      <c r="M1083" s="89"/>
      <c r="N1083" s="89"/>
      <c r="O1083" s="90"/>
    </row>
    <row r="1084" spans="1:15" s="91" customFormat="1" ht="12.75" x14ac:dyDescent="0.2">
      <c r="A1084" s="110"/>
      <c r="B1084" s="110"/>
      <c r="C1084" s="110"/>
      <c r="D1084" s="110"/>
      <c r="E1084" s="110"/>
      <c r="F1084" s="108"/>
      <c r="G1084" s="109"/>
      <c r="H1084" s="110"/>
      <c r="I1084" s="110"/>
      <c r="J1084" s="110"/>
      <c r="K1084" s="110"/>
      <c r="L1084" s="89"/>
      <c r="M1084" s="89"/>
      <c r="N1084" s="89"/>
      <c r="O1084" s="90"/>
    </row>
    <row r="1085" spans="1:15" s="91" customFormat="1" ht="12.75" x14ac:dyDescent="0.2">
      <c r="A1085" s="110"/>
      <c r="B1085" s="110"/>
      <c r="C1085" s="110"/>
      <c r="D1085" s="110"/>
      <c r="E1085" s="110"/>
      <c r="F1085" s="108"/>
      <c r="G1085" s="109"/>
      <c r="H1085" s="110"/>
      <c r="I1085" s="110"/>
      <c r="J1085" s="110"/>
      <c r="K1085" s="110"/>
      <c r="L1085" s="89"/>
      <c r="M1085" s="89"/>
      <c r="N1085" s="89"/>
      <c r="O1085" s="90"/>
    </row>
    <row r="1086" spans="1:15" s="91" customFormat="1" ht="12.75" x14ac:dyDescent="0.2">
      <c r="A1086" s="110"/>
      <c r="B1086" s="110"/>
      <c r="C1086" s="110"/>
      <c r="D1086" s="110"/>
      <c r="E1086" s="110"/>
      <c r="F1086" s="108"/>
      <c r="G1086" s="109"/>
      <c r="H1086" s="110"/>
      <c r="I1086" s="110"/>
      <c r="J1086" s="110"/>
      <c r="K1086" s="110"/>
      <c r="L1086" s="89"/>
      <c r="M1086" s="89"/>
      <c r="N1086" s="89"/>
      <c r="O1086" s="90"/>
    </row>
    <row r="1087" spans="1:15" s="91" customFormat="1" ht="12.75" x14ac:dyDescent="0.2">
      <c r="A1087" s="110"/>
      <c r="B1087" s="110"/>
      <c r="C1087" s="110"/>
      <c r="D1087" s="110"/>
      <c r="E1087" s="110"/>
      <c r="F1087" s="108"/>
      <c r="G1087" s="109"/>
      <c r="H1087" s="110"/>
      <c r="I1087" s="110"/>
      <c r="J1087" s="110"/>
      <c r="K1087" s="110"/>
      <c r="L1087" s="89"/>
      <c r="M1087" s="89"/>
      <c r="N1087" s="89"/>
      <c r="O1087" s="90"/>
    </row>
    <row r="1088" spans="1:15" s="91" customFormat="1" ht="12.75" x14ac:dyDescent="0.2">
      <c r="A1088" s="110"/>
      <c r="B1088" s="110"/>
      <c r="C1088" s="110"/>
      <c r="D1088" s="110"/>
      <c r="E1088" s="110"/>
      <c r="F1088" s="108"/>
      <c r="G1088" s="109"/>
      <c r="H1088" s="110"/>
      <c r="I1088" s="110"/>
      <c r="J1088" s="110"/>
      <c r="K1088" s="110"/>
      <c r="L1088" s="89"/>
      <c r="M1088" s="89"/>
      <c r="N1088" s="89"/>
      <c r="O1088" s="90"/>
    </row>
    <row r="1089" spans="1:15" s="91" customFormat="1" ht="12.75" x14ac:dyDescent="0.2">
      <c r="A1089" s="110"/>
      <c r="B1089" s="110"/>
      <c r="C1089" s="110"/>
      <c r="D1089" s="110"/>
      <c r="E1089" s="110"/>
      <c r="F1089" s="108"/>
      <c r="G1089" s="109"/>
      <c r="H1089" s="110"/>
      <c r="I1089" s="110"/>
      <c r="J1089" s="110"/>
      <c r="K1089" s="110"/>
      <c r="L1089" s="89"/>
      <c r="M1089" s="89"/>
      <c r="N1089" s="89"/>
      <c r="O1089" s="90"/>
    </row>
    <row r="1090" spans="1:15" s="91" customFormat="1" ht="12.75" x14ac:dyDescent="0.2">
      <c r="A1090" s="110"/>
      <c r="B1090" s="110"/>
      <c r="C1090" s="110"/>
      <c r="D1090" s="110"/>
      <c r="E1090" s="110"/>
      <c r="F1090" s="108"/>
      <c r="G1090" s="109"/>
      <c r="H1090" s="110"/>
      <c r="I1090" s="110"/>
      <c r="J1090" s="110"/>
      <c r="K1090" s="110"/>
      <c r="L1090" s="89"/>
      <c r="M1090" s="89"/>
      <c r="N1090" s="89"/>
      <c r="O1090" s="90"/>
    </row>
    <row r="1091" spans="1:15" s="91" customFormat="1" ht="12.75" x14ac:dyDescent="0.2">
      <c r="A1091" s="110"/>
      <c r="B1091" s="110"/>
      <c r="C1091" s="110"/>
      <c r="D1091" s="110"/>
      <c r="E1091" s="110"/>
      <c r="F1091" s="108"/>
      <c r="G1091" s="109"/>
      <c r="H1091" s="110"/>
      <c r="I1091" s="110"/>
      <c r="J1091" s="110"/>
      <c r="K1091" s="110"/>
      <c r="L1091" s="89"/>
      <c r="M1091" s="89"/>
      <c r="N1091" s="89"/>
      <c r="O1091" s="90"/>
    </row>
    <row r="1092" spans="1:15" s="91" customFormat="1" ht="12.75" x14ac:dyDescent="0.2">
      <c r="A1092" s="110"/>
      <c r="B1092" s="110"/>
      <c r="C1092" s="110"/>
      <c r="D1092" s="110"/>
      <c r="E1092" s="110"/>
      <c r="F1092" s="108"/>
      <c r="G1092" s="109"/>
      <c r="H1092" s="110"/>
      <c r="I1092" s="110"/>
      <c r="J1092" s="110"/>
      <c r="K1092" s="110"/>
      <c r="L1092" s="89"/>
      <c r="M1092" s="89"/>
      <c r="N1092" s="89"/>
      <c r="O1092" s="90"/>
    </row>
    <row r="1093" spans="1:15" s="91" customFormat="1" ht="12.75" x14ac:dyDescent="0.2">
      <c r="A1093" s="110"/>
      <c r="B1093" s="110"/>
      <c r="C1093" s="110"/>
      <c r="D1093" s="110"/>
      <c r="E1093" s="110"/>
      <c r="F1093" s="108"/>
      <c r="G1093" s="109"/>
      <c r="H1093" s="110"/>
      <c r="I1093" s="110"/>
      <c r="J1093" s="110"/>
      <c r="K1093" s="110"/>
      <c r="L1093" s="89"/>
      <c r="M1093" s="89"/>
      <c r="N1093" s="89"/>
      <c r="O1093" s="90"/>
    </row>
    <row r="1094" spans="1:15" s="91" customFormat="1" ht="12.75" x14ac:dyDescent="0.2">
      <c r="A1094" s="110"/>
      <c r="B1094" s="110"/>
      <c r="C1094" s="110"/>
      <c r="D1094" s="110"/>
      <c r="E1094" s="110"/>
      <c r="F1094" s="108"/>
      <c r="G1094" s="109"/>
      <c r="H1094" s="110"/>
      <c r="I1094" s="110"/>
      <c r="J1094" s="110"/>
      <c r="K1094" s="110"/>
      <c r="L1094" s="89"/>
      <c r="M1094" s="89"/>
      <c r="N1094" s="89"/>
      <c r="O1094" s="90"/>
    </row>
    <row r="1095" spans="1:15" s="91" customFormat="1" ht="12.75" x14ac:dyDescent="0.2">
      <c r="A1095" s="110"/>
      <c r="B1095" s="110"/>
      <c r="C1095" s="110"/>
      <c r="D1095" s="110"/>
      <c r="E1095" s="110"/>
      <c r="F1095" s="108"/>
      <c r="G1095" s="109"/>
      <c r="H1095" s="110"/>
      <c r="I1095" s="110"/>
      <c r="J1095" s="110"/>
      <c r="K1095" s="110"/>
      <c r="L1095" s="89"/>
      <c r="M1095" s="89"/>
      <c r="N1095" s="89"/>
      <c r="O1095" s="90"/>
    </row>
    <row r="1096" spans="1:15" s="91" customFormat="1" ht="12.75" x14ac:dyDescent="0.2">
      <c r="A1096" s="110"/>
      <c r="B1096" s="110"/>
      <c r="C1096" s="110"/>
      <c r="D1096" s="110"/>
      <c r="E1096" s="110"/>
      <c r="F1096" s="108"/>
      <c r="G1096" s="109"/>
      <c r="H1096" s="110"/>
      <c r="I1096" s="110"/>
      <c r="J1096" s="110"/>
      <c r="K1096" s="110"/>
      <c r="L1096" s="89"/>
      <c r="M1096" s="89"/>
      <c r="N1096" s="89"/>
      <c r="O1096" s="90"/>
    </row>
    <row r="1097" spans="1:15" s="91" customFormat="1" ht="12.75" x14ac:dyDescent="0.2">
      <c r="A1097" s="110"/>
      <c r="B1097" s="110"/>
      <c r="C1097" s="110"/>
      <c r="D1097" s="110"/>
      <c r="E1097" s="110"/>
      <c r="F1097" s="108"/>
      <c r="G1097" s="109"/>
      <c r="H1097" s="110"/>
      <c r="I1097" s="110"/>
      <c r="J1097" s="110"/>
      <c r="K1097" s="110"/>
      <c r="L1097" s="89"/>
      <c r="M1097" s="89"/>
      <c r="N1097" s="89"/>
      <c r="O1097" s="90"/>
    </row>
    <row r="1098" spans="1:15" s="91" customFormat="1" ht="12.75" x14ac:dyDescent="0.2">
      <c r="A1098" s="110"/>
      <c r="B1098" s="110"/>
      <c r="C1098" s="110"/>
      <c r="D1098" s="110"/>
      <c r="E1098" s="110"/>
      <c r="F1098" s="108"/>
      <c r="G1098" s="109"/>
      <c r="H1098" s="110"/>
      <c r="I1098" s="110"/>
      <c r="J1098" s="110"/>
      <c r="K1098" s="110"/>
      <c r="L1098" s="89"/>
      <c r="M1098" s="89"/>
      <c r="N1098" s="89"/>
      <c r="O1098" s="90"/>
    </row>
    <row r="1099" spans="1:15" s="91" customFormat="1" ht="12.75" x14ac:dyDescent="0.2">
      <c r="A1099" s="110"/>
      <c r="B1099" s="110"/>
      <c r="C1099" s="110"/>
      <c r="D1099" s="110"/>
      <c r="E1099" s="110"/>
      <c r="F1099" s="108"/>
      <c r="G1099" s="109"/>
      <c r="H1099" s="110"/>
      <c r="I1099" s="110"/>
      <c r="J1099" s="110"/>
      <c r="K1099" s="110"/>
      <c r="L1099" s="89"/>
      <c r="M1099" s="89"/>
      <c r="N1099" s="89"/>
      <c r="O1099" s="90"/>
    </row>
    <row r="1100" spans="1:15" s="91" customFormat="1" ht="12.75" x14ac:dyDescent="0.2">
      <c r="A1100" s="110"/>
      <c r="B1100" s="110"/>
      <c r="C1100" s="110"/>
      <c r="D1100" s="110"/>
      <c r="E1100" s="110"/>
      <c r="F1100" s="108"/>
      <c r="G1100" s="109"/>
      <c r="H1100" s="110"/>
      <c r="I1100" s="110"/>
      <c r="J1100" s="110"/>
      <c r="K1100" s="110"/>
      <c r="L1100" s="89"/>
      <c r="M1100" s="89"/>
      <c r="N1100" s="89"/>
      <c r="O1100" s="90"/>
    </row>
    <row r="1101" spans="1:15" s="91" customFormat="1" x14ac:dyDescent="0.15">
      <c r="A1101" s="87"/>
      <c r="B1101" s="87"/>
      <c r="C1101" s="88"/>
      <c r="D1101" s="89"/>
      <c r="E1101" s="89"/>
      <c r="F1101" s="90"/>
      <c r="G1101" s="89"/>
      <c r="H1101" s="89"/>
      <c r="I1101" s="89"/>
      <c r="J1101" s="89"/>
      <c r="K1101" s="89"/>
      <c r="L1101" s="89"/>
      <c r="M1101" s="89"/>
      <c r="N1101" s="89"/>
      <c r="O1101" s="90"/>
    </row>
    <row r="1102" spans="1:15" s="91" customFormat="1" x14ac:dyDescent="0.15">
      <c r="A1102" s="87"/>
      <c r="B1102" s="87"/>
      <c r="C1102" s="88"/>
      <c r="D1102" s="89"/>
      <c r="E1102" s="89"/>
      <c r="F1102" s="90"/>
      <c r="G1102" s="89"/>
      <c r="H1102" s="89"/>
      <c r="I1102" s="89"/>
      <c r="J1102" s="89"/>
      <c r="K1102" s="89"/>
      <c r="L1102" s="89"/>
      <c r="M1102" s="89"/>
      <c r="N1102" s="89"/>
      <c r="O1102" s="90"/>
    </row>
    <row r="1103" spans="1:15" s="91" customFormat="1" x14ac:dyDescent="0.15">
      <c r="A1103" s="87"/>
      <c r="B1103" s="87"/>
      <c r="C1103" s="88"/>
      <c r="D1103" s="89"/>
      <c r="E1103" s="89"/>
      <c r="F1103" s="90"/>
      <c r="G1103" s="89"/>
      <c r="H1103" s="89"/>
      <c r="I1103" s="89"/>
      <c r="J1103" s="89"/>
      <c r="K1103" s="89"/>
      <c r="L1103" s="89"/>
      <c r="M1103" s="89"/>
      <c r="N1103" s="89"/>
      <c r="O1103" s="90"/>
    </row>
    <row r="1104" spans="1:15" s="91" customFormat="1" x14ac:dyDescent="0.15">
      <c r="A1104" s="87"/>
      <c r="B1104" s="87"/>
      <c r="C1104" s="88"/>
      <c r="D1104" s="89"/>
      <c r="E1104" s="89"/>
      <c r="F1104" s="90"/>
      <c r="G1104" s="89"/>
      <c r="H1104" s="89"/>
      <c r="I1104" s="89"/>
      <c r="J1104" s="89"/>
      <c r="K1104" s="89"/>
      <c r="L1104" s="89"/>
      <c r="M1104" s="89"/>
      <c r="N1104" s="89"/>
      <c r="O1104" s="90"/>
    </row>
    <row r="1105" spans="1:15" s="91" customFormat="1" x14ac:dyDescent="0.15">
      <c r="A1105" s="87"/>
      <c r="B1105" s="87"/>
      <c r="C1105" s="88"/>
      <c r="D1105" s="89"/>
      <c r="E1105" s="89"/>
      <c r="F1105" s="90"/>
      <c r="G1105" s="89"/>
      <c r="H1105" s="89"/>
      <c r="I1105" s="89"/>
      <c r="J1105" s="89"/>
      <c r="K1105" s="89"/>
      <c r="L1105" s="89"/>
      <c r="M1105" s="89"/>
      <c r="N1105" s="89"/>
      <c r="O1105" s="90"/>
    </row>
    <row r="1106" spans="1:15" s="91" customFormat="1" x14ac:dyDescent="0.15">
      <c r="A1106" s="87"/>
      <c r="B1106" s="87"/>
      <c r="C1106" s="88"/>
      <c r="D1106" s="89"/>
      <c r="E1106" s="89"/>
      <c r="F1106" s="90"/>
      <c r="G1106" s="89"/>
      <c r="H1106" s="89"/>
      <c r="I1106" s="89"/>
      <c r="J1106" s="89"/>
      <c r="K1106" s="89"/>
      <c r="L1106" s="89"/>
      <c r="M1106" s="89"/>
      <c r="N1106" s="89"/>
      <c r="O1106" s="90"/>
    </row>
    <row r="1107" spans="1:15" s="91" customFormat="1" x14ac:dyDescent="0.15">
      <c r="A1107" s="87"/>
      <c r="B1107" s="87"/>
      <c r="C1107" s="88"/>
      <c r="D1107" s="89"/>
      <c r="E1107" s="89"/>
      <c r="F1107" s="90"/>
      <c r="G1107" s="89"/>
      <c r="H1107" s="89"/>
      <c r="I1107" s="89"/>
      <c r="J1107" s="89"/>
      <c r="K1107" s="89"/>
      <c r="L1107" s="89"/>
      <c r="M1107" s="89"/>
      <c r="N1107" s="89"/>
      <c r="O1107" s="90"/>
    </row>
    <row r="1108" spans="1:15" s="91" customFormat="1" x14ac:dyDescent="0.15">
      <c r="A1108" s="87"/>
      <c r="B1108" s="87"/>
      <c r="C1108" s="88"/>
      <c r="D1108" s="89"/>
      <c r="E1108" s="89"/>
      <c r="F1108" s="90"/>
      <c r="G1108" s="89"/>
      <c r="H1108" s="89"/>
      <c r="I1108" s="89"/>
      <c r="J1108" s="89"/>
      <c r="K1108" s="89"/>
      <c r="L1108" s="89"/>
      <c r="M1108" s="89"/>
      <c r="N1108" s="89"/>
      <c r="O1108" s="90"/>
    </row>
    <row r="1109" spans="1:15" s="91" customFormat="1" x14ac:dyDescent="0.15">
      <c r="A1109" s="87"/>
      <c r="B1109" s="87"/>
      <c r="C1109" s="88"/>
      <c r="D1109" s="89"/>
      <c r="E1109" s="89"/>
      <c r="F1109" s="90"/>
      <c r="G1109" s="89"/>
      <c r="H1109" s="89"/>
      <c r="I1109" s="89"/>
      <c r="J1109" s="89"/>
      <c r="K1109" s="89"/>
      <c r="L1109" s="89"/>
      <c r="M1109" s="89"/>
      <c r="N1109" s="89"/>
      <c r="O1109" s="90"/>
    </row>
    <row r="1110" spans="1:15" s="91" customFormat="1" x14ac:dyDescent="0.15">
      <c r="A1110" s="87"/>
      <c r="B1110" s="87"/>
      <c r="C1110" s="88"/>
      <c r="D1110" s="89"/>
      <c r="E1110" s="89"/>
      <c r="F1110" s="90"/>
      <c r="G1110" s="89"/>
      <c r="H1110" s="89"/>
      <c r="I1110" s="89"/>
      <c r="J1110" s="89"/>
      <c r="K1110" s="89"/>
      <c r="L1110" s="89"/>
      <c r="M1110" s="89"/>
      <c r="N1110" s="89"/>
      <c r="O1110" s="90"/>
    </row>
    <row r="1111" spans="1:15" s="91" customFormat="1" x14ac:dyDescent="0.15">
      <c r="A1111" s="87"/>
      <c r="B1111" s="87"/>
      <c r="C1111" s="88"/>
      <c r="D1111" s="89"/>
      <c r="E1111" s="89"/>
      <c r="F1111" s="90"/>
      <c r="G1111" s="89"/>
      <c r="H1111" s="89"/>
      <c r="I1111" s="89"/>
      <c r="J1111" s="89"/>
      <c r="K1111" s="89"/>
      <c r="L1111" s="89"/>
      <c r="M1111" s="89"/>
      <c r="N1111" s="89"/>
      <c r="O1111" s="90"/>
    </row>
    <row r="1112" spans="1:15" s="91" customFormat="1" x14ac:dyDescent="0.15">
      <c r="A1112" s="87"/>
      <c r="B1112" s="87"/>
      <c r="C1112" s="88"/>
      <c r="D1112" s="89"/>
      <c r="E1112" s="89"/>
      <c r="F1112" s="90"/>
      <c r="G1112" s="89"/>
      <c r="H1112" s="89"/>
      <c r="I1112" s="89"/>
      <c r="J1112" s="89"/>
      <c r="K1112" s="89"/>
      <c r="L1112" s="89"/>
      <c r="M1112" s="89"/>
      <c r="N1112" s="89"/>
      <c r="O1112" s="90"/>
    </row>
    <row r="1113" spans="1:15" s="91" customFormat="1" x14ac:dyDescent="0.15">
      <c r="A1113" s="87"/>
      <c r="B1113" s="87"/>
      <c r="C1113" s="88"/>
      <c r="D1113" s="89"/>
      <c r="E1113" s="89"/>
      <c r="F1113" s="90"/>
      <c r="G1113" s="89"/>
      <c r="H1113" s="89"/>
      <c r="I1113" s="89"/>
      <c r="J1113" s="89"/>
      <c r="K1113" s="89"/>
      <c r="L1113" s="89"/>
      <c r="M1113" s="89"/>
      <c r="N1113" s="89"/>
      <c r="O1113" s="90"/>
    </row>
    <row r="1114" spans="1:15" s="91" customFormat="1" x14ac:dyDescent="0.15">
      <c r="A1114" s="87"/>
      <c r="B1114" s="87"/>
      <c r="C1114" s="88"/>
      <c r="D1114" s="89"/>
      <c r="E1114" s="89"/>
      <c r="F1114" s="90"/>
      <c r="G1114" s="89"/>
      <c r="H1114" s="89"/>
      <c r="I1114" s="89"/>
      <c r="J1114" s="89"/>
      <c r="K1114" s="89"/>
      <c r="L1114" s="89"/>
      <c r="M1114" s="89"/>
      <c r="N1114" s="89"/>
      <c r="O1114" s="90"/>
    </row>
    <row r="1115" spans="1:15" s="91" customFormat="1" x14ac:dyDescent="0.15">
      <c r="A1115" s="87"/>
      <c r="B1115" s="87"/>
      <c r="C1115" s="88"/>
      <c r="D1115" s="89"/>
      <c r="E1115" s="89"/>
      <c r="F1115" s="90"/>
      <c r="G1115" s="89"/>
      <c r="H1115" s="89"/>
      <c r="I1115" s="89"/>
      <c r="J1115" s="89"/>
      <c r="K1115" s="89"/>
      <c r="L1115" s="89"/>
      <c r="M1115" s="89"/>
      <c r="N1115" s="89"/>
      <c r="O1115" s="90"/>
    </row>
    <row r="1116" spans="1:15" s="91" customFormat="1" x14ac:dyDescent="0.15">
      <c r="A1116" s="87"/>
      <c r="B1116" s="87"/>
      <c r="C1116" s="88"/>
      <c r="D1116" s="89"/>
      <c r="E1116" s="89"/>
      <c r="F1116" s="90"/>
      <c r="G1116" s="89"/>
      <c r="H1116" s="89"/>
      <c r="I1116" s="89"/>
      <c r="J1116" s="89"/>
      <c r="K1116" s="89"/>
      <c r="L1116" s="89"/>
      <c r="M1116" s="89"/>
      <c r="N1116" s="89"/>
      <c r="O1116" s="90"/>
    </row>
    <row r="1117" spans="1:15" s="91" customFormat="1" x14ac:dyDescent="0.15">
      <c r="A1117" s="87"/>
      <c r="B1117" s="87"/>
      <c r="C1117" s="88"/>
      <c r="D1117" s="89"/>
      <c r="E1117" s="89"/>
      <c r="F1117" s="90"/>
      <c r="G1117" s="89"/>
      <c r="H1117" s="89"/>
      <c r="I1117" s="89"/>
      <c r="J1117" s="89"/>
      <c r="K1117" s="89"/>
      <c r="L1117" s="89"/>
      <c r="M1117" s="89"/>
      <c r="N1117" s="89"/>
      <c r="O1117" s="90"/>
    </row>
    <row r="1118" spans="1:15" s="91" customFormat="1" x14ac:dyDescent="0.15">
      <c r="A1118" s="87"/>
      <c r="B1118" s="87"/>
      <c r="C1118" s="88"/>
      <c r="D1118" s="89"/>
      <c r="E1118" s="89"/>
      <c r="F1118" s="90"/>
      <c r="G1118" s="89"/>
      <c r="H1118" s="89"/>
      <c r="I1118" s="89"/>
      <c r="J1118" s="89"/>
      <c r="K1118" s="89"/>
      <c r="L1118" s="89"/>
      <c r="M1118" s="89"/>
      <c r="N1118" s="89"/>
      <c r="O1118" s="90"/>
    </row>
    <row r="1119" spans="1:15" s="91" customFormat="1" x14ac:dyDescent="0.15">
      <c r="A1119" s="87"/>
      <c r="B1119" s="87"/>
      <c r="C1119" s="88"/>
      <c r="D1119" s="89"/>
      <c r="E1119" s="89"/>
      <c r="F1119" s="90"/>
      <c r="G1119" s="89"/>
      <c r="H1119" s="89"/>
      <c r="I1119" s="89"/>
      <c r="J1119" s="89"/>
      <c r="K1119" s="89"/>
      <c r="L1119" s="89"/>
      <c r="M1119" s="89"/>
      <c r="N1119" s="89"/>
      <c r="O1119" s="90"/>
    </row>
    <row r="1120" spans="1:15" s="91" customFormat="1" x14ac:dyDescent="0.15">
      <c r="A1120" s="87"/>
      <c r="B1120" s="87"/>
      <c r="C1120" s="88"/>
      <c r="D1120" s="89"/>
      <c r="E1120" s="89"/>
      <c r="F1120" s="90"/>
      <c r="G1120" s="89"/>
      <c r="H1120" s="89"/>
      <c r="I1120" s="89"/>
      <c r="J1120" s="89"/>
      <c r="K1120" s="89"/>
      <c r="L1120" s="89"/>
      <c r="M1120" s="89"/>
      <c r="N1120" s="89"/>
      <c r="O1120" s="90"/>
    </row>
    <row r="1121" spans="1:15" s="91" customFormat="1" x14ac:dyDescent="0.15">
      <c r="A1121" s="87"/>
      <c r="B1121" s="87"/>
      <c r="C1121" s="88"/>
      <c r="D1121" s="89"/>
      <c r="E1121" s="89"/>
      <c r="F1121" s="90"/>
      <c r="G1121" s="89"/>
      <c r="H1121" s="89"/>
      <c r="I1121" s="89"/>
      <c r="J1121" s="89"/>
      <c r="K1121" s="89"/>
      <c r="L1121" s="89"/>
      <c r="M1121" s="89"/>
      <c r="N1121" s="89"/>
      <c r="O1121" s="90"/>
    </row>
    <row r="1122" spans="1:15" s="91" customFormat="1" x14ac:dyDescent="0.15">
      <c r="A1122" s="87"/>
      <c r="B1122" s="87"/>
      <c r="C1122" s="88"/>
      <c r="D1122" s="89"/>
      <c r="E1122" s="89"/>
      <c r="F1122" s="90"/>
      <c r="G1122" s="89"/>
      <c r="H1122" s="89"/>
      <c r="I1122" s="89"/>
      <c r="J1122" s="89"/>
      <c r="K1122" s="89"/>
      <c r="L1122" s="89"/>
      <c r="M1122" s="89"/>
      <c r="N1122" s="89"/>
      <c r="O1122" s="90"/>
    </row>
    <row r="1123" spans="1:15" s="91" customFormat="1" x14ac:dyDescent="0.15">
      <c r="A1123" s="87"/>
      <c r="B1123" s="87"/>
      <c r="C1123" s="88"/>
      <c r="D1123" s="89"/>
      <c r="E1123" s="89"/>
      <c r="F1123" s="90"/>
      <c r="G1123" s="89"/>
      <c r="H1123" s="89"/>
      <c r="I1123" s="89"/>
      <c r="J1123" s="89"/>
      <c r="K1123" s="89"/>
      <c r="L1123" s="89"/>
      <c r="M1123" s="89"/>
      <c r="N1123" s="89"/>
      <c r="O1123" s="90"/>
    </row>
    <row r="1124" spans="1:15" s="91" customFormat="1" x14ac:dyDescent="0.15">
      <c r="A1124" s="87"/>
      <c r="B1124" s="87"/>
      <c r="C1124" s="88"/>
      <c r="D1124" s="89"/>
      <c r="E1124" s="89"/>
      <c r="F1124" s="90"/>
      <c r="G1124" s="89"/>
      <c r="H1124" s="89"/>
      <c r="I1124" s="89"/>
      <c r="J1124" s="89"/>
      <c r="K1124" s="89"/>
      <c r="L1124" s="89"/>
      <c r="M1124" s="89"/>
      <c r="N1124" s="89"/>
      <c r="O1124" s="90"/>
    </row>
    <row r="1125" spans="1:15" s="91" customFormat="1" x14ac:dyDescent="0.15">
      <c r="A1125" s="87"/>
      <c r="B1125" s="87"/>
      <c r="C1125" s="88"/>
      <c r="D1125" s="89"/>
      <c r="E1125" s="89"/>
      <c r="F1125" s="90"/>
      <c r="G1125" s="89"/>
      <c r="H1125" s="89"/>
      <c r="I1125" s="89"/>
      <c r="J1125" s="89"/>
      <c r="K1125" s="89"/>
      <c r="L1125" s="89"/>
      <c r="M1125" s="89"/>
      <c r="N1125" s="89"/>
      <c r="O1125" s="90"/>
    </row>
    <row r="1126" spans="1:15" s="91" customFormat="1" x14ac:dyDescent="0.15">
      <c r="A1126" s="87"/>
      <c r="B1126" s="87"/>
      <c r="C1126" s="88"/>
      <c r="D1126" s="89"/>
      <c r="E1126" s="89"/>
      <c r="F1126" s="90"/>
      <c r="G1126" s="89"/>
      <c r="H1126" s="89"/>
      <c r="I1126" s="89"/>
      <c r="J1126" s="89"/>
      <c r="K1126" s="89"/>
      <c r="L1126" s="89"/>
      <c r="M1126" s="89"/>
      <c r="N1126" s="89"/>
      <c r="O1126" s="90"/>
    </row>
    <row r="1127" spans="1:15" s="91" customFormat="1" x14ac:dyDescent="0.15">
      <c r="A1127" s="87"/>
      <c r="B1127" s="87"/>
      <c r="C1127" s="88"/>
      <c r="D1127" s="89"/>
      <c r="E1127" s="89"/>
      <c r="F1127" s="90"/>
      <c r="G1127" s="89"/>
      <c r="H1127" s="89"/>
      <c r="I1127" s="89"/>
      <c r="J1127" s="89"/>
      <c r="K1127" s="89"/>
      <c r="L1127" s="89"/>
      <c r="M1127" s="89"/>
      <c r="N1127" s="89"/>
      <c r="O1127" s="90"/>
    </row>
    <row r="1128" spans="1:15" s="91" customFormat="1" x14ac:dyDescent="0.15">
      <c r="A1128" s="87"/>
      <c r="B1128" s="87"/>
      <c r="C1128" s="88"/>
      <c r="D1128" s="89"/>
      <c r="E1128" s="89"/>
      <c r="F1128" s="90"/>
      <c r="G1128" s="89"/>
      <c r="H1128" s="89"/>
      <c r="I1128" s="89"/>
      <c r="J1128" s="89"/>
      <c r="K1128" s="89"/>
      <c r="L1128" s="89"/>
      <c r="M1128" s="89"/>
      <c r="N1128" s="89"/>
      <c r="O1128" s="90"/>
    </row>
    <row r="1129" spans="1:15" s="91" customFormat="1" x14ac:dyDescent="0.15">
      <c r="A1129" s="87"/>
      <c r="B1129" s="87"/>
      <c r="C1129" s="88"/>
      <c r="D1129" s="89"/>
      <c r="E1129" s="89"/>
      <c r="F1129" s="90"/>
      <c r="G1129" s="89"/>
      <c r="H1129" s="89"/>
      <c r="I1129" s="89"/>
      <c r="J1129" s="89"/>
      <c r="K1129" s="89"/>
      <c r="L1129" s="89"/>
      <c r="M1129" s="89"/>
      <c r="N1129" s="89"/>
      <c r="O1129" s="90"/>
    </row>
    <row r="1130" spans="1:15" s="91" customFormat="1" x14ac:dyDescent="0.15">
      <c r="A1130" s="87"/>
      <c r="B1130" s="87"/>
      <c r="C1130" s="88"/>
      <c r="D1130" s="89"/>
      <c r="E1130" s="89"/>
      <c r="F1130" s="90"/>
      <c r="G1130" s="89"/>
      <c r="H1130" s="89"/>
      <c r="I1130" s="89"/>
      <c r="J1130" s="89"/>
      <c r="K1130" s="89"/>
      <c r="L1130" s="89"/>
      <c r="M1130" s="89"/>
      <c r="N1130" s="89"/>
      <c r="O1130" s="90"/>
    </row>
    <row r="1131" spans="1:15" s="91" customFormat="1" x14ac:dyDescent="0.15">
      <c r="A1131" s="87"/>
      <c r="B1131" s="87"/>
      <c r="C1131" s="88"/>
      <c r="D1131" s="89"/>
      <c r="E1131" s="89"/>
      <c r="F1131" s="90"/>
      <c r="G1131" s="89"/>
      <c r="H1131" s="89"/>
      <c r="I1131" s="89"/>
      <c r="J1131" s="89"/>
      <c r="K1131" s="89"/>
      <c r="L1131" s="89"/>
      <c r="M1131" s="89"/>
      <c r="N1131" s="89"/>
      <c r="O1131" s="90"/>
    </row>
    <row r="1132" spans="1:15" s="91" customFormat="1" x14ac:dyDescent="0.15">
      <c r="A1132" s="87"/>
      <c r="B1132" s="87"/>
      <c r="C1132" s="88"/>
      <c r="D1132" s="89"/>
      <c r="E1132" s="89"/>
      <c r="F1132" s="90"/>
      <c r="G1132" s="89"/>
      <c r="H1132" s="89"/>
      <c r="I1132" s="89"/>
      <c r="J1132" s="89"/>
      <c r="K1132" s="89"/>
      <c r="L1132" s="89"/>
      <c r="M1132" s="89"/>
      <c r="N1132" s="89"/>
      <c r="O1132" s="90"/>
    </row>
    <row r="1133" spans="1:15" s="91" customFormat="1" x14ac:dyDescent="0.15">
      <c r="A1133" s="87"/>
      <c r="B1133" s="87"/>
      <c r="C1133" s="88"/>
      <c r="D1133" s="89"/>
      <c r="E1133" s="89"/>
      <c r="F1133" s="90"/>
      <c r="G1133" s="89"/>
      <c r="H1133" s="89"/>
      <c r="I1133" s="89"/>
      <c r="J1133" s="89"/>
      <c r="K1133" s="89"/>
      <c r="L1133" s="89"/>
      <c r="M1133" s="89"/>
      <c r="N1133" s="89"/>
      <c r="O1133" s="90"/>
    </row>
    <row r="1134" spans="1:15" s="91" customFormat="1" x14ac:dyDescent="0.15">
      <c r="A1134" s="87"/>
      <c r="B1134" s="87"/>
      <c r="C1134" s="88"/>
      <c r="D1134" s="89"/>
      <c r="E1134" s="89"/>
      <c r="F1134" s="90"/>
      <c r="G1134" s="89"/>
      <c r="H1134" s="89"/>
      <c r="I1134" s="89"/>
      <c r="J1134" s="89"/>
      <c r="K1134" s="89"/>
      <c r="L1134" s="89"/>
      <c r="M1134" s="89"/>
      <c r="N1134" s="89"/>
      <c r="O1134" s="90"/>
    </row>
    <row r="1135" spans="1:15" s="91" customFormat="1" x14ac:dyDescent="0.15">
      <c r="A1135" s="87"/>
      <c r="B1135" s="87"/>
      <c r="C1135" s="88"/>
      <c r="D1135" s="89"/>
      <c r="E1135" s="89"/>
      <c r="F1135" s="90"/>
      <c r="G1135" s="89"/>
      <c r="H1135" s="89"/>
      <c r="I1135" s="89"/>
      <c r="J1135" s="89"/>
      <c r="K1135" s="89"/>
      <c r="L1135" s="89"/>
      <c r="M1135" s="89"/>
      <c r="N1135" s="89"/>
      <c r="O1135" s="90"/>
    </row>
    <row r="1136" spans="1:15" s="91" customFormat="1" x14ac:dyDescent="0.15">
      <c r="A1136" s="87"/>
      <c r="B1136" s="87"/>
      <c r="C1136" s="88"/>
      <c r="D1136" s="89"/>
      <c r="E1136" s="89"/>
      <c r="F1136" s="90"/>
      <c r="G1136" s="89"/>
      <c r="H1136" s="89"/>
      <c r="I1136" s="89"/>
      <c r="J1136" s="89"/>
      <c r="K1136" s="89"/>
      <c r="L1136" s="89"/>
      <c r="M1136" s="89"/>
      <c r="N1136" s="89"/>
      <c r="O1136" s="90"/>
    </row>
    <row r="1137" spans="1:15" s="91" customFormat="1" x14ac:dyDescent="0.15">
      <c r="A1137" s="87"/>
      <c r="B1137" s="87"/>
      <c r="C1137" s="88"/>
      <c r="D1137" s="89"/>
      <c r="E1137" s="89"/>
      <c r="F1137" s="90"/>
      <c r="G1137" s="89"/>
      <c r="H1137" s="89"/>
      <c r="I1137" s="89"/>
      <c r="J1137" s="89"/>
      <c r="K1137" s="89"/>
      <c r="L1137" s="89"/>
      <c r="M1137" s="89"/>
      <c r="N1137" s="89"/>
      <c r="O1137" s="90"/>
    </row>
    <row r="1138" spans="1:15" s="91" customFormat="1" x14ac:dyDescent="0.15">
      <c r="A1138" s="87"/>
      <c r="B1138" s="87"/>
      <c r="C1138" s="88"/>
      <c r="D1138" s="89"/>
      <c r="E1138" s="89"/>
      <c r="F1138" s="90"/>
      <c r="G1138" s="89"/>
      <c r="H1138" s="89"/>
      <c r="I1138" s="89"/>
      <c r="J1138" s="89"/>
      <c r="K1138" s="89"/>
      <c r="L1138" s="89"/>
      <c r="M1138" s="89"/>
      <c r="N1138" s="89"/>
      <c r="O1138" s="90"/>
    </row>
    <row r="1139" spans="1:15" s="91" customFormat="1" x14ac:dyDescent="0.15">
      <c r="A1139" s="87"/>
      <c r="B1139" s="87"/>
      <c r="C1139" s="88"/>
      <c r="D1139" s="89"/>
      <c r="E1139" s="89"/>
      <c r="F1139" s="90"/>
      <c r="G1139" s="89"/>
      <c r="H1139" s="89"/>
      <c r="I1139" s="89"/>
      <c r="J1139" s="89"/>
      <c r="K1139" s="89"/>
      <c r="L1139" s="89"/>
      <c r="M1139" s="89"/>
      <c r="N1139" s="89"/>
      <c r="O1139" s="90"/>
    </row>
    <row r="1140" spans="1:15" s="91" customFormat="1" x14ac:dyDescent="0.15">
      <c r="A1140" s="87"/>
      <c r="B1140" s="87"/>
      <c r="C1140" s="88"/>
      <c r="D1140" s="89"/>
      <c r="E1140" s="89"/>
      <c r="F1140" s="90"/>
      <c r="G1140" s="89"/>
      <c r="H1140" s="89"/>
      <c r="I1140" s="89"/>
      <c r="J1140" s="89"/>
      <c r="K1140" s="89"/>
      <c r="L1140" s="89"/>
      <c r="M1140" s="89"/>
      <c r="N1140" s="89"/>
      <c r="O1140" s="90"/>
    </row>
    <row r="1141" spans="1:15" s="91" customFormat="1" x14ac:dyDescent="0.15">
      <c r="A1141" s="87"/>
      <c r="B1141" s="87"/>
      <c r="C1141" s="88"/>
      <c r="D1141" s="89"/>
      <c r="E1141" s="89"/>
      <c r="F1141" s="90"/>
      <c r="G1141" s="89"/>
      <c r="H1141" s="89"/>
      <c r="I1141" s="89"/>
      <c r="J1141" s="89"/>
      <c r="K1141" s="89"/>
      <c r="L1141" s="89"/>
      <c r="M1141" s="89"/>
      <c r="N1141" s="89"/>
      <c r="O1141" s="90"/>
    </row>
    <row r="1142" spans="1:15" s="91" customFormat="1" x14ac:dyDescent="0.15">
      <c r="A1142" s="87"/>
      <c r="B1142" s="87"/>
      <c r="C1142" s="88"/>
      <c r="D1142" s="89"/>
      <c r="E1142" s="89"/>
      <c r="F1142" s="90"/>
      <c r="G1142" s="89"/>
      <c r="H1142" s="89"/>
      <c r="I1142" s="89"/>
      <c r="J1142" s="89"/>
      <c r="K1142" s="89"/>
      <c r="L1142" s="89"/>
      <c r="M1142" s="89"/>
      <c r="N1142" s="89"/>
      <c r="O1142" s="90"/>
    </row>
    <row r="1143" spans="1:15" s="91" customFormat="1" x14ac:dyDescent="0.15">
      <c r="A1143" s="87"/>
      <c r="B1143" s="87"/>
      <c r="C1143" s="88"/>
      <c r="D1143" s="89"/>
      <c r="E1143" s="89"/>
      <c r="F1143" s="90"/>
      <c r="G1143" s="89"/>
      <c r="H1143" s="89"/>
      <c r="I1143" s="89"/>
      <c r="J1143" s="89"/>
      <c r="K1143" s="89"/>
      <c r="L1143" s="89"/>
      <c r="M1143" s="89"/>
      <c r="N1143" s="89"/>
      <c r="O1143" s="90"/>
    </row>
    <row r="1144" spans="1:15" s="91" customFormat="1" x14ac:dyDescent="0.15">
      <c r="A1144" s="87"/>
      <c r="B1144" s="87"/>
      <c r="C1144" s="88"/>
      <c r="D1144" s="89"/>
      <c r="E1144" s="89"/>
      <c r="F1144" s="90"/>
      <c r="G1144" s="89"/>
      <c r="H1144" s="89"/>
      <c r="I1144" s="89"/>
      <c r="J1144" s="89"/>
      <c r="K1144" s="89"/>
      <c r="L1144" s="89"/>
      <c r="M1144" s="89"/>
      <c r="N1144" s="89"/>
      <c r="O1144" s="90"/>
    </row>
    <row r="1145" spans="1:15" s="91" customFormat="1" x14ac:dyDescent="0.15">
      <c r="A1145" s="87"/>
      <c r="B1145" s="87"/>
      <c r="C1145" s="88"/>
      <c r="D1145" s="89"/>
      <c r="E1145" s="89"/>
      <c r="F1145" s="90"/>
      <c r="G1145" s="89"/>
      <c r="H1145" s="89"/>
      <c r="I1145" s="89"/>
      <c r="J1145" s="89"/>
      <c r="K1145" s="89"/>
      <c r="L1145" s="89"/>
      <c r="M1145" s="89"/>
      <c r="N1145" s="89"/>
      <c r="O1145" s="90"/>
    </row>
    <row r="1146" spans="1:15" s="91" customFormat="1" x14ac:dyDescent="0.15">
      <c r="A1146" s="87"/>
      <c r="B1146" s="87"/>
      <c r="C1146" s="88"/>
      <c r="D1146" s="89"/>
      <c r="E1146" s="89"/>
      <c r="F1146" s="90"/>
      <c r="G1146" s="89"/>
      <c r="H1146" s="89"/>
      <c r="I1146" s="89"/>
      <c r="J1146" s="89"/>
      <c r="K1146" s="89"/>
      <c r="L1146" s="89"/>
      <c r="M1146" s="89"/>
      <c r="N1146" s="89"/>
      <c r="O1146" s="90"/>
    </row>
    <row r="1147" spans="1:15" s="91" customFormat="1" x14ac:dyDescent="0.15">
      <c r="A1147" s="87"/>
      <c r="B1147" s="87"/>
      <c r="C1147" s="88"/>
      <c r="D1147" s="89"/>
      <c r="E1147" s="89"/>
      <c r="F1147" s="90"/>
      <c r="G1147" s="89"/>
      <c r="H1147" s="89"/>
      <c r="I1147" s="89"/>
      <c r="J1147" s="89"/>
      <c r="K1147" s="89"/>
      <c r="L1147" s="89"/>
      <c r="M1147" s="89"/>
      <c r="N1147" s="89"/>
      <c r="O1147" s="90"/>
    </row>
    <row r="1148" spans="1:15" s="91" customFormat="1" x14ac:dyDescent="0.15">
      <c r="A1148" s="87"/>
      <c r="B1148" s="87"/>
      <c r="C1148" s="88"/>
      <c r="D1148" s="89"/>
      <c r="E1148" s="89"/>
      <c r="F1148" s="90"/>
      <c r="G1148" s="89"/>
      <c r="H1148" s="89"/>
      <c r="I1148" s="89"/>
      <c r="J1148" s="89"/>
      <c r="K1148" s="89"/>
      <c r="L1148" s="89"/>
      <c r="M1148" s="89"/>
      <c r="N1148" s="89"/>
      <c r="O1148" s="90"/>
    </row>
    <row r="1149" spans="1:15" s="91" customFormat="1" x14ac:dyDescent="0.15">
      <c r="A1149" s="87"/>
      <c r="B1149" s="87"/>
      <c r="C1149" s="88"/>
      <c r="D1149" s="89"/>
      <c r="E1149" s="89"/>
      <c r="F1149" s="90"/>
      <c r="G1149" s="89"/>
      <c r="H1149" s="89"/>
      <c r="I1149" s="89"/>
      <c r="J1149" s="89"/>
      <c r="K1149" s="89"/>
      <c r="L1149" s="89"/>
      <c r="M1149" s="89"/>
      <c r="N1149" s="89"/>
      <c r="O1149" s="90"/>
    </row>
    <row r="1150" spans="1:15" s="91" customFormat="1" x14ac:dyDescent="0.15">
      <c r="A1150" s="87"/>
      <c r="B1150" s="87"/>
      <c r="C1150" s="88"/>
      <c r="D1150" s="89"/>
      <c r="E1150" s="89"/>
      <c r="F1150" s="90"/>
      <c r="G1150" s="89"/>
      <c r="H1150" s="89"/>
      <c r="I1150" s="89"/>
      <c r="J1150" s="89"/>
      <c r="K1150" s="89"/>
      <c r="L1150" s="89"/>
      <c r="M1150" s="89"/>
      <c r="N1150" s="89"/>
      <c r="O1150" s="90"/>
    </row>
    <row r="1151" spans="1:15" s="91" customFormat="1" x14ac:dyDescent="0.15">
      <c r="A1151" s="87"/>
      <c r="B1151" s="87"/>
      <c r="C1151" s="88"/>
      <c r="D1151" s="89"/>
      <c r="E1151" s="89"/>
      <c r="F1151" s="90"/>
      <c r="G1151" s="89"/>
      <c r="H1151" s="89"/>
      <c r="I1151" s="89"/>
      <c r="J1151" s="89"/>
      <c r="K1151" s="89"/>
      <c r="L1151" s="89"/>
      <c r="M1151" s="89"/>
      <c r="N1151" s="89"/>
      <c r="O1151" s="90"/>
    </row>
    <row r="1152" spans="1:15" s="91" customFormat="1" x14ac:dyDescent="0.15">
      <c r="A1152" s="87"/>
      <c r="B1152" s="87"/>
      <c r="C1152" s="88"/>
      <c r="D1152" s="89"/>
      <c r="E1152" s="89"/>
      <c r="F1152" s="90"/>
      <c r="G1152" s="89"/>
      <c r="H1152" s="89"/>
      <c r="I1152" s="89"/>
      <c r="J1152" s="89"/>
      <c r="K1152" s="89"/>
      <c r="L1152" s="89"/>
      <c r="M1152" s="89"/>
      <c r="N1152" s="89"/>
      <c r="O1152" s="90"/>
    </row>
    <row r="1153" spans="1:15" s="91" customFormat="1" x14ac:dyDescent="0.15">
      <c r="A1153" s="87"/>
      <c r="B1153" s="87"/>
      <c r="C1153" s="88"/>
      <c r="D1153" s="89"/>
      <c r="E1153" s="89"/>
      <c r="F1153" s="90"/>
      <c r="G1153" s="89"/>
      <c r="H1153" s="89"/>
      <c r="I1153" s="89"/>
      <c r="J1153" s="89"/>
      <c r="K1153" s="89"/>
      <c r="L1153" s="89"/>
      <c r="M1153" s="89"/>
      <c r="N1153" s="89"/>
      <c r="O1153" s="90"/>
    </row>
    <row r="1154" spans="1:15" s="91" customFormat="1" x14ac:dyDescent="0.15">
      <c r="A1154" s="87"/>
      <c r="B1154" s="87"/>
      <c r="C1154" s="88"/>
      <c r="D1154" s="89"/>
      <c r="E1154" s="89"/>
      <c r="F1154" s="90"/>
      <c r="G1154" s="89"/>
      <c r="H1154" s="89"/>
      <c r="I1154" s="89"/>
      <c r="J1154" s="89"/>
      <c r="K1154" s="89"/>
      <c r="L1154" s="89"/>
      <c r="M1154" s="89"/>
      <c r="N1154" s="89"/>
      <c r="O1154" s="90"/>
    </row>
    <row r="1155" spans="1:15" s="91" customFormat="1" x14ac:dyDescent="0.15">
      <c r="A1155" s="87"/>
      <c r="B1155" s="87"/>
      <c r="C1155" s="88"/>
      <c r="D1155" s="89"/>
      <c r="E1155" s="89"/>
      <c r="F1155" s="90"/>
      <c r="G1155" s="89"/>
      <c r="H1155" s="89"/>
      <c r="I1155" s="89"/>
      <c r="J1155" s="89"/>
      <c r="K1155" s="89"/>
      <c r="L1155" s="89"/>
      <c r="M1155" s="89"/>
      <c r="N1155" s="89"/>
      <c r="O1155" s="90"/>
    </row>
    <row r="1156" spans="1:15" s="91" customFormat="1" x14ac:dyDescent="0.15">
      <c r="A1156" s="87"/>
      <c r="B1156" s="87"/>
      <c r="C1156" s="88"/>
      <c r="D1156" s="89"/>
      <c r="E1156" s="89"/>
      <c r="F1156" s="90"/>
      <c r="G1156" s="89"/>
      <c r="H1156" s="89"/>
      <c r="I1156" s="89"/>
      <c r="J1156" s="89"/>
      <c r="K1156" s="89"/>
      <c r="L1156" s="89"/>
      <c r="M1156" s="89"/>
      <c r="N1156" s="89"/>
      <c r="O1156" s="90"/>
    </row>
    <row r="1157" spans="1:15" s="91" customFormat="1" x14ac:dyDescent="0.15">
      <c r="A1157" s="87"/>
      <c r="B1157" s="87"/>
      <c r="C1157" s="88"/>
      <c r="D1157" s="89"/>
      <c r="E1157" s="89"/>
      <c r="F1157" s="90"/>
      <c r="G1157" s="89"/>
      <c r="H1157" s="89"/>
      <c r="I1157" s="89"/>
      <c r="J1157" s="89"/>
      <c r="K1157" s="89"/>
      <c r="L1157" s="89"/>
      <c r="M1157" s="89"/>
      <c r="N1157" s="89"/>
      <c r="O1157" s="90"/>
    </row>
    <row r="1158" spans="1:15" s="91" customFormat="1" x14ac:dyDescent="0.15">
      <c r="A1158" s="87"/>
      <c r="B1158" s="87"/>
      <c r="C1158" s="88"/>
      <c r="D1158" s="89"/>
      <c r="E1158" s="89"/>
      <c r="F1158" s="90"/>
      <c r="G1158" s="89"/>
      <c r="H1158" s="89"/>
      <c r="I1158" s="89"/>
      <c r="J1158" s="89"/>
      <c r="K1158" s="89"/>
      <c r="L1158" s="89"/>
      <c r="M1158" s="89"/>
      <c r="N1158" s="89"/>
      <c r="O1158" s="90"/>
    </row>
    <row r="1159" spans="1:15" s="91" customFormat="1" x14ac:dyDescent="0.15">
      <c r="A1159" s="87"/>
      <c r="B1159" s="87"/>
      <c r="C1159" s="88"/>
      <c r="D1159" s="89"/>
      <c r="E1159" s="89"/>
      <c r="F1159" s="90"/>
      <c r="G1159" s="89"/>
      <c r="H1159" s="89"/>
      <c r="I1159" s="89"/>
      <c r="J1159" s="89"/>
      <c r="K1159" s="89"/>
      <c r="L1159" s="89"/>
      <c r="M1159" s="89"/>
      <c r="N1159" s="89"/>
      <c r="O1159" s="90"/>
    </row>
    <row r="1160" spans="1:15" s="91" customFormat="1" x14ac:dyDescent="0.15">
      <c r="A1160" s="87"/>
      <c r="B1160" s="87"/>
      <c r="C1160" s="88"/>
      <c r="D1160" s="89"/>
      <c r="E1160" s="89"/>
      <c r="F1160" s="90"/>
      <c r="G1160" s="89"/>
      <c r="H1160" s="89"/>
      <c r="I1160" s="89"/>
      <c r="J1160" s="89"/>
      <c r="K1160" s="89"/>
      <c r="L1160" s="89"/>
      <c r="M1160" s="89"/>
      <c r="N1160" s="89"/>
      <c r="O1160" s="90"/>
    </row>
    <row r="1161" spans="1:15" s="91" customFormat="1" x14ac:dyDescent="0.15">
      <c r="A1161" s="87"/>
      <c r="B1161" s="87"/>
      <c r="C1161" s="88"/>
      <c r="D1161" s="89"/>
      <c r="E1161" s="89"/>
      <c r="F1161" s="90"/>
      <c r="G1161" s="89"/>
      <c r="H1161" s="89"/>
      <c r="I1161" s="89"/>
      <c r="J1161" s="89"/>
      <c r="K1161" s="89"/>
      <c r="L1161" s="89"/>
      <c r="M1161" s="89"/>
      <c r="N1161" s="89"/>
      <c r="O1161" s="90"/>
    </row>
    <row r="1162" spans="1:15" s="91" customFormat="1" x14ac:dyDescent="0.15">
      <c r="A1162" s="87"/>
      <c r="B1162" s="87"/>
      <c r="C1162" s="88"/>
      <c r="D1162" s="89"/>
      <c r="E1162" s="89"/>
      <c r="F1162" s="90"/>
      <c r="G1162" s="89"/>
      <c r="H1162" s="89"/>
      <c r="I1162" s="89"/>
      <c r="J1162" s="89"/>
      <c r="K1162" s="89"/>
      <c r="L1162" s="89"/>
      <c r="M1162" s="89"/>
      <c r="N1162" s="89"/>
      <c r="O1162" s="90"/>
    </row>
    <row r="1163" spans="1:15" s="91" customFormat="1" x14ac:dyDescent="0.15">
      <c r="A1163" s="87"/>
      <c r="B1163" s="87"/>
      <c r="C1163" s="88"/>
      <c r="D1163" s="89"/>
      <c r="E1163" s="89"/>
      <c r="F1163" s="90"/>
      <c r="G1163" s="89"/>
      <c r="H1163" s="89"/>
      <c r="I1163" s="89"/>
      <c r="J1163" s="89"/>
      <c r="K1163" s="89"/>
      <c r="L1163" s="89"/>
      <c r="M1163" s="89"/>
      <c r="N1163" s="89"/>
      <c r="O1163" s="90"/>
    </row>
    <row r="1164" spans="1:15" s="91" customFormat="1" x14ac:dyDescent="0.15">
      <c r="A1164" s="87"/>
      <c r="B1164" s="87"/>
      <c r="C1164" s="88"/>
      <c r="D1164" s="89"/>
      <c r="E1164" s="89"/>
      <c r="F1164" s="90"/>
      <c r="G1164" s="89"/>
      <c r="H1164" s="89"/>
      <c r="I1164" s="89"/>
      <c r="J1164" s="89"/>
      <c r="K1164" s="89"/>
      <c r="L1164" s="89"/>
      <c r="M1164" s="89"/>
      <c r="N1164" s="89"/>
      <c r="O1164" s="90"/>
    </row>
    <row r="1165" spans="1:15" s="91" customFormat="1" x14ac:dyDescent="0.15">
      <c r="A1165" s="87"/>
      <c r="B1165" s="87"/>
      <c r="C1165" s="88"/>
      <c r="D1165" s="89"/>
      <c r="E1165" s="89"/>
      <c r="F1165" s="90"/>
      <c r="G1165" s="89"/>
      <c r="H1165" s="89"/>
      <c r="I1165" s="89"/>
      <c r="J1165" s="89"/>
      <c r="K1165" s="89"/>
      <c r="L1165" s="89"/>
      <c r="M1165" s="89"/>
      <c r="N1165" s="89"/>
      <c r="O1165" s="90"/>
    </row>
    <row r="1166" spans="1:15" s="91" customFormat="1" x14ac:dyDescent="0.15">
      <c r="A1166" s="87"/>
      <c r="B1166" s="87"/>
      <c r="C1166" s="88"/>
      <c r="D1166" s="89"/>
      <c r="E1166" s="89"/>
      <c r="F1166" s="90"/>
      <c r="G1166" s="89"/>
      <c r="H1166" s="89"/>
      <c r="I1166" s="89"/>
      <c r="J1166" s="89"/>
      <c r="K1166" s="89"/>
      <c r="L1166" s="89"/>
      <c r="M1166" s="89"/>
      <c r="N1166" s="89"/>
      <c r="O1166" s="90"/>
    </row>
    <row r="1167" spans="1:15" s="91" customFormat="1" x14ac:dyDescent="0.15">
      <c r="A1167" s="87"/>
      <c r="B1167" s="87"/>
      <c r="C1167" s="88"/>
      <c r="D1167" s="89"/>
      <c r="E1167" s="89"/>
      <c r="F1167" s="90"/>
      <c r="G1167" s="89"/>
      <c r="H1167" s="89"/>
      <c r="I1167" s="89"/>
      <c r="J1167" s="89"/>
      <c r="K1167" s="89"/>
      <c r="L1167" s="89"/>
      <c r="M1167" s="89"/>
      <c r="N1167" s="89"/>
      <c r="O1167" s="90"/>
    </row>
    <row r="1168" spans="1:15" s="91" customFormat="1" x14ac:dyDescent="0.15">
      <c r="A1168" s="87"/>
      <c r="B1168" s="87"/>
      <c r="C1168" s="88"/>
      <c r="D1168" s="89"/>
      <c r="E1168" s="89"/>
      <c r="F1168" s="90"/>
      <c r="G1168" s="89"/>
      <c r="H1168" s="89"/>
      <c r="I1168" s="89"/>
      <c r="J1168" s="89"/>
      <c r="K1168" s="89"/>
      <c r="L1168" s="89"/>
      <c r="M1168" s="89"/>
      <c r="N1168" s="89"/>
      <c r="O1168" s="90"/>
    </row>
    <row r="1169" spans="1:15" s="91" customFormat="1" x14ac:dyDescent="0.15">
      <c r="A1169" s="87"/>
      <c r="B1169" s="87"/>
      <c r="C1169" s="88"/>
      <c r="D1169" s="89"/>
      <c r="E1169" s="89"/>
      <c r="F1169" s="90"/>
      <c r="G1169" s="89"/>
      <c r="H1169" s="89"/>
      <c r="I1169" s="89"/>
      <c r="J1169" s="89"/>
      <c r="K1169" s="89"/>
      <c r="L1169" s="89"/>
      <c r="M1169" s="89"/>
      <c r="N1169" s="89"/>
      <c r="O1169" s="90"/>
    </row>
    <row r="1170" spans="1:15" s="91" customFormat="1" x14ac:dyDescent="0.15">
      <c r="A1170" s="87"/>
      <c r="B1170" s="87"/>
      <c r="C1170" s="88"/>
      <c r="D1170" s="89"/>
      <c r="E1170" s="89"/>
      <c r="F1170" s="90"/>
      <c r="G1170" s="89"/>
      <c r="H1170" s="89"/>
      <c r="I1170" s="89"/>
      <c r="J1170" s="89"/>
      <c r="K1170" s="89"/>
      <c r="L1170" s="89"/>
      <c r="M1170" s="89"/>
      <c r="N1170" s="89"/>
      <c r="O1170" s="90"/>
    </row>
    <row r="1171" spans="1:15" s="91" customFormat="1" x14ac:dyDescent="0.15">
      <c r="A1171" s="87"/>
      <c r="B1171" s="87"/>
      <c r="C1171" s="88"/>
      <c r="D1171" s="89"/>
      <c r="E1171" s="89"/>
      <c r="F1171" s="90"/>
      <c r="G1171" s="89"/>
      <c r="H1171" s="89"/>
      <c r="I1171" s="89"/>
      <c r="J1171" s="89"/>
      <c r="K1171" s="89"/>
      <c r="L1171" s="89"/>
      <c r="M1171" s="89"/>
      <c r="N1171" s="89"/>
      <c r="O1171" s="90"/>
    </row>
    <row r="1172" spans="1:15" s="91" customFormat="1" x14ac:dyDescent="0.15">
      <c r="A1172" s="87"/>
      <c r="B1172" s="87"/>
      <c r="C1172" s="88"/>
      <c r="D1172" s="89"/>
      <c r="E1172" s="89"/>
      <c r="F1172" s="90"/>
      <c r="G1172" s="89"/>
      <c r="H1172" s="89"/>
      <c r="I1172" s="89"/>
      <c r="J1172" s="89"/>
      <c r="K1172" s="89"/>
      <c r="L1172" s="89"/>
      <c r="M1172" s="89"/>
      <c r="N1172" s="89"/>
      <c r="O1172" s="90"/>
    </row>
    <row r="1173" spans="1:15" s="91" customFormat="1" x14ac:dyDescent="0.15">
      <c r="A1173" s="87"/>
      <c r="B1173" s="87"/>
      <c r="C1173" s="88"/>
      <c r="D1173" s="89"/>
      <c r="E1173" s="89"/>
      <c r="F1173" s="90"/>
      <c r="G1173" s="89"/>
      <c r="H1173" s="89"/>
      <c r="I1173" s="89"/>
      <c r="J1173" s="89"/>
      <c r="K1173" s="89"/>
      <c r="L1173" s="89"/>
      <c r="M1173" s="89"/>
      <c r="N1173" s="89"/>
      <c r="O1173" s="90"/>
    </row>
    <row r="1174" spans="1:15" s="91" customFormat="1" x14ac:dyDescent="0.15">
      <c r="A1174" s="87"/>
      <c r="B1174" s="87"/>
      <c r="C1174" s="88"/>
      <c r="D1174" s="89"/>
      <c r="E1174" s="89"/>
      <c r="F1174" s="90"/>
      <c r="G1174" s="89"/>
      <c r="H1174" s="89"/>
      <c r="I1174" s="89"/>
      <c r="J1174" s="89"/>
      <c r="K1174" s="89"/>
      <c r="L1174" s="89"/>
      <c r="M1174" s="89"/>
      <c r="N1174" s="89"/>
      <c r="O1174" s="90"/>
    </row>
    <row r="1175" spans="1:15" s="91" customFormat="1" x14ac:dyDescent="0.15">
      <c r="A1175" s="87"/>
      <c r="B1175" s="87"/>
      <c r="C1175" s="88"/>
      <c r="D1175" s="89"/>
      <c r="E1175" s="89"/>
      <c r="F1175" s="90"/>
      <c r="G1175" s="89"/>
      <c r="H1175" s="89"/>
      <c r="I1175" s="89"/>
      <c r="J1175" s="89"/>
      <c r="K1175" s="89"/>
      <c r="L1175" s="89"/>
      <c r="M1175" s="89"/>
      <c r="N1175" s="89"/>
      <c r="O1175" s="90"/>
    </row>
    <row r="1176" spans="1:15" s="91" customFormat="1" x14ac:dyDescent="0.15">
      <c r="A1176" s="87"/>
      <c r="B1176" s="87"/>
      <c r="C1176" s="88"/>
      <c r="D1176" s="89"/>
      <c r="E1176" s="89"/>
      <c r="F1176" s="90"/>
      <c r="G1176" s="89"/>
      <c r="H1176" s="89"/>
      <c r="I1176" s="89"/>
      <c r="J1176" s="89"/>
      <c r="K1176" s="89"/>
      <c r="L1176" s="89"/>
      <c r="M1176" s="89"/>
      <c r="N1176" s="89"/>
      <c r="O1176" s="90"/>
    </row>
    <row r="1177" spans="1:15" s="91" customFormat="1" x14ac:dyDescent="0.15">
      <c r="A1177" s="87"/>
      <c r="B1177" s="87"/>
      <c r="C1177" s="88"/>
      <c r="D1177" s="89"/>
      <c r="E1177" s="89"/>
      <c r="F1177" s="90"/>
      <c r="G1177" s="89"/>
      <c r="H1177" s="89"/>
      <c r="I1177" s="89"/>
      <c r="J1177" s="89"/>
      <c r="K1177" s="89"/>
      <c r="L1177" s="89"/>
      <c r="M1177" s="89"/>
      <c r="N1177" s="89"/>
      <c r="O1177" s="90"/>
    </row>
    <row r="1178" spans="1:15" s="91" customFormat="1" x14ac:dyDescent="0.15">
      <c r="A1178" s="87"/>
      <c r="B1178" s="87"/>
      <c r="C1178" s="88"/>
      <c r="D1178" s="89"/>
      <c r="E1178" s="89"/>
      <c r="F1178" s="90"/>
      <c r="G1178" s="89"/>
      <c r="H1178" s="89"/>
      <c r="I1178" s="89"/>
      <c r="J1178" s="89"/>
      <c r="K1178" s="89"/>
      <c r="L1178" s="89"/>
      <c r="M1178" s="89"/>
      <c r="N1178" s="89"/>
      <c r="O1178" s="90"/>
    </row>
    <row r="1179" spans="1:15" s="91" customFormat="1" x14ac:dyDescent="0.15">
      <c r="A1179" s="87"/>
      <c r="B1179" s="87"/>
      <c r="C1179" s="88"/>
      <c r="D1179" s="89"/>
      <c r="E1179" s="89"/>
      <c r="F1179" s="90"/>
      <c r="G1179" s="89"/>
      <c r="H1179" s="89"/>
      <c r="I1179" s="89"/>
      <c r="J1179" s="89"/>
      <c r="K1179" s="89"/>
      <c r="L1179" s="89"/>
      <c r="M1179" s="89"/>
      <c r="N1179" s="89"/>
      <c r="O1179" s="90"/>
    </row>
    <row r="1180" spans="1:15" s="91" customFormat="1" x14ac:dyDescent="0.15">
      <c r="A1180" s="87"/>
      <c r="B1180" s="87"/>
      <c r="C1180" s="88"/>
      <c r="D1180" s="89"/>
      <c r="E1180" s="89"/>
      <c r="F1180" s="90"/>
      <c r="G1180" s="89"/>
      <c r="H1180" s="89"/>
      <c r="I1180" s="89"/>
      <c r="J1180" s="89"/>
      <c r="K1180" s="89"/>
      <c r="L1180" s="89"/>
      <c r="M1180" s="89"/>
      <c r="N1180" s="89"/>
      <c r="O1180" s="90"/>
    </row>
    <row r="1181" spans="1:15" s="91" customFormat="1" x14ac:dyDescent="0.15">
      <c r="A1181" s="87"/>
      <c r="B1181" s="87"/>
      <c r="C1181" s="88"/>
      <c r="D1181" s="89"/>
      <c r="E1181" s="89"/>
      <c r="F1181" s="90"/>
      <c r="G1181" s="89"/>
      <c r="H1181" s="89"/>
      <c r="I1181" s="89"/>
      <c r="J1181" s="89"/>
      <c r="K1181" s="89"/>
      <c r="L1181" s="89"/>
      <c r="M1181" s="89"/>
      <c r="N1181" s="89"/>
      <c r="O1181" s="90"/>
    </row>
    <row r="1182" spans="1:15" s="91" customFormat="1" x14ac:dyDescent="0.15">
      <c r="A1182" s="87"/>
      <c r="B1182" s="87"/>
      <c r="C1182" s="88"/>
      <c r="D1182" s="89"/>
      <c r="E1182" s="89"/>
      <c r="F1182" s="90"/>
      <c r="G1182" s="89"/>
      <c r="H1182" s="89"/>
      <c r="I1182" s="89"/>
      <c r="J1182" s="89"/>
      <c r="K1182" s="89"/>
      <c r="L1182" s="89"/>
      <c r="M1182" s="89"/>
      <c r="N1182" s="89"/>
      <c r="O1182" s="90"/>
    </row>
    <row r="1183" spans="1:15" s="91" customFormat="1" x14ac:dyDescent="0.15">
      <c r="A1183" s="87"/>
      <c r="B1183" s="87"/>
      <c r="C1183" s="88"/>
      <c r="D1183" s="89"/>
      <c r="E1183" s="89"/>
      <c r="F1183" s="90"/>
      <c r="G1183" s="89"/>
      <c r="H1183" s="89"/>
      <c r="I1183" s="89"/>
      <c r="J1183" s="89"/>
      <c r="K1183" s="89"/>
      <c r="L1183" s="89"/>
      <c r="M1183" s="89"/>
      <c r="N1183" s="89"/>
      <c r="O1183" s="90"/>
    </row>
    <row r="1184" spans="1:15" s="91" customFormat="1" x14ac:dyDescent="0.15">
      <c r="A1184" s="87"/>
      <c r="B1184" s="87"/>
      <c r="C1184" s="88"/>
      <c r="D1184" s="89"/>
      <c r="E1184" s="89"/>
      <c r="F1184" s="90"/>
      <c r="G1184" s="89"/>
      <c r="H1184" s="89"/>
      <c r="I1184" s="89"/>
      <c r="J1184" s="89"/>
      <c r="K1184" s="89"/>
      <c r="L1184" s="89"/>
      <c r="M1184" s="89"/>
      <c r="N1184" s="89"/>
      <c r="O1184" s="90"/>
    </row>
    <row r="1185" spans="1:15" s="91" customFormat="1" x14ac:dyDescent="0.15">
      <c r="A1185" s="87"/>
      <c r="B1185" s="87"/>
      <c r="C1185" s="88"/>
      <c r="D1185" s="89"/>
      <c r="E1185" s="89"/>
      <c r="F1185" s="90"/>
      <c r="G1185" s="89"/>
      <c r="H1185" s="89"/>
      <c r="I1185" s="89"/>
      <c r="J1185" s="89"/>
      <c r="K1185" s="89"/>
      <c r="L1185" s="89"/>
      <c r="M1185" s="89"/>
      <c r="N1185" s="89"/>
      <c r="O1185" s="90"/>
    </row>
    <row r="1186" spans="1:15" s="91" customFormat="1" x14ac:dyDescent="0.15">
      <c r="A1186" s="87"/>
      <c r="B1186" s="87"/>
      <c r="C1186" s="88"/>
      <c r="D1186" s="89"/>
      <c r="E1186" s="89"/>
      <c r="F1186" s="90"/>
      <c r="G1186" s="89"/>
      <c r="H1186" s="89"/>
      <c r="I1186" s="89"/>
      <c r="J1186" s="89"/>
      <c r="K1186" s="89"/>
      <c r="L1186" s="89"/>
      <c r="M1186" s="89"/>
      <c r="N1186" s="89"/>
      <c r="O1186" s="90"/>
    </row>
    <row r="1187" spans="1:15" s="91" customFormat="1" x14ac:dyDescent="0.15">
      <c r="A1187" s="87"/>
      <c r="B1187" s="87"/>
      <c r="C1187" s="88"/>
      <c r="D1187" s="89"/>
      <c r="E1187" s="89"/>
      <c r="F1187" s="90"/>
      <c r="G1187" s="89"/>
      <c r="H1187" s="89"/>
      <c r="I1187" s="89"/>
      <c r="J1187" s="89"/>
      <c r="K1187" s="89"/>
      <c r="L1187" s="89"/>
      <c r="M1187" s="89"/>
      <c r="N1187" s="89"/>
      <c r="O1187" s="90"/>
    </row>
    <row r="1188" spans="1:15" s="91" customFormat="1" x14ac:dyDescent="0.15">
      <c r="A1188" s="87"/>
      <c r="B1188" s="87"/>
      <c r="C1188" s="88"/>
      <c r="D1188" s="89"/>
      <c r="E1188" s="89"/>
      <c r="F1188" s="90"/>
      <c r="G1188" s="89"/>
      <c r="H1188" s="89"/>
      <c r="I1188" s="89"/>
      <c r="J1188" s="89"/>
      <c r="K1188" s="89"/>
      <c r="L1188" s="89"/>
      <c r="M1188" s="89"/>
      <c r="N1188" s="89"/>
      <c r="O1188" s="90"/>
    </row>
    <row r="1189" spans="1:15" s="91" customFormat="1" x14ac:dyDescent="0.15">
      <c r="A1189" s="87"/>
      <c r="B1189" s="87"/>
      <c r="C1189" s="88"/>
      <c r="D1189" s="89"/>
      <c r="E1189" s="89"/>
      <c r="F1189" s="90"/>
      <c r="G1189" s="89"/>
      <c r="H1189" s="89"/>
      <c r="I1189" s="89"/>
      <c r="J1189" s="89"/>
      <c r="K1189" s="89"/>
      <c r="L1189" s="89"/>
      <c r="M1189" s="89"/>
      <c r="N1189" s="89"/>
      <c r="O1189" s="90"/>
    </row>
    <row r="1190" spans="1:15" s="91" customFormat="1" x14ac:dyDescent="0.15">
      <c r="A1190" s="87"/>
      <c r="B1190" s="87"/>
      <c r="C1190" s="88"/>
      <c r="D1190" s="89"/>
      <c r="E1190" s="89"/>
      <c r="F1190" s="90"/>
      <c r="G1190" s="89"/>
      <c r="H1190" s="89"/>
      <c r="I1190" s="89"/>
      <c r="J1190" s="89"/>
      <c r="K1190" s="89"/>
      <c r="L1190" s="89"/>
      <c r="M1190" s="89"/>
      <c r="N1190" s="89"/>
      <c r="O1190" s="90"/>
    </row>
    <row r="1191" spans="1:15" s="91" customFormat="1" x14ac:dyDescent="0.15">
      <c r="A1191" s="87"/>
      <c r="B1191" s="87"/>
      <c r="C1191" s="88"/>
      <c r="D1191" s="89"/>
      <c r="E1191" s="89"/>
      <c r="F1191" s="90"/>
      <c r="G1191" s="89"/>
      <c r="H1191" s="89"/>
      <c r="I1191" s="89"/>
      <c r="J1191" s="89"/>
      <c r="K1191" s="89"/>
      <c r="L1191" s="89"/>
      <c r="M1191" s="89"/>
      <c r="N1191" s="89"/>
      <c r="O1191" s="90"/>
    </row>
    <row r="1192" spans="1:15" s="91" customFormat="1" x14ac:dyDescent="0.15">
      <c r="A1192" s="87"/>
      <c r="B1192" s="87"/>
      <c r="C1192" s="88"/>
      <c r="D1192" s="89"/>
      <c r="E1192" s="89"/>
      <c r="F1192" s="90"/>
      <c r="G1192" s="89"/>
      <c r="H1192" s="89"/>
      <c r="I1192" s="89"/>
      <c r="J1192" s="89"/>
      <c r="K1192" s="89"/>
      <c r="L1192" s="89"/>
      <c r="M1192" s="89"/>
      <c r="N1192" s="89"/>
      <c r="O1192" s="90"/>
    </row>
    <row r="1193" spans="1:15" s="91" customFormat="1" x14ac:dyDescent="0.15">
      <c r="A1193" s="87"/>
      <c r="B1193" s="87"/>
      <c r="C1193" s="88"/>
      <c r="D1193" s="89"/>
      <c r="E1193" s="89"/>
      <c r="F1193" s="90"/>
      <c r="G1193" s="89"/>
      <c r="H1193" s="89"/>
      <c r="I1193" s="89"/>
      <c r="J1193" s="89"/>
      <c r="K1193" s="89"/>
      <c r="L1193" s="89"/>
      <c r="M1193" s="89"/>
      <c r="N1193" s="89"/>
      <c r="O1193" s="90"/>
    </row>
    <row r="1194" spans="1:15" s="91" customFormat="1" x14ac:dyDescent="0.15">
      <c r="A1194" s="87"/>
      <c r="B1194" s="87"/>
      <c r="C1194" s="88"/>
      <c r="D1194" s="89"/>
      <c r="E1194" s="89"/>
      <c r="F1194" s="90"/>
      <c r="G1194" s="89"/>
      <c r="H1194" s="89"/>
      <c r="I1194" s="89"/>
      <c r="J1194" s="89"/>
      <c r="K1194" s="89"/>
      <c r="L1194" s="89"/>
      <c r="M1194" s="89"/>
      <c r="N1194" s="89"/>
      <c r="O1194" s="90"/>
    </row>
    <row r="1195" spans="1:15" s="91" customFormat="1" x14ac:dyDescent="0.15">
      <c r="A1195" s="87"/>
      <c r="B1195" s="87"/>
      <c r="C1195" s="88"/>
      <c r="D1195" s="89"/>
      <c r="E1195" s="89"/>
      <c r="F1195" s="90"/>
      <c r="G1195" s="89"/>
      <c r="H1195" s="89"/>
      <c r="I1195" s="89"/>
      <c r="J1195" s="89"/>
      <c r="K1195" s="89"/>
      <c r="L1195" s="89"/>
      <c r="M1195" s="89"/>
      <c r="N1195" s="89"/>
      <c r="O1195" s="90"/>
    </row>
    <row r="1196" spans="1:15" s="91" customFormat="1" x14ac:dyDescent="0.15">
      <c r="A1196" s="87"/>
      <c r="B1196" s="87"/>
      <c r="C1196" s="88"/>
      <c r="D1196" s="89"/>
      <c r="E1196" s="89"/>
      <c r="F1196" s="90"/>
      <c r="G1196" s="89"/>
      <c r="H1196" s="89"/>
      <c r="I1196" s="89"/>
      <c r="J1196" s="89"/>
      <c r="K1196" s="89"/>
      <c r="L1196" s="89"/>
      <c r="M1196" s="89"/>
      <c r="N1196" s="89"/>
      <c r="O1196" s="90"/>
    </row>
    <row r="1197" spans="1:15" s="91" customFormat="1" x14ac:dyDescent="0.15">
      <c r="A1197" s="87"/>
      <c r="B1197" s="87"/>
      <c r="C1197" s="88"/>
      <c r="D1197" s="89"/>
      <c r="E1197" s="89"/>
      <c r="F1197" s="90"/>
      <c r="G1197" s="89"/>
      <c r="H1197" s="89"/>
      <c r="I1197" s="89"/>
      <c r="J1197" s="89"/>
      <c r="K1197" s="89"/>
      <c r="L1197" s="89"/>
      <c r="M1197" s="89"/>
      <c r="N1197" s="89"/>
      <c r="O1197" s="90"/>
    </row>
    <row r="1198" spans="1:15" s="91" customFormat="1" x14ac:dyDescent="0.15">
      <c r="A1198" s="87"/>
      <c r="B1198" s="87"/>
      <c r="C1198" s="88"/>
      <c r="D1198" s="89"/>
      <c r="E1198" s="89"/>
      <c r="F1198" s="90"/>
      <c r="G1198" s="89"/>
      <c r="H1198" s="89"/>
      <c r="I1198" s="89"/>
      <c r="J1198" s="89"/>
      <c r="K1198" s="89"/>
      <c r="L1198" s="89"/>
      <c r="M1198" s="89"/>
      <c r="N1198" s="89"/>
      <c r="O1198" s="90"/>
    </row>
    <row r="1199" spans="1:15" s="91" customFormat="1" x14ac:dyDescent="0.15">
      <c r="A1199" s="87"/>
      <c r="B1199" s="87"/>
      <c r="C1199" s="88"/>
      <c r="D1199" s="89"/>
      <c r="E1199" s="89"/>
      <c r="F1199" s="90"/>
      <c r="G1199" s="89"/>
      <c r="H1199" s="89"/>
      <c r="I1199" s="89"/>
      <c r="J1199" s="89"/>
      <c r="K1199" s="89"/>
      <c r="L1199" s="89"/>
      <c r="M1199" s="89"/>
      <c r="N1199" s="89"/>
      <c r="O1199" s="90"/>
    </row>
    <row r="1200" spans="1:15" s="91" customFormat="1" x14ac:dyDescent="0.15">
      <c r="A1200" s="87"/>
      <c r="B1200" s="87"/>
      <c r="C1200" s="88"/>
      <c r="D1200" s="89"/>
      <c r="E1200" s="89"/>
      <c r="F1200" s="90"/>
      <c r="G1200" s="89"/>
      <c r="H1200" s="89"/>
      <c r="I1200" s="89"/>
      <c r="J1200" s="89"/>
      <c r="K1200" s="89"/>
      <c r="L1200" s="89"/>
      <c r="M1200" s="89"/>
      <c r="N1200" s="89"/>
      <c r="O1200" s="90"/>
    </row>
    <row r="1201" spans="1:15" s="91" customFormat="1" x14ac:dyDescent="0.15">
      <c r="A1201" s="87"/>
      <c r="B1201" s="87"/>
      <c r="C1201" s="88"/>
      <c r="D1201" s="89"/>
      <c r="E1201" s="89"/>
      <c r="F1201" s="90"/>
      <c r="G1201" s="89"/>
      <c r="H1201" s="89"/>
      <c r="I1201" s="89"/>
      <c r="J1201" s="89"/>
      <c r="K1201" s="89"/>
      <c r="L1201" s="89"/>
      <c r="M1201" s="89"/>
      <c r="N1201" s="89"/>
      <c r="O1201" s="90"/>
    </row>
    <row r="1202" spans="1:15" s="91" customFormat="1" x14ac:dyDescent="0.15">
      <c r="A1202" s="87"/>
      <c r="B1202" s="87"/>
      <c r="C1202" s="88"/>
      <c r="D1202" s="89"/>
      <c r="E1202" s="89"/>
      <c r="F1202" s="90"/>
      <c r="G1202" s="89"/>
      <c r="H1202" s="89"/>
      <c r="I1202" s="89"/>
      <c r="J1202" s="89"/>
      <c r="K1202" s="89"/>
      <c r="L1202" s="89"/>
      <c r="M1202" s="89"/>
      <c r="N1202" s="89"/>
      <c r="O1202" s="90"/>
    </row>
    <row r="1203" spans="1:15" s="91" customFormat="1" x14ac:dyDescent="0.15">
      <c r="A1203" s="87"/>
      <c r="B1203" s="87"/>
      <c r="C1203" s="88"/>
      <c r="D1203" s="89"/>
      <c r="E1203" s="89"/>
      <c r="F1203" s="90"/>
      <c r="G1203" s="89"/>
      <c r="H1203" s="89"/>
      <c r="I1203" s="89"/>
      <c r="J1203" s="89"/>
      <c r="K1203" s="89"/>
      <c r="L1203" s="89"/>
      <c r="M1203" s="89"/>
      <c r="N1203" s="89"/>
      <c r="O1203" s="90"/>
    </row>
    <row r="1204" spans="1:15" s="91" customFormat="1" x14ac:dyDescent="0.15">
      <c r="A1204" s="87"/>
      <c r="B1204" s="87"/>
      <c r="C1204" s="88"/>
      <c r="D1204" s="89"/>
      <c r="E1204" s="89"/>
      <c r="F1204" s="90"/>
      <c r="G1204" s="89"/>
      <c r="H1204" s="89"/>
      <c r="I1204" s="89"/>
      <c r="J1204" s="89"/>
      <c r="K1204" s="89"/>
      <c r="L1204" s="89"/>
      <c r="M1204" s="89"/>
      <c r="N1204" s="89"/>
      <c r="O1204" s="90"/>
    </row>
    <row r="1205" spans="1:15" s="91" customFormat="1" x14ac:dyDescent="0.15">
      <c r="A1205" s="87"/>
      <c r="B1205" s="87"/>
      <c r="C1205" s="88"/>
      <c r="D1205" s="89"/>
      <c r="E1205" s="89"/>
      <c r="F1205" s="90"/>
      <c r="G1205" s="89"/>
      <c r="H1205" s="89"/>
      <c r="I1205" s="89"/>
      <c r="J1205" s="89"/>
      <c r="K1205" s="89"/>
      <c r="L1205" s="89"/>
      <c r="M1205" s="89"/>
      <c r="N1205" s="89"/>
      <c r="O1205" s="90"/>
    </row>
    <row r="1206" spans="1:15" s="91" customFormat="1" x14ac:dyDescent="0.15">
      <c r="A1206" s="87"/>
      <c r="B1206" s="87"/>
      <c r="C1206" s="88"/>
      <c r="D1206" s="89"/>
      <c r="E1206" s="89"/>
      <c r="F1206" s="90"/>
      <c r="G1206" s="89"/>
      <c r="H1206" s="89"/>
      <c r="I1206" s="89"/>
      <c r="J1206" s="89"/>
      <c r="K1206" s="89"/>
      <c r="L1206" s="89"/>
      <c r="M1206" s="89"/>
      <c r="N1206" s="89"/>
      <c r="O1206" s="90"/>
    </row>
    <row r="1207" spans="1:15" s="91" customFormat="1" x14ac:dyDescent="0.15">
      <c r="A1207" s="87"/>
      <c r="B1207" s="87"/>
      <c r="C1207" s="88"/>
      <c r="D1207" s="89"/>
      <c r="E1207" s="89"/>
      <c r="F1207" s="90"/>
      <c r="G1207" s="89"/>
      <c r="H1207" s="89"/>
      <c r="I1207" s="89"/>
      <c r="J1207" s="89"/>
      <c r="K1207" s="89"/>
      <c r="L1207" s="89"/>
      <c r="M1207" s="89"/>
      <c r="N1207" s="89"/>
      <c r="O1207" s="90"/>
    </row>
    <row r="1208" spans="1:15" s="91" customFormat="1" x14ac:dyDescent="0.15">
      <c r="A1208" s="87"/>
      <c r="B1208" s="87"/>
      <c r="C1208" s="88"/>
      <c r="D1208" s="89"/>
      <c r="E1208" s="89"/>
      <c r="F1208" s="90"/>
      <c r="G1208" s="89"/>
      <c r="H1208" s="89"/>
      <c r="I1208" s="89"/>
      <c r="J1208" s="89"/>
      <c r="K1208" s="89"/>
      <c r="L1208" s="89"/>
      <c r="M1208" s="89"/>
      <c r="N1208" s="89"/>
      <c r="O1208" s="90"/>
    </row>
    <row r="1209" spans="1:15" s="91" customFormat="1" x14ac:dyDescent="0.15">
      <c r="A1209" s="87"/>
      <c r="B1209" s="87"/>
      <c r="C1209" s="88"/>
      <c r="D1209" s="89"/>
      <c r="E1209" s="89"/>
      <c r="F1209" s="90"/>
      <c r="G1209" s="89"/>
      <c r="H1209" s="89"/>
      <c r="I1209" s="89"/>
      <c r="J1209" s="89"/>
      <c r="K1209" s="89"/>
      <c r="L1209" s="89"/>
      <c r="M1209" s="89"/>
      <c r="N1209" s="89"/>
      <c r="O1209" s="90"/>
    </row>
    <row r="1210" spans="1:15" s="91" customFormat="1" x14ac:dyDescent="0.15">
      <c r="A1210" s="87"/>
      <c r="B1210" s="87"/>
      <c r="C1210" s="88"/>
      <c r="D1210" s="89"/>
      <c r="E1210" s="89"/>
      <c r="F1210" s="90"/>
      <c r="G1210" s="89"/>
      <c r="H1210" s="89"/>
      <c r="I1210" s="89"/>
      <c r="J1210" s="89"/>
      <c r="K1210" s="89"/>
      <c r="L1210" s="89"/>
      <c r="M1210" s="89"/>
      <c r="N1210" s="89"/>
      <c r="O1210" s="90"/>
    </row>
    <row r="1211" spans="1:15" s="91" customFormat="1" x14ac:dyDescent="0.15">
      <c r="A1211" s="87"/>
      <c r="B1211" s="87"/>
      <c r="C1211" s="88"/>
      <c r="D1211" s="89"/>
      <c r="E1211" s="89"/>
      <c r="F1211" s="90"/>
      <c r="G1211" s="89"/>
      <c r="H1211" s="89"/>
      <c r="I1211" s="89"/>
      <c r="J1211" s="89"/>
      <c r="K1211" s="89"/>
      <c r="L1211" s="89"/>
      <c r="M1211" s="89"/>
      <c r="N1211" s="89"/>
      <c r="O1211" s="90"/>
    </row>
    <row r="1212" spans="1:15" s="91" customFormat="1" x14ac:dyDescent="0.15">
      <c r="A1212" s="87"/>
      <c r="B1212" s="87"/>
      <c r="C1212" s="88"/>
      <c r="D1212" s="89"/>
      <c r="E1212" s="89"/>
      <c r="F1212" s="90"/>
      <c r="G1212" s="89"/>
      <c r="H1212" s="89"/>
      <c r="I1212" s="89"/>
      <c r="J1212" s="89"/>
      <c r="K1212" s="89"/>
      <c r="L1212" s="89"/>
      <c r="M1212" s="89"/>
      <c r="N1212" s="89"/>
      <c r="O1212" s="90"/>
    </row>
    <row r="1213" spans="1:15" s="91" customFormat="1" x14ac:dyDescent="0.15">
      <c r="A1213" s="87"/>
      <c r="B1213" s="87"/>
      <c r="C1213" s="88"/>
      <c r="D1213" s="89"/>
      <c r="E1213" s="89"/>
      <c r="F1213" s="90"/>
      <c r="G1213" s="89"/>
      <c r="H1213" s="89"/>
      <c r="I1213" s="89"/>
      <c r="J1213" s="89"/>
      <c r="K1213" s="89"/>
      <c r="L1213" s="89"/>
      <c r="M1213" s="89"/>
      <c r="N1213" s="89"/>
      <c r="O1213" s="90"/>
    </row>
    <row r="1214" spans="1:15" s="91" customFormat="1" x14ac:dyDescent="0.15">
      <c r="A1214" s="87"/>
      <c r="B1214" s="87"/>
      <c r="C1214" s="88"/>
      <c r="D1214" s="89"/>
      <c r="E1214" s="89"/>
      <c r="F1214" s="90"/>
      <c r="G1214" s="89"/>
      <c r="H1214" s="89"/>
      <c r="I1214" s="89"/>
      <c r="J1214" s="89"/>
      <c r="K1214" s="89"/>
      <c r="L1214" s="89"/>
      <c r="M1214" s="89"/>
      <c r="N1214" s="89"/>
      <c r="O1214" s="90"/>
    </row>
    <row r="1215" spans="1:15" s="91" customFormat="1" x14ac:dyDescent="0.15">
      <c r="A1215" s="87"/>
      <c r="B1215" s="87"/>
      <c r="C1215" s="88"/>
      <c r="D1215" s="89"/>
      <c r="E1215" s="89"/>
      <c r="F1215" s="90"/>
      <c r="G1215" s="89"/>
      <c r="H1215" s="89"/>
      <c r="I1215" s="89"/>
      <c r="J1215" s="89"/>
      <c r="K1215" s="89"/>
      <c r="L1215" s="89"/>
      <c r="M1215" s="89"/>
      <c r="N1215" s="89"/>
      <c r="O1215" s="90"/>
    </row>
    <row r="1216" spans="1:15" s="91" customFormat="1" x14ac:dyDescent="0.15">
      <c r="A1216" s="87"/>
      <c r="B1216" s="87"/>
      <c r="C1216" s="88"/>
      <c r="D1216" s="89"/>
      <c r="E1216" s="89"/>
      <c r="F1216" s="90"/>
      <c r="G1216" s="89"/>
      <c r="H1216" s="89"/>
      <c r="I1216" s="89"/>
      <c r="J1216" s="89"/>
      <c r="K1216" s="89"/>
      <c r="L1216" s="89"/>
      <c r="M1216" s="89"/>
      <c r="N1216" s="89"/>
      <c r="O1216" s="90"/>
    </row>
    <row r="1217" spans="1:15" s="91" customFormat="1" x14ac:dyDescent="0.15">
      <c r="A1217" s="87"/>
      <c r="B1217" s="87"/>
      <c r="C1217" s="88"/>
      <c r="D1217" s="89"/>
      <c r="E1217" s="89"/>
      <c r="F1217" s="90"/>
      <c r="G1217" s="89"/>
      <c r="H1217" s="89"/>
      <c r="I1217" s="89"/>
      <c r="J1217" s="89"/>
      <c r="K1217" s="89"/>
      <c r="L1217" s="89"/>
      <c r="M1217" s="89"/>
      <c r="N1217" s="89"/>
      <c r="O1217" s="90"/>
    </row>
    <row r="1218" spans="1:15" s="91" customFormat="1" x14ac:dyDescent="0.15">
      <c r="A1218" s="87"/>
      <c r="B1218" s="87"/>
      <c r="C1218" s="88"/>
      <c r="D1218" s="89"/>
      <c r="E1218" s="89"/>
      <c r="F1218" s="90"/>
      <c r="G1218" s="89"/>
      <c r="H1218" s="89"/>
      <c r="I1218" s="89"/>
      <c r="J1218" s="89"/>
      <c r="K1218" s="89"/>
      <c r="L1218" s="89"/>
      <c r="M1218" s="89"/>
      <c r="N1218" s="89"/>
      <c r="O1218" s="90"/>
    </row>
    <row r="1219" spans="1:15" s="91" customFormat="1" x14ac:dyDescent="0.15">
      <c r="A1219" s="87"/>
      <c r="B1219" s="87"/>
      <c r="C1219" s="88"/>
      <c r="D1219" s="89"/>
      <c r="E1219" s="89"/>
      <c r="F1219" s="90"/>
      <c r="G1219" s="89"/>
      <c r="H1219" s="89"/>
      <c r="I1219" s="89"/>
      <c r="J1219" s="89"/>
      <c r="K1219" s="89"/>
      <c r="L1219" s="89"/>
      <c r="M1219" s="89"/>
      <c r="N1219" s="89"/>
      <c r="O1219" s="90"/>
    </row>
    <row r="1220" spans="1:15" s="91" customFormat="1" x14ac:dyDescent="0.15">
      <c r="A1220" s="87"/>
      <c r="B1220" s="87"/>
      <c r="C1220" s="88"/>
      <c r="D1220" s="89"/>
      <c r="E1220" s="89"/>
      <c r="F1220" s="90"/>
      <c r="G1220" s="89"/>
      <c r="H1220" s="89"/>
      <c r="I1220" s="89"/>
      <c r="J1220" s="89"/>
      <c r="K1220" s="89"/>
      <c r="L1220" s="89"/>
      <c r="M1220" s="89"/>
      <c r="N1220" s="89"/>
      <c r="O1220" s="90"/>
    </row>
    <row r="1221" spans="1:15" s="91" customFormat="1" x14ac:dyDescent="0.15">
      <c r="A1221" s="87"/>
      <c r="B1221" s="87"/>
      <c r="C1221" s="88"/>
      <c r="D1221" s="89"/>
      <c r="E1221" s="89"/>
      <c r="F1221" s="90"/>
      <c r="G1221" s="89"/>
      <c r="H1221" s="89"/>
      <c r="I1221" s="89"/>
      <c r="J1221" s="89"/>
      <c r="K1221" s="89"/>
      <c r="L1221" s="89"/>
      <c r="M1221" s="89"/>
      <c r="N1221" s="89"/>
      <c r="O1221" s="90"/>
    </row>
    <row r="1222" spans="1:15" s="91" customFormat="1" x14ac:dyDescent="0.15">
      <c r="A1222" s="87"/>
      <c r="B1222" s="87"/>
      <c r="C1222" s="88"/>
      <c r="D1222" s="89"/>
      <c r="E1222" s="89"/>
      <c r="F1222" s="90"/>
      <c r="G1222" s="89"/>
      <c r="H1222" s="89"/>
      <c r="I1222" s="89"/>
      <c r="J1222" s="89"/>
      <c r="K1222" s="89"/>
      <c r="L1222" s="89"/>
      <c r="M1222" s="89"/>
      <c r="N1222" s="89"/>
      <c r="O1222" s="90"/>
    </row>
    <row r="1223" spans="1:15" s="91" customFormat="1" x14ac:dyDescent="0.15">
      <c r="A1223" s="87"/>
      <c r="B1223" s="87"/>
      <c r="C1223" s="88"/>
      <c r="D1223" s="89"/>
      <c r="E1223" s="89"/>
      <c r="F1223" s="90"/>
      <c r="G1223" s="89"/>
      <c r="H1223" s="89"/>
      <c r="I1223" s="89"/>
      <c r="J1223" s="89"/>
      <c r="K1223" s="89"/>
      <c r="L1223" s="89"/>
      <c r="M1223" s="89"/>
      <c r="N1223" s="89"/>
      <c r="O1223" s="90"/>
    </row>
    <row r="1224" spans="1:15" s="91" customFormat="1" x14ac:dyDescent="0.15">
      <c r="A1224" s="87"/>
      <c r="B1224" s="87"/>
      <c r="C1224" s="88"/>
      <c r="D1224" s="89"/>
      <c r="E1224" s="89"/>
      <c r="F1224" s="90"/>
      <c r="G1224" s="89"/>
      <c r="H1224" s="89"/>
      <c r="I1224" s="89"/>
      <c r="J1224" s="89"/>
      <c r="K1224" s="89"/>
      <c r="L1224" s="89"/>
      <c r="M1224" s="89"/>
      <c r="N1224" s="89"/>
      <c r="O1224" s="90"/>
    </row>
    <row r="1225" spans="1:15" s="91" customFormat="1" x14ac:dyDescent="0.15">
      <c r="A1225" s="87"/>
      <c r="B1225" s="87"/>
      <c r="C1225" s="88"/>
      <c r="D1225" s="89"/>
      <c r="E1225" s="89"/>
      <c r="F1225" s="90"/>
      <c r="G1225" s="89"/>
      <c r="H1225" s="89"/>
      <c r="I1225" s="89"/>
      <c r="J1225" s="89"/>
      <c r="K1225" s="89"/>
      <c r="L1225" s="89"/>
      <c r="M1225" s="89"/>
      <c r="N1225" s="89"/>
      <c r="O1225" s="90"/>
    </row>
    <row r="1226" spans="1:15" s="91" customFormat="1" x14ac:dyDescent="0.15">
      <c r="A1226" s="87"/>
      <c r="B1226" s="87"/>
      <c r="C1226" s="88"/>
      <c r="D1226" s="89"/>
      <c r="E1226" s="89"/>
      <c r="F1226" s="90"/>
      <c r="G1226" s="89"/>
      <c r="H1226" s="89"/>
      <c r="I1226" s="89"/>
      <c r="J1226" s="89"/>
      <c r="K1226" s="89"/>
      <c r="L1226" s="89"/>
      <c r="M1226" s="89"/>
      <c r="N1226" s="89"/>
      <c r="O1226" s="90"/>
    </row>
    <row r="1227" spans="1:15" s="91" customFormat="1" x14ac:dyDescent="0.15">
      <c r="A1227" s="87"/>
      <c r="B1227" s="87"/>
      <c r="C1227" s="88"/>
      <c r="D1227" s="89"/>
      <c r="E1227" s="89"/>
      <c r="F1227" s="90"/>
      <c r="G1227" s="89"/>
      <c r="H1227" s="89"/>
      <c r="I1227" s="89"/>
      <c r="J1227" s="89"/>
      <c r="K1227" s="89"/>
      <c r="L1227" s="89"/>
      <c r="M1227" s="89"/>
      <c r="N1227" s="89"/>
      <c r="O1227" s="90"/>
    </row>
    <row r="1228" spans="1:15" s="91" customFormat="1" x14ac:dyDescent="0.15">
      <c r="A1228" s="87"/>
      <c r="B1228" s="87"/>
      <c r="C1228" s="88"/>
      <c r="D1228" s="89"/>
      <c r="E1228" s="89"/>
      <c r="F1228" s="90"/>
      <c r="G1228" s="89"/>
      <c r="H1228" s="89"/>
      <c r="I1228" s="89"/>
      <c r="J1228" s="89"/>
      <c r="K1228" s="89"/>
      <c r="L1228" s="89"/>
      <c r="M1228" s="89"/>
      <c r="N1228" s="89"/>
      <c r="O1228" s="90"/>
    </row>
    <row r="1229" spans="1:15" s="91" customFormat="1" x14ac:dyDescent="0.15">
      <c r="A1229" s="87"/>
      <c r="B1229" s="87"/>
      <c r="C1229" s="88"/>
      <c r="D1229" s="89"/>
      <c r="E1229" s="89"/>
      <c r="F1229" s="90"/>
      <c r="G1229" s="89"/>
      <c r="H1229" s="89"/>
      <c r="I1229" s="89"/>
      <c r="J1229" s="89"/>
      <c r="K1229" s="89"/>
      <c r="L1229" s="89"/>
      <c r="M1229" s="89"/>
      <c r="N1229" s="89"/>
      <c r="O1229" s="90"/>
    </row>
    <row r="1230" spans="1:15" s="91" customFormat="1" x14ac:dyDescent="0.15">
      <c r="A1230" s="87"/>
      <c r="B1230" s="87"/>
      <c r="C1230" s="88"/>
      <c r="D1230" s="89"/>
      <c r="E1230" s="89"/>
      <c r="F1230" s="90"/>
      <c r="G1230" s="89"/>
      <c r="H1230" s="89"/>
      <c r="I1230" s="89"/>
      <c r="J1230" s="89"/>
      <c r="K1230" s="89"/>
      <c r="L1230" s="89"/>
      <c r="M1230" s="89"/>
      <c r="N1230" s="89"/>
      <c r="O1230" s="90"/>
    </row>
    <row r="1231" spans="1:15" s="91" customFormat="1" x14ac:dyDescent="0.15">
      <c r="A1231" s="87"/>
      <c r="B1231" s="87"/>
      <c r="C1231" s="88"/>
      <c r="D1231" s="89"/>
      <c r="E1231" s="89"/>
      <c r="F1231" s="90"/>
      <c r="G1231" s="89"/>
      <c r="H1231" s="89"/>
      <c r="I1231" s="89"/>
      <c r="J1231" s="89"/>
      <c r="K1231" s="89"/>
      <c r="L1231" s="89"/>
      <c r="M1231" s="89"/>
      <c r="N1231" s="89"/>
      <c r="O1231" s="90"/>
    </row>
    <row r="1232" spans="1:15" s="91" customFormat="1" x14ac:dyDescent="0.15">
      <c r="A1232" s="87"/>
      <c r="B1232" s="87"/>
      <c r="C1232" s="88"/>
      <c r="D1232" s="89"/>
      <c r="E1232" s="89"/>
      <c r="F1232" s="90"/>
      <c r="G1232" s="89"/>
      <c r="H1232" s="89"/>
      <c r="I1232" s="89"/>
      <c r="J1232" s="89"/>
      <c r="K1232" s="89"/>
      <c r="L1232" s="89"/>
      <c r="M1232" s="89"/>
      <c r="N1232" s="89"/>
      <c r="O1232" s="90"/>
    </row>
    <row r="1233" spans="1:15" s="91" customFormat="1" x14ac:dyDescent="0.15">
      <c r="A1233" s="87"/>
      <c r="B1233" s="87"/>
      <c r="C1233" s="88"/>
      <c r="D1233" s="89"/>
      <c r="E1233" s="89"/>
      <c r="F1233" s="90"/>
      <c r="G1233" s="89"/>
      <c r="H1233" s="89"/>
      <c r="I1233" s="89"/>
      <c r="J1233" s="89"/>
      <c r="K1233" s="89"/>
      <c r="L1233" s="89"/>
      <c r="M1233" s="89"/>
      <c r="N1233" s="89"/>
      <c r="O1233" s="90"/>
    </row>
    <row r="1234" spans="1:15" s="91" customFormat="1" x14ac:dyDescent="0.15">
      <c r="A1234" s="87"/>
      <c r="B1234" s="87"/>
      <c r="C1234" s="88"/>
      <c r="D1234" s="89"/>
      <c r="E1234" s="89"/>
      <c r="F1234" s="90"/>
      <c r="G1234" s="89"/>
      <c r="H1234" s="89"/>
      <c r="I1234" s="89"/>
      <c r="J1234" s="89"/>
      <c r="K1234" s="89"/>
      <c r="L1234" s="89"/>
      <c r="M1234" s="89"/>
      <c r="N1234" s="89"/>
      <c r="O1234" s="90"/>
    </row>
    <row r="1235" spans="1:15" s="91" customFormat="1" x14ac:dyDescent="0.15">
      <c r="A1235" s="87"/>
      <c r="B1235" s="87"/>
      <c r="C1235" s="88"/>
      <c r="D1235" s="89"/>
      <c r="E1235" s="89"/>
      <c r="F1235" s="90"/>
      <c r="G1235" s="89"/>
      <c r="H1235" s="89"/>
      <c r="I1235" s="89"/>
      <c r="J1235" s="89"/>
      <c r="K1235" s="89"/>
      <c r="L1235" s="89"/>
      <c r="M1235" s="89"/>
      <c r="N1235" s="89"/>
      <c r="O1235" s="90"/>
    </row>
    <row r="1236" spans="1:15" s="91" customFormat="1" x14ac:dyDescent="0.15">
      <c r="A1236" s="87"/>
      <c r="B1236" s="87"/>
      <c r="C1236" s="88"/>
      <c r="D1236" s="89"/>
      <c r="E1236" s="89"/>
      <c r="F1236" s="90"/>
      <c r="G1236" s="89"/>
      <c r="H1236" s="89"/>
      <c r="I1236" s="89"/>
      <c r="J1236" s="89"/>
      <c r="K1236" s="89"/>
      <c r="L1236" s="89"/>
      <c r="M1236" s="89"/>
      <c r="N1236" s="89"/>
      <c r="O1236" s="90"/>
    </row>
    <row r="1237" spans="1:15" s="91" customFormat="1" x14ac:dyDescent="0.15">
      <c r="A1237" s="87"/>
      <c r="B1237" s="87"/>
      <c r="C1237" s="88"/>
      <c r="D1237" s="89"/>
      <c r="E1237" s="89"/>
      <c r="F1237" s="90"/>
      <c r="G1237" s="89"/>
      <c r="H1237" s="89"/>
      <c r="I1237" s="89"/>
      <c r="J1237" s="89"/>
      <c r="K1237" s="89"/>
      <c r="L1237" s="89"/>
      <c r="M1237" s="89"/>
      <c r="N1237" s="89"/>
      <c r="O1237" s="90"/>
    </row>
    <row r="1238" spans="1:15" s="91" customFormat="1" x14ac:dyDescent="0.15">
      <c r="A1238" s="87"/>
      <c r="B1238" s="87"/>
      <c r="C1238" s="88"/>
      <c r="D1238" s="89"/>
      <c r="E1238" s="89"/>
      <c r="F1238" s="90"/>
      <c r="G1238" s="89"/>
      <c r="H1238" s="89"/>
      <c r="I1238" s="89"/>
      <c r="J1238" s="89"/>
      <c r="K1238" s="89"/>
      <c r="L1238" s="89"/>
      <c r="M1238" s="89"/>
      <c r="N1238" s="89"/>
      <c r="O1238" s="90"/>
    </row>
    <row r="1239" spans="1:15" s="91" customFormat="1" x14ac:dyDescent="0.15">
      <c r="A1239" s="87"/>
      <c r="B1239" s="87"/>
      <c r="C1239" s="88"/>
      <c r="D1239" s="89"/>
      <c r="E1239" s="89"/>
      <c r="F1239" s="90"/>
      <c r="G1239" s="89"/>
      <c r="H1239" s="89"/>
      <c r="I1239" s="89"/>
      <c r="J1239" s="89"/>
      <c r="K1239" s="89"/>
      <c r="L1239" s="89"/>
      <c r="M1239" s="89"/>
      <c r="N1239" s="89"/>
      <c r="O1239" s="90"/>
    </row>
    <row r="1240" spans="1:15" s="91" customFormat="1" x14ac:dyDescent="0.15">
      <c r="A1240" s="87"/>
      <c r="B1240" s="87"/>
      <c r="C1240" s="88"/>
      <c r="D1240" s="89"/>
      <c r="E1240" s="89"/>
      <c r="F1240" s="90"/>
      <c r="G1240" s="89"/>
      <c r="H1240" s="89"/>
      <c r="I1240" s="89"/>
      <c r="J1240" s="89"/>
      <c r="K1240" s="89"/>
      <c r="L1240" s="89"/>
      <c r="M1240" s="89"/>
      <c r="N1240" s="89"/>
      <c r="O1240" s="90"/>
    </row>
    <row r="1241" spans="1:15" s="91" customFormat="1" x14ac:dyDescent="0.15">
      <c r="A1241" s="87"/>
      <c r="B1241" s="87"/>
      <c r="C1241" s="88"/>
      <c r="D1241" s="89"/>
      <c r="E1241" s="89"/>
      <c r="F1241" s="90"/>
      <c r="G1241" s="89"/>
      <c r="H1241" s="89"/>
      <c r="I1241" s="89"/>
      <c r="J1241" s="89"/>
      <c r="K1241" s="89"/>
      <c r="L1241" s="89"/>
      <c r="M1241" s="89"/>
      <c r="N1241" s="89"/>
      <c r="O1241" s="90"/>
    </row>
    <row r="1242" spans="1:15" s="91" customFormat="1" x14ac:dyDescent="0.15">
      <c r="A1242" s="87"/>
      <c r="B1242" s="87"/>
      <c r="C1242" s="88"/>
      <c r="D1242" s="89"/>
      <c r="E1242" s="89"/>
      <c r="F1242" s="90"/>
      <c r="G1242" s="89"/>
      <c r="H1242" s="89"/>
      <c r="I1242" s="89"/>
      <c r="J1242" s="89"/>
      <c r="K1242" s="89"/>
      <c r="L1242" s="89"/>
      <c r="M1242" s="89"/>
      <c r="N1242" s="89"/>
      <c r="O1242" s="90"/>
    </row>
    <row r="1243" spans="1:15" s="91" customFormat="1" x14ac:dyDescent="0.15">
      <c r="A1243" s="87"/>
      <c r="B1243" s="87"/>
      <c r="C1243" s="88"/>
      <c r="D1243" s="89"/>
      <c r="E1243" s="89"/>
      <c r="F1243" s="90"/>
      <c r="G1243" s="89"/>
      <c r="H1243" s="89"/>
      <c r="I1243" s="89"/>
      <c r="J1243" s="89"/>
      <c r="K1243" s="89"/>
      <c r="L1243" s="89"/>
      <c r="M1243" s="89"/>
      <c r="N1243" s="89"/>
      <c r="O1243" s="90"/>
    </row>
    <row r="1244" spans="1:15" s="91" customFormat="1" x14ac:dyDescent="0.15">
      <c r="A1244" s="87"/>
      <c r="B1244" s="87"/>
      <c r="C1244" s="88"/>
      <c r="D1244" s="89"/>
      <c r="E1244" s="89"/>
      <c r="F1244" s="90"/>
      <c r="G1244" s="89"/>
      <c r="H1244" s="89"/>
      <c r="I1244" s="89"/>
      <c r="J1244" s="89"/>
      <c r="K1244" s="89"/>
      <c r="L1244" s="89"/>
      <c r="M1244" s="89"/>
      <c r="N1244" s="89"/>
      <c r="O1244" s="90"/>
    </row>
    <row r="1245" spans="1:15" s="91" customFormat="1" x14ac:dyDescent="0.15">
      <c r="A1245" s="87"/>
      <c r="B1245" s="87"/>
      <c r="C1245" s="88"/>
      <c r="D1245" s="89"/>
      <c r="E1245" s="89"/>
      <c r="F1245" s="90"/>
      <c r="G1245" s="89"/>
      <c r="H1245" s="89"/>
      <c r="I1245" s="89"/>
      <c r="J1245" s="89"/>
      <c r="K1245" s="89"/>
      <c r="L1245" s="89"/>
      <c r="M1245" s="89"/>
      <c r="N1245" s="89"/>
      <c r="O1245" s="90"/>
    </row>
    <row r="1246" spans="1:15" s="91" customFormat="1" x14ac:dyDescent="0.15">
      <c r="A1246" s="87"/>
      <c r="B1246" s="87"/>
      <c r="C1246" s="88"/>
      <c r="D1246" s="89"/>
      <c r="E1246" s="89"/>
      <c r="F1246" s="90"/>
      <c r="G1246" s="89"/>
      <c r="H1246" s="89"/>
      <c r="I1246" s="89"/>
      <c r="J1246" s="89"/>
      <c r="K1246" s="89"/>
      <c r="L1246" s="89"/>
      <c r="M1246" s="89"/>
      <c r="N1246" s="89"/>
      <c r="O1246" s="90"/>
    </row>
    <row r="1247" spans="1:15" s="91" customFormat="1" x14ac:dyDescent="0.15">
      <c r="A1247" s="87"/>
      <c r="B1247" s="87"/>
      <c r="C1247" s="88"/>
      <c r="D1247" s="89"/>
      <c r="E1247" s="89"/>
      <c r="F1247" s="90"/>
      <c r="G1247" s="89"/>
      <c r="H1247" s="89"/>
      <c r="I1247" s="89"/>
      <c r="J1247" s="89"/>
      <c r="K1247" s="89"/>
      <c r="L1247" s="89"/>
      <c r="M1247" s="89"/>
      <c r="N1247" s="89"/>
      <c r="O1247" s="90"/>
    </row>
    <row r="1248" spans="1:15" s="91" customFormat="1" x14ac:dyDescent="0.15">
      <c r="A1248" s="87"/>
      <c r="B1248" s="87"/>
      <c r="C1248" s="88"/>
      <c r="D1248" s="89"/>
      <c r="E1248" s="89"/>
      <c r="F1248" s="90"/>
      <c r="G1248" s="89"/>
      <c r="H1248" s="89"/>
      <c r="I1248" s="89"/>
      <c r="J1248" s="89"/>
      <c r="K1248" s="89"/>
      <c r="L1248" s="89"/>
      <c r="M1248" s="89"/>
      <c r="N1248" s="89"/>
      <c r="O1248" s="90"/>
    </row>
    <row r="1249" spans="1:15" s="91" customFormat="1" x14ac:dyDescent="0.15">
      <c r="A1249" s="87"/>
      <c r="B1249" s="87"/>
      <c r="C1249" s="88"/>
      <c r="D1249" s="89"/>
      <c r="E1249" s="89"/>
      <c r="F1249" s="90"/>
      <c r="G1249" s="89"/>
      <c r="H1249" s="89"/>
      <c r="I1249" s="89"/>
      <c r="J1249" s="89"/>
      <c r="K1249" s="89"/>
      <c r="L1249" s="89"/>
      <c r="M1249" s="89"/>
      <c r="N1249" s="89"/>
      <c r="O1249" s="90"/>
    </row>
    <row r="1250" spans="1:15" s="91" customFormat="1" x14ac:dyDescent="0.15">
      <c r="A1250" s="87"/>
      <c r="B1250" s="87"/>
      <c r="C1250" s="88"/>
      <c r="D1250" s="89"/>
      <c r="E1250" s="89"/>
      <c r="F1250" s="90"/>
      <c r="G1250" s="89"/>
      <c r="H1250" s="89"/>
      <c r="I1250" s="89"/>
      <c r="J1250" s="89"/>
      <c r="K1250" s="89"/>
      <c r="L1250" s="89"/>
      <c r="M1250" s="89"/>
      <c r="N1250" s="89"/>
      <c r="O1250" s="90"/>
    </row>
    <row r="1251" spans="1:15" s="91" customFormat="1" x14ac:dyDescent="0.15">
      <c r="A1251" s="87"/>
      <c r="B1251" s="87"/>
      <c r="C1251" s="88"/>
      <c r="D1251" s="89"/>
      <c r="E1251" s="89"/>
      <c r="F1251" s="90"/>
      <c r="G1251" s="89"/>
      <c r="H1251" s="89"/>
      <c r="I1251" s="89"/>
      <c r="J1251" s="89"/>
      <c r="K1251" s="89"/>
      <c r="L1251" s="89"/>
      <c r="M1251" s="89"/>
      <c r="N1251" s="89"/>
      <c r="O1251" s="90"/>
    </row>
    <row r="1252" spans="1:15" s="91" customFormat="1" x14ac:dyDescent="0.15">
      <c r="A1252" s="87"/>
      <c r="B1252" s="87"/>
      <c r="C1252" s="88"/>
      <c r="D1252" s="89"/>
      <c r="E1252" s="89"/>
      <c r="F1252" s="90"/>
      <c r="G1252" s="89"/>
      <c r="H1252" s="89"/>
      <c r="I1252" s="89"/>
      <c r="J1252" s="89"/>
      <c r="K1252" s="89"/>
      <c r="L1252" s="89"/>
      <c r="M1252" s="89"/>
      <c r="N1252" s="89"/>
      <c r="O1252" s="90"/>
    </row>
    <row r="1253" spans="1:15" s="91" customFormat="1" x14ac:dyDescent="0.15">
      <c r="A1253" s="87"/>
      <c r="B1253" s="87"/>
      <c r="C1253" s="88"/>
      <c r="D1253" s="89"/>
      <c r="E1253" s="89"/>
      <c r="F1253" s="90"/>
      <c r="G1253" s="89"/>
      <c r="H1253" s="89"/>
      <c r="I1253" s="89"/>
      <c r="J1253" s="89"/>
      <c r="K1253" s="89"/>
      <c r="L1253" s="89"/>
      <c r="M1253" s="89"/>
      <c r="N1253" s="89"/>
      <c r="O1253" s="90"/>
    </row>
    <row r="1254" spans="1:15" s="91" customFormat="1" x14ac:dyDescent="0.15">
      <c r="A1254" s="87"/>
      <c r="B1254" s="87"/>
      <c r="C1254" s="88"/>
      <c r="D1254" s="89"/>
      <c r="E1254" s="89"/>
      <c r="F1254" s="90"/>
      <c r="G1254" s="89"/>
      <c r="H1254" s="89"/>
      <c r="I1254" s="89"/>
      <c r="J1254" s="89"/>
      <c r="K1254" s="89"/>
      <c r="L1254" s="89"/>
      <c r="M1254" s="89"/>
      <c r="N1254" s="89"/>
      <c r="O1254" s="90"/>
    </row>
    <row r="1255" spans="1:15" s="91" customFormat="1" x14ac:dyDescent="0.15">
      <c r="A1255" s="87"/>
      <c r="B1255" s="87"/>
      <c r="C1255" s="88"/>
      <c r="D1255" s="89"/>
      <c r="E1255" s="89"/>
      <c r="F1255" s="90"/>
      <c r="G1255" s="89"/>
      <c r="H1255" s="89"/>
      <c r="I1255" s="89"/>
      <c r="J1255" s="89"/>
      <c r="K1255" s="89"/>
      <c r="L1255" s="89"/>
      <c r="M1255" s="89"/>
      <c r="N1255" s="89"/>
      <c r="O1255" s="90"/>
    </row>
    <row r="1256" spans="1:15" s="91" customFormat="1" x14ac:dyDescent="0.15">
      <c r="A1256" s="87"/>
      <c r="B1256" s="87"/>
      <c r="C1256" s="88"/>
      <c r="D1256" s="89"/>
      <c r="E1256" s="89"/>
      <c r="F1256" s="90"/>
      <c r="G1256" s="89"/>
      <c r="H1256" s="89"/>
      <c r="I1256" s="89"/>
      <c r="J1256" s="89"/>
      <c r="K1256" s="89"/>
      <c r="L1256" s="89"/>
      <c r="M1256" s="89"/>
      <c r="N1256" s="89"/>
      <c r="O1256" s="90"/>
    </row>
    <row r="1257" spans="1:15" s="91" customFormat="1" x14ac:dyDescent="0.15">
      <c r="A1257" s="87"/>
      <c r="B1257" s="87"/>
      <c r="C1257" s="88"/>
      <c r="D1257" s="89"/>
      <c r="E1257" s="89"/>
      <c r="F1257" s="90"/>
      <c r="G1257" s="89"/>
      <c r="H1257" s="89"/>
      <c r="I1257" s="89"/>
      <c r="J1257" s="89"/>
      <c r="K1257" s="89"/>
      <c r="L1257" s="89"/>
      <c r="M1257" s="89"/>
      <c r="N1257" s="89"/>
      <c r="O1257" s="90"/>
    </row>
    <row r="1258" spans="1:15" s="91" customFormat="1" x14ac:dyDescent="0.15">
      <c r="A1258" s="87"/>
      <c r="B1258" s="87"/>
      <c r="C1258" s="88"/>
      <c r="D1258" s="89"/>
      <c r="E1258" s="89"/>
      <c r="F1258" s="90"/>
      <c r="G1258" s="89"/>
      <c r="H1258" s="89"/>
      <c r="I1258" s="89"/>
      <c r="J1258" s="89"/>
      <c r="K1258" s="89"/>
      <c r="L1258" s="89"/>
      <c r="M1258" s="89"/>
      <c r="N1258" s="89"/>
      <c r="O1258" s="90"/>
    </row>
    <row r="1259" spans="1:15" s="91" customFormat="1" x14ac:dyDescent="0.15">
      <c r="A1259" s="87"/>
      <c r="B1259" s="87"/>
      <c r="C1259" s="88"/>
      <c r="D1259" s="89"/>
      <c r="E1259" s="89"/>
      <c r="F1259" s="90"/>
      <c r="G1259" s="89"/>
      <c r="H1259" s="89"/>
      <c r="I1259" s="89"/>
      <c r="J1259" s="89"/>
      <c r="K1259" s="89"/>
      <c r="L1259" s="89"/>
      <c r="M1259" s="89"/>
      <c r="N1259" s="89"/>
      <c r="O1259" s="90"/>
    </row>
    <row r="1260" spans="1:15" s="91" customFormat="1" x14ac:dyDescent="0.15">
      <c r="A1260" s="87"/>
      <c r="B1260" s="87"/>
      <c r="C1260" s="88"/>
      <c r="D1260" s="89"/>
      <c r="E1260" s="89"/>
      <c r="F1260" s="90"/>
      <c r="G1260" s="89"/>
      <c r="H1260" s="89"/>
      <c r="I1260" s="89"/>
      <c r="J1260" s="89"/>
      <c r="K1260" s="89"/>
      <c r="L1260" s="89"/>
      <c r="M1260" s="89"/>
      <c r="N1260" s="89"/>
      <c r="O1260" s="90"/>
    </row>
    <row r="1261" spans="1:15" s="91" customFormat="1" x14ac:dyDescent="0.15">
      <c r="A1261" s="87"/>
      <c r="B1261" s="87"/>
      <c r="C1261" s="88"/>
      <c r="D1261" s="89"/>
      <c r="E1261" s="89"/>
      <c r="F1261" s="90"/>
      <c r="G1261" s="89"/>
      <c r="H1261" s="89"/>
      <c r="I1261" s="89"/>
      <c r="J1261" s="89"/>
      <c r="K1261" s="89"/>
      <c r="L1261" s="89"/>
      <c r="M1261" s="89"/>
      <c r="N1261" s="89"/>
      <c r="O1261" s="90"/>
    </row>
    <row r="1262" spans="1:15" s="91" customFormat="1" x14ac:dyDescent="0.15">
      <c r="A1262" s="87"/>
      <c r="B1262" s="87"/>
      <c r="C1262" s="88"/>
      <c r="D1262" s="89"/>
      <c r="E1262" s="89"/>
      <c r="F1262" s="90"/>
      <c r="G1262" s="89"/>
      <c r="H1262" s="89"/>
      <c r="I1262" s="89"/>
      <c r="J1262" s="89"/>
      <c r="K1262" s="89"/>
      <c r="L1262" s="89"/>
      <c r="M1262" s="89"/>
      <c r="N1262" s="89"/>
      <c r="O1262" s="90"/>
    </row>
    <row r="1263" spans="1:15" s="91" customFormat="1" x14ac:dyDescent="0.15">
      <c r="A1263" s="87"/>
      <c r="B1263" s="87"/>
      <c r="C1263" s="88"/>
      <c r="D1263" s="89"/>
      <c r="E1263" s="89"/>
      <c r="F1263" s="90"/>
      <c r="G1263" s="89"/>
      <c r="H1263" s="89"/>
      <c r="I1263" s="89"/>
      <c r="J1263" s="89"/>
      <c r="K1263" s="89"/>
      <c r="L1263" s="89"/>
      <c r="M1263" s="89"/>
      <c r="N1263" s="89"/>
      <c r="O1263" s="90"/>
    </row>
    <row r="1264" spans="1:15" s="91" customFormat="1" x14ac:dyDescent="0.15">
      <c r="A1264" s="87"/>
      <c r="B1264" s="87"/>
      <c r="C1264" s="88"/>
      <c r="D1264" s="89"/>
      <c r="E1264" s="89"/>
      <c r="F1264" s="90"/>
      <c r="G1264" s="89"/>
      <c r="H1264" s="89"/>
      <c r="I1264" s="89"/>
      <c r="J1264" s="89"/>
      <c r="K1264" s="89"/>
      <c r="L1264" s="89"/>
      <c r="M1264" s="89"/>
      <c r="N1264" s="89"/>
      <c r="O1264" s="90"/>
    </row>
    <row r="1265" spans="1:15" s="91" customFormat="1" x14ac:dyDescent="0.15">
      <c r="A1265" s="87"/>
      <c r="B1265" s="87"/>
      <c r="C1265" s="88"/>
      <c r="D1265" s="89"/>
      <c r="E1265" s="89"/>
      <c r="F1265" s="90"/>
      <c r="G1265" s="89"/>
      <c r="H1265" s="89"/>
      <c r="I1265" s="89"/>
      <c r="J1265" s="89"/>
      <c r="K1265" s="89"/>
      <c r="L1265" s="89"/>
      <c r="M1265" s="89"/>
      <c r="N1265" s="89"/>
      <c r="O1265" s="90"/>
    </row>
    <row r="1266" spans="1:15" s="91" customFormat="1" x14ac:dyDescent="0.15">
      <c r="A1266" s="87"/>
      <c r="B1266" s="87"/>
      <c r="C1266" s="88"/>
      <c r="D1266" s="89"/>
      <c r="E1266" s="89"/>
      <c r="F1266" s="90"/>
      <c r="G1266" s="89"/>
      <c r="H1266" s="89"/>
      <c r="I1266" s="89"/>
      <c r="J1266" s="89"/>
      <c r="K1266" s="89"/>
      <c r="L1266" s="89"/>
      <c r="M1266" s="89"/>
      <c r="N1266" s="89"/>
      <c r="O1266" s="90"/>
    </row>
    <row r="1267" spans="1:15" s="91" customFormat="1" x14ac:dyDescent="0.15">
      <c r="A1267" s="87"/>
      <c r="B1267" s="87"/>
      <c r="C1267" s="88"/>
      <c r="D1267" s="89"/>
      <c r="E1267" s="89"/>
      <c r="F1267" s="90"/>
      <c r="G1267" s="89"/>
      <c r="H1267" s="89"/>
      <c r="I1267" s="89"/>
      <c r="J1267" s="89"/>
      <c r="K1267" s="89"/>
      <c r="L1267" s="89"/>
      <c r="M1267" s="89"/>
      <c r="N1267" s="89"/>
      <c r="O1267" s="90"/>
    </row>
    <row r="1268" spans="1:15" s="91" customFormat="1" x14ac:dyDescent="0.15">
      <c r="A1268" s="87"/>
      <c r="B1268" s="87"/>
      <c r="C1268" s="88"/>
      <c r="D1268" s="89"/>
      <c r="E1268" s="89"/>
      <c r="F1268" s="90"/>
      <c r="G1268" s="89"/>
      <c r="H1268" s="89"/>
      <c r="I1268" s="89"/>
      <c r="J1268" s="89"/>
      <c r="K1268" s="89"/>
      <c r="L1268" s="89"/>
      <c r="M1268" s="89"/>
      <c r="N1268" s="89"/>
      <c r="O1268" s="90"/>
    </row>
    <row r="1269" spans="1:15" s="91" customFormat="1" x14ac:dyDescent="0.15">
      <c r="A1269" s="87"/>
      <c r="B1269" s="87"/>
      <c r="C1269" s="88"/>
      <c r="D1269" s="89"/>
      <c r="E1269" s="89"/>
      <c r="F1269" s="90"/>
      <c r="G1269" s="89"/>
      <c r="H1269" s="89"/>
      <c r="I1269" s="89"/>
      <c r="J1269" s="89"/>
      <c r="K1269" s="89"/>
      <c r="L1269" s="89"/>
      <c r="M1269" s="89"/>
      <c r="N1269" s="89"/>
      <c r="O1269" s="90"/>
    </row>
    <row r="1270" spans="1:15" s="91" customFormat="1" x14ac:dyDescent="0.15">
      <c r="A1270" s="87"/>
      <c r="B1270" s="87"/>
      <c r="C1270" s="88"/>
      <c r="D1270" s="89"/>
      <c r="E1270" s="89"/>
      <c r="F1270" s="90"/>
      <c r="G1270" s="89"/>
      <c r="H1270" s="89"/>
      <c r="I1270" s="89"/>
      <c r="J1270" s="89"/>
      <c r="K1270" s="89"/>
      <c r="L1270" s="89"/>
      <c r="M1270" s="89"/>
      <c r="N1270" s="89"/>
      <c r="O1270" s="90"/>
    </row>
    <row r="1271" spans="1:15" s="91" customFormat="1" x14ac:dyDescent="0.15">
      <c r="A1271" s="87"/>
      <c r="B1271" s="87"/>
      <c r="C1271" s="88"/>
      <c r="D1271" s="89"/>
      <c r="E1271" s="89"/>
      <c r="F1271" s="90"/>
      <c r="G1271" s="89"/>
      <c r="H1271" s="89"/>
      <c r="I1271" s="89"/>
      <c r="J1271" s="89"/>
      <c r="K1271" s="89"/>
      <c r="L1271" s="89"/>
      <c r="M1271" s="89"/>
      <c r="N1271" s="89"/>
      <c r="O1271" s="90"/>
    </row>
    <row r="1272" spans="1:15" s="91" customFormat="1" x14ac:dyDescent="0.15">
      <c r="A1272" s="87"/>
      <c r="B1272" s="87"/>
      <c r="C1272" s="88"/>
      <c r="D1272" s="89"/>
      <c r="E1272" s="89"/>
      <c r="F1272" s="90"/>
      <c r="G1272" s="89"/>
      <c r="H1272" s="89"/>
      <c r="I1272" s="89"/>
      <c r="J1272" s="89"/>
      <c r="K1272" s="89"/>
      <c r="L1272" s="89"/>
      <c r="M1272" s="89"/>
      <c r="N1272" s="89"/>
      <c r="O1272" s="90"/>
    </row>
    <row r="1273" spans="1:15" s="91" customFormat="1" x14ac:dyDescent="0.15">
      <c r="A1273" s="87"/>
      <c r="B1273" s="87"/>
      <c r="C1273" s="88"/>
      <c r="D1273" s="89"/>
      <c r="E1273" s="89"/>
      <c r="F1273" s="90"/>
      <c r="G1273" s="89"/>
      <c r="H1273" s="89"/>
      <c r="I1273" s="89"/>
      <c r="J1273" s="89"/>
      <c r="K1273" s="89"/>
      <c r="L1273" s="89"/>
      <c r="M1273" s="89"/>
      <c r="N1273" s="89"/>
      <c r="O1273" s="90"/>
    </row>
    <row r="1274" spans="1:15" s="91" customFormat="1" x14ac:dyDescent="0.15">
      <c r="A1274" s="87"/>
      <c r="B1274" s="87"/>
      <c r="C1274" s="88"/>
      <c r="D1274" s="89"/>
      <c r="E1274" s="89"/>
      <c r="F1274" s="90"/>
      <c r="G1274" s="89"/>
      <c r="H1274" s="89"/>
      <c r="I1274" s="89"/>
      <c r="J1274" s="89"/>
      <c r="K1274" s="89"/>
      <c r="L1274" s="89"/>
      <c r="M1274" s="89"/>
      <c r="N1274" s="89"/>
      <c r="O1274" s="90"/>
    </row>
    <row r="1275" spans="1:15" s="91" customFormat="1" x14ac:dyDescent="0.15">
      <c r="A1275" s="87"/>
      <c r="B1275" s="87"/>
      <c r="C1275" s="88"/>
      <c r="D1275" s="89"/>
      <c r="E1275" s="89"/>
      <c r="F1275" s="90"/>
      <c r="G1275" s="89"/>
      <c r="H1275" s="89"/>
      <c r="I1275" s="89"/>
      <c r="J1275" s="89"/>
      <c r="K1275" s="89"/>
      <c r="L1275" s="89"/>
      <c r="M1275" s="89"/>
      <c r="N1275" s="89"/>
      <c r="O1275" s="90"/>
    </row>
    <row r="1276" spans="1:15" s="91" customFormat="1" x14ac:dyDescent="0.15">
      <c r="A1276" s="87"/>
      <c r="B1276" s="87"/>
      <c r="C1276" s="88"/>
      <c r="D1276" s="89"/>
      <c r="E1276" s="89"/>
      <c r="F1276" s="90"/>
      <c r="G1276" s="89"/>
      <c r="H1276" s="89"/>
      <c r="I1276" s="89"/>
      <c r="J1276" s="89"/>
      <c r="K1276" s="89"/>
      <c r="L1276" s="89"/>
      <c r="M1276" s="89"/>
      <c r="N1276" s="89"/>
      <c r="O1276" s="90"/>
    </row>
    <row r="1277" spans="1:15" s="91" customFormat="1" x14ac:dyDescent="0.15">
      <c r="A1277" s="87"/>
      <c r="B1277" s="87"/>
      <c r="C1277" s="88"/>
      <c r="D1277" s="89"/>
      <c r="E1277" s="89"/>
      <c r="F1277" s="90"/>
      <c r="G1277" s="89"/>
      <c r="H1277" s="89"/>
      <c r="I1277" s="89"/>
      <c r="J1277" s="89"/>
      <c r="K1277" s="89"/>
      <c r="L1277" s="89"/>
      <c r="M1277" s="89"/>
      <c r="N1277" s="89"/>
      <c r="O1277" s="90"/>
    </row>
    <row r="1278" spans="1:15" s="91" customFormat="1" x14ac:dyDescent="0.15">
      <c r="A1278" s="87"/>
      <c r="B1278" s="87"/>
      <c r="C1278" s="88"/>
      <c r="D1278" s="89"/>
      <c r="E1278" s="89"/>
      <c r="F1278" s="90"/>
      <c r="G1278" s="89"/>
      <c r="H1278" s="89"/>
      <c r="I1278" s="89"/>
      <c r="J1278" s="89"/>
      <c r="K1278" s="89"/>
      <c r="L1278" s="89"/>
      <c r="M1278" s="89"/>
      <c r="N1278" s="89"/>
      <c r="O1278" s="90"/>
    </row>
    <row r="1279" spans="1:15" s="91" customFormat="1" x14ac:dyDescent="0.15">
      <c r="A1279" s="87"/>
      <c r="B1279" s="87"/>
      <c r="C1279" s="88"/>
      <c r="D1279" s="89"/>
      <c r="E1279" s="89"/>
      <c r="F1279" s="90"/>
      <c r="G1279" s="89"/>
      <c r="H1279" s="89"/>
      <c r="I1279" s="89"/>
      <c r="J1279" s="89"/>
      <c r="K1279" s="89"/>
      <c r="L1279" s="89"/>
      <c r="M1279" s="89"/>
      <c r="N1279" s="89"/>
      <c r="O1279" s="90"/>
    </row>
    <row r="1280" spans="1:15" s="91" customFormat="1" x14ac:dyDescent="0.15">
      <c r="A1280" s="87"/>
      <c r="B1280" s="87"/>
      <c r="C1280" s="88"/>
      <c r="D1280" s="89"/>
      <c r="E1280" s="89"/>
      <c r="F1280" s="90"/>
      <c r="G1280" s="89"/>
      <c r="H1280" s="89"/>
      <c r="I1280" s="89"/>
      <c r="J1280" s="89"/>
      <c r="K1280" s="89"/>
      <c r="L1280" s="89"/>
      <c r="M1280" s="89"/>
      <c r="N1280" s="89"/>
      <c r="O1280" s="90"/>
    </row>
    <row r="1281" spans="1:15" s="91" customFormat="1" x14ac:dyDescent="0.15">
      <c r="A1281" s="87"/>
      <c r="B1281" s="87"/>
      <c r="C1281" s="88"/>
      <c r="D1281" s="89"/>
      <c r="E1281" s="89"/>
      <c r="F1281" s="90"/>
      <c r="G1281" s="89"/>
      <c r="H1281" s="89"/>
      <c r="I1281" s="89"/>
      <c r="J1281" s="89"/>
      <c r="K1281" s="89"/>
      <c r="L1281" s="89"/>
      <c r="M1281" s="89"/>
      <c r="N1281" s="89"/>
      <c r="O1281" s="90"/>
    </row>
    <row r="1282" spans="1:15" s="91" customFormat="1" x14ac:dyDescent="0.15">
      <c r="A1282" s="87"/>
      <c r="B1282" s="87"/>
      <c r="C1282" s="88"/>
      <c r="D1282" s="89"/>
      <c r="E1282" s="89"/>
      <c r="F1282" s="90"/>
      <c r="G1282" s="89"/>
      <c r="H1282" s="89"/>
      <c r="I1282" s="89"/>
      <c r="J1282" s="89"/>
      <c r="K1282" s="89"/>
      <c r="L1282" s="89"/>
      <c r="M1282" s="89"/>
      <c r="N1282" s="89"/>
      <c r="O1282" s="90"/>
    </row>
    <row r="1283" spans="1:15" s="91" customFormat="1" x14ac:dyDescent="0.15">
      <c r="A1283" s="87"/>
      <c r="B1283" s="87"/>
      <c r="C1283" s="88"/>
      <c r="D1283" s="89"/>
      <c r="E1283" s="89"/>
      <c r="F1283" s="90"/>
      <c r="G1283" s="89"/>
      <c r="H1283" s="89"/>
      <c r="I1283" s="89"/>
      <c r="J1283" s="89"/>
      <c r="K1283" s="89"/>
      <c r="L1283" s="89"/>
      <c r="M1283" s="89"/>
      <c r="N1283" s="89"/>
      <c r="O1283" s="90"/>
    </row>
    <row r="1284" spans="1:15" s="91" customFormat="1" x14ac:dyDescent="0.15">
      <c r="A1284" s="87"/>
      <c r="B1284" s="87"/>
      <c r="C1284" s="88"/>
      <c r="D1284" s="89"/>
      <c r="E1284" s="89"/>
      <c r="F1284" s="90"/>
      <c r="G1284" s="89"/>
      <c r="H1284" s="89"/>
      <c r="I1284" s="89"/>
      <c r="J1284" s="89"/>
      <c r="K1284" s="89"/>
      <c r="L1284" s="89"/>
      <c r="M1284" s="89"/>
      <c r="N1284" s="89"/>
      <c r="O1284" s="90"/>
    </row>
    <row r="1285" spans="1:15" s="91" customFormat="1" x14ac:dyDescent="0.15">
      <c r="A1285" s="87"/>
      <c r="B1285" s="87"/>
      <c r="C1285" s="88"/>
      <c r="D1285" s="89"/>
      <c r="E1285" s="89"/>
      <c r="F1285" s="90"/>
      <c r="G1285" s="89"/>
      <c r="H1285" s="89"/>
      <c r="I1285" s="89"/>
      <c r="J1285" s="89"/>
      <c r="K1285" s="89"/>
      <c r="L1285" s="89"/>
      <c r="M1285" s="89"/>
      <c r="N1285" s="89"/>
      <c r="O1285" s="90"/>
    </row>
    <row r="1286" spans="1:15" s="91" customFormat="1" x14ac:dyDescent="0.15">
      <c r="A1286" s="87"/>
      <c r="B1286" s="87"/>
      <c r="C1286" s="88"/>
      <c r="D1286" s="89"/>
      <c r="E1286" s="89"/>
      <c r="F1286" s="90"/>
      <c r="G1286" s="89"/>
      <c r="H1286" s="89"/>
      <c r="I1286" s="89"/>
      <c r="J1286" s="89"/>
      <c r="K1286" s="89"/>
      <c r="L1286" s="89"/>
      <c r="M1286" s="89"/>
      <c r="N1286" s="89"/>
      <c r="O1286" s="90"/>
    </row>
    <row r="1287" spans="1:15" s="91" customFormat="1" x14ac:dyDescent="0.15">
      <c r="A1287" s="87"/>
      <c r="B1287" s="87"/>
      <c r="C1287" s="88"/>
      <c r="D1287" s="89"/>
      <c r="E1287" s="89"/>
      <c r="F1287" s="90"/>
      <c r="G1287" s="89"/>
      <c r="H1287" s="89"/>
      <c r="I1287" s="89"/>
      <c r="J1287" s="89"/>
      <c r="K1287" s="89"/>
      <c r="L1287" s="89"/>
      <c r="M1287" s="89"/>
      <c r="N1287" s="89"/>
      <c r="O1287" s="90"/>
    </row>
    <row r="1288" spans="1:15" s="91" customFormat="1" x14ac:dyDescent="0.15">
      <c r="A1288" s="87"/>
      <c r="B1288" s="87"/>
      <c r="C1288" s="88"/>
      <c r="D1288" s="89"/>
      <c r="E1288" s="89"/>
      <c r="F1288" s="90"/>
      <c r="G1288" s="89"/>
      <c r="H1288" s="89"/>
      <c r="I1288" s="89"/>
      <c r="J1288" s="89"/>
      <c r="K1288" s="89"/>
      <c r="L1288" s="89"/>
      <c r="M1288" s="89"/>
      <c r="N1288" s="89"/>
      <c r="O1288" s="90"/>
    </row>
    <row r="1289" spans="1:15" s="91" customFormat="1" x14ac:dyDescent="0.15">
      <c r="A1289" s="87"/>
      <c r="B1289" s="87"/>
      <c r="C1289" s="88"/>
      <c r="D1289" s="89"/>
      <c r="E1289" s="89"/>
      <c r="F1289" s="90"/>
      <c r="G1289" s="89"/>
      <c r="H1289" s="89"/>
      <c r="I1289" s="89"/>
      <c r="J1289" s="89"/>
      <c r="K1289" s="89"/>
      <c r="L1289" s="89"/>
      <c r="M1289" s="89"/>
      <c r="N1289" s="89"/>
      <c r="O1289" s="90"/>
    </row>
    <row r="1290" spans="1:15" s="91" customFormat="1" x14ac:dyDescent="0.15">
      <c r="A1290" s="87"/>
      <c r="B1290" s="87"/>
      <c r="C1290" s="88"/>
      <c r="D1290" s="89"/>
      <c r="E1290" s="89"/>
      <c r="F1290" s="90"/>
      <c r="G1290" s="89"/>
      <c r="H1290" s="89"/>
      <c r="I1290" s="89"/>
      <c r="J1290" s="89"/>
      <c r="K1290" s="89"/>
      <c r="L1290" s="89"/>
      <c r="M1290" s="89"/>
      <c r="N1290" s="89"/>
      <c r="O1290" s="90"/>
    </row>
    <row r="1291" spans="1:15" s="91" customFormat="1" x14ac:dyDescent="0.15">
      <c r="A1291" s="87"/>
      <c r="B1291" s="87"/>
      <c r="C1291" s="88"/>
      <c r="D1291" s="89"/>
      <c r="E1291" s="89"/>
      <c r="F1291" s="90"/>
      <c r="G1291" s="89"/>
      <c r="H1291" s="89"/>
      <c r="I1291" s="89"/>
      <c r="J1291" s="89"/>
      <c r="K1291" s="89"/>
      <c r="L1291" s="89"/>
      <c r="M1291" s="89"/>
      <c r="N1291" s="89"/>
      <c r="O1291" s="90"/>
    </row>
    <row r="1292" spans="1:15" s="91" customFormat="1" x14ac:dyDescent="0.15">
      <c r="A1292" s="87"/>
      <c r="B1292" s="87"/>
      <c r="C1292" s="88"/>
      <c r="D1292" s="89"/>
      <c r="E1292" s="89"/>
      <c r="F1292" s="90"/>
      <c r="G1292" s="89"/>
      <c r="H1292" s="89"/>
      <c r="I1292" s="89"/>
      <c r="J1292" s="89"/>
      <c r="K1292" s="89"/>
      <c r="L1292" s="89"/>
      <c r="M1292" s="89"/>
      <c r="N1292" s="89"/>
      <c r="O1292" s="90"/>
    </row>
    <row r="1293" spans="1:15" s="91" customFormat="1" x14ac:dyDescent="0.15">
      <c r="A1293" s="87"/>
      <c r="B1293" s="87"/>
      <c r="C1293" s="88"/>
      <c r="D1293" s="89"/>
      <c r="E1293" s="89"/>
      <c r="F1293" s="90"/>
      <c r="G1293" s="89"/>
      <c r="H1293" s="89"/>
      <c r="I1293" s="89"/>
      <c r="J1293" s="89"/>
      <c r="K1293" s="89"/>
      <c r="L1293" s="89"/>
      <c r="M1293" s="89"/>
      <c r="N1293" s="89"/>
      <c r="O1293" s="90"/>
    </row>
    <row r="1294" spans="1:15" s="91" customFormat="1" x14ac:dyDescent="0.15">
      <c r="A1294" s="87"/>
      <c r="B1294" s="87"/>
      <c r="C1294" s="88"/>
      <c r="D1294" s="89"/>
      <c r="E1294" s="89"/>
      <c r="F1294" s="90"/>
      <c r="G1294" s="89"/>
      <c r="H1294" s="89"/>
      <c r="I1294" s="89"/>
      <c r="J1294" s="89"/>
      <c r="K1294" s="89"/>
      <c r="L1294" s="89"/>
      <c r="M1294" s="89"/>
      <c r="N1294" s="89"/>
      <c r="O1294" s="90"/>
    </row>
    <row r="1295" spans="1:15" s="91" customFormat="1" x14ac:dyDescent="0.15">
      <c r="A1295" s="87"/>
      <c r="B1295" s="87"/>
      <c r="C1295" s="88"/>
      <c r="D1295" s="89"/>
      <c r="E1295" s="89"/>
      <c r="F1295" s="90"/>
      <c r="G1295" s="89"/>
      <c r="H1295" s="89"/>
      <c r="I1295" s="89"/>
      <c r="J1295" s="89"/>
      <c r="K1295" s="89"/>
      <c r="L1295" s="89"/>
      <c r="M1295" s="89"/>
      <c r="N1295" s="89"/>
      <c r="O1295" s="90"/>
    </row>
    <row r="1296" spans="1:15" s="91" customFormat="1" x14ac:dyDescent="0.15">
      <c r="A1296" s="87"/>
      <c r="B1296" s="87"/>
      <c r="C1296" s="88"/>
      <c r="D1296" s="89"/>
      <c r="E1296" s="89"/>
      <c r="F1296" s="90"/>
      <c r="G1296" s="89"/>
      <c r="H1296" s="89"/>
      <c r="I1296" s="89"/>
      <c r="J1296" s="89"/>
      <c r="K1296" s="89"/>
      <c r="L1296" s="89"/>
      <c r="M1296" s="89"/>
      <c r="N1296" s="89"/>
      <c r="O1296" s="90"/>
    </row>
    <row r="1297" spans="1:15" s="91" customFormat="1" x14ac:dyDescent="0.15">
      <c r="A1297" s="87"/>
      <c r="B1297" s="87"/>
      <c r="C1297" s="88"/>
      <c r="D1297" s="89"/>
      <c r="E1297" s="89"/>
      <c r="F1297" s="90"/>
      <c r="G1297" s="89"/>
      <c r="H1297" s="89"/>
      <c r="I1297" s="89"/>
      <c r="J1297" s="89"/>
      <c r="K1297" s="89"/>
      <c r="L1297" s="89"/>
      <c r="M1297" s="89"/>
      <c r="N1297" s="89"/>
      <c r="O1297" s="90"/>
    </row>
    <row r="1298" spans="1:15" s="91" customFormat="1" x14ac:dyDescent="0.15">
      <c r="A1298" s="87"/>
      <c r="B1298" s="87"/>
      <c r="C1298" s="88"/>
      <c r="D1298" s="89"/>
      <c r="E1298" s="89"/>
      <c r="F1298" s="90"/>
      <c r="G1298" s="89"/>
      <c r="H1298" s="89"/>
      <c r="I1298" s="89"/>
      <c r="J1298" s="89"/>
      <c r="K1298" s="89"/>
      <c r="L1298" s="89"/>
      <c r="M1298" s="89"/>
      <c r="N1298" s="89"/>
      <c r="O1298" s="90"/>
    </row>
    <row r="1299" spans="1:15" s="91" customFormat="1" x14ac:dyDescent="0.15">
      <c r="A1299" s="87"/>
      <c r="B1299" s="87"/>
      <c r="C1299" s="88"/>
      <c r="D1299" s="89"/>
      <c r="E1299" s="89"/>
      <c r="F1299" s="90"/>
      <c r="G1299" s="89"/>
      <c r="H1299" s="89"/>
      <c r="I1299" s="89"/>
      <c r="J1299" s="89"/>
      <c r="K1299" s="89"/>
      <c r="L1299" s="89"/>
      <c r="M1299" s="89"/>
      <c r="N1299" s="89"/>
      <c r="O1299" s="90"/>
    </row>
    <row r="1300" spans="1:15" s="91" customFormat="1" x14ac:dyDescent="0.15">
      <c r="A1300" s="87"/>
      <c r="B1300" s="87"/>
      <c r="C1300" s="88"/>
      <c r="D1300" s="89"/>
      <c r="E1300" s="89"/>
      <c r="F1300" s="90"/>
      <c r="G1300" s="89"/>
      <c r="H1300" s="89"/>
      <c r="I1300" s="89"/>
      <c r="J1300" s="89"/>
      <c r="K1300" s="89"/>
      <c r="L1300" s="89"/>
      <c r="M1300" s="89"/>
      <c r="N1300" s="89"/>
      <c r="O1300" s="90"/>
    </row>
    <row r="1301" spans="1:15" s="91" customFormat="1" x14ac:dyDescent="0.15">
      <c r="A1301" s="87"/>
      <c r="B1301" s="87"/>
      <c r="C1301" s="88"/>
      <c r="D1301" s="89"/>
      <c r="E1301" s="89"/>
      <c r="F1301" s="90"/>
      <c r="G1301" s="89"/>
      <c r="H1301" s="89"/>
      <c r="I1301" s="89"/>
      <c r="J1301" s="89"/>
      <c r="K1301" s="89"/>
      <c r="L1301" s="89"/>
      <c r="M1301" s="89"/>
      <c r="N1301" s="89"/>
      <c r="O1301" s="90"/>
    </row>
    <row r="1302" spans="1:15" s="91" customFormat="1" x14ac:dyDescent="0.15">
      <c r="A1302" s="87"/>
      <c r="B1302" s="87"/>
      <c r="C1302" s="88"/>
      <c r="D1302" s="89"/>
      <c r="E1302" s="89"/>
      <c r="F1302" s="90"/>
      <c r="G1302" s="89"/>
      <c r="H1302" s="89"/>
      <c r="I1302" s="89"/>
      <c r="J1302" s="89"/>
      <c r="K1302" s="89"/>
      <c r="L1302" s="89"/>
      <c r="M1302" s="89"/>
      <c r="N1302" s="89"/>
      <c r="O1302" s="90"/>
    </row>
    <row r="1303" spans="1:15" s="91" customFormat="1" x14ac:dyDescent="0.15">
      <c r="A1303" s="87"/>
      <c r="B1303" s="87"/>
      <c r="C1303" s="88"/>
      <c r="D1303" s="89"/>
      <c r="E1303" s="89"/>
      <c r="F1303" s="90"/>
      <c r="G1303" s="89"/>
      <c r="H1303" s="89"/>
      <c r="I1303" s="89"/>
      <c r="J1303" s="89"/>
      <c r="K1303" s="89"/>
      <c r="L1303" s="89"/>
      <c r="M1303" s="89"/>
      <c r="N1303" s="89"/>
      <c r="O1303" s="90"/>
    </row>
    <row r="1304" spans="1:15" s="91" customFormat="1" x14ac:dyDescent="0.15">
      <c r="A1304" s="87"/>
      <c r="B1304" s="87"/>
      <c r="C1304" s="88"/>
      <c r="D1304" s="89"/>
      <c r="E1304" s="89"/>
      <c r="F1304" s="90"/>
      <c r="G1304" s="89"/>
      <c r="H1304" s="89"/>
      <c r="I1304" s="89"/>
      <c r="J1304" s="89"/>
      <c r="K1304" s="89"/>
      <c r="L1304" s="89"/>
      <c r="M1304" s="89"/>
      <c r="N1304" s="89"/>
      <c r="O1304" s="90"/>
    </row>
    <row r="1305" spans="1:15" s="91" customFormat="1" x14ac:dyDescent="0.15">
      <c r="A1305" s="87"/>
      <c r="B1305" s="87"/>
      <c r="C1305" s="88"/>
      <c r="D1305" s="89"/>
      <c r="E1305" s="89"/>
      <c r="F1305" s="90"/>
      <c r="G1305" s="89"/>
      <c r="H1305" s="89"/>
      <c r="I1305" s="89"/>
      <c r="J1305" s="89"/>
      <c r="K1305" s="89"/>
      <c r="L1305" s="89"/>
      <c r="M1305" s="89"/>
      <c r="N1305" s="89"/>
      <c r="O1305" s="90"/>
    </row>
    <row r="1306" spans="1:15" s="91" customFormat="1" x14ac:dyDescent="0.15">
      <c r="A1306" s="87"/>
      <c r="B1306" s="87"/>
      <c r="C1306" s="88"/>
      <c r="D1306" s="89"/>
      <c r="E1306" s="89"/>
      <c r="F1306" s="90"/>
      <c r="G1306" s="89"/>
      <c r="H1306" s="89"/>
      <c r="I1306" s="89"/>
      <c r="J1306" s="89"/>
      <c r="K1306" s="89"/>
      <c r="L1306" s="89"/>
      <c r="M1306" s="89"/>
      <c r="N1306" s="89"/>
      <c r="O1306" s="90"/>
    </row>
    <row r="1307" spans="1:15" s="91" customFormat="1" x14ac:dyDescent="0.15">
      <c r="A1307" s="87"/>
      <c r="B1307" s="87"/>
      <c r="C1307" s="88"/>
      <c r="D1307" s="89"/>
      <c r="E1307" s="89"/>
      <c r="F1307" s="90"/>
      <c r="G1307" s="89"/>
      <c r="H1307" s="89"/>
      <c r="I1307" s="89"/>
      <c r="J1307" s="89"/>
      <c r="K1307" s="89"/>
      <c r="L1307" s="89"/>
      <c r="M1307" s="89"/>
      <c r="N1307" s="89"/>
      <c r="O1307" s="90"/>
    </row>
    <row r="1308" spans="1:15" s="91" customFormat="1" x14ac:dyDescent="0.15">
      <c r="A1308" s="87"/>
      <c r="B1308" s="87"/>
      <c r="C1308" s="88"/>
      <c r="D1308" s="89"/>
      <c r="E1308" s="89"/>
      <c r="F1308" s="90"/>
      <c r="G1308" s="89"/>
      <c r="H1308" s="89"/>
      <c r="I1308" s="89"/>
      <c r="J1308" s="89"/>
      <c r="K1308" s="89"/>
      <c r="L1308" s="89"/>
      <c r="M1308" s="89"/>
      <c r="N1308" s="89"/>
      <c r="O1308" s="90"/>
    </row>
    <row r="1309" spans="1:15" s="91" customFormat="1" x14ac:dyDescent="0.15">
      <c r="A1309" s="87"/>
      <c r="B1309" s="87"/>
      <c r="C1309" s="88"/>
      <c r="D1309" s="89"/>
      <c r="E1309" s="89"/>
      <c r="F1309" s="90"/>
      <c r="G1309" s="89"/>
      <c r="H1309" s="89"/>
      <c r="I1309" s="89"/>
      <c r="J1309" s="89"/>
      <c r="K1309" s="89"/>
      <c r="L1309" s="89"/>
      <c r="M1309" s="89"/>
      <c r="N1309" s="89"/>
      <c r="O1309" s="90"/>
    </row>
    <row r="1310" spans="1:15" s="91" customFormat="1" x14ac:dyDescent="0.15">
      <c r="A1310" s="87"/>
      <c r="B1310" s="87"/>
      <c r="C1310" s="88"/>
      <c r="D1310" s="89"/>
      <c r="E1310" s="89"/>
      <c r="F1310" s="90"/>
      <c r="G1310" s="89"/>
      <c r="H1310" s="89"/>
      <c r="I1310" s="89"/>
      <c r="J1310" s="89"/>
      <c r="K1310" s="89"/>
      <c r="L1310" s="89"/>
      <c r="M1310" s="89"/>
      <c r="N1310" s="89"/>
      <c r="O1310" s="90"/>
    </row>
    <row r="1311" spans="1:15" s="91" customFormat="1" x14ac:dyDescent="0.15">
      <c r="A1311" s="87"/>
      <c r="B1311" s="87"/>
      <c r="C1311" s="88"/>
      <c r="D1311" s="89"/>
      <c r="E1311" s="89"/>
      <c r="F1311" s="90"/>
      <c r="G1311" s="89"/>
      <c r="H1311" s="89"/>
      <c r="I1311" s="89"/>
      <c r="J1311" s="89"/>
      <c r="K1311" s="89"/>
      <c r="L1311" s="89"/>
      <c r="M1311" s="89"/>
      <c r="N1311" s="89"/>
      <c r="O1311" s="90"/>
    </row>
    <row r="1312" spans="1:15" s="91" customFormat="1" x14ac:dyDescent="0.15">
      <c r="A1312" s="87"/>
      <c r="B1312" s="87"/>
      <c r="C1312" s="88"/>
      <c r="D1312" s="89"/>
      <c r="E1312" s="89"/>
      <c r="F1312" s="90"/>
      <c r="G1312" s="89"/>
      <c r="H1312" s="89"/>
      <c r="I1312" s="89"/>
      <c r="J1312" s="89"/>
      <c r="K1312" s="89"/>
      <c r="L1312" s="89"/>
      <c r="M1312" s="89"/>
      <c r="N1312" s="89"/>
      <c r="O1312" s="90"/>
    </row>
    <row r="1313" spans="1:15" s="91" customFormat="1" x14ac:dyDescent="0.15">
      <c r="A1313" s="87"/>
      <c r="B1313" s="87"/>
      <c r="C1313" s="88"/>
      <c r="D1313" s="89"/>
      <c r="E1313" s="89"/>
      <c r="F1313" s="90"/>
      <c r="G1313" s="89"/>
      <c r="H1313" s="89"/>
      <c r="I1313" s="89"/>
      <c r="J1313" s="89"/>
      <c r="K1313" s="89"/>
      <c r="L1313" s="89"/>
      <c r="M1313" s="89"/>
      <c r="N1313" s="89"/>
      <c r="O1313" s="90"/>
    </row>
    <row r="1314" spans="1:15" s="91" customFormat="1" x14ac:dyDescent="0.15">
      <c r="A1314" s="87"/>
      <c r="B1314" s="87"/>
      <c r="C1314" s="88"/>
      <c r="D1314" s="89"/>
      <c r="E1314" s="89"/>
      <c r="F1314" s="90"/>
      <c r="G1314" s="89"/>
      <c r="H1314" s="89"/>
      <c r="I1314" s="89"/>
      <c r="J1314" s="89"/>
      <c r="K1314" s="89"/>
      <c r="L1314" s="89"/>
      <c r="M1314" s="89"/>
      <c r="N1314" s="89"/>
      <c r="O1314" s="90"/>
    </row>
    <row r="1315" spans="1:15" s="91" customFormat="1" x14ac:dyDescent="0.15">
      <c r="A1315" s="87"/>
      <c r="B1315" s="87"/>
      <c r="C1315" s="88"/>
      <c r="D1315" s="89"/>
      <c r="E1315" s="89"/>
      <c r="F1315" s="90"/>
      <c r="G1315" s="89"/>
      <c r="H1315" s="89"/>
      <c r="I1315" s="89"/>
      <c r="J1315" s="89"/>
      <c r="K1315" s="89"/>
      <c r="L1315" s="89"/>
      <c r="M1315" s="89"/>
      <c r="N1315" s="89"/>
      <c r="O1315" s="90"/>
    </row>
    <row r="1316" spans="1:15" s="91" customFormat="1" x14ac:dyDescent="0.15">
      <c r="A1316" s="87"/>
      <c r="B1316" s="87"/>
      <c r="C1316" s="88"/>
      <c r="D1316" s="89"/>
      <c r="E1316" s="89"/>
      <c r="F1316" s="90"/>
      <c r="G1316" s="89"/>
      <c r="H1316" s="89"/>
      <c r="I1316" s="89"/>
      <c r="J1316" s="89"/>
      <c r="K1316" s="89"/>
      <c r="L1316" s="89"/>
      <c r="M1316" s="89"/>
      <c r="N1316" s="89"/>
      <c r="O1316" s="90"/>
    </row>
    <row r="1317" spans="1:15" s="91" customFormat="1" x14ac:dyDescent="0.15">
      <c r="A1317" s="87"/>
      <c r="B1317" s="87"/>
      <c r="C1317" s="88"/>
      <c r="D1317" s="89"/>
      <c r="E1317" s="89"/>
      <c r="F1317" s="90"/>
      <c r="G1317" s="89"/>
      <c r="H1317" s="89"/>
      <c r="I1317" s="89"/>
      <c r="J1317" s="89"/>
      <c r="K1317" s="89"/>
      <c r="L1317" s="89"/>
      <c r="M1317" s="89"/>
      <c r="N1317" s="89"/>
      <c r="O1317" s="90"/>
    </row>
    <row r="1318" spans="1:15" s="91" customFormat="1" x14ac:dyDescent="0.15">
      <c r="A1318" s="87"/>
      <c r="B1318" s="87"/>
      <c r="C1318" s="88"/>
      <c r="D1318" s="89"/>
      <c r="E1318" s="89"/>
      <c r="F1318" s="90"/>
      <c r="G1318" s="89"/>
      <c r="H1318" s="89"/>
      <c r="I1318" s="89"/>
      <c r="J1318" s="89"/>
      <c r="K1318" s="89"/>
      <c r="L1318" s="89"/>
      <c r="M1318" s="89"/>
      <c r="N1318" s="89"/>
      <c r="O1318" s="90"/>
    </row>
    <row r="1319" spans="1:15" s="91" customFormat="1" x14ac:dyDescent="0.15">
      <c r="A1319" s="87"/>
      <c r="B1319" s="87"/>
      <c r="C1319" s="88"/>
      <c r="D1319" s="89"/>
      <c r="E1319" s="89"/>
      <c r="F1319" s="90"/>
      <c r="G1319" s="89"/>
      <c r="H1319" s="89"/>
      <c r="I1319" s="89"/>
      <c r="J1319" s="89"/>
      <c r="K1319" s="89"/>
      <c r="L1319" s="89"/>
      <c r="M1319" s="89"/>
      <c r="N1319" s="89"/>
      <c r="O1319" s="90"/>
    </row>
    <row r="1320" spans="1:15" s="91" customFormat="1" x14ac:dyDescent="0.15">
      <c r="A1320" s="87"/>
      <c r="B1320" s="87"/>
      <c r="C1320" s="88"/>
      <c r="D1320" s="89"/>
      <c r="E1320" s="89"/>
      <c r="F1320" s="90"/>
      <c r="G1320" s="89"/>
      <c r="H1320" s="89"/>
      <c r="I1320" s="89"/>
      <c r="J1320" s="89"/>
      <c r="K1320" s="89"/>
      <c r="L1320" s="89"/>
      <c r="M1320" s="89"/>
      <c r="N1320" s="89"/>
      <c r="O1320" s="90"/>
    </row>
    <row r="1321" spans="1:15" s="91" customFormat="1" x14ac:dyDescent="0.15">
      <c r="A1321" s="87"/>
      <c r="B1321" s="87"/>
      <c r="C1321" s="88"/>
      <c r="D1321" s="89"/>
      <c r="E1321" s="89"/>
      <c r="F1321" s="90"/>
      <c r="G1321" s="89"/>
      <c r="H1321" s="89"/>
      <c r="I1321" s="89"/>
      <c r="J1321" s="89"/>
      <c r="K1321" s="89"/>
      <c r="L1321" s="89"/>
      <c r="M1321" s="89"/>
      <c r="N1321" s="89"/>
      <c r="O1321" s="90"/>
    </row>
    <row r="1322" spans="1:15" s="91" customFormat="1" x14ac:dyDescent="0.15">
      <c r="A1322" s="87"/>
      <c r="B1322" s="87"/>
      <c r="C1322" s="88"/>
      <c r="D1322" s="89"/>
      <c r="E1322" s="89"/>
      <c r="F1322" s="90"/>
      <c r="G1322" s="89"/>
      <c r="H1322" s="89"/>
      <c r="I1322" s="89"/>
      <c r="J1322" s="89"/>
      <c r="K1322" s="89"/>
      <c r="L1322" s="89"/>
      <c r="M1322" s="89"/>
      <c r="N1322" s="89"/>
      <c r="O1322" s="90"/>
    </row>
    <row r="1323" spans="1:15" s="91" customFormat="1" x14ac:dyDescent="0.15">
      <c r="A1323" s="87"/>
      <c r="B1323" s="87"/>
      <c r="C1323" s="88"/>
      <c r="D1323" s="89"/>
      <c r="E1323" s="89"/>
      <c r="F1323" s="90"/>
      <c r="G1323" s="89"/>
      <c r="H1323" s="89"/>
      <c r="I1323" s="89"/>
      <c r="J1323" s="89"/>
      <c r="K1323" s="89"/>
      <c r="L1323" s="89"/>
      <c r="M1323" s="89"/>
      <c r="N1323" s="89"/>
      <c r="O1323" s="90"/>
    </row>
    <row r="1324" spans="1:15" s="91" customFormat="1" x14ac:dyDescent="0.15">
      <c r="A1324" s="87"/>
      <c r="B1324" s="87"/>
      <c r="C1324" s="88"/>
      <c r="D1324" s="89"/>
      <c r="E1324" s="89"/>
      <c r="F1324" s="90"/>
      <c r="G1324" s="89"/>
      <c r="H1324" s="89"/>
      <c r="I1324" s="89"/>
      <c r="J1324" s="89"/>
      <c r="K1324" s="89"/>
      <c r="L1324" s="89"/>
      <c r="M1324" s="89"/>
      <c r="N1324" s="89"/>
      <c r="O1324" s="90"/>
    </row>
    <row r="1325" spans="1:15" s="91" customFormat="1" x14ac:dyDescent="0.15">
      <c r="A1325" s="87"/>
      <c r="B1325" s="87"/>
      <c r="C1325" s="88"/>
      <c r="D1325" s="89"/>
      <c r="E1325" s="89"/>
      <c r="F1325" s="90"/>
      <c r="G1325" s="89"/>
      <c r="H1325" s="89"/>
      <c r="I1325" s="89"/>
      <c r="J1325" s="89"/>
      <c r="K1325" s="89"/>
      <c r="L1325" s="89"/>
      <c r="M1325" s="89"/>
      <c r="N1325" s="89"/>
      <c r="O1325" s="90"/>
    </row>
    <row r="1326" spans="1:15" s="91" customFormat="1" x14ac:dyDescent="0.15">
      <c r="A1326" s="87"/>
      <c r="B1326" s="87"/>
      <c r="C1326" s="88"/>
      <c r="D1326" s="89"/>
      <c r="E1326" s="89"/>
      <c r="F1326" s="90"/>
      <c r="G1326" s="89"/>
      <c r="H1326" s="89"/>
      <c r="I1326" s="89"/>
      <c r="J1326" s="89"/>
      <c r="K1326" s="89"/>
      <c r="L1326" s="89"/>
      <c r="M1326" s="89"/>
      <c r="N1326" s="89"/>
      <c r="O1326" s="90"/>
    </row>
    <row r="1327" spans="1:15" s="91" customFormat="1" x14ac:dyDescent="0.15">
      <c r="A1327" s="87"/>
      <c r="B1327" s="87"/>
      <c r="C1327" s="88"/>
      <c r="D1327" s="89"/>
      <c r="E1327" s="89"/>
      <c r="F1327" s="90"/>
      <c r="G1327" s="89"/>
      <c r="H1327" s="89"/>
      <c r="I1327" s="89"/>
      <c r="J1327" s="89"/>
      <c r="K1327" s="89"/>
      <c r="L1327" s="89"/>
      <c r="M1327" s="89"/>
      <c r="N1327" s="89"/>
      <c r="O1327" s="90"/>
    </row>
    <row r="1328" spans="1:15" s="91" customFormat="1" x14ac:dyDescent="0.15">
      <c r="A1328" s="87"/>
      <c r="B1328" s="87"/>
      <c r="C1328" s="88"/>
      <c r="D1328" s="89"/>
      <c r="E1328" s="89"/>
      <c r="F1328" s="90"/>
      <c r="G1328" s="89"/>
      <c r="H1328" s="89"/>
      <c r="I1328" s="89"/>
      <c r="J1328" s="89"/>
      <c r="K1328" s="89"/>
      <c r="L1328" s="89"/>
      <c r="M1328" s="89"/>
      <c r="N1328" s="89"/>
      <c r="O1328" s="90"/>
    </row>
    <row r="1329" spans="1:15" s="91" customFormat="1" x14ac:dyDescent="0.15">
      <c r="A1329" s="87"/>
      <c r="B1329" s="87"/>
      <c r="C1329" s="88"/>
      <c r="D1329" s="89"/>
      <c r="E1329" s="89"/>
      <c r="F1329" s="90"/>
      <c r="G1329" s="89"/>
      <c r="H1329" s="89"/>
      <c r="I1329" s="89"/>
      <c r="J1329" s="89"/>
      <c r="K1329" s="89"/>
      <c r="L1329" s="89"/>
      <c r="M1329" s="89"/>
      <c r="N1329" s="89"/>
      <c r="O1329" s="90"/>
    </row>
    <row r="1330" spans="1:15" s="91" customFormat="1" x14ac:dyDescent="0.15">
      <c r="A1330" s="87"/>
      <c r="B1330" s="87"/>
      <c r="C1330" s="88"/>
      <c r="D1330" s="89"/>
      <c r="E1330" s="89"/>
      <c r="F1330" s="90"/>
      <c r="G1330" s="89"/>
      <c r="H1330" s="89"/>
      <c r="I1330" s="89"/>
      <c r="J1330" s="89"/>
      <c r="K1330" s="89"/>
      <c r="L1330" s="89"/>
      <c r="M1330" s="89"/>
      <c r="N1330" s="89"/>
      <c r="O1330" s="90"/>
    </row>
    <row r="1331" spans="1:15" s="91" customFormat="1" x14ac:dyDescent="0.15">
      <c r="A1331" s="87"/>
      <c r="B1331" s="87"/>
      <c r="C1331" s="88"/>
      <c r="D1331" s="89"/>
      <c r="E1331" s="89"/>
      <c r="F1331" s="90"/>
      <c r="G1331" s="89"/>
      <c r="H1331" s="89"/>
      <c r="I1331" s="89"/>
      <c r="J1331" s="89"/>
      <c r="K1331" s="89"/>
      <c r="L1331" s="89"/>
      <c r="M1331" s="89"/>
      <c r="N1331" s="89"/>
      <c r="O1331" s="90"/>
    </row>
    <row r="1332" spans="1:15" s="91" customFormat="1" x14ac:dyDescent="0.15">
      <c r="A1332" s="87"/>
      <c r="B1332" s="87"/>
      <c r="C1332" s="88"/>
      <c r="D1332" s="89"/>
      <c r="E1332" s="89"/>
      <c r="F1332" s="90"/>
      <c r="G1332" s="89"/>
      <c r="H1332" s="89"/>
      <c r="I1332" s="89"/>
      <c r="J1332" s="89"/>
      <c r="K1332" s="89"/>
      <c r="L1332" s="89"/>
      <c r="M1332" s="89"/>
      <c r="N1332" s="89"/>
      <c r="O1332" s="90"/>
    </row>
    <row r="1333" spans="1:15" s="91" customFormat="1" x14ac:dyDescent="0.15">
      <c r="A1333" s="87"/>
      <c r="B1333" s="87"/>
      <c r="C1333" s="88"/>
      <c r="D1333" s="89"/>
      <c r="E1333" s="89"/>
      <c r="F1333" s="90"/>
      <c r="G1333" s="89"/>
      <c r="H1333" s="89"/>
      <c r="I1333" s="89"/>
      <c r="J1333" s="89"/>
      <c r="K1333" s="89"/>
      <c r="L1333" s="89"/>
      <c r="M1333" s="89"/>
      <c r="N1333" s="89"/>
      <c r="O1333" s="90"/>
    </row>
    <row r="1334" spans="1:15" s="91" customFormat="1" x14ac:dyDescent="0.15">
      <c r="A1334" s="87"/>
      <c r="B1334" s="87"/>
      <c r="C1334" s="88"/>
      <c r="D1334" s="89"/>
      <c r="E1334" s="89"/>
      <c r="F1334" s="90"/>
      <c r="G1334" s="89"/>
      <c r="H1334" s="89"/>
      <c r="I1334" s="89"/>
      <c r="J1334" s="89"/>
      <c r="K1334" s="89"/>
      <c r="L1334" s="89"/>
      <c r="M1334" s="89"/>
      <c r="N1334" s="89"/>
      <c r="O1334" s="90"/>
    </row>
    <row r="1335" spans="1:15" s="91" customFormat="1" x14ac:dyDescent="0.15">
      <c r="A1335" s="87"/>
      <c r="B1335" s="87"/>
      <c r="C1335" s="88"/>
      <c r="D1335" s="89"/>
      <c r="E1335" s="89"/>
      <c r="F1335" s="90"/>
      <c r="G1335" s="89"/>
      <c r="H1335" s="89"/>
      <c r="I1335" s="89"/>
      <c r="J1335" s="89"/>
      <c r="K1335" s="89"/>
      <c r="L1335" s="89"/>
      <c r="M1335" s="89"/>
      <c r="N1335" s="89"/>
      <c r="O1335" s="90"/>
    </row>
    <row r="1336" spans="1:15" s="91" customFormat="1" x14ac:dyDescent="0.15">
      <c r="A1336" s="87"/>
      <c r="B1336" s="87"/>
      <c r="C1336" s="88"/>
      <c r="D1336" s="89"/>
      <c r="E1336" s="89"/>
      <c r="F1336" s="90"/>
      <c r="G1336" s="89"/>
      <c r="H1336" s="89"/>
      <c r="I1336" s="89"/>
      <c r="J1336" s="89"/>
      <c r="K1336" s="89"/>
      <c r="L1336" s="89"/>
      <c r="M1336" s="89"/>
      <c r="N1336" s="89"/>
      <c r="O1336" s="90"/>
    </row>
    <row r="1337" spans="1:15" s="91" customFormat="1" x14ac:dyDescent="0.15">
      <c r="A1337" s="87"/>
      <c r="B1337" s="87"/>
      <c r="C1337" s="88"/>
      <c r="D1337" s="89"/>
      <c r="E1337" s="89"/>
      <c r="F1337" s="90"/>
      <c r="G1337" s="89"/>
      <c r="H1337" s="89"/>
      <c r="I1337" s="89"/>
      <c r="J1337" s="89"/>
      <c r="K1337" s="89"/>
      <c r="L1337" s="89"/>
      <c r="M1337" s="89"/>
      <c r="N1337" s="89"/>
      <c r="O1337" s="90"/>
    </row>
    <row r="1338" spans="1:15" s="91" customFormat="1" x14ac:dyDescent="0.15">
      <c r="A1338" s="87"/>
      <c r="B1338" s="87"/>
      <c r="C1338" s="88"/>
      <c r="D1338" s="89"/>
      <c r="E1338" s="89"/>
      <c r="F1338" s="90"/>
      <c r="G1338" s="89"/>
      <c r="H1338" s="89"/>
      <c r="I1338" s="89"/>
      <c r="J1338" s="89"/>
      <c r="K1338" s="89"/>
      <c r="L1338" s="89"/>
      <c r="M1338" s="89"/>
      <c r="N1338" s="89"/>
      <c r="O1338" s="90"/>
    </row>
    <row r="1339" spans="1:15" s="91" customFormat="1" x14ac:dyDescent="0.15">
      <c r="A1339" s="87"/>
      <c r="B1339" s="87"/>
      <c r="C1339" s="88"/>
      <c r="D1339" s="89"/>
      <c r="E1339" s="89"/>
      <c r="F1339" s="90"/>
      <c r="G1339" s="89"/>
      <c r="H1339" s="89"/>
      <c r="I1339" s="89"/>
      <c r="J1339" s="89"/>
      <c r="K1339" s="89"/>
      <c r="L1339" s="89"/>
      <c r="M1339" s="89"/>
      <c r="N1339" s="89"/>
      <c r="O1339" s="90"/>
    </row>
    <row r="1340" spans="1:15" s="91" customFormat="1" x14ac:dyDescent="0.15">
      <c r="A1340" s="87"/>
      <c r="B1340" s="87"/>
      <c r="C1340" s="88"/>
      <c r="D1340" s="89"/>
      <c r="E1340" s="89"/>
      <c r="F1340" s="90"/>
      <c r="G1340" s="89"/>
      <c r="H1340" s="89"/>
      <c r="I1340" s="89"/>
      <c r="J1340" s="89"/>
      <c r="K1340" s="89"/>
      <c r="L1340" s="89"/>
      <c r="M1340" s="89"/>
      <c r="N1340" s="89"/>
      <c r="O1340" s="90"/>
    </row>
    <row r="1341" spans="1:15" s="91" customFormat="1" x14ac:dyDescent="0.15">
      <c r="A1341" s="87"/>
      <c r="B1341" s="87"/>
      <c r="C1341" s="88"/>
      <c r="D1341" s="89"/>
      <c r="E1341" s="89"/>
      <c r="F1341" s="90"/>
      <c r="G1341" s="89"/>
      <c r="H1341" s="89"/>
      <c r="I1341" s="89"/>
      <c r="J1341" s="89"/>
      <c r="K1341" s="89"/>
      <c r="L1341" s="89"/>
      <c r="M1341" s="89"/>
      <c r="N1341" s="89"/>
      <c r="O1341" s="90"/>
    </row>
    <row r="1342" spans="1:15" s="91" customFormat="1" x14ac:dyDescent="0.15">
      <c r="A1342" s="87"/>
      <c r="B1342" s="87"/>
      <c r="C1342" s="88"/>
      <c r="D1342" s="89"/>
      <c r="E1342" s="89"/>
      <c r="F1342" s="90"/>
      <c r="G1342" s="89"/>
      <c r="H1342" s="89"/>
      <c r="I1342" s="89"/>
      <c r="J1342" s="89"/>
      <c r="K1342" s="89"/>
      <c r="L1342" s="89"/>
      <c r="M1342" s="89"/>
      <c r="N1342" s="89"/>
      <c r="O1342" s="90"/>
    </row>
    <row r="1343" spans="1:15" s="91" customFormat="1" x14ac:dyDescent="0.15">
      <c r="A1343" s="87"/>
      <c r="B1343" s="87"/>
      <c r="C1343" s="88"/>
      <c r="D1343" s="89"/>
      <c r="E1343" s="89"/>
      <c r="F1343" s="90"/>
      <c r="G1343" s="89"/>
      <c r="H1343" s="89"/>
      <c r="I1343" s="89"/>
      <c r="J1343" s="89"/>
      <c r="K1343" s="89"/>
      <c r="L1343" s="89"/>
      <c r="M1343" s="89"/>
      <c r="N1343" s="89"/>
      <c r="O1343" s="90"/>
    </row>
    <row r="1344" spans="1:15" s="91" customFormat="1" x14ac:dyDescent="0.15">
      <c r="A1344" s="87"/>
      <c r="B1344" s="87"/>
      <c r="C1344" s="88"/>
      <c r="D1344" s="89"/>
      <c r="E1344" s="89"/>
      <c r="F1344" s="90"/>
      <c r="G1344" s="89"/>
      <c r="H1344" s="89"/>
      <c r="I1344" s="89"/>
      <c r="J1344" s="89"/>
      <c r="K1344" s="89"/>
      <c r="L1344" s="89"/>
      <c r="M1344" s="89"/>
      <c r="N1344" s="89"/>
      <c r="O1344" s="90"/>
    </row>
    <row r="1345" spans="1:15" s="91" customFormat="1" x14ac:dyDescent="0.15">
      <c r="A1345" s="87"/>
      <c r="B1345" s="87"/>
      <c r="C1345" s="88"/>
      <c r="D1345" s="89"/>
      <c r="E1345" s="89"/>
      <c r="F1345" s="90"/>
      <c r="G1345" s="89"/>
      <c r="H1345" s="89"/>
      <c r="I1345" s="89"/>
      <c r="J1345" s="89"/>
      <c r="K1345" s="89"/>
      <c r="L1345" s="89"/>
      <c r="M1345" s="89"/>
      <c r="N1345" s="89"/>
      <c r="O1345" s="90"/>
    </row>
    <row r="1346" spans="1:15" s="91" customFormat="1" x14ac:dyDescent="0.15">
      <c r="A1346" s="87"/>
      <c r="B1346" s="87"/>
      <c r="C1346" s="88"/>
      <c r="D1346" s="89"/>
      <c r="E1346" s="89"/>
      <c r="F1346" s="90"/>
      <c r="G1346" s="89"/>
      <c r="H1346" s="89"/>
      <c r="I1346" s="89"/>
      <c r="J1346" s="89"/>
      <c r="K1346" s="89"/>
      <c r="L1346" s="89"/>
      <c r="M1346" s="89"/>
      <c r="N1346" s="89"/>
      <c r="O1346" s="90"/>
    </row>
    <row r="1347" spans="1:15" s="91" customFormat="1" x14ac:dyDescent="0.15">
      <c r="A1347" s="87"/>
      <c r="B1347" s="87"/>
      <c r="C1347" s="88"/>
      <c r="D1347" s="89"/>
      <c r="E1347" s="89"/>
      <c r="F1347" s="90"/>
      <c r="G1347" s="89"/>
      <c r="H1347" s="89"/>
      <c r="I1347" s="89"/>
      <c r="J1347" s="89"/>
      <c r="K1347" s="89"/>
      <c r="L1347" s="89"/>
      <c r="M1347" s="89"/>
      <c r="N1347" s="89"/>
      <c r="O1347" s="90"/>
    </row>
    <row r="1348" spans="1:15" s="91" customFormat="1" x14ac:dyDescent="0.15">
      <c r="A1348" s="87"/>
      <c r="B1348" s="87"/>
      <c r="C1348" s="88"/>
      <c r="D1348" s="89"/>
      <c r="E1348" s="89"/>
      <c r="F1348" s="90"/>
      <c r="G1348" s="89"/>
      <c r="H1348" s="89"/>
      <c r="I1348" s="89"/>
      <c r="J1348" s="89"/>
      <c r="K1348" s="89"/>
      <c r="L1348" s="89"/>
      <c r="M1348" s="89"/>
      <c r="N1348" s="89"/>
      <c r="O1348" s="90"/>
    </row>
    <row r="1349" spans="1:15" s="91" customFormat="1" x14ac:dyDescent="0.15">
      <c r="A1349" s="87"/>
      <c r="B1349" s="87"/>
      <c r="C1349" s="88"/>
      <c r="D1349" s="89"/>
      <c r="E1349" s="89"/>
      <c r="F1349" s="90"/>
      <c r="G1349" s="89"/>
      <c r="H1349" s="89"/>
      <c r="I1349" s="89"/>
      <c r="J1349" s="89"/>
      <c r="K1349" s="89"/>
      <c r="L1349" s="89"/>
      <c r="M1349" s="89"/>
      <c r="N1349" s="89"/>
      <c r="O1349" s="90"/>
    </row>
    <row r="1350" spans="1:15" s="91" customFormat="1" x14ac:dyDescent="0.15">
      <c r="A1350" s="87"/>
      <c r="B1350" s="87"/>
      <c r="C1350" s="88"/>
      <c r="D1350" s="89"/>
      <c r="E1350" s="89"/>
      <c r="F1350" s="90"/>
      <c r="G1350" s="89"/>
      <c r="H1350" s="89"/>
      <c r="I1350" s="89"/>
      <c r="J1350" s="89"/>
      <c r="K1350" s="89"/>
      <c r="L1350" s="89"/>
      <c r="M1350" s="89"/>
      <c r="N1350" s="89"/>
      <c r="O1350" s="90"/>
    </row>
    <row r="1351" spans="1:15" s="91" customFormat="1" x14ac:dyDescent="0.15">
      <c r="A1351" s="87"/>
      <c r="B1351" s="87"/>
      <c r="C1351" s="88"/>
      <c r="D1351" s="89"/>
      <c r="E1351" s="89"/>
      <c r="F1351" s="90"/>
      <c r="G1351" s="89"/>
      <c r="H1351" s="89"/>
      <c r="I1351" s="89"/>
      <c r="J1351" s="89"/>
      <c r="K1351" s="89"/>
      <c r="L1351" s="89"/>
      <c r="M1351" s="89"/>
      <c r="N1351" s="89"/>
      <c r="O1351" s="90"/>
    </row>
    <row r="1352" spans="1:15" s="91" customFormat="1" x14ac:dyDescent="0.15">
      <c r="A1352" s="87"/>
      <c r="B1352" s="87"/>
      <c r="C1352" s="88"/>
      <c r="D1352" s="89"/>
      <c r="E1352" s="89"/>
      <c r="F1352" s="90"/>
      <c r="G1352" s="89"/>
      <c r="H1352" s="89"/>
      <c r="I1352" s="89"/>
      <c r="J1352" s="89"/>
      <c r="K1352" s="89"/>
      <c r="L1352" s="89"/>
      <c r="M1352" s="89"/>
      <c r="N1352" s="89"/>
      <c r="O1352" s="90"/>
    </row>
    <row r="1353" spans="1:15" s="91" customFormat="1" x14ac:dyDescent="0.15">
      <c r="A1353" s="87"/>
      <c r="B1353" s="87"/>
      <c r="C1353" s="88"/>
      <c r="D1353" s="89"/>
      <c r="E1353" s="89"/>
      <c r="F1353" s="90"/>
      <c r="G1353" s="89"/>
      <c r="H1353" s="89"/>
      <c r="I1353" s="89"/>
      <c r="J1353" s="89"/>
      <c r="K1353" s="89"/>
      <c r="L1353" s="89"/>
      <c r="M1353" s="89"/>
      <c r="N1353" s="89"/>
      <c r="O1353" s="90"/>
    </row>
    <row r="1354" spans="1:15" s="91" customFormat="1" x14ac:dyDescent="0.15">
      <c r="A1354" s="87"/>
      <c r="B1354" s="87"/>
      <c r="C1354" s="88"/>
      <c r="D1354" s="89"/>
      <c r="E1354" s="89"/>
      <c r="F1354" s="90"/>
      <c r="G1354" s="89"/>
      <c r="H1354" s="89"/>
      <c r="I1354" s="89"/>
      <c r="J1354" s="89"/>
      <c r="K1354" s="89"/>
      <c r="L1354" s="89"/>
      <c r="M1354" s="89"/>
      <c r="N1354" s="89"/>
      <c r="O1354" s="90"/>
    </row>
    <row r="1355" spans="1:15" s="91" customFormat="1" x14ac:dyDescent="0.15">
      <c r="A1355" s="87"/>
      <c r="B1355" s="87"/>
      <c r="C1355" s="88"/>
      <c r="D1355" s="89"/>
      <c r="E1355" s="89"/>
      <c r="F1355" s="90"/>
      <c r="G1355" s="89"/>
      <c r="H1355" s="89"/>
      <c r="I1355" s="89"/>
      <c r="J1355" s="89"/>
      <c r="K1355" s="89"/>
      <c r="L1355" s="89"/>
      <c r="M1355" s="89"/>
      <c r="N1355" s="89"/>
      <c r="O1355" s="90"/>
    </row>
    <row r="1356" spans="1:15" s="91" customFormat="1" x14ac:dyDescent="0.15">
      <c r="A1356" s="87"/>
      <c r="B1356" s="87"/>
      <c r="C1356" s="88"/>
      <c r="D1356" s="89"/>
      <c r="E1356" s="89"/>
      <c r="F1356" s="90"/>
      <c r="G1356" s="89"/>
      <c r="H1356" s="89"/>
      <c r="I1356" s="89"/>
      <c r="J1356" s="89"/>
      <c r="K1356" s="89"/>
      <c r="L1356" s="89"/>
      <c r="M1356" s="89"/>
      <c r="N1356" s="89"/>
      <c r="O1356" s="90"/>
    </row>
    <row r="1357" spans="1:15" s="91" customFormat="1" x14ac:dyDescent="0.15">
      <c r="A1357" s="87"/>
      <c r="B1357" s="87"/>
      <c r="C1357" s="88"/>
      <c r="D1357" s="89"/>
      <c r="E1357" s="89"/>
      <c r="F1357" s="90"/>
      <c r="G1357" s="89"/>
      <c r="H1357" s="89"/>
      <c r="I1357" s="89"/>
      <c r="J1357" s="89"/>
      <c r="K1357" s="89"/>
      <c r="L1357" s="89"/>
      <c r="M1357" s="89"/>
      <c r="N1357" s="89"/>
      <c r="O1357" s="90"/>
    </row>
    <row r="1358" spans="1:15" s="91" customFormat="1" x14ac:dyDescent="0.15">
      <c r="A1358" s="87"/>
      <c r="B1358" s="87"/>
      <c r="C1358" s="88"/>
      <c r="D1358" s="89"/>
      <c r="E1358" s="89"/>
      <c r="F1358" s="90"/>
      <c r="G1358" s="89"/>
      <c r="H1358" s="89"/>
      <c r="I1358" s="89"/>
      <c r="J1358" s="89"/>
      <c r="K1358" s="89"/>
      <c r="L1358" s="89"/>
      <c r="M1358" s="89"/>
      <c r="N1358" s="89"/>
      <c r="O1358" s="90"/>
    </row>
    <row r="1359" spans="1:15" s="91" customFormat="1" x14ac:dyDescent="0.15">
      <c r="A1359" s="87"/>
      <c r="B1359" s="87"/>
      <c r="C1359" s="88"/>
      <c r="D1359" s="89"/>
      <c r="E1359" s="89"/>
      <c r="F1359" s="90"/>
      <c r="G1359" s="89"/>
      <c r="H1359" s="89"/>
      <c r="I1359" s="89"/>
      <c r="J1359" s="89"/>
      <c r="K1359" s="89"/>
      <c r="L1359" s="89"/>
      <c r="M1359" s="89"/>
      <c r="N1359" s="89"/>
      <c r="O1359" s="90"/>
    </row>
    <row r="1360" spans="1:15" s="91" customFormat="1" x14ac:dyDescent="0.15">
      <c r="A1360" s="87"/>
      <c r="B1360" s="87"/>
      <c r="C1360" s="88"/>
      <c r="D1360" s="89"/>
      <c r="E1360" s="89"/>
      <c r="F1360" s="90"/>
      <c r="G1360" s="89"/>
      <c r="H1360" s="89"/>
      <c r="I1360" s="89"/>
      <c r="J1360" s="89"/>
      <c r="K1360" s="89"/>
      <c r="L1360" s="89"/>
      <c r="M1360" s="89"/>
      <c r="N1360" s="89"/>
      <c r="O1360" s="90"/>
    </row>
    <row r="1361" spans="1:15" s="91" customFormat="1" x14ac:dyDescent="0.15">
      <c r="A1361" s="87"/>
      <c r="B1361" s="87"/>
      <c r="C1361" s="88"/>
      <c r="D1361" s="89"/>
      <c r="E1361" s="89"/>
      <c r="F1361" s="90"/>
      <c r="G1361" s="89"/>
      <c r="H1361" s="89"/>
      <c r="I1361" s="89"/>
      <c r="J1361" s="89"/>
      <c r="K1361" s="89"/>
      <c r="L1361" s="89"/>
      <c r="M1361" s="89"/>
      <c r="N1361" s="89"/>
      <c r="O1361" s="90"/>
    </row>
    <row r="1362" spans="1:15" s="91" customFormat="1" x14ac:dyDescent="0.15">
      <c r="A1362" s="87"/>
      <c r="B1362" s="87"/>
      <c r="C1362" s="88"/>
      <c r="D1362" s="89"/>
      <c r="E1362" s="89"/>
      <c r="F1362" s="90"/>
      <c r="G1362" s="89"/>
      <c r="H1362" s="89"/>
      <c r="I1362" s="89"/>
      <c r="J1362" s="89"/>
      <c r="K1362" s="89"/>
      <c r="L1362" s="89"/>
      <c r="M1362" s="89"/>
      <c r="N1362" s="89"/>
      <c r="O1362" s="90"/>
    </row>
    <row r="1363" spans="1:15" s="91" customFormat="1" x14ac:dyDescent="0.15">
      <c r="A1363" s="87"/>
      <c r="B1363" s="87"/>
      <c r="C1363" s="88"/>
      <c r="D1363" s="89"/>
      <c r="E1363" s="89"/>
      <c r="F1363" s="90"/>
      <c r="G1363" s="89"/>
      <c r="H1363" s="89"/>
      <c r="I1363" s="89"/>
      <c r="J1363" s="89"/>
      <c r="K1363" s="89"/>
      <c r="L1363" s="89"/>
      <c r="M1363" s="89"/>
      <c r="N1363" s="89"/>
      <c r="O1363" s="90"/>
    </row>
    <row r="1364" spans="1:15" s="91" customFormat="1" x14ac:dyDescent="0.15">
      <c r="A1364" s="87"/>
      <c r="B1364" s="87"/>
      <c r="C1364" s="88"/>
      <c r="D1364" s="89"/>
      <c r="E1364" s="89"/>
      <c r="F1364" s="90"/>
      <c r="G1364" s="89"/>
      <c r="H1364" s="89"/>
      <c r="I1364" s="89"/>
      <c r="J1364" s="89"/>
      <c r="K1364" s="89"/>
      <c r="L1364" s="89"/>
      <c r="M1364" s="89"/>
      <c r="N1364" s="89"/>
      <c r="O1364" s="90"/>
    </row>
    <row r="1365" spans="1:15" s="91" customFormat="1" x14ac:dyDescent="0.15">
      <c r="A1365" s="87"/>
      <c r="B1365" s="87"/>
      <c r="C1365" s="88"/>
      <c r="D1365" s="89"/>
      <c r="E1365" s="89"/>
      <c r="F1365" s="90"/>
      <c r="G1365" s="89"/>
      <c r="H1365" s="89"/>
      <c r="I1365" s="89"/>
      <c r="J1365" s="89"/>
      <c r="K1365" s="89"/>
      <c r="L1365" s="89"/>
      <c r="M1365" s="89"/>
      <c r="N1365" s="89"/>
      <c r="O1365" s="90"/>
    </row>
    <row r="1366" spans="1:15" s="91" customFormat="1" x14ac:dyDescent="0.15">
      <c r="A1366" s="87"/>
      <c r="B1366" s="87"/>
      <c r="C1366" s="88"/>
      <c r="D1366" s="89"/>
      <c r="E1366" s="89"/>
      <c r="F1366" s="90"/>
      <c r="G1366" s="89"/>
      <c r="H1366" s="89"/>
      <c r="I1366" s="89"/>
      <c r="J1366" s="89"/>
      <c r="K1366" s="89"/>
      <c r="L1366" s="89"/>
      <c r="M1366" s="89"/>
      <c r="N1366" s="89"/>
      <c r="O1366" s="90"/>
    </row>
    <row r="1367" spans="1:15" s="91" customFormat="1" x14ac:dyDescent="0.15">
      <c r="A1367" s="87"/>
      <c r="B1367" s="87"/>
      <c r="C1367" s="88"/>
      <c r="D1367" s="89"/>
      <c r="E1367" s="89"/>
      <c r="F1367" s="90"/>
      <c r="G1367" s="89"/>
      <c r="H1367" s="89"/>
      <c r="I1367" s="89"/>
      <c r="J1367" s="89"/>
      <c r="K1367" s="89"/>
      <c r="L1367" s="89"/>
      <c r="M1367" s="89"/>
      <c r="N1367" s="89"/>
      <c r="O1367" s="90"/>
    </row>
    <row r="1368" spans="1:15" s="91" customFormat="1" x14ac:dyDescent="0.15">
      <c r="A1368" s="87"/>
      <c r="B1368" s="87"/>
      <c r="C1368" s="88"/>
      <c r="D1368" s="89"/>
      <c r="E1368" s="89"/>
      <c r="F1368" s="90"/>
      <c r="G1368" s="89"/>
      <c r="H1368" s="89"/>
      <c r="I1368" s="89"/>
      <c r="J1368" s="89"/>
      <c r="K1368" s="89"/>
      <c r="L1368" s="89"/>
      <c r="M1368" s="89"/>
      <c r="N1368" s="89"/>
      <c r="O1368" s="90"/>
    </row>
    <row r="1369" spans="1:15" s="91" customFormat="1" x14ac:dyDescent="0.15">
      <c r="A1369" s="87"/>
      <c r="B1369" s="87"/>
      <c r="C1369" s="88"/>
      <c r="D1369" s="89"/>
      <c r="E1369" s="89"/>
      <c r="F1369" s="90"/>
      <c r="G1369" s="89"/>
      <c r="H1369" s="89"/>
      <c r="I1369" s="89"/>
      <c r="J1369" s="89"/>
      <c r="K1369" s="89"/>
      <c r="L1369" s="89"/>
      <c r="M1369" s="89"/>
      <c r="N1369" s="89"/>
      <c r="O1369" s="90"/>
    </row>
    <row r="1370" spans="1:15" s="91" customFormat="1" x14ac:dyDescent="0.15">
      <c r="A1370" s="87"/>
      <c r="B1370" s="87"/>
      <c r="C1370" s="88"/>
      <c r="D1370" s="89"/>
      <c r="E1370" s="89"/>
      <c r="F1370" s="90"/>
      <c r="G1370" s="89"/>
      <c r="H1370" s="89"/>
      <c r="I1370" s="89"/>
      <c r="J1370" s="89"/>
      <c r="K1370" s="89"/>
      <c r="L1370" s="89"/>
      <c r="M1370" s="89"/>
      <c r="N1370" s="89"/>
      <c r="O1370" s="90"/>
    </row>
    <row r="1371" spans="1:15" s="91" customFormat="1" x14ac:dyDescent="0.15">
      <c r="A1371" s="87"/>
      <c r="B1371" s="87"/>
      <c r="C1371" s="88"/>
      <c r="D1371" s="89"/>
      <c r="E1371" s="89"/>
      <c r="F1371" s="90"/>
      <c r="G1371" s="89"/>
      <c r="H1371" s="89"/>
      <c r="I1371" s="89"/>
      <c r="J1371" s="89"/>
      <c r="K1371" s="89"/>
      <c r="L1371" s="89"/>
      <c r="M1371" s="89"/>
      <c r="N1371" s="89"/>
      <c r="O1371" s="90"/>
    </row>
    <row r="1372" spans="1:15" s="91" customFormat="1" x14ac:dyDescent="0.15">
      <c r="A1372" s="87"/>
      <c r="B1372" s="87"/>
      <c r="C1372" s="88"/>
      <c r="D1372" s="89"/>
      <c r="E1372" s="89"/>
      <c r="F1372" s="90"/>
      <c r="G1372" s="89"/>
      <c r="H1372" s="89"/>
      <c r="I1372" s="89"/>
      <c r="J1372" s="89"/>
      <c r="K1372" s="89"/>
      <c r="L1372" s="89"/>
      <c r="M1372" s="89"/>
      <c r="N1372" s="89"/>
      <c r="O1372" s="90"/>
    </row>
    <row r="1373" spans="1:15" s="91" customFormat="1" x14ac:dyDescent="0.15">
      <c r="A1373" s="87"/>
      <c r="B1373" s="87"/>
      <c r="C1373" s="88"/>
      <c r="D1373" s="89"/>
      <c r="E1373" s="89"/>
      <c r="F1373" s="90"/>
      <c r="G1373" s="89"/>
      <c r="H1373" s="89"/>
      <c r="I1373" s="89"/>
      <c r="J1373" s="89"/>
      <c r="K1373" s="89"/>
      <c r="L1373" s="89"/>
      <c r="M1373" s="89"/>
      <c r="N1373" s="89"/>
      <c r="O1373" s="90"/>
    </row>
    <row r="1374" spans="1:15" s="91" customFormat="1" x14ac:dyDescent="0.15">
      <c r="A1374" s="87"/>
      <c r="B1374" s="87"/>
      <c r="C1374" s="88"/>
      <c r="D1374" s="89"/>
      <c r="E1374" s="89"/>
      <c r="F1374" s="90"/>
      <c r="G1374" s="89"/>
      <c r="H1374" s="89"/>
      <c r="I1374" s="89"/>
      <c r="J1374" s="89"/>
      <c r="K1374" s="89"/>
      <c r="L1374" s="89"/>
      <c r="M1374" s="89"/>
      <c r="N1374" s="89"/>
      <c r="O1374" s="90"/>
    </row>
    <row r="1375" spans="1:15" s="91" customFormat="1" x14ac:dyDescent="0.15">
      <c r="A1375" s="87"/>
      <c r="B1375" s="87"/>
      <c r="C1375" s="88"/>
      <c r="D1375" s="89"/>
      <c r="E1375" s="89"/>
      <c r="F1375" s="90"/>
      <c r="G1375" s="89"/>
      <c r="H1375" s="89"/>
      <c r="I1375" s="89"/>
      <c r="J1375" s="89"/>
      <c r="K1375" s="89"/>
      <c r="L1375" s="89"/>
      <c r="M1375" s="89"/>
      <c r="N1375" s="89"/>
      <c r="O1375" s="90"/>
    </row>
    <row r="1376" spans="1:15" s="91" customFormat="1" x14ac:dyDescent="0.15">
      <c r="A1376" s="87"/>
      <c r="B1376" s="87"/>
      <c r="C1376" s="88"/>
      <c r="D1376" s="89"/>
      <c r="E1376" s="89"/>
      <c r="F1376" s="90"/>
      <c r="G1376" s="89"/>
      <c r="H1376" s="89"/>
      <c r="I1376" s="89"/>
      <c r="J1376" s="89"/>
      <c r="K1376" s="89"/>
      <c r="L1376" s="89"/>
      <c r="M1376" s="89"/>
      <c r="N1376" s="89"/>
      <c r="O1376" s="90"/>
    </row>
    <row r="1377" spans="1:15" s="91" customFormat="1" x14ac:dyDescent="0.15">
      <c r="A1377" s="87"/>
      <c r="B1377" s="87"/>
      <c r="C1377" s="88"/>
      <c r="D1377" s="89"/>
      <c r="E1377" s="89"/>
      <c r="F1377" s="90"/>
      <c r="G1377" s="89"/>
      <c r="H1377" s="89"/>
      <c r="I1377" s="89"/>
      <c r="J1377" s="89"/>
      <c r="K1377" s="89"/>
      <c r="L1377" s="89"/>
      <c r="M1377" s="89"/>
      <c r="N1377" s="89"/>
      <c r="O1377" s="90"/>
    </row>
    <row r="1378" spans="1:15" s="91" customFormat="1" x14ac:dyDescent="0.15">
      <c r="A1378" s="87"/>
      <c r="B1378" s="87"/>
      <c r="C1378" s="88"/>
      <c r="D1378" s="89"/>
      <c r="E1378" s="89"/>
      <c r="F1378" s="90"/>
      <c r="G1378" s="89"/>
      <c r="H1378" s="89"/>
      <c r="I1378" s="89"/>
      <c r="J1378" s="89"/>
      <c r="K1378" s="89"/>
      <c r="L1378" s="89"/>
      <c r="M1378" s="89"/>
      <c r="N1378" s="89"/>
      <c r="O1378" s="90"/>
    </row>
    <row r="1379" spans="1:15" s="91" customFormat="1" x14ac:dyDescent="0.15">
      <c r="A1379" s="87"/>
      <c r="B1379" s="87"/>
      <c r="C1379" s="88"/>
      <c r="D1379" s="89"/>
      <c r="E1379" s="89"/>
      <c r="F1379" s="90"/>
      <c r="G1379" s="89"/>
      <c r="H1379" s="89"/>
      <c r="I1379" s="89"/>
      <c r="J1379" s="89"/>
      <c r="K1379" s="89"/>
      <c r="L1379" s="89"/>
      <c r="M1379" s="89"/>
      <c r="N1379" s="89"/>
      <c r="O1379" s="90"/>
    </row>
    <row r="1380" spans="1:15" s="91" customFormat="1" x14ac:dyDescent="0.15">
      <c r="A1380" s="87"/>
      <c r="B1380" s="87"/>
      <c r="C1380" s="88"/>
      <c r="D1380" s="89"/>
      <c r="E1380" s="89"/>
      <c r="F1380" s="90"/>
      <c r="G1380" s="89"/>
      <c r="H1380" s="89"/>
      <c r="I1380" s="89"/>
      <c r="J1380" s="89"/>
      <c r="K1380" s="89"/>
      <c r="L1380" s="89"/>
      <c r="M1380" s="89"/>
      <c r="N1380" s="89"/>
      <c r="O1380" s="90"/>
    </row>
  </sheetData>
  <mergeCells count="22">
    <mergeCell ref="A4:A7"/>
    <mergeCell ref="C4:E5"/>
    <mergeCell ref="F4:G7"/>
    <mergeCell ref="H4:J4"/>
    <mergeCell ref="K4:K7"/>
    <mergeCell ref="C6:C7"/>
    <mergeCell ref="D6:E7"/>
    <mergeCell ref="I676:J679"/>
    <mergeCell ref="B679:C679"/>
    <mergeCell ref="N4:N6"/>
    <mergeCell ref="O4:O7"/>
    <mergeCell ref="H5:H6"/>
    <mergeCell ref="I5:I6"/>
    <mergeCell ref="J5:J6"/>
    <mergeCell ref="L5:L6"/>
    <mergeCell ref="M5:M6"/>
    <mergeCell ref="L4:M4"/>
    <mergeCell ref="A676:A679"/>
    <mergeCell ref="B676:D677"/>
    <mergeCell ref="E676:F679"/>
    <mergeCell ref="G676:G678"/>
    <mergeCell ref="H676:H67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9"/>
  <sheetViews>
    <sheetView workbookViewId="0"/>
  </sheetViews>
  <sheetFormatPr baseColWidth="10" defaultColWidth="11.7109375" defaultRowHeight="12" x14ac:dyDescent="0.15"/>
  <cols>
    <col min="1" max="1" width="48" style="3" customWidth="1"/>
    <col min="2" max="2" width="11.140625" style="3" customWidth="1"/>
    <col min="3" max="3" width="9.85546875" style="4" bestFit="1" customWidth="1"/>
    <col min="4" max="4" width="12.85546875" style="5" customWidth="1"/>
    <col min="5" max="5" width="9" style="5" customWidth="1"/>
    <col min="6" max="6" width="6" style="6" customWidth="1"/>
    <col min="7" max="7" width="13.42578125" style="5" customWidth="1"/>
    <col min="8" max="8" width="11.85546875" style="5" customWidth="1"/>
    <col min="9" max="9" width="13.42578125" style="5" customWidth="1"/>
    <col min="10" max="10" width="11.42578125" style="5" customWidth="1"/>
    <col min="11" max="11" width="2" style="5" customWidth="1"/>
    <col min="12" max="12" width="12.140625" style="5" customWidth="1"/>
    <col min="13" max="13" width="13.85546875" style="5" customWidth="1"/>
    <col min="14" max="14" width="12.42578125" style="5" customWidth="1"/>
    <col min="15" max="15" width="23.85546875" style="6" customWidth="1"/>
    <col min="16" max="111" width="9.7109375" style="7" customWidth="1"/>
    <col min="112" max="256" width="11.7109375" style="7"/>
    <col min="257" max="257" width="48" style="7" customWidth="1"/>
    <col min="258" max="258" width="11.140625" style="7" customWidth="1"/>
    <col min="259" max="259" width="9.85546875" style="7" bestFit="1" customWidth="1"/>
    <col min="260" max="260" width="12.85546875" style="7" customWidth="1"/>
    <col min="261" max="261" width="9" style="7" customWidth="1"/>
    <col min="262" max="262" width="6" style="7" customWidth="1"/>
    <col min="263" max="263" width="13.42578125" style="7" customWidth="1"/>
    <col min="264" max="264" width="11.85546875" style="7" customWidth="1"/>
    <col min="265" max="265" width="13.42578125" style="7" customWidth="1"/>
    <col min="266" max="266" width="11.42578125" style="7" customWidth="1"/>
    <col min="267" max="267" width="2" style="7" customWidth="1"/>
    <col min="268" max="268" width="12.140625" style="7" customWidth="1"/>
    <col min="269" max="269" width="13.85546875" style="7" customWidth="1"/>
    <col min="270" max="270" width="12.42578125" style="7" customWidth="1"/>
    <col min="271" max="271" width="23.85546875" style="7" customWidth="1"/>
    <col min="272" max="367" width="9.7109375" style="7" customWidth="1"/>
    <col min="368" max="512" width="11.7109375" style="7"/>
    <col min="513" max="513" width="48" style="7" customWidth="1"/>
    <col min="514" max="514" width="11.140625" style="7" customWidth="1"/>
    <col min="515" max="515" width="9.85546875" style="7" bestFit="1" customWidth="1"/>
    <col min="516" max="516" width="12.85546875" style="7" customWidth="1"/>
    <col min="517" max="517" width="9" style="7" customWidth="1"/>
    <col min="518" max="518" width="6" style="7" customWidth="1"/>
    <col min="519" max="519" width="13.42578125" style="7" customWidth="1"/>
    <col min="520" max="520" width="11.85546875" style="7" customWidth="1"/>
    <col min="521" max="521" width="13.42578125" style="7" customWidth="1"/>
    <col min="522" max="522" width="11.42578125" style="7" customWidth="1"/>
    <col min="523" max="523" width="2" style="7" customWidth="1"/>
    <col min="524" max="524" width="12.140625" style="7" customWidth="1"/>
    <col min="525" max="525" width="13.85546875" style="7" customWidth="1"/>
    <col min="526" max="526" width="12.42578125" style="7" customWidth="1"/>
    <col min="527" max="527" width="23.85546875" style="7" customWidth="1"/>
    <col min="528" max="623" width="9.7109375" style="7" customWidth="1"/>
    <col min="624" max="768" width="11.7109375" style="7"/>
    <col min="769" max="769" width="48" style="7" customWidth="1"/>
    <col min="770" max="770" width="11.140625" style="7" customWidth="1"/>
    <col min="771" max="771" width="9.85546875" style="7" bestFit="1" customWidth="1"/>
    <col min="772" max="772" width="12.85546875" style="7" customWidth="1"/>
    <col min="773" max="773" width="9" style="7" customWidth="1"/>
    <col min="774" max="774" width="6" style="7" customWidth="1"/>
    <col min="775" max="775" width="13.42578125" style="7" customWidth="1"/>
    <col min="776" max="776" width="11.85546875" style="7" customWidth="1"/>
    <col min="777" max="777" width="13.42578125" style="7" customWidth="1"/>
    <col min="778" max="778" width="11.42578125" style="7" customWidth="1"/>
    <col min="779" max="779" width="2" style="7" customWidth="1"/>
    <col min="780" max="780" width="12.140625" style="7" customWidth="1"/>
    <col min="781" max="781" width="13.85546875" style="7" customWidth="1"/>
    <col min="782" max="782" width="12.42578125" style="7" customWidth="1"/>
    <col min="783" max="783" width="23.85546875" style="7" customWidth="1"/>
    <col min="784" max="879" width="9.7109375" style="7" customWidth="1"/>
    <col min="880" max="1024" width="11.7109375" style="7"/>
    <col min="1025" max="1025" width="48" style="7" customWidth="1"/>
    <col min="1026" max="1026" width="11.140625" style="7" customWidth="1"/>
    <col min="1027" max="1027" width="9.85546875" style="7" bestFit="1" customWidth="1"/>
    <col min="1028" max="1028" width="12.85546875" style="7" customWidth="1"/>
    <col min="1029" max="1029" width="9" style="7" customWidth="1"/>
    <col min="1030" max="1030" width="6" style="7" customWidth="1"/>
    <col min="1031" max="1031" width="13.42578125" style="7" customWidth="1"/>
    <col min="1032" max="1032" width="11.85546875" style="7" customWidth="1"/>
    <col min="1033" max="1033" width="13.42578125" style="7" customWidth="1"/>
    <col min="1034" max="1034" width="11.42578125" style="7" customWidth="1"/>
    <col min="1035" max="1035" width="2" style="7" customWidth="1"/>
    <col min="1036" max="1036" width="12.140625" style="7" customWidth="1"/>
    <col min="1037" max="1037" width="13.85546875" style="7" customWidth="1"/>
    <col min="1038" max="1038" width="12.42578125" style="7" customWidth="1"/>
    <col min="1039" max="1039" width="23.85546875" style="7" customWidth="1"/>
    <col min="1040" max="1135" width="9.7109375" style="7" customWidth="1"/>
    <col min="1136" max="1280" width="11.7109375" style="7"/>
    <col min="1281" max="1281" width="48" style="7" customWidth="1"/>
    <col min="1282" max="1282" width="11.140625" style="7" customWidth="1"/>
    <col min="1283" max="1283" width="9.85546875" style="7" bestFit="1" customWidth="1"/>
    <col min="1284" max="1284" width="12.85546875" style="7" customWidth="1"/>
    <col min="1285" max="1285" width="9" style="7" customWidth="1"/>
    <col min="1286" max="1286" width="6" style="7" customWidth="1"/>
    <col min="1287" max="1287" width="13.42578125" style="7" customWidth="1"/>
    <col min="1288" max="1288" width="11.85546875" style="7" customWidth="1"/>
    <col min="1289" max="1289" width="13.42578125" style="7" customWidth="1"/>
    <col min="1290" max="1290" width="11.42578125" style="7" customWidth="1"/>
    <col min="1291" max="1291" width="2" style="7" customWidth="1"/>
    <col min="1292" max="1292" width="12.140625" style="7" customWidth="1"/>
    <col min="1293" max="1293" width="13.85546875" style="7" customWidth="1"/>
    <col min="1294" max="1294" width="12.42578125" style="7" customWidth="1"/>
    <col min="1295" max="1295" width="23.85546875" style="7" customWidth="1"/>
    <col min="1296" max="1391" width="9.7109375" style="7" customWidth="1"/>
    <col min="1392" max="1536" width="11.7109375" style="7"/>
    <col min="1537" max="1537" width="48" style="7" customWidth="1"/>
    <col min="1538" max="1538" width="11.140625" style="7" customWidth="1"/>
    <col min="1539" max="1539" width="9.85546875" style="7" bestFit="1" customWidth="1"/>
    <col min="1540" max="1540" width="12.85546875" style="7" customWidth="1"/>
    <col min="1541" max="1541" width="9" style="7" customWidth="1"/>
    <col min="1542" max="1542" width="6" style="7" customWidth="1"/>
    <col min="1543" max="1543" width="13.42578125" style="7" customWidth="1"/>
    <col min="1544" max="1544" width="11.85546875" style="7" customWidth="1"/>
    <col min="1545" max="1545" width="13.42578125" style="7" customWidth="1"/>
    <col min="1546" max="1546" width="11.42578125" style="7" customWidth="1"/>
    <col min="1547" max="1547" width="2" style="7" customWidth="1"/>
    <col min="1548" max="1548" width="12.140625" style="7" customWidth="1"/>
    <col min="1549" max="1549" width="13.85546875" style="7" customWidth="1"/>
    <col min="1550" max="1550" width="12.42578125" style="7" customWidth="1"/>
    <col min="1551" max="1551" width="23.85546875" style="7" customWidth="1"/>
    <col min="1552" max="1647" width="9.7109375" style="7" customWidth="1"/>
    <col min="1648" max="1792" width="11.7109375" style="7"/>
    <col min="1793" max="1793" width="48" style="7" customWidth="1"/>
    <col min="1794" max="1794" width="11.140625" style="7" customWidth="1"/>
    <col min="1795" max="1795" width="9.85546875" style="7" bestFit="1" customWidth="1"/>
    <col min="1796" max="1796" width="12.85546875" style="7" customWidth="1"/>
    <col min="1797" max="1797" width="9" style="7" customWidth="1"/>
    <col min="1798" max="1798" width="6" style="7" customWidth="1"/>
    <col min="1799" max="1799" width="13.42578125" style="7" customWidth="1"/>
    <col min="1800" max="1800" width="11.85546875" style="7" customWidth="1"/>
    <col min="1801" max="1801" width="13.42578125" style="7" customWidth="1"/>
    <col min="1802" max="1802" width="11.42578125" style="7" customWidth="1"/>
    <col min="1803" max="1803" width="2" style="7" customWidth="1"/>
    <col min="1804" max="1804" width="12.140625" style="7" customWidth="1"/>
    <col min="1805" max="1805" width="13.85546875" style="7" customWidth="1"/>
    <col min="1806" max="1806" width="12.42578125" style="7" customWidth="1"/>
    <col min="1807" max="1807" width="23.85546875" style="7" customWidth="1"/>
    <col min="1808" max="1903" width="9.7109375" style="7" customWidth="1"/>
    <col min="1904" max="2048" width="11.7109375" style="7"/>
    <col min="2049" max="2049" width="48" style="7" customWidth="1"/>
    <col min="2050" max="2050" width="11.140625" style="7" customWidth="1"/>
    <col min="2051" max="2051" width="9.85546875" style="7" bestFit="1" customWidth="1"/>
    <col min="2052" max="2052" width="12.85546875" style="7" customWidth="1"/>
    <col min="2053" max="2053" width="9" style="7" customWidth="1"/>
    <col min="2054" max="2054" width="6" style="7" customWidth="1"/>
    <col min="2055" max="2055" width="13.42578125" style="7" customWidth="1"/>
    <col min="2056" max="2056" width="11.85546875" style="7" customWidth="1"/>
    <col min="2057" max="2057" width="13.42578125" style="7" customWidth="1"/>
    <col min="2058" max="2058" width="11.42578125" style="7" customWidth="1"/>
    <col min="2059" max="2059" width="2" style="7" customWidth="1"/>
    <col min="2060" max="2060" width="12.140625" style="7" customWidth="1"/>
    <col min="2061" max="2061" width="13.85546875" style="7" customWidth="1"/>
    <col min="2062" max="2062" width="12.42578125" style="7" customWidth="1"/>
    <col min="2063" max="2063" width="23.85546875" style="7" customWidth="1"/>
    <col min="2064" max="2159" width="9.7109375" style="7" customWidth="1"/>
    <col min="2160" max="2304" width="11.7109375" style="7"/>
    <col min="2305" max="2305" width="48" style="7" customWidth="1"/>
    <col min="2306" max="2306" width="11.140625" style="7" customWidth="1"/>
    <col min="2307" max="2307" width="9.85546875" style="7" bestFit="1" customWidth="1"/>
    <col min="2308" max="2308" width="12.85546875" style="7" customWidth="1"/>
    <col min="2309" max="2309" width="9" style="7" customWidth="1"/>
    <col min="2310" max="2310" width="6" style="7" customWidth="1"/>
    <col min="2311" max="2311" width="13.42578125" style="7" customWidth="1"/>
    <col min="2312" max="2312" width="11.85546875" style="7" customWidth="1"/>
    <col min="2313" max="2313" width="13.42578125" style="7" customWidth="1"/>
    <col min="2314" max="2314" width="11.42578125" style="7" customWidth="1"/>
    <col min="2315" max="2315" width="2" style="7" customWidth="1"/>
    <col min="2316" max="2316" width="12.140625" style="7" customWidth="1"/>
    <col min="2317" max="2317" width="13.85546875" style="7" customWidth="1"/>
    <col min="2318" max="2318" width="12.42578125" style="7" customWidth="1"/>
    <col min="2319" max="2319" width="23.85546875" style="7" customWidth="1"/>
    <col min="2320" max="2415" width="9.7109375" style="7" customWidth="1"/>
    <col min="2416" max="2560" width="11.7109375" style="7"/>
    <col min="2561" max="2561" width="48" style="7" customWidth="1"/>
    <col min="2562" max="2562" width="11.140625" style="7" customWidth="1"/>
    <col min="2563" max="2563" width="9.85546875" style="7" bestFit="1" customWidth="1"/>
    <col min="2564" max="2564" width="12.85546875" style="7" customWidth="1"/>
    <col min="2565" max="2565" width="9" style="7" customWidth="1"/>
    <col min="2566" max="2566" width="6" style="7" customWidth="1"/>
    <col min="2567" max="2567" width="13.42578125" style="7" customWidth="1"/>
    <col min="2568" max="2568" width="11.85546875" style="7" customWidth="1"/>
    <col min="2569" max="2569" width="13.42578125" style="7" customWidth="1"/>
    <col min="2570" max="2570" width="11.42578125" style="7" customWidth="1"/>
    <col min="2571" max="2571" width="2" style="7" customWidth="1"/>
    <col min="2572" max="2572" width="12.140625" style="7" customWidth="1"/>
    <col min="2573" max="2573" width="13.85546875" style="7" customWidth="1"/>
    <col min="2574" max="2574" width="12.42578125" style="7" customWidth="1"/>
    <col min="2575" max="2575" width="23.85546875" style="7" customWidth="1"/>
    <col min="2576" max="2671" width="9.7109375" style="7" customWidth="1"/>
    <col min="2672" max="2816" width="11.7109375" style="7"/>
    <col min="2817" max="2817" width="48" style="7" customWidth="1"/>
    <col min="2818" max="2818" width="11.140625" style="7" customWidth="1"/>
    <col min="2819" max="2819" width="9.85546875" style="7" bestFit="1" customWidth="1"/>
    <col min="2820" max="2820" width="12.85546875" style="7" customWidth="1"/>
    <col min="2821" max="2821" width="9" style="7" customWidth="1"/>
    <col min="2822" max="2822" width="6" style="7" customWidth="1"/>
    <col min="2823" max="2823" width="13.42578125" style="7" customWidth="1"/>
    <col min="2824" max="2824" width="11.85546875" style="7" customWidth="1"/>
    <col min="2825" max="2825" width="13.42578125" style="7" customWidth="1"/>
    <col min="2826" max="2826" width="11.42578125" style="7" customWidth="1"/>
    <col min="2827" max="2827" width="2" style="7" customWidth="1"/>
    <col min="2828" max="2828" width="12.140625" style="7" customWidth="1"/>
    <col min="2829" max="2829" width="13.85546875" style="7" customWidth="1"/>
    <col min="2830" max="2830" width="12.42578125" style="7" customWidth="1"/>
    <col min="2831" max="2831" width="23.85546875" style="7" customWidth="1"/>
    <col min="2832" max="2927" width="9.7109375" style="7" customWidth="1"/>
    <col min="2928" max="3072" width="11.7109375" style="7"/>
    <col min="3073" max="3073" width="48" style="7" customWidth="1"/>
    <col min="3074" max="3074" width="11.140625" style="7" customWidth="1"/>
    <col min="3075" max="3075" width="9.85546875" style="7" bestFit="1" customWidth="1"/>
    <col min="3076" max="3076" width="12.85546875" style="7" customWidth="1"/>
    <col min="3077" max="3077" width="9" style="7" customWidth="1"/>
    <col min="3078" max="3078" width="6" style="7" customWidth="1"/>
    <col min="3079" max="3079" width="13.42578125" style="7" customWidth="1"/>
    <col min="3080" max="3080" width="11.85546875" style="7" customWidth="1"/>
    <col min="3081" max="3081" width="13.42578125" style="7" customWidth="1"/>
    <col min="3082" max="3082" width="11.42578125" style="7" customWidth="1"/>
    <col min="3083" max="3083" width="2" style="7" customWidth="1"/>
    <col min="3084" max="3084" width="12.140625" style="7" customWidth="1"/>
    <col min="3085" max="3085" width="13.85546875" style="7" customWidth="1"/>
    <col min="3086" max="3086" width="12.42578125" style="7" customWidth="1"/>
    <col min="3087" max="3087" width="23.85546875" style="7" customWidth="1"/>
    <col min="3088" max="3183" width="9.7109375" style="7" customWidth="1"/>
    <col min="3184" max="3328" width="11.7109375" style="7"/>
    <col min="3329" max="3329" width="48" style="7" customWidth="1"/>
    <col min="3330" max="3330" width="11.140625" style="7" customWidth="1"/>
    <col min="3331" max="3331" width="9.85546875" style="7" bestFit="1" customWidth="1"/>
    <col min="3332" max="3332" width="12.85546875" style="7" customWidth="1"/>
    <col min="3333" max="3333" width="9" style="7" customWidth="1"/>
    <col min="3334" max="3334" width="6" style="7" customWidth="1"/>
    <col min="3335" max="3335" width="13.42578125" style="7" customWidth="1"/>
    <col min="3336" max="3336" width="11.85546875" style="7" customWidth="1"/>
    <col min="3337" max="3337" width="13.42578125" style="7" customWidth="1"/>
    <col min="3338" max="3338" width="11.42578125" style="7" customWidth="1"/>
    <col min="3339" max="3339" width="2" style="7" customWidth="1"/>
    <col min="3340" max="3340" width="12.140625" style="7" customWidth="1"/>
    <col min="3341" max="3341" width="13.85546875" style="7" customWidth="1"/>
    <col min="3342" max="3342" width="12.42578125" style="7" customWidth="1"/>
    <col min="3343" max="3343" width="23.85546875" style="7" customWidth="1"/>
    <col min="3344" max="3439" width="9.7109375" style="7" customWidth="1"/>
    <col min="3440" max="3584" width="11.7109375" style="7"/>
    <col min="3585" max="3585" width="48" style="7" customWidth="1"/>
    <col min="3586" max="3586" width="11.140625" style="7" customWidth="1"/>
    <col min="3587" max="3587" width="9.85546875" style="7" bestFit="1" customWidth="1"/>
    <col min="3588" max="3588" width="12.85546875" style="7" customWidth="1"/>
    <col min="3589" max="3589" width="9" style="7" customWidth="1"/>
    <col min="3590" max="3590" width="6" style="7" customWidth="1"/>
    <col min="3591" max="3591" width="13.42578125" style="7" customWidth="1"/>
    <col min="3592" max="3592" width="11.85546875" style="7" customWidth="1"/>
    <col min="3593" max="3593" width="13.42578125" style="7" customWidth="1"/>
    <col min="3594" max="3594" width="11.42578125" style="7" customWidth="1"/>
    <col min="3595" max="3595" width="2" style="7" customWidth="1"/>
    <col min="3596" max="3596" width="12.140625" style="7" customWidth="1"/>
    <col min="3597" max="3597" width="13.85546875" style="7" customWidth="1"/>
    <col min="3598" max="3598" width="12.42578125" style="7" customWidth="1"/>
    <col min="3599" max="3599" width="23.85546875" style="7" customWidth="1"/>
    <col min="3600" max="3695" width="9.7109375" style="7" customWidth="1"/>
    <col min="3696" max="3840" width="11.7109375" style="7"/>
    <col min="3841" max="3841" width="48" style="7" customWidth="1"/>
    <col min="3842" max="3842" width="11.140625" style="7" customWidth="1"/>
    <col min="3843" max="3843" width="9.85546875" style="7" bestFit="1" customWidth="1"/>
    <col min="3844" max="3844" width="12.85546875" style="7" customWidth="1"/>
    <col min="3845" max="3845" width="9" style="7" customWidth="1"/>
    <col min="3846" max="3846" width="6" style="7" customWidth="1"/>
    <col min="3847" max="3847" width="13.42578125" style="7" customWidth="1"/>
    <col min="3848" max="3848" width="11.85546875" style="7" customWidth="1"/>
    <col min="3849" max="3849" width="13.42578125" style="7" customWidth="1"/>
    <col min="3850" max="3850" width="11.42578125" style="7" customWidth="1"/>
    <col min="3851" max="3851" width="2" style="7" customWidth="1"/>
    <col min="3852" max="3852" width="12.140625" style="7" customWidth="1"/>
    <col min="3853" max="3853" width="13.85546875" style="7" customWidth="1"/>
    <col min="3854" max="3854" width="12.42578125" style="7" customWidth="1"/>
    <col min="3855" max="3855" width="23.85546875" style="7" customWidth="1"/>
    <col min="3856" max="3951" width="9.7109375" style="7" customWidth="1"/>
    <col min="3952" max="4096" width="11.7109375" style="7"/>
    <col min="4097" max="4097" width="48" style="7" customWidth="1"/>
    <col min="4098" max="4098" width="11.140625" style="7" customWidth="1"/>
    <col min="4099" max="4099" width="9.85546875" style="7" bestFit="1" customWidth="1"/>
    <col min="4100" max="4100" width="12.85546875" style="7" customWidth="1"/>
    <col min="4101" max="4101" width="9" style="7" customWidth="1"/>
    <col min="4102" max="4102" width="6" style="7" customWidth="1"/>
    <col min="4103" max="4103" width="13.42578125" style="7" customWidth="1"/>
    <col min="4104" max="4104" width="11.85546875" style="7" customWidth="1"/>
    <col min="4105" max="4105" width="13.42578125" style="7" customWidth="1"/>
    <col min="4106" max="4106" width="11.42578125" style="7" customWidth="1"/>
    <col min="4107" max="4107" width="2" style="7" customWidth="1"/>
    <col min="4108" max="4108" width="12.140625" style="7" customWidth="1"/>
    <col min="4109" max="4109" width="13.85546875" style="7" customWidth="1"/>
    <col min="4110" max="4110" width="12.42578125" style="7" customWidth="1"/>
    <col min="4111" max="4111" width="23.85546875" style="7" customWidth="1"/>
    <col min="4112" max="4207" width="9.7109375" style="7" customWidth="1"/>
    <col min="4208" max="4352" width="11.7109375" style="7"/>
    <col min="4353" max="4353" width="48" style="7" customWidth="1"/>
    <col min="4354" max="4354" width="11.140625" style="7" customWidth="1"/>
    <col min="4355" max="4355" width="9.85546875" style="7" bestFit="1" customWidth="1"/>
    <col min="4356" max="4356" width="12.85546875" style="7" customWidth="1"/>
    <col min="4357" max="4357" width="9" style="7" customWidth="1"/>
    <col min="4358" max="4358" width="6" style="7" customWidth="1"/>
    <col min="4359" max="4359" width="13.42578125" style="7" customWidth="1"/>
    <col min="4360" max="4360" width="11.85546875" style="7" customWidth="1"/>
    <col min="4361" max="4361" width="13.42578125" style="7" customWidth="1"/>
    <col min="4362" max="4362" width="11.42578125" style="7" customWidth="1"/>
    <col min="4363" max="4363" width="2" style="7" customWidth="1"/>
    <col min="4364" max="4364" width="12.140625" style="7" customWidth="1"/>
    <col min="4365" max="4365" width="13.85546875" style="7" customWidth="1"/>
    <col min="4366" max="4366" width="12.42578125" style="7" customWidth="1"/>
    <col min="4367" max="4367" width="23.85546875" style="7" customWidth="1"/>
    <col min="4368" max="4463" width="9.7109375" style="7" customWidth="1"/>
    <col min="4464" max="4608" width="11.7109375" style="7"/>
    <col min="4609" max="4609" width="48" style="7" customWidth="1"/>
    <col min="4610" max="4610" width="11.140625" style="7" customWidth="1"/>
    <col min="4611" max="4611" width="9.85546875" style="7" bestFit="1" customWidth="1"/>
    <col min="4612" max="4612" width="12.85546875" style="7" customWidth="1"/>
    <col min="4613" max="4613" width="9" style="7" customWidth="1"/>
    <col min="4614" max="4614" width="6" style="7" customWidth="1"/>
    <col min="4615" max="4615" width="13.42578125" style="7" customWidth="1"/>
    <col min="4616" max="4616" width="11.85546875" style="7" customWidth="1"/>
    <col min="4617" max="4617" width="13.42578125" style="7" customWidth="1"/>
    <col min="4618" max="4618" width="11.42578125" style="7" customWidth="1"/>
    <col min="4619" max="4619" width="2" style="7" customWidth="1"/>
    <col min="4620" max="4620" width="12.140625" style="7" customWidth="1"/>
    <col min="4621" max="4621" width="13.85546875" style="7" customWidth="1"/>
    <col min="4622" max="4622" width="12.42578125" style="7" customWidth="1"/>
    <col min="4623" max="4623" width="23.85546875" style="7" customWidth="1"/>
    <col min="4624" max="4719" width="9.7109375" style="7" customWidth="1"/>
    <col min="4720" max="4864" width="11.7109375" style="7"/>
    <col min="4865" max="4865" width="48" style="7" customWidth="1"/>
    <col min="4866" max="4866" width="11.140625" style="7" customWidth="1"/>
    <col min="4867" max="4867" width="9.85546875" style="7" bestFit="1" customWidth="1"/>
    <col min="4868" max="4868" width="12.85546875" style="7" customWidth="1"/>
    <col min="4869" max="4869" width="9" style="7" customWidth="1"/>
    <col min="4870" max="4870" width="6" style="7" customWidth="1"/>
    <col min="4871" max="4871" width="13.42578125" style="7" customWidth="1"/>
    <col min="4872" max="4872" width="11.85546875" style="7" customWidth="1"/>
    <col min="4873" max="4873" width="13.42578125" style="7" customWidth="1"/>
    <col min="4874" max="4874" width="11.42578125" style="7" customWidth="1"/>
    <col min="4875" max="4875" width="2" style="7" customWidth="1"/>
    <col min="4876" max="4876" width="12.140625" style="7" customWidth="1"/>
    <col min="4877" max="4877" width="13.85546875" style="7" customWidth="1"/>
    <col min="4878" max="4878" width="12.42578125" style="7" customWidth="1"/>
    <col min="4879" max="4879" width="23.85546875" style="7" customWidth="1"/>
    <col min="4880" max="4975" width="9.7109375" style="7" customWidth="1"/>
    <col min="4976" max="5120" width="11.7109375" style="7"/>
    <col min="5121" max="5121" width="48" style="7" customWidth="1"/>
    <col min="5122" max="5122" width="11.140625" style="7" customWidth="1"/>
    <col min="5123" max="5123" width="9.85546875" style="7" bestFit="1" customWidth="1"/>
    <col min="5124" max="5124" width="12.85546875" style="7" customWidth="1"/>
    <col min="5125" max="5125" width="9" style="7" customWidth="1"/>
    <col min="5126" max="5126" width="6" style="7" customWidth="1"/>
    <col min="5127" max="5127" width="13.42578125" style="7" customWidth="1"/>
    <col min="5128" max="5128" width="11.85546875" style="7" customWidth="1"/>
    <col min="5129" max="5129" width="13.42578125" style="7" customWidth="1"/>
    <col min="5130" max="5130" width="11.42578125" style="7" customWidth="1"/>
    <col min="5131" max="5131" width="2" style="7" customWidth="1"/>
    <col min="5132" max="5132" width="12.140625" style="7" customWidth="1"/>
    <col min="5133" max="5133" width="13.85546875" style="7" customWidth="1"/>
    <col min="5134" max="5134" width="12.42578125" style="7" customWidth="1"/>
    <col min="5135" max="5135" width="23.85546875" style="7" customWidth="1"/>
    <col min="5136" max="5231" width="9.7109375" style="7" customWidth="1"/>
    <col min="5232" max="5376" width="11.7109375" style="7"/>
    <col min="5377" max="5377" width="48" style="7" customWidth="1"/>
    <col min="5378" max="5378" width="11.140625" style="7" customWidth="1"/>
    <col min="5379" max="5379" width="9.85546875" style="7" bestFit="1" customWidth="1"/>
    <col min="5380" max="5380" width="12.85546875" style="7" customWidth="1"/>
    <col min="5381" max="5381" width="9" style="7" customWidth="1"/>
    <col min="5382" max="5382" width="6" style="7" customWidth="1"/>
    <col min="5383" max="5383" width="13.42578125" style="7" customWidth="1"/>
    <col min="5384" max="5384" width="11.85546875" style="7" customWidth="1"/>
    <col min="5385" max="5385" width="13.42578125" style="7" customWidth="1"/>
    <col min="5386" max="5386" width="11.42578125" style="7" customWidth="1"/>
    <col min="5387" max="5387" width="2" style="7" customWidth="1"/>
    <col min="5388" max="5388" width="12.140625" style="7" customWidth="1"/>
    <col min="5389" max="5389" width="13.85546875" style="7" customWidth="1"/>
    <col min="5390" max="5390" width="12.42578125" style="7" customWidth="1"/>
    <col min="5391" max="5391" width="23.85546875" style="7" customWidth="1"/>
    <col min="5392" max="5487" width="9.7109375" style="7" customWidth="1"/>
    <col min="5488" max="5632" width="11.7109375" style="7"/>
    <col min="5633" max="5633" width="48" style="7" customWidth="1"/>
    <col min="5634" max="5634" width="11.140625" style="7" customWidth="1"/>
    <col min="5635" max="5635" width="9.85546875" style="7" bestFit="1" customWidth="1"/>
    <col min="5636" max="5636" width="12.85546875" style="7" customWidth="1"/>
    <col min="5637" max="5637" width="9" style="7" customWidth="1"/>
    <col min="5638" max="5638" width="6" style="7" customWidth="1"/>
    <col min="5639" max="5639" width="13.42578125" style="7" customWidth="1"/>
    <col min="5640" max="5640" width="11.85546875" style="7" customWidth="1"/>
    <col min="5641" max="5641" width="13.42578125" style="7" customWidth="1"/>
    <col min="5642" max="5642" width="11.42578125" style="7" customWidth="1"/>
    <col min="5643" max="5643" width="2" style="7" customWidth="1"/>
    <col min="5644" max="5644" width="12.140625" style="7" customWidth="1"/>
    <col min="5645" max="5645" width="13.85546875" style="7" customWidth="1"/>
    <col min="5646" max="5646" width="12.42578125" style="7" customWidth="1"/>
    <col min="5647" max="5647" width="23.85546875" style="7" customWidth="1"/>
    <col min="5648" max="5743" width="9.7109375" style="7" customWidth="1"/>
    <col min="5744" max="5888" width="11.7109375" style="7"/>
    <col min="5889" max="5889" width="48" style="7" customWidth="1"/>
    <col min="5890" max="5890" width="11.140625" style="7" customWidth="1"/>
    <col min="5891" max="5891" width="9.85546875" style="7" bestFit="1" customWidth="1"/>
    <col min="5892" max="5892" width="12.85546875" style="7" customWidth="1"/>
    <col min="5893" max="5893" width="9" style="7" customWidth="1"/>
    <col min="5894" max="5894" width="6" style="7" customWidth="1"/>
    <col min="5895" max="5895" width="13.42578125" style="7" customWidth="1"/>
    <col min="5896" max="5896" width="11.85546875" style="7" customWidth="1"/>
    <col min="5897" max="5897" width="13.42578125" style="7" customWidth="1"/>
    <col min="5898" max="5898" width="11.42578125" style="7" customWidth="1"/>
    <col min="5899" max="5899" width="2" style="7" customWidth="1"/>
    <col min="5900" max="5900" width="12.140625" style="7" customWidth="1"/>
    <col min="5901" max="5901" width="13.85546875" style="7" customWidth="1"/>
    <col min="5902" max="5902" width="12.42578125" style="7" customWidth="1"/>
    <col min="5903" max="5903" width="23.85546875" style="7" customWidth="1"/>
    <col min="5904" max="5999" width="9.7109375" style="7" customWidth="1"/>
    <col min="6000" max="6144" width="11.7109375" style="7"/>
    <col min="6145" max="6145" width="48" style="7" customWidth="1"/>
    <col min="6146" max="6146" width="11.140625" style="7" customWidth="1"/>
    <col min="6147" max="6147" width="9.85546875" style="7" bestFit="1" customWidth="1"/>
    <col min="6148" max="6148" width="12.85546875" style="7" customWidth="1"/>
    <col min="6149" max="6149" width="9" style="7" customWidth="1"/>
    <col min="6150" max="6150" width="6" style="7" customWidth="1"/>
    <col min="6151" max="6151" width="13.42578125" style="7" customWidth="1"/>
    <col min="6152" max="6152" width="11.85546875" style="7" customWidth="1"/>
    <col min="6153" max="6153" width="13.42578125" style="7" customWidth="1"/>
    <col min="6154" max="6154" width="11.42578125" style="7" customWidth="1"/>
    <col min="6155" max="6155" width="2" style="7" customWidth="1"/>
    <col min="6156" max="6156" width="12.140625" style="7" customWidth="1"/>
    <col min="6157" max="6157" width="13.85546875" style="7" customWidth="1"/>
    <col min="6158" max="6158" width="12.42578125" style="7" customWidth="1"/>
    <col min="6159" max="6159" width="23.85546875" style="7" customWidth="1"/>
    <col min="6160" max="6255" width="9.7109375" style="7" customWidth="1"/>
    <col min="6256" max="6400" width="11.7109375" style="7"/>
    <col min="6401" max="6401" width="48" style="7" customWidth="1"/>
    <col min="6402" max="6402" width="11.140625" style="7" customWidth="1"/>
    <col min="6403" max="6403" width="9.85546875" style="7" bestFit="1" customWidth="1"/>
    <col min="6404" max="6404" width="12.85546875" style="7" customWidth="1"/>
    <col min="6405" max="6405" width="9" style="7" customWidth="1"/>
    <col min="6406" max="6406" width="6" style="7" customWidth="1"/>
    <col min="6407" max="6407" width="13.42578125" style="7" customWidth="1"/>
    <col min="6408" max="6408" width="11.85546875" style="7" customWidth="1"/>
    <col min="6409" max="6409" width="13.42578125" style="7" customWidth="1"/>
    <col min="6410" max="6410" width="11.42578125" style="7" customWidth="1"/>
    <col min="6411" max="6411" width="2" style="7" customWidth="1"/>
    <col min="6412" max="6412" width="12.140625" style="7" customWidth="1"/>
    <col min="6413" max="6413" width="13.85546875" style="7" customWidth="1"/>
    <col min="6414" max="6414" width="12.42578125" style="7" customWidth="1"/>
    <col min="6415" max="6415" width="23.85546875" style="7" customWidth="1"/>
    <col min="6416" max="6511" width="9.7109375" style="7" customWidth="1"/>
    <col min="6512" max="6656" width="11.7109375" style="7"/>
    <col min="6657" max="6657" width="48" style="7" customWidth="1"/>
    <col min="6658" max="6658" width="11.140625" style="7" customWidth="1"/>
    <col min="6659" max="6659" width="9.85546875" style="7" bestFit="1" customWidth="1"/>
    <col min="6660" max="6660" width="12.85546875" style="7" customWidth="1"/>
    <col min="6661" max="6661" width="9" style="7" customWidth="1"/>
    <col min="6662" max="6662" width="6" style="7" customWidth="1"/>
    <col min="6663" max="6663" width="13.42578125" style="7" customWidth="1"/>
    <col min="6664" max="6664" width="11.85546875" style="7" customWidth="1"/>
    <col min="6665" max="6665" width="13.42578125" style="7" customWidth="1"/>
    <col min="6666" max="6666" width="11.42578125" style="7" customWidth="1"/>
    <col min="6667" max="6667" width="2" style="7" customWidth="1"/>
    <col min="6668" max="6668" width="12.140625" style="7" customWidth="1"/>
    <col min="6669" max="6669" width="13.85546875" style="7" customWidth="1"/>
    <col min="6670" max="6670" width="12.42578125" style="7" customWidth="1"/>
    <col min="6671" max="6671" width="23.85546875" style="7" customWidth="1"/>
    <col min="6672" max="6767" width="9.7109375" style="7" customWidth="1"/>
    <col min="6768" max="6912" width="11.7109375" style="7"/>
    <col min="6913" max="6913" width="48" style="7" customWidth="1"/>
    <col min="6914" max="6914" width="11.140625" style="7" customWidth="1"/>
    <col min="6915" max="6915" width="9.85546875" style="7" bestFit="1" customWidth="1"/>
    <col min="6916" max="6916" width="12.85546875" style="7" customWidth="1"/>
    <col min="6917" max="6917" width="9" style="7" customWidth="1"/>
    <col min="6918" max="6918" width="6" style="7" customWidth="1"/>
    <col min="6919" max="6919" width="13.42578125" style="7" customWidth="1"/>
    <col min="6920" max="6920" width="11.85546875" style="7" customWidth="1"/>
    <col min="6921" max="6921" width="13.42578125" style="7" customWidth="1"/>
    <col min="6922" max="6922" width="11.42578125" style="7" customWidth="1"/>
    <col min="6923" max="6923" width="2" style="7" customWidth="1"/>
    <col min="6924" max="6924" width="12.140625" style="7" customWidth="1"/>
    <col min="6925" max="6925" width="13.85546875" style="7" customWidth="1"/>
    <col min="6926" max="6926" width="12.42578125" style="7" customWidth="1"/>
    <col min="6927" max="6927" width="23.85546875" style="7" customWidth="1"/>
    <col min="6928" max="7023" width="9.7109375" style="7" customWidth="1"/>
    <col min="7024" max="7168" width="11.7109375" style="7"/>
    <col min="7169" max="7169" width="48" style="7" customWidth="1"/>
    <col min="7170" max="7170" width="11.140625" style="7" customWidth="1"/>
    <col min="7171" max="7171" width="9.85546875" style="7" bestFit="1" customWidth="1"/>
    <col min="7172" max="7172" width="12.85546875" style="7" customWidth="1"/>
    <col min="7173" max="7173" width="9" style="7" customWidth="1"/>
    <col min="7174" max="7174" width="6" style="7" customWidth="1"/>
    <col min="7175" max="7175" width="13.42578125" style="7" customWidth="1"/>
    <col min="7176" max="7176" width="11.85546875" style="7" customWidth="1"/>
    <col min="7177" max="7177" width="13.42578125" style="7" customWidth="1"/>
    <col min="7178" max="7178" width="11.42578125" style="7" customWidth="1"/>
    <col min="7179" max="7179" width="2" style="7" customWidth="1"/>
    <col min="7180" max="7180" width="12.140625" style="7" customWidth="1"/>
    <col min="7181" max="7181" width="13.85546875" style="7" customWidth="1"/>
    <col min="7182" max="7182" width="12.42578125" style="7" customWidth="1"/>
    <col min="7183" max="7183" width="23.85546875" style="7" customWidth="1"/>
    <col min="7184" max="7279" width="9.7109375" style="7" customWidth="1"/>
    <col min="7280" max="7424" width="11.7109375" style="7"/>
    <col min="7425" max="7425" width="48" style="7" customWidth="1"/>
    <col min="7426" max="7426" width="11.140625" style="7" customWidth="1"/>
    <col min="7427" max="7427" width="9.85546875" style="7" bestFit="1" customWidth="1"/>
    <col min="7428" max="7428" width="12.85546875" style="7" customWidth="1"/>
    <col min="7429" max="7429" width="9" style="7" customWidth="1"/>
    <col min="7430" max="7430" width="6" style="7" customWidth="1"/>
    <col min="7431" max="7431" width="13.42578125" style="7" customWidth="1"/>
    <col min="7432" max="7432" width="11.85546875" style="7" customWidth="1"/>
    <col min="7433" max="7433" width="13.42578125" style="7" customWidth="1"/>
    <col min="7434" max="7434" width="11.42578125" style="7" customWidth="1"/>
    <col min="7435" max="7435" width="2" style="7" customWidth="1"/>
    <col min="7436" max="7436" width="12.140625" style="7" customWidth="1"/>
    <col min="7437" max="7437" width="13.85546875" style="7" customWidth="1"/>
    <col min="7438" max="7438" width="12.42578125" style="7" customWidth="1"/>
    <col min="7439" max="7439" width="23.85546875" style="7" customWidth="1"/>
    <col min="7440" max="7535" width="9.7109375" style="7" customWidth="1"/>
    <col min="7536" max="7680" width="11.7109375" style="7"/>
    <col min="7681" max="7681" width="48" style="7" customWidth="1"/>
    <col min="7682" max="7682" width="11.140625" style="7" customWidth="1"/>
    <col min="7683" max="7683" width="9.85546875" style="7" bestFit="1" customWidth="1"/>
    <col min="7684" max="7684" width="12.85546875" style="7" customWidth="1"/>
    <col min="7685" max="7685" width="9" style="7" customWidth="1"/>
    <col min="7686" max="7686" width="6" style="7" customWidth="1"/>
    <col min="7687" max="7687" width="13.42578125" style="7" customWidth="1"/>
    <col min="7688" max="7688" width="11.85546875" style="7" customWidth="1"/>
    <col min="7689" max="7689" width="13.42578125" style="7" customWidth="1"/>
    <col min="7690" max="7690" width="11.42578125" style="7" customWidth="1"/>
    <col min="7691" max="7691" width="2" style="7" customWidth="1"/>
    <col min="7692" max="7692" width="12.140625" style="7" customWidth="1"/>
    <col min="7693" max="7693" width="13.85546875" style="7" customWidth="1"/>
    <col min="7694" max="7694" width="12.42578125" style="7" customWidth="1"/>
    <col min="7695" max="7695" width="23.85546875" style="7" customWidth="1"/>
    <col min="7696" max="7791" width="9.7109375" style="7" customWidth="1"/>
    <col min="7792" max="7936" width="11.7109375" style="7"/>
    <col min="7937" max="7937" width="48" style="7" customWidth="1"/>
    <col min="7938" max="7938" width="11.140625" style="7" customWidth="1"/>
    <col min="7939" max="7939" width="9.85546875" style="7" bestFit="1" customWidth="1"/>
    <col min="7940" max="7940" width="12.85546875" style="7" customWidth="1"/>
    <col min="7941" max="7941" width="9" style="7" customWidth="1"/>
    <col min="7942" max="7942" width="6" style="7" customWidth="1"/>
    <col min="7943" max="7943" width="13.42578125" style="7" customWidth="1"/>
    <col min="7944" max="7944" width="11.85546875" style="7" customWidth="1"/>
    <col min="7945" max="7945" width="13.42578125" style="7" customWidth="1"/>
    <col min="7946" max="7946" width="11.42578125" style="7" customWidth="1"/>
    <col min="7947" max="7947" width="2" style="7" customWidth="1"/>
    <col min="7948" max="7948" width="12.140625" style="7" customWidth="1"/>
    <col min="7949" max="7949" width="13.85546875" style="7" customWidth="1"/>
    <col min="7950" max="7950" width="12.42578125" style="7" customWidth="1"/>
    <col min="7951" max="7951" width="23.85546875" style="7" customWidth="1"/>
    <col min="7952" max="8047" width="9.7109375" style="7" customWidth="1"/>
    <col min="8048" max="8192" width="11.7109375" style="7"/>
    <col min="8193" max="8193" width="48" style="7" customWidth="1"/>
    <col min="8194" max="8194" width="11.140625" style="7" customWidth="1"/>
    <col min="8195" max="8195" width="9.85546875" style="7" bestFit="1" customWidth="1"/>
    <col min="8196" max="8196" width="12.85546875" style="7" customWidth="1"/>
    <col min="8197" max="8197" width="9" style="7" customWidth="1"/>
    <col min="8198" max="8198" width="6" style="7" customWidth="1"/>
    <col min="8199" max="8199" width="13.42578125" style="7" customWidth="1"/>
    <col min="8200" max="8200" width="11.85546875" style="7" customWidth="1"/>
    <col min="8201" max="8201" width="13.42578125" style="7" customWidth="1"/>
    <col min="8202" max="8202" width="11.42578125" style="7" customWidth="1"/>
    <col min="8203" max="8203" width="2" style="7" customWidth="1"/>
    <col min="8204" max="8204" width="12.140625" style="7" customWidth="1"/>
    <col min="8205" max="8205" width="13.85546875" style="7" customWidth="1"/>
    <col min="8206" max="8206" width="12.42578125" style="7" customWidth="1"/>
    <col min="8207" max="8207" width="23.85546875" style="7" customWidth="1"/>
    <col min="8208" max="8303" width="9.7109375" style="7" customWidth="1"/>
    <col min="8304" max="8448" width="11.7109375" style="7"/>
    <col min="8449" max="8449" width="48" style="7" customWidth="1"/>
    <col min="8450" max="8450" width="11.140625" style="7" customWidth="1"/>
    <col min="8451" max="8451" width="9.85546875" style="7" bestFit="1" customWidth="1"/>
    <col min="8452" max="8452" width="12.85546875" style="7" customWidth="1"/>
    <col min="8453" max="8453" width="9" style="7" customWidth="1"/>
    <col min="8454" max="8454" width="6" style="7" customWidth="1"/>
    <col min="8455" max="8455" width="13.42578125" style="7" customWidth="1"/>
    <col min="8456" max="8456" width="11.85546875" style="7" customWidth="1"/>
    <col min="8457" max="8457" width="13.42578125" style="7" customWidth="1"/>
    <col min="8458" max="8458" width="11.42578125" style="7" customWidth="1"/>
    <col min="8459" max="8459" width="2" style="7" customWidth="1"/>
    <col min="8460" max="8460" width="12.140625" style="7" customWidth="1"/>
    <col min="8461" max="8461" width="13.85546875" style="7" customWidth="1"/>
    <col min="8462" max="8462" width="12.42578125" style="7" customWidth="1"/>
    <col min="8463" max="8463" width="23.85546875" style="7" customWidth="1"/>
    <col min="8464" max="8559" width="9.7109375" style="7" customWidth="1"/>
    <col min="8560" max="8704" width="11.7109375" style="7"/>
    <col min="8705" max="8705" width="48" style="7" customWidth="1"/>
    <col min="8706" max="8706" width="11.140625" style="7" customWidth="1"/>
    <col min="8707" max="8707" width="9.85546875" style="7" bestFit="1" customWidth="1"/>
    <col min="8708" max="8708" width="12.85546875" style="7" customWidth="1"/>
    <col min="8709" max="8709" width="9" style="7" customWidth="1"/>
    <col min="8710" max="8710" width="6" style="7" customWidth="1"/>
    <col min="8711" max="8711" width="13.42578125" style="7" customWidth="1"/>
    <col min="8712" max="8712" width="11.85546875" style="7" customWidth="1"/>
    <col min="8713" max="8713" width="13.42578125" style="7" customWidth="1"/>
    <col min="8714" max="8714" width="11.42578125" style="7" customWidth="1"/>
    <col min="8715" max="8715" width="2" style="7" customWidth="1"/>
    <col min="8716" max="8716" width="12.140625" style="7" customWidth="1"/>
    <col min="8717" max="8717" width="13.85546875" style="7" customWidth="1"/>
    <col min="8718" max="8718" width="12.42578125" style="7" customWidth="1"/>
    <col min="8719" max="8719" width="23.85546875" style="7" customWidth="1"/>
    <col min="8720" max="8815" width="9.7109375" style="7" customWidth="1"/>
    <col min="8816" max="8960" width="11.7109375" style="7"/>
    <col min="8961" max="8961" width="48" style="7" customWidth="1"/>
    <col min="8962" max="8962" width="11.140625" style="7" customWidth="1"/>
    <col min="8963" max="8963" width="9.85546875" style="7" bestFit="1" customWidth="1"/>
    <col min="8964" max="8964" width="12.85546875" style="7" customWidth="1"/>
    <col min="8965" max="8965" width="9" style="7" customWidth="1"/>
    <col min="8966" max="8966" width="6" style="7" customWidth="1"/>
    <col min="8967" max="8967" width="13.42578125" style="7" customWidth="1"/>
    <col min="8968" max="8968" width="11.85546875" style="7" customWidth="1"/>
    <col min="8969" max="8969" width="13.42578125" style="7" customWidth="1"/>
    <col min="8970" max="8970" width="11.42578125" style="7" customWidth="1"/>
    <col min="8971" max="8971" width="2" style="7" customWidth="1"/>
    <col min="8972" max="8972" width="12.140625" style="7" customWidth="1"/>
    <col min="8973" max="8973" width="13.85546875" style="7" customWidth="1"/>
    <col min="8974" max="8974" width="12.42578125" style="7" customWidth="1"/>
    <col min="8975" max="8975" width="23.85546875" style="7" customWidth="1"/>
    <col min="8976" max="9071" width="9.7109375" style="7" customWidth="1"/>
    <col min="9072" max="9216" width="11.7109375" style="7"/>
    <col min="9217" max="9217" width="48" style="7" customWidth="1"/>
    <col min="9218" max="9218" width="11.140625" style="7" customWidth="1"/>
    <col min="9219" max="9219" width="9.85546875" style="7" bestFit="1" customWidth="1"/>
    <col min="9220" max="9220" width="12.85546875" style="7" customWidth="1"/>
    <col min="9221" max="9221" width="9" style="7" customWidth="1"/>
    <col min="9222" max="9222" width="6" style="7" customWidth="1"/>
    <col min="9223" max="9223" width="13.42578125" style="7" customWidth="1"/>
    <col min="9224" max="9224" width="11.85546875" style="7" customWidth="1"/>
    <col min="9225" max="9225" width="13.42578125" style="7" customWidth="1"/>
    <col min="9226" max="9226" width="11.42578125" style="7" customWidth="1"/>
    <col min="9227" max="9227" width="2" style="7" customWidth="1"/>
    <col min="9228" max="9228" width="12.140625" style="7" customWidth="1"/>
    <col min="9229" max="9229" width="13.85546875" style="7" customWidth="1"/>
    <col min="9230" max="9230" width="12.42578125" style="7" customWidth="1"/>
    <col min="9231" max="9231" width="23.85546875" style="7" customWidth="1"/>
    <col min="9232" max="9327" width="9.7109375" style="7" customWidth="1"/>
    <col min="9328" max="9472" width="11.7109375" style="7"/>
    <col min="9473" max="9473" width="48" style="7" customWidth="1"/>
    <col min="9474" max="9474" width="11.140625" style="7" customWidth="1"/>
    <col min="9475" max="9475" width="9.85546875" style="7" bestFit="1" customWidth="1"/>
    <col min="9476" max="9476" width="12.85546875" style="7" customWidth="1"/>
    <col min="9477" max="9477" width="9" style="7" customWidth="1"/>
    <col min="9478" max="9478" width="6" style="7" customWidth="1"/>
    <col min="9479" max="9479" width="13.42578125" style="7" customWidth="1"/>
    <col min="9480" max="9480" width="11.85546875" style="7" customWidth="1"/>
    <col min="9481" max="9481" width="13.42578125" style="7" customWidth="1"/>
    <col min="9482" max="9482" width="11.42578125" style="7" customWidth="1"/>
    <col min="9483" max="9483" width="2" style="7" customWidth="1"/>
    <col min="9484" max="9484" width="12.140625" style="7" customWidth="1"/>
    <col min="9485" max="9485" width="13.85546875" style="7" customWidth="1"/>
    <col min="9486" max="9486" width="12.42578125" style="7" customWidth="1"/>
    <col min="9487" max="9487" width="23.85546875" style="7" customWidth="1"/>
    <col min="9488" max="9583" width="9.7109375" style="7" customWidth="1"/>
    <col min="9584" max="9728" width="11.7109375" style="7"/>
    <col min="9729" max="9729" width="48" style="7" customWidth="1"/>
    <col min="9730" max="9730" width="11.140625" style="7" customWidth="1"/>
    <col min="9731" max="9731" width="9.85546875" style="7" bestFit="1" customWidth="1"/>
    <col min="9732" max="9732" width="12.85546875" style="7" customWidth="1"/>
    <col min="9733" max="9733" width="9" style="7" customWidth="1"/>
    <col min="9734" max="9734" width="6" style="7" customWidth="1"/>
    <col min="9735" max="9735" width="13.42578125" style="7" customWidth="1"/>
    <col min="9736" max="9736" width="11.85546875" style="7" customWidth="1"/>
    <col min="9737" max="9737" width="13.42578125" style="7" customWidth="1"/>
    <col min="9738" max="9738" width="11.42578125" style="7" customWidth="1"/>
    <col min="9739" max="9739" width="2" style="7" customWidth="1"/>
    <col min="9740" max="9740" width="12.140625" style="7" customWidth="1"/>
    <col min="9741" max="9741" width="13.85546875" style="7" customWidth="1"/>
    <col min="9742" max="9742" width="12.42578125" style="7" customWidth="1"/>
    <col min="9743" max="9743" width="23.85546875" style="7" customWidth="1"/>
    <col min="9744" max="9839" width="9.7109375" style="7" customWidth="1"/>
    <col min="9840" max="9984" width="11.7109375" style="7"/>
    <col min="9985" max="9985" width="48" style="7" customWidth="1"/>
    <col min="9986" max="9986" width="11.140625" style="7" customWidth="1"/>
    <col min="9987" max="9987" width="9.85546875" style="7" bestFit="1" customWidth="1"/>
    <col min="9988" max="9988" width="12.85546875" style="7" customWidth="1"/>
    <col min="9989" max="9989" width="9" style="7" customWidth="1"/>
    <col min="9990" max="9990" width="6" style="7" customWidth="1"/>
    <col min="9991" max="9991" width="13.42578125" style="7" customWidth="1"/>
    <col min="9992" max="9992" width="11.85546875" style="7" customWidth="1"/>
    <col min="9993" max="9993" width="13.42578125" style="7" customWidth="1"/>
    <col min="9994" max="9994" width="11.42578125" style="7" customWidth="1"/>
    <col min="9995" max="9995" width="2" style="7" customWidth="1"/>
    <col min="9996" max="9996" width="12.140625" style="7" customWidth="1"/>
    <col min="9997" max="9997" width="13.85546875" style="7" customWidth="1"/>
    <col min="9998" max="9998" width="12.42578125" style="7" customWidth="1"/>
    <col min="9999" max="9999" width="23.85546875" style="7" customWidth="1"/>
    <col min="10000" max="10095" width="9.7109375" style="7" customWidth="1"/>
    <col min="10096" max="10240" width="11.7109375" style="7"/>
    <col min="10241" max="10241" width="48" style="7" customWidth="1"/>
    <col min="10242" max="10242" width="11.140625" style="7" customWidth="1"/>
    <col min="10243" max="10243" width="9.85546875" style="7" bestFit="1" customWidth="1"/>
    <col min="10244" max="10244" width="12.85546875" style="7" customWidth="1"/>
    <col min="10245" max="10245" width="9" style="7" customWidth="1"/>
    <col min="10246" max="10246" width="6" style="7" customWidth="1"/>
    <col min="10247" max="10247" width="13.42578125" style="7" customWidth="1"/>
    <col min="10248" max="10248" width="11.85546875" style="7" customWidth="1"/>
    <col min="10249" max="10249" width="13.42578125" style="7" customWidth="1"/>
    <col min="10250" max="10250" width="11.42578125" style="7" customWidth="1"/>
    <col min="10251" max="10251" width="2" style="7" customWidth="1"/>
    <col min="10252" max="10252" width="12.140625" style="7" customWidth="1"/>
    <col min="10253" max="10253" width="13.85546875" style="7" customWidth="1"/>
    <col min="10254" max="10254" width="12.42578125" style="7" customWidth="1"/>
    <col min="10255" max="10255" width="23.85546875" style="7" customWidth="1"/>
    <col min="10256" max="10351" width="9.7109375" style="7" customWidth="1"/>
    <col min="10352" max="10496" width="11.7109375" style="7"/>
    <col min="10497" max="10497" width="48" style="7" customWidth="1"/>
    <col min="10498" max="10498" width="11.140625" style="7" customWidth="1"/>
    <col min="10499" max="10499" width="9.85546875" style="7" bestFit="1" customWidth="1"/>
    <col min="10500" max="10500" width="12.85546875" style="7" customWidth="1"/>
    <col min="10501" max="10501" width="9" style="7" customWidth="1"/>
    <col min="10502" max="10502" width="6" style="7" customWidth="1"/>
    <col min="10503" max="10503" width="13.42578125" style="7" customWidth="1"/>
    <col min="10504" max="10504" width="11.85546875" style="7" customWidth="1"/>
    <col min="10505" max="10505" width="13.42578125" style="7" customWidth="1"/>
    <col min="10506" max="10506" width="11.42578125" style="7" customWidth="1"/>
    <col min="10507" max="10507" width="2" style="7" customWidth="1"/>
    <col min="10508" max="10508" width="12.140625" style="7" customWidth="1"/>
    <col min="10509" max="10509" width="13.85546875" style="7" customWidth="1"/>
    <col min="10510" max="10510" width="12.42578125" style="7" customWidth="1"/>
    <col min="10511" max="10511" width="23.85546875" style="7" customWidth="1"/>
    <col min="10512" max="10607" width="9.7109375" style="7" customWidth="1"/>
    <col min="10608" max="10752" width="11.7109375" style="7"/>
    <col min="10753" max="10753" width="48" style="7" customWidth="1"/>
    <col min="10754" max="10754" width="11.140625" style="7" customWidth="1"/>
    <col min="10755" max="10755" width="9.85546875" style="7" bestFit="1" customWidth="1"/>
    <col min="10756" max="10756" width="12.85546875" style="7" customWidth="1"/>
    <col min="10757" max="10757" width="9" style="7" customWidth="1"/>
    <col min="10758" max="10758" width="6" style="7" customWidth="1"/>
    <col min="10759" max="10759" width="13.42578125" style="7" customWidth="1"/>
    <col min="10760" max="10760" width="11.85546875" style="7" customWidth="1"/>
    <col min="10761" max="10761" width="13.42578125" style="7" customWidth="1"/>
    <col min="10762" max="10762" width="11.42578125" style="7" customWidth="1"/>
    <col min="10763" max="10763" width="2" style="7" customWidth="1"/>
    <col min="10764" max="10764" width="12.140625" style="7" customWidth="1"/>
    <col min="10765" max="10765" width="13.85546875" style="7" customWidth="1"/>
    <col min="10766" max="10766" width="12.42578125" style="7" customWidth="1"/>
    <col min="10767" max="10767" width="23.85546875" style="7" customWidth="1"/>
    <col min="10768" max="10863" width="9.7109375" style="7" customWidth="1"/>
    <col min="10864" max="11008" width="11.7109375" style="7"/>
    <col min="11009" max="11009" width="48" style="7" customWidth="1"/>
    <col min="11010" max="11010" width="11.140625" style="7" customWidth="1"/>
    <col min="11011" max="11011" width="9.85546875" style="7" bestFit="1" customWidth="1"/>
    <col min="11012" max="11012" width="12.85546875" style="7" customWidth="1"/>
    <col min="11013" max="11013" width="9" style="7" customWidth="1"/>
    <col min="11014" max="11014" width="6" style="7" customWidth="1"/>
    <col min="11015" max="11015" width="13.42578125" style="7" customWidth="1"/>
    <col min="11016" max="11016" width="11.85546875" style="7" customWidth="1"/>
    <col min="11017" max="11017" width="13.42578125" style="7" customWidth="1"/>
    <col min="11018" max="11018" width="11.42578125" style="7" customWidth="1"/>
    <col min="11019" max="11019" width="2" style="7" customWidth="1"/>
    <col min="11020" max="11020" width="12.140625" style="7" customWidth="1"/>
    <col min="11021" max="11021" width="13.85546875" style="7" customWidth="1"/>
    <col min="11022" max="11022" width="12.42578125" style="7" customWidth="1"/>
    <col min="11023" max="11023" width="23.85546875" style="7" customWidth="1"/>
    <col min="11024" max="11119" width="9.7109375" style="7" customWidth="1"/>
    <col min="11120" max="11264" width="11.7109375" style="7"/>
    <col min="11265" max="11265" width="48" style="7" customWidth="1"/>
    <col min="11266" max="11266" width="11.140625" style="7" customWidth="1"/>
    <col min="11267" max="11267" width="9.85546875" style="7" bestFit="1" customWidth="1"/>
    <col min="11268" max="11268" width="12.85546875" style="7" customWidth="1"/>
    <col min="11269" max="11269" width="9" style="7" customWidth="1"/>
    <col min="11270" max="11270" width="6" style="7" customWidth="1"/>
    <col min="11271" max="11271" width="13.42578125" style="7" customWidth="1"/>
    <col min="11272" max="11272" width="11.85546875" style="7" customWidth="1"/>
    <col min="11273" max="11273" width="13.42578125" style="7" customWidth="1"/>
    <col min="11274" max="11274" width="11.42578125" style="7" customWidth="1"/>
    <col min="11275" max="11275" width="2" style="7" customWidth="1"/>
    <col min="11276" max="11276" width="12.140625" style="7" customWidth="1"/>
    <col min="11277" max="11277" width="13.85546875" style="7" customWidth="1"/>
    <col min="11278" max="11278" width="12.42578125" style="7" customWidth="1"/>
    <col min="11279" max="11279" width="23.85546875" style="7" customWidth="1"/>
    <col min="11280" max="11375" width="9.7109375" style="7" customWidth="1"/>
    <col min="11376" max="11520" width="11.7109375" style="7"/>
    <col min="11521" max="11521" width="48" style="7" customWidth="1"/>
    <col min="11522" max="11522" width="11.140625" style="7" customWidth="1"/>
    <col min="11523" max="11523" width="9.85546875" style="7" bestFit="1" customWidth="1"/>
    <col min="11524" max="11524" width="12.85546875" style="7" customWidth="1"/>
    <col min="11525" max="11525" width="9" style="7" customWidth="1"/>
    <col min="11526" max="11526" width="6" style="7" customWidth="1"/>
    <col min="11527" max="11527" width="13.42578125" style="7" customWidth="1"/>
    <col min="11528" max="11528" width="11.85546875" style="7" customWidth="1"/>
    <col min="11529" max="11529" width="13.42578125" style="7" customWidth="1"/>
    <col min="11530" max="11530" width="11.42578125" style="7" customWidth="1"/>
    <col min="11531" max="11531" width="2" style="7" customWidth="1"/>
    <col min="11532" max="11532" width="12.140625" style="7" customWidth="1"/>
    <col min="11533" max="11533" width="13.85546875" style="7" customWidth="1"/>
    <col min="11534" max="11534" width="12.42578125" style="7" customWidth="1"/>
    <col min="11535" max="11535" width="23.85546875" style="7" customWidth="1"/>
    <col min="11536" max="11631" width="9.7109375" style="7" customWidth="1"/>
    <col min="11632" max="11776" width="11.7109375" style="7"/>
    <col min="11777" max="11777" width="48" style="7" customWidth="1"/>
    <col min="11778" max="11778" width="11.140625" style="7" customWidth="1"/>
    <col min="11779" max="11779" width="9.85546875" style="7" bestFit="1" customWidth="1"/>
    <col min="11780" max="11780" width="12.85546875" style="7" customWidth="1"/>
    <col min="11781" max="11781" width="9" style="7" customWidth="1"/>
    <col min="11782" max="11782" width="6" style="7" customWidth="1"/>
    <col min="11783" max="11783" width="13.42578125" style="7" customWidth="1"/>
    <col min="11784" max="11784" width="11.85546875" style="7" customWidth="1"/>
    <col min="11785" max="11785" width="13.42578125" style="7" customWidth="1"/>
    <col min="11786" max="11786" width="11.42578125" style="7" customWidth="1"/>
    <col min="11787" max="11787" width="2" style="7" customWidth="1"/>
    <col min="11788" max="11788" width="12.140625" style="7" customWidth="1"/>
    <col min="11789" max="11789" width="13.85546875" style="7" customWidth="1"/>
    <col min="11790" max="11790" width="12.42578125" style="7" customWidth="1"/>
    <col min="11791" max="11791" width="23.85546875" style="7" customWidth="1"/>
    <col min="11792" max="11887" width="9.7109375" style="7" customWidth="1"/>
    <col min="11888" max="12032" width="11.7109375" style="7"/>
    <col min="12033" max="12033" width="48" style="7" customWidth="1"/>
    <col min="12034" max="12034" width="11.140625" style="7" customWidth="1"/>
    <col min="12035" max="12035" width="9.85546875" style="7" bestFit="1" customWidth="1"/>
    <col min="12036" max="12036" width="12.85546875" style="7" customWidth="1"/>
    <col min="12037" max="12037" width="9" style="7" customWidth="1"/>
    <col min="12038" max="12038" width="6" style="7" customWidth="1"/>
    <col min="12039" max="12039" width="13.42578125" style="7" customWidth="1"/>
    <col min="12040" max="12040" width="11.85546875" style="7" customWidth="1"/>
    <col min="12041" max="12041" width="13.42578125" style="7" customWidth="1"/>
    <col min="12042" max="12042" width="11.42578125" style="7" customWidth="1"/>
    <col min="12043" max="12043" width="2" style="7" customWidth="1"/>
    <col min="12044" max="12044" width="12.140625" style="7" customWidth="1"/>
    <col min="12045" max="12045" width="13.85546875" style="7" customWidth="1"/>
    <col min="12046" max="12046" width="12.42578125" style="7" customWidth="1"/>
    <col min="12047" max="12047" width="23.85546875" style="7" customWidth="1"/>
    <col min="12048" max="12143" width="9.7109375" style="7" customWidth="1"/>
    <col min="12144" max="12288" width="11.7109375" style="7"/>
    <col min="12289" max="12289" width="48" style="7" customWidth="1"/>
    <col min="12290" max="12290" width="11.140625" style="7" customWidth="1"/>
    <col min="12291" max="12291" width="9.85546875" style="7" bestFit="1" customWidth="1"/>
    <col min="12292" max="12292" width="12.85546875" style="7" customWidth="1"/>
    <col min="12293" max="12293" width="9" style="7" customWidth="1"/>
    <col min="12294" max="12294" width="6" style="7" customWidth="1"/>
    <col min="12295" max="12295" width="13.42578125" style="7" customWidth="1"/>
    <col min="12296" max="12296" width="11.85546875" style="7" customWidth="1"/>
    <col min="12297" max="12297" width="13.42578125" style="7" customWidth="1"/>
    <col min="12298" max="12298" width="11.42578125" style="7" customWidth="1"/>
    <col min="12299" max="12299" width="2" style="7" customWidth="1"/>
    <col min="12300" max="12300" width="12.140625" style="7" customWidth="1"/>
    <col min="12301" max="12301" width="13.85546875" style="7" customWidth="1"/>
    <col min="12302" max="12302" width="12.42578125" style="7" customWidth="1"/>
    <col min="12303" max="12303" width="23.85546875" style="7" customWidth="1"/>
    <col min="12304" max="12399" width="9.7109375" style="7" customWidth="1"/>
    <col min="12400" max="12544" width="11.7109375" style="7"/>
    <col min="12545" max="12545" width="48" style="7" customWidth="1"/>
    <col min="12546" max="12546" width="11.140625" style="7" customWidth="1"/>
    <col min="12547" max="12547" width="9.85546875" style="7" bestFit="1" customWidth="1"/>
    <col min="12548" max="12548" width="12.85546875" style="7" customWidth="1"/>
    <col min="12549" max="12549" width="9" style="7" customWidth="1"/>
    <col min="12550" max="12550" width="6" style="7" customWidth="1"/>
    <col min="12551" max="12551" width="13.42578125" style="7" customWidth="1"/>
    <col min="12552" max="12552" width="11.85546875" style="7" customWidth="1"/>
    <col min="12553" max="12553" width="13.42578125" style="7" customWidth="1"/>
    <col min="12554" max="12554" width="11.42578125" style="7" customWidth="1"/>
    <col min="12555" max="12555" width="2" style="7" customWidth="1"/>
    <col min="12556" max="12556" width="12.140625" style="7" customWidth="1"/>
    <col min="12557" max="12557" width="13.85546875" style="7" customWidth="1"/>
    <col min="12558" max="12558" width="12.42578125" style="7" customWidth="1"/>
    <col min="12559" max="12559" width="23.85546875" style="7" customWidth="1"/>
    <col min="12560" max="12655" width="9.7109375" style="7" customWidth="1"/>
    <col min="12656" max="12800" width="11.7109375" style="7"/>
    <col min="12801" max="12801" width="48" style="7" customWidth="1"/>
    <col min="12802" max="12802" width="11.140625" style="7" customWidth="1"/>
    <col min="12803" max="12803" width="9.85546875" style="7" bestFit="1" customWidth="1"/>
    <col min="12804" max="12804" width="12.85546875" style="7" customWidth="1"/>
    <col min="12805" max="12805" width="9" style="7" customWidth="1"/>
    <col min="12806" max="12806" width="6" style="7" customWidth="1"/>
    <col min="12807" max="12807" width="13.42578125" style="7" customWidth="1"/>
    <col min="12808" max="12808" width="11.85546875" style="7" customWidth="1"/>
    <col min="12809" max="12809" width="13.42578125" style="7" customWidth="1"/>
    <col min="12810" max="12810" width="11.42578125" style="7" customWidth="1"/>
    <col min="12811" max="12811" width="2" style="7" customWidth="1"/>
    <col min="12812" max="12812" width="12.140625" style="7" customWidth="1"/>
    <col min="12813" max="12813" width="13.85546875" style="7" customWidth="1"/>
    <col min="12814" max="12814" width="12.42578125" style="7" customWidth="1"/>
    <col min="12815" max="12815" width="23.85546875" style="7" customWidth="1"/>
    <col min="12816" max="12911" width="9.7109375" style="7" customWidth="1"/>
    <col min="12912" max="13056" width="11.7109375" style="7"/>
    <col min="13057" max="13057" width="48" style="7" customWidth="1"/>
    <col min="13058" max="13058" width="11.140625" style="7" customWidth="1"/>
    <col min="13059" max="13059" width="9.85546875" style="7" bestFit="1" customWidth="1"/>
    <col min="13060" max="13060" width="12.85546875" style="7" customWidth="1"/>
    <col min="13061" max="13061" width="9" style="7" customWidth="1"/>
    <col min="13062" max="13062" width="6" style="7" customWidth="1"/>
    <col min="13063" max="13063" width="13.42578125" style="7" customWidth="1"/>
    <col min="13064" max="13064" width="11.85546875" style="7" customWidth="1"/>
    <col min="13065" max="13065" width="13.42578125" style="7" customWidth="1"/>
    <col min="13066" max="13066" width="11.42578125" style="7" customWidth="1"/>
    <col min="13067" max="13067" width="2" style="7" customWidth="1"/>
    <col min="13068" max="13068" width="12.140625" style="7" customWidth="1"/>
    <col min="13069" max="13069" width="13.85546875" style="7" customWidth="1"/>
    <col min="13070" max="13070" width="12.42578125" style="7" customWidth="1"/>
    <col min="13071" max="13071" width="23.85546875" style="7" customWidth="1"/>
    <col min="13072" max="13167" width="9.7109375" style="7" customWidth="1"/>
    <col min="13168" max="13312" width="11.7109375" style="7"/>
    <col min="13313" max="13313" width="48" style="7" customWidth="1"/>
    <col min="13314" max="13314" width="11.140625" style="7" customWidth="1"/>
    <col min="13315" max="13315" width="9.85546875" style="7" bestFit="1" customWidth="1"/>
    <col min="13316" max="13316" width="12.85546875" style="7" customWidth="1"/>
    <col min="13317" max="13317" width="9" style="7" customWidth="1"/>
    <col min="13318" max="13318" width="6" style="7" customWidth="1"/>
    <col min="13319" max="13319" width="13.42578125" style="7" customWidth="1"/>
    <col min="13320" max="13320" width="11.85546875" style="7" customWidth="1"/>
    <col min="13321" max="13321" width="13.42578125" style="7" customWidth="1"/>
    <col min="13322" max="13322" width="11.42578125" style="7" customWidth="1"/>
    <col min="13323" max="13323" width="2" style="7" customWidth="1"/>
    <col min="13324" max="13324" width="12.140625" style="7" customWidth="1"/>
    <col min="13325" max="13325" width="13.85546875" style="7" customWidth="1"/>
    <col min="13326" max="13326" width="12.42578125" style="7" customWidth="1"/>
    <col min="13327" max="13327" width="23.85546875" style="7" customWidth="1"/>
    <col min="13328" max="13423" width="9.7109375" style="7" customWidth="1"/>
    <col min="13424" max="13568" width="11.7109375" style="7"/>
    <col min="13569" max="13569" width="48" style="7" customWidth="1"/>
    <col min="13570" max="13570" width="11.140625" style="7" customWidth="1"/>
    <col min="13571" max="13571" width="9.85546875" style="7" bestFit="1" customWidth="1"/>
    <col min="13572" max="13572" width="12.85546875" style="7" customWidth="1"/>
    <col min="13573" max="13573" width="9" style="7" customWidth="1"/>
    <col min="13574" max="13574" width="6" style="7" customWidth="1"/>
    <col min="13575" max="13575" width="13.42578125" style="7" customWidth="1"/>
    <col min="13576" max="13576" width="11.85546875" style="7" customWidth="1"/>
    <col min="13577" max="13577" width="13.42578125" style="7" customWidth="1"/>
    <col min="13578" max="13578" width="11.42578125" style="7" customWidth="1"/>
    <col min="13579" max="13579" width="2" style="7" customWidth="1"/>
    <col min="13580" max="13580" width="12.140625" style="7" customWidth="1"/>
    <col min="13581" max="13581" width="13.85546875" style="7" customWidth="1"/>
    <col min="13582" max="13582" width="12.42578125" style="7" customWidth="1"/>
    <col min="13583" max="13583" width="23.85546875" style="7" customWidth="1"/>
    <col min="13584" max="13679" width="9.7109375" style="7" customWidth="1"/>
    <col min="13680" max="13824" width="11.7109375" style="7"/>
    <col min="13825" max="13825" width="48" style="7" customWidth="1"/>
    <col min="13826" max="13826" width="11.140625" style="7" customWidth="1"/>
    <col min="13827" max="13827" width="9.85546875" style="7" bestFit="1" customWidth="1"/>
    <col min="13828" max="13828" width="12.85546875" style="7" customWidth="1"/>
    <col min="13829" max="13829" width="9" style="7" customWidth="1"/>
    <col min="13830" max="13830" width="6" style="7" customWidth="1"/>
    <col min="13831" max="13831" width="13.42578125" style="7" customWidth="1"/>
    <col min="13832" max="13832" width="11.85546875" style="7" customWidth="1"/>
    <col min="13833" max="13833" width="13.42578125" style="7" customWidth="1"/>
    <col min="13834" max="13834" width="11.42578125" style="7" customWidth="1"/>
    <col min="13835" max="13835" width="2" style="7" customWidth="1"/>
    <col min="13836" max="13836" width="12.140625" style="7" customWidth="1"/>
    <col min="13837" max="13837" width="13.85546875" style="7" customWidth="1"/>
    <col min="13838" max="13838" width="12.42578125" style="7" customWidth="1"/>
    <col min="13839" max="13839" width="23.85546875" style="7" customWidth="1"/>
    <col min="13840" max="13935" width="9.7109375" style="7" customWidth="1"/>
    <col min="13936" max="14080" width="11.7109375" style="7"/>
    <col min="14081" max="14081" width="48" style="7" customWidth="1"/>
    <col min="14082" max="14082" width="11.140625" style="7" customWidth="1"/>
    <col min="14083" max="14083" width="9.85546875" style="7" bestFit="1" customWidth="1"/>
    <col min="14084" max="14084" width="12.85546875" style="7" customWidth="1"/>
    <col min="14085" max="14085" width="9" style="7" customWidth="1"/>
    <col min="14086" max="14086" width="6" style="7" customWidth="1"/>
    <col min="14087" max="14087" width="13.42578125" style="7" customWidth="1"/>
    <col min="14088" max="14088" width="11.85546875" style="7" customWidth="1"/>
    <col min="14089" max="14089" width="13.42578125" style="7" customWidth="1"/>
    <col min="14090" max="14090" width="11.42578125" style="7" customWidth="1"/>
    <col min="14091" max="14091" width="2" style="7" customWidth="1"/>
    <col min="14092" max="14092" width="12.140625" style="7" customWidth="1"/>
    <col min="14093" max="14093" width="13.85546875" style="7" customWidth="1"/>
    <col min="14094" max="14094" width="12.42578125" style="7" customWidth="1"/>
    <col min="14095" max="14095" width="23.85546875" style="7" customWidth="1"/>
    <col min="14096" max="14191" width="9.7109375" style="7" customWidth="1"/>
    <col min="14192" max="14336" width="11.7109375" style="7"/>
    <col min="14337" max="14337" width="48" style="7" customWidth="1"/>
    <col min="14338" max="14338" width="11.140625" style="7" customWidth="1"/>
    <col min="14339" max="14339" width="9.85546875" style="7" bestFit="1" customWidth="1"/>
    <col min="14340" max="14340" width="12.85546875" style="7" customWidth="1"/>
    <col min="14341" max="14341" width="9" style="7" customWidth="1"/>
    <col min="14342" max="14342" width="6" style="7" customWidth="1"/>
    <col min="14343" max="14343" width="13.42578125" style="7" customWidth="1"/>
    <col min="14344" max="14344" width="11.85546875" style="7" customWidth="1"/>
    <col min="14345" max="14345" width="13.42578125" style="7" customWidth="1"/>
    <col min="14346" max="14346" width="11.42578125" style="7" customWidth="1"/>
    <col min="14347" max="14347" width="2" style="7" customWidth="1"/>
    <col min="14348" max="14348" width="12.140625" style="7" customWidth="1"/>
    <col min="14349" max="14349" width="13.85546875" style="7" customWidth="1"/>
    <col min="14350" max="14350" width="12.42578125" style="7" customWidth="1"/>
    <col min="14351" max="14351" width="23.85546875" style="7" customWidth="1"/>
    <col min="14352" max="14447" width="9.7109375" style="7" customWidth="1"/>
    <col min="14448" max="14592" width="11.7109375" style="7"/>
    <col min="14593" max="14593" width="48" style="7" customWidth="1"/>
    <col min="14594" max="14594" width="11.140625" style="7" customWidth="1"/>
    <col min="14595" max="14595" width="9.85546875" style="7" bestFit="1" customWidth="1"/>
    <col min="14596" max="14596" width="12.85546875" style="7" customWidth="1"/>
    <col min="14597" max="14597" width="9" style="7" customWidth="1"/>
    <col min="14598" max="14598" width="6" style="7" customWidth="1"/>
    <col min="14599" max="14599" width="13.42578125" style="7" customWidth="1"/>
    <col min="14600" max="14600" width="11.85546875" style="7" customWidth="1"/>
    <col min="14601" max="14601" width="13.42578125" style="7" customWidth="1"/>
    <col min="14602" max="14602" width="11.42578125" style="7" customWidth="1"/>
    <col min="14603" max="14603" width="2" style="7" customWidth="1"/>
    <col min="14604" max="14604" width="12.140625" style="7" customWidth="1"/>
    <col min="14605" max="14605" width="13.85546875" style="7" customWidth="1"/>
    <col min="14606" max="14606" width="12.42578125" style="7" customWidth="1"/>
    <col min="14607" max="14607" width="23.85546875" style="7" customWidth="1"/>
    <col min="14608" max="14703" width="9.7109375" style="7" customWidth="1"/>
    <col min="14704" max="14848" width="11.7109375" style="7"/>
    <col min="14849" max="14849" width="48" style="7" customWidth="1"/>
    <col min="14850" max="14850" width="11.140625" style="7" customWidth="1"/>
    <col min="14851" max="14851" width="9.85546875" style="7" bestFit="1" customWidth="1"/>
    <col min="14852" max="14852" width="12.85546875" style="7" customWidth="1"/>
    <col min="14853" max="14853" width="9" style="7" customWidth="1"/>
    <col min="14854" max="14854" width="6" style="7" customWidth="1"/>
    <col min="14855" max="14855" width="13.42578125" style="7" customWidth="1"/>
    <col min="14856" max="14856" width="11.85546875" style="7" customWidth="1"/>
    <col min="14857" max="14857" width="13.42578125" style="7" customWidth="1"/>
    <col min="14858" max="14858" width="11.42578125" style="7" customWidth="1"/>
    <col min="14859" max="14859" width="2" style="7" customWidth="1"/>
    <col min="14860" max="14860" width="12.140625" style="7" customWidth="1"/>
    <col min="14861" max="14861" width="13.85546875" style="7" customWidth="1"/>
    <col min="14862" max="14862" width="12.42578125" style="7" customWidth="1"/>
    <col min="14863" max="14863" width="23.85546875" style="7" customWidth="1"/>
    <col min="14864" max="14959" width="9.7109375" style="7" customWidth="1"/>
    <col min="14960" max="15104" width="11.7109375" style="7"/>
    <col min="15105" max="15105" width="48" style="7" customWidth="1"/>
    <col min="15106" max="15106" width="11.140625" style="7" customWidth="1"/>
    <col min="15107" max="15107" width="9.85546875" style="7" bestFit="1" customWidth="1"/>
    <col min="15108" max="15108" width="12.85546875" style="7" customWidth="1"/>
    <col min="15109" max="15109" width="9" style="7" customWidth="1"/>
    <col min="15110" max="15110" width="6" style="7" customWidth="1"/>
    <col min="15111" max="15111" width="13.42578125" style="7" customWidth="1"/>
    <col min="15112" max="15112" width="11.85546875" style="7" customWidth="1"/>
    <col min="15113" max="15113" width="13.42578125" style="7" customWidth="1"/>
    <col min="15114" max="15114" width="11.42578125" style="7" customWidth="1"/>
    <col min="15115" max="15115" width="2" style="7" customWidth="1"/>
    <col min="15116" max="15116" width="12.140625" style="7" customWidth="1"/>
    <col min="15117" max="15117" width="13.85546875" style="7" customWidth="1"/>
    <col min="15118" max="15118" width="12.42578125" style="7" customWidth="1"/>
    <col min="15119" max="15119" width="23.85546875" style="7" customWidth="1"/>
    <col min="15120" max="15215" width="9.7109375" style="7" customWidth="1"/>
    <col min="15216" max="15360" width="11.7109375" style="7"/>
    <col min="15361" max="15361" width="48" style="7" customWidth="1"/>
    <col min="15362" max="15362" width="11.140625" style="7" customWidth="1"/>
    <col min="15363" max="15363" width="9.85546875" style="7" bestFit="1" customWidth="1"/>
    <col min="15364" max="15364" width="12.85546875" style="7" customWidth="1"/>
    <col min="15365" max="15365" width="9" style="7" customWidth="1"/>
    <col min="15366" max="15366" width="6" style="7" customWidth="1"/>
    <col min="15367" max="15367" width="13.42578125" style="7" customWidth="1"/>
    <col min="15368" max="15368" width="11.85546875" style="7" customWidth="1"/>
    <col min="15369" max="15369" width="13.42578125" style="7" customWidth="1"/>
    <col min="15370" max="15370" width="11.42578125" style="7" customWidth="1"/>
    <col min="15371" max="15371" width="2" style="7" customWidth="1"/>
    <col min="15372" max="15372" width="12.140625" style="7" customWidth="1"/>
    <col min="15373" max="15373" width="13.85546875" style="7" customWidth="1"/>
    <col min="15374" max="15374" width="12.42578125" style="7" customWidth="1"/>
    <col min="15375" max="15375" width="23.85546875" style="7" customWidth="1"/>
    <col min="15376" max="15471" width="9.7109375" style="7" customWidth="1"/>
    <col min="15472" max="15616" width="11.7109375" style="7"/>
    <col min="15617" max="15617" width="48" style="7" customWidth="1"/>
    <col min="15618" max="15618" width="11.140625" style="7" customWidth="1"/>
    <col min="15619" max="15619" width="9.85546875" style="7" bestFit="1" customWidth="1"/>
    <col min="15620" max="15620" width="12.85546875" style="7" customWidth="1"/>
    <col min="15621" max="15621" width="9" style="7" customWidth="1"/>
    <col min="15622" max="15622" width="6" style="7" customWidth="1"/>
    <col min="15623" max="15623" width="13.42578125" style="7" customWidth="1"/>
    <col min="15624" max="15624" width="11.85546875" style="7" customWidth="1"/>
    <col min="15625" max="15625" width="13.42578125" style="7" customWidth="1"/>
    <col min="15626" max="15626" width="11.42578125" style="7" customWidth="1"/>
    <col min="15627" max="15627" width="2" style="7" customWidth="1"/>
    <col min="15628" max="15628" width="12.140625" style="7" customWidth="1"/>
    <col min="15629" max="15629" width="13.85546875" style="7" customWidth="1"/>
    <col min="15630" max="15630" width="12.42578125" style="7" customWidth="1"/>
    <col min="15631" max="15631" width="23.85546875" style="7" customWidth="1"/>
    <col min="15632" max="15727" width="9.7109375" style="7" customWidth="1"/>
    <col min="15728" max="15872" width="11.7109375" style="7"/>
    <col min="15873" max="15873" width="48" style="7" customWidth="1"/>
    <col min="15874" max="15874" width="11.140625" style="7" customWidth="1"/>
    <col min="15875" max="15875" width="9.85546875" style="7" bestFit="1" customWidth="1"/>
    <col min="15876" max="15876" width="12.85546875" style="7" customWidth="1"/>
    <col min="15877" max="15877" width="9" style="7" customWidth="1"/>
    <col min="15878" max="15878" width="6" style="7" customWidth="1"/>
    <col min="15879" max="15879" width="13.42578125" style="7" customWidth="1"/>
    <col min="15880" max="15880" width="11.85546875" style="7" customWidth="1"/>
    <col min="15881" max="15881" width="13.42578125" style="7" customWidth="1"/>
    <col min="15882" max="15882" width="11.42578125" style="7" customWidth="1"/>
    <col min="15883" max="15883" width="2" style="7" customWidth="1"/>
    <col min="15884" max="15884" width="12.140625" style="7" customWidth="1"/>
    <col min="15885" max="15885" width="13.85546875" style="7" customWidth="1"/>
    <col min="15886" max="15886" width="12.42578125" style="7" customWidth="1"/>
    <col min="15887" max="15887" width="23.85546875" style="7" customWidth="1"/>
    <col min="15888" max="15983" width="9.7109375" style="7" customWidth="1"/>
    <col min="15984" max="16128" width="11.7109375" style="7"/>
    <col min="16129" max="16129" width="48" style="7" customWidth="1"/>
    <col min="16130" max="16130" width="11.140625" style="7" customWidth="1"/>
    <col min="16131" max="16131" width="9.85546875" style="7" bestFit="1" customWidth="1"/>
    <col min="16132" max="16132" width="12.85546875" style="7" customWidth="1"/>
    <col min="16133" max="16133" width="9" style="7" customWidth="1"/>
    <col min="16134" max="16134" width="6" style="7" customWidth="1"/>
    <col min="16135" max="16135" width="13.42578125" style="7" customWidth="1"/>
    <col min="16136" max="16136" width="11.85546875" style="7" customWidth="1"/>
    <col min="16137" max="16137" width="13.42578125" style="7" customWidth="1"/>
    <col min="16138" max="16138" width="11.42578125" style="7" customWidth="1"/>
    <col min="16139" max="16139" width="2" style="7" customWidth="1"/>
    <col min="16140" max="16140" width="12.140625" style="7" customWidth="1"/>
    <col min="16141" max="16141" width="13.85546875" style="7" customWidth="1"/>
    <col min="16142" max="16142" width="12.42578125" style="7" customWidth="1"/>
    <col min="16143" max="16143" width="23.85546875" style="7" customWidth="1"/>
    <col min="16144" max="16239" width="9.7109375" style="7" customWidth="1"/>
    <col min="16240" max="16384" width="11.7109375" style="7"/>
  </cols>
  <sheetData>
    <row r="1" spans="1:15" ht="12.75" x14ac:dyDescent="0.2">
      <c r="A1" s="2" t="s">
        <v>0</v>
      </c>
    </row>
    <row r="2" spans="1:15" ht="12.75" x14ac:dyDescent="0.2">
      <c r="A2" s="8" t="s">
        <v>929</v>
      </c>
    </row>
    <row r="3" spans="1:15" x14ac:dyDescent="0.1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2.75" customHeight="1" x14ac:dyDescent="0.2">
      <c r="A4" s="365" t="s">
        <v>2</v>
      </c>
      <c r="B4" s="13"/>
      <c r="C4" s="368" t="s">
        <v>3</v>
      </c>
      <c r="D4" s="334"/>
      <c r="E4" s="335"/>
      <c r="F4" s="355" t="s">
        <v>4</v>
      </c>
      <c r="G4" s="369"/>
      <c r="H4" s="373" t="s">
        <v>5</v>
      </c>
      <c r="I4" s="374"/>
      <c r="J4" s="374"/>
      <c r="K4" s="375"/>
      <c r="L4" s="378" t="s">
        <v>6</v>
      </c>
      <c r="M4" s="379"/>
      <c r="N4" s="355" t="s">
        <v>7</v>
      </c>
      <c r="O4" s="357" t="s">
        <v>8</v>
      </c>
    </row>
    <row r="5" spans="1:15" ht="12.75" customHeight="1" x14ac:dyDescent="0.2">
      <c r="A5" s="366"/>
      <c r="B5" s="14"/>
      <c r="C5" s="336"/>
      <c r="D5" s="337"/>
      <c r="E5" s="338"/>
      <c r="F5" s="364"/>
      <c r="G5" s="370"/>
      <c r="H5" s="355" t="s">
        <v>9</v>
      </c>
      <c r="I5" s="357" t="s">
        <v>10</v>
      </c>
      <c r="J5" s="360" t="s">
        <v>11</v>
      </c>
      <c r="K5" s="376"/>
      <c r="L5" s="362" t="s">
        <v>12</v>
      </c>
      <c r="M5" s="355" t="s">
        <v>13</v>
      </c>
      <c r="N5" s="356"/>
      <c r="O5" s="358"/>
    </row>
    <row r="6" spans="1:15" ht="12.75" x14ac:dyDescent="0.2">
      <c r="A6" s="366"/>
      <c r="B6" s="14"/>
      <c r="C6" s="380" t="s">
        <v>14</v>
      </c>
      <c r="D6" s="355" t="s">
        <v>15</v>
      </c>
      <c r="E6" s="382"/>
      <c r="F6" s="364"/>
      <c r="G6" s="370"/>
      <c r="H6" s="356"/>
      <c r="I6" s="358"/>
      <c r="J6" s="361"/>
      <c r="K6" s="376"/>
      <c r="L6" s="363"/>
      <c r="M6" s="364"/>
      <c r="N6" s="356"/>
      <c r="O6" s="358"/>
    </row>
    <row r="7" spans="1:15" ht="12.75" x14ac:dyDescent="0.2">
      <c r="A7" s="367"/>
      <c r="B7" s="15"/>
      <c r="C7" s="381"/>
      <c r="D7" s="383"/>
      <c r="E7" s="384"/>
      <c r="F7" s="371"/>
      <c r="G7" s="372"/>
      <c r="H7" s="16" t="s">
        <v>16</v>
      </c>
      <c r="I7" s="17" t="s">
        <v>16</v>
      </c>
      <c r="J7" s="17" t="s">
        <v>16</v>
      </c>
      <c r="K7" s="377"/>
      <c r="L7" s="18" t="s">
        <v>16</v>
      </c>
      <c r="M7" s="18" t="s">
        <v>16</v>
      </c>
      <c r="N7" s="16" t="s">
        <v>17</v>
      </c>
      <c r="O7" s="359"/>
    </row>
    <row r="8" spans="1:15" s="25" customFormat="1" x14ac:dyDescent="0.15">
      <c r="A8" s="19"/>
      <c r="B8" s="19"/>
      <c r="C8" s="20"/>
      <c r="D8" s="21"/>
      <c r="E8" s="21"/>
      <c r="F8" s="22"/>
      <c r="G8" s="23"/>
      <c r="H8" s="23"/>
      <c r="I8" s="23"/>
      <c r="J8" s="23"/>
      <c r="K8" s="23"/>
      <c r="L8" s="23"/>
      <c r="M8" s="23"/>
      <c r="N8" s="23"/>
      <c r="O8" s="24"/>
    </row>
    <row r="9" spans="1:15" s="25" customFormat="1" ht="12.75" x14ac:dyDescent="0.2">
      <c r="A9" s="26" t="s">
        <v>225</v>
      </c>
      <c r="B9" s="26" t="s">
        <v>19</v>
      </c>
      <c r="C9" s="27" t="s">
        <v>655</v>
      </c>
      <c r="D9" s="28">
        <v>37886</v>
      </c>
      <c r="E9" s="29"/>
      <c r="F9" s="30"/>
      <c r="G9" s="31" t="s">
        <v>40</v>
      </c>
      <c r="H9" s="23"/>
      <c r="I9" s="23"/>
      <c r="J9" s="23"/>
      <c r="K9" s="23"/>
      <c r="L9" s="23"/>
      <c r="M9" s="23"/>
      <c r="N9" s="23"/>
      <c r="O9" s="22"/>
    </row>
    <row r="10" spans="1:15" s="25" customFormat="1" x14ac:dyDescent="0.15">
      <c r="A10" s="19"/>
      <c r="B10" s="19"/>
      <c r="C10" s="20"/>
      <c r="D10" s="21"/>
      <c r="E10" s="21"/>
      <c r="F10" s="22"/>
      <c r="G10" s="21"/>
      <c r="H10" s="23"/>
      <c r="I10" s="23"/>
      <c r="J10" s="23"/>
      <c r="K10" s="23"/>
      <c r="L10" s="23"/>
      <c r="M10" s="23"/>
      <c r="N10" s="23"/>
      <c r="O10" s="22"/>
    </row>
    <row r="11" spans="1:15" s="25" customFormat="1" ht="12.75" x14ac:dyDescent="0.2">
      <c r="A11" s="26" t="s">
        <v>18</v>
      </c>
      <c r="B11" s="26" t="s">
        <v>19</v>
      </c>
      <c r="C11" s="27" t="s">
        <v>20</v>
      </c>
      <c r="D11" s="28">
        <v>37903</v>
      </c>
      <c r="E11" s="29"/>
      <c r="F11" s="30"/>
      <c r="G11" s="31" t="s">
        <v>21</v>
      </c>
      <c r="H11" s="32"/>
      <c r="I11" s="23"/>
      <c r="J11" s="23"/>
      <c r="K11" s="23"/>
      <c r="L11" s="23"/>
      <c r="M11" s="23"/>
      <c r="N11" s="23"/>
      <c r="O11" s="22"/>
    </row>
    <row r="12" spans="1:15" s="25" customFormat="1" x14ac:dyDescent="0.15">
      <c r="A12" s="19"/>
      <c r="B12" s="19"/>
      <c r="C12" s="20"/>
      <c r="D12" s="21"/>
      <c r="E12" s="21"/>
      <c r="F12" s="22"/>
      <c r="G12" s="21"/>
      <c r="H12" s="23"/>
      <c r="I12" s="23"/>
      <c r="J12" s="23"/>
      <c r="K12" s="23"/>
      <c r="L12" s="23"/>
      <c r="M12" s="23"/>
      <c r="N12" s="23"/>
      <c r="O12" s="24"/>
    </row>
    <row r="13" spans="1:15" s="25" customFormat="1" ht="12.75" x14ac:dyDescent="0.2">
      <c r="A13" s="26" t="s">
        <v>22</v>
      </c>
      <c r="B13" s="26" t="s">
        <v>19</v>
      </c>
      <c r="C13" s="27" t="s">
        <v>23</v>
      </c>
      <c r="D13" s="28">
        <v>37908</v>
      </c>
      <c r="E13" s="29"/>
      <c r="F13" s="30"/>
      <c r="G13" s="31" t="s">
        <v>24</v>
      </c>
      <c r="H13" s="23"/>
      <c r="I13" s="23"/>
      <c r="J13" s="23"/>
      <c r="K13" s="23"/>
      <c r="L13" s="23"/>
      <c r="M13" s="23"/>
      <c r="N13" s="23"/>
      <c r="O13" s="22"/>
    </row>
    <row r="14" spans="1:15" s="25" customFormat="1" x14ac:dyDescent="0.15">
      <c r="A14" s="19"/>
      <c r="B14" s="33"/>
      <c r="C14" s="34"/>
      <c r="D14" s="35"/>
      <c r="E14" s="21"/>
      <c r="F14" s="22"/>
      <c r="G14" s="36"/>
      <c r="H14" s="23"/>
      <c r="I14" s="23"/>
      <c r="J14" s="23"/>
      <c r="K14" s="23"/>
      <c r="L14" s="23"/>
      <c r="M14" s="23"/>
      <c r="N14" s="23"/>
      <c r="O14" s="22"/>
    </row>
    <row r="15" spans="1:15" s="25" customFormat="1" ht="12.75" x14ac:dyDescent="0.2">
      <c r="A15" s="26" t="s">
        <v>25</v>
      </c>
      <c r="B15" s="26" t="s">
        <v>19</v>
      </c>
      <c r="C15" s="27" t="s">
        <v>26</v>
      </c>
      <c r="D15" s="28">
        <v>37936</v>
      </c>
      <c r="E15" s="29"/>
      <c r="F15" s="30"/>
      <c r="G15" s="31" t="s">
        <v>27</v>
      </c>
      <c r="H15" s="23"/>
      <c r="I15" s="23"/>
      <c r="J15" s="23"/>
      <c r="K15" s="23"/>
      <c r="L15" s="23"/>
      <c r="M15" s="23"/>
      <c r="N15" s="23"/>
      <c r="O15" s="22"/>
    </row>
    <row r="16" spans="1:15" s="25" customFormat="1" x14ac:dyDescent="0.15">
      <c r="A16" s="19"/>
      <c r="B16" s="19"/>
      <c r="C16" s="20"/>
      <c r="D16" s="21"/>
      <c r="E16" s="21"/>
      <c r="F16" s="22"/>
      <c r="G16" s="23"/>
      <c r="H16" s="23"/>
      <c r="I16" s="23"/>
      <c r="J16" s="23"/>
      <c r="K16" s="23"/>
      <c r="L16" s="23"/>
      <c r="M16" s="23"/>
      <c r="N16" s="23"/>
      <c r="O16" s="22"/>
    </row>
    <row r="17" spans="1:15" s="25" customFormat="1" ht="12.75" x14ac:dyDescent="0.2">
      <c r="A17" s="26" t="s">
        <v>28</v>
      </c>
      <c r="B17" s="26" t="s">
        <v>19</v>
      </c>
      <c r="C17" s="27" t="s">
        <v>29</v>
      </c>
      <c r="D17" s="28">
        <v>37952</v>
      </c>
      <c r="E17" s="29"/>
      <c r="F17" s="30"/>
      <c r="G17" s="31" t="s">
        <v>30</v>
      </c>
      <c r="H17" s="23"/>
      <c r="I17" s="23"/>
      <c r="J17" s="23"/>
      <c r="K17" s="23"/>
      <c r="L17" s="23"/>
      <c r="M17" s="23"/>
      <c r="N17" s="23"/>
      <c r="O17" s="22"/>
    </row>
    <row r="18" spans="1:15" s="25" customFormat="1" ht="12.75" x14ac:dyDescent="0.2">
      <c r="A18" s="40"/>
      <c r="B18" s="40"/>
      <c r="C18" s="41"/>
      <c r="D18" s="42"/>
      <c r="E18" s="43"/>
      <c r="F18" s="44"/>
      <c r="G18" s="45"/>
      <c r="H18" s="23"/>
      <c r="I18" s="23"/>
      <c r="J18" s="23"/>
      <c r="K18" s="23"/>
      <c r="L18" s="23"/>
      <c r="M18" s="23"/>
      <c r="N18" s="23"/>
      <c r="O18" s="22"/>
    </row>
    <row r="19" spans="1:15" s="25" customFormat="1" x14ac:dyDescent="0.15">
      <c r="A19" s="19" t="s">
        <v>28</v>
      </c>
      <c r="B19" s="19" t="s">
        <v>373</v>
      </c>
      <c r="C19" s="34"/>
      <c r="D19" s="35"/>
      <c r="E19" s="21"/>
      <c r="F19" s="22"/>
      <c r="G19" s="23">
        <v>15610000</v>
      </c>
      <c r="H19" s="23"/>
      <c r="I19" s="23"/>
      <c r="J19" s="23"/>
      <c r="K19" s="23"/>
      <c r="L19" s="23"/>
      <c r="M19" s="23"/>
      <c r="N19" s="23"/>
      <c r="O19" s="22"/>
    </row>
    <row r="20" spans="1:15" s="25" customFormat="1" x14ac:dyDescent="0.15">
      <c r="A20" s="19" t="s">
        <v>28</v>
      </c>
      <c r="B20" s="33"/>
      <c r="C20" s="34"/>
      <c r="D20" s="22" t="s">
        <v>546</v>
      </c>
      <c r="E20" s="53"/>
      <c r="F20" s="22" t="s">
        <v>42</v>
      </c>
      <c r="G20" s="46">
        <v>4840000</v>
      </c>
      <c r="I20" s="23"/>
      <c r="J20" s="23"/>
      <c r="K20" s="23"/>
      <c r="M20" s="23">
        <v>4840000</v>
      </c>
      <c r="N20" s="23"/>
      <c r="O20" s="24">
        <v>41025</v>
      </c>
    </row>
    <row r="21" spans="1:15" s="25" customFormat="1" ht="12.75" x14ac:dyDescent="0.2">
      <c r="A21" s="19" t="s">
        <v>28</v>
      </c>
      <c r="B21" s="37"/>
      <c r="C21" s="38"/>
      <c r="D21" s="22" t="s">
        <v>547</v>
      </c>
      <c r="E21" s="21"/>
      <c r="F21" s="22" t="s">
        <v>42</v>
      </c>
      <c r="G21" s="46">
        <v>4840000</v>
      </c>
      <c r="H21" s="23"/>
      <c r="I21" s="23">
        <v>4840000</v>
      </c>
      <c r="J21" s="23"/>
      <c r="K21" s="23"/>
      <c r="L21" s="23"/>
      <c r="M21" s="23"/>
      <c r="N21" s="23"/>
      <c r="O21" s="24">
        <v>41074</v>
      </c>
    </row>
    <row r="22" spans="1:15" s="25" customFormat="1" ht="12.75" x14ac:dyDescent="0.2">
      <c r="A22" s="19" t="s">
        <v>28</v>
      </c>
      <c r="B22" s="37"/>
      <c r="C22" s="38"/>
      <c r="D22" s="22" t="s">
        <v>548</v>
      </c>
      <c r="E22" s="21"/>
      <c r="F22" s="22" t="s">
        <v>42</v>
      </c>
      <c r="G22" s="46">
        <v>4930000</v>
      </c>
      <c r="I22" s="23">
        <v>2500000</v>
      </c>
      <c r="J22" s="23"/>
      <c r="K22" s="23"/>
      <c r="L22" s="23"/>
      <c r="M22" s="23">
        <v>2430000</v>
      </c>
      <c r="N22" s="23"/>
      <c r="O22" s="24">
        <v>41116</v>
      </c>
    </row>
    <row r="23" spans="1:15" s="25" customFormat="1" ht="12.75" x14ac:dyDescent="0.2">
      <c r="A23" s="19" t="s">
        <v>28</v>
      </c>
      <c r="B23" s="37"/>
      <c r="C23" s="38"/>
      <c r="D23" s="22" t="s">
        <v>549</v>
      </c>
      <c r="E23" s="21"/>
      <c r="F23" s="22" t="s">
        <v>42</v>
      </c>
      <c r="G23" s="46">
        <v>4930000</v>
      </c>
      <c r="H23" s="23"/>
      <c r="I23" s="23"/>
      <c r="J23" s="23"/>
      <c r="K23" s="23"/>
      <c r="L23" s="23"/>
      <c r="M23" s="23">
        <v>4930000</v>
      </c>
      <c r="N23" s="23"/>
      <c r="O23" s="24">
        <v>41164</v>
      </c>
    </row>
    <row r="24" spans="1:15" s="25" customFormat="1" ht="12.75" x14ac:dyDescent="0.2">
      <c r="A24" s="19" t="s">
        <v>28</v>
      </c>
      <c r="B24" s="37"/>
      <c r="C24" s="38"/>
      <c r="D24" s="22" t="s">
        <v>550</v>
      </c>
      <c r="E24" s="21"/>
      <c r="F24" s="22" t="s">
        <v>42</v>
      </c>
      <c r="G24" s="46">
        <v>5020000</v>
      </c>
      <c r="I24" s="23">
        <v>5020000</v>
      </c>
      <c r="J24" s="23"/>
      <c r="K24" s="23"/>
      <c r="M24" s="23"/>
      <c r="N24" s="23"/>
      <c r="O24" s="24">
        <v>41207</v>
      </c>
    </row>
    <row r="25" spans="1:15" s="25" customFormat="1" ht="12.75" x14ac:dyDescent="0.2">
      <c r="A25" s="19" t="s">
        <v>28</v>
      </c>
      <c r="B25" s="37"/>
      <c r="C25" s="38"/>
      <c r="D25" s="22" t="s">
        <v>551</v>
      </c>
      <c r="E25" s="21"/>
      <c r="F25" s="22" t="s">
        <v>42</v>
      </c>
      <c r="G25" s="46">
        <v>5020000</v>
      </c>
      <c r="H25" s="23"/>
      <c r="I25" s="23"/>
      <c r="J25" s="23"/>
      <c r="K25" s="23"/>
      <c r="M25" s="23">
        <v>5020000</v>
      </c>
      <c r="N25" s="23"/>
      <c r="O25" s="24">
        <v>41256</v>
      </c>
    </row>
    <row r="26" spans="1:15" s="25" customFormat="1" ht="12.75" x14ac:dyDescent="0.2">
      <c r="A26" s="19" t="s">
        <v>28</v>
      </c>
      <c r="B26" s="37"/>
      <c r="C26" s="38"/>
      <c r="D26" s="22" t="s">
        <v>552</v>
      </c>
      <c r="E26" s="21"/>
      <c r="F26" s="22" t="s">
        <v>42</v>
      </c>
      <c r="G26" s="46">
        <v>5110000</v>
      </c>
      <c r="H26" s="23"/>
      <c r="I26" s="23">
        <v>5110000</v>
      </c>
      <c r="J26" s="23"/>
      <c r="K26" s="23"/>
      <c r="M26" s="23"/>
      <c r="N26" s="23"/>
      <c r="O26" s="24">
        <v>41298</v>
      </c>
    </row>
    <row r="27" spans="1:15" s="25" customFormat="1" ht="12.75" x14ac:dyDescent="0.2">
      <c r="A27" s="19" t="s">
        <v>28</v>
      </c>
      <c r="B27" s="37"/>
      <c r="C27" s="38"/>
      <c r="D27" s="22" t="s">
        <v>553</v>
      </c>
      <c r="E27" s="21"/>
      <c r="F27" s="22" t="s">
        <v>42</v>
      </c>
      <c r="G27" s="46">
        <v>5110000</v>
      </c>
      <c r="I27" s="23">
        <v>5110000</v>
      </c>
      <c r="J27" s="23"/>
      <c r="K27" s="23"/>
      <c r="M27" s="23"/>
      <c r="N27" s="23"/>
      <c r="O27" s="24">
        <v>41347</v>
      </c>
    </row>
    <row r="28" spans="1:15" s="25" customFormat="1" ht="12.75" x14ac:dyDescent="0.2">
      <c r="A28" s="19" t="s">
        <v>28</v>
      </c>
      <c r="B28" s="37"/>
      <c r="C28" s="38"/>
      <c r="D28" s="22" t="s">
        <v>554</v>
      </c>
      <c r="E28" s="21"/>
      <c r="F28" s="22" t="s">
        <v>42</v>
      </c>
      <c r="G28" s="46">
        <v>5200000</v>
      </c>
      <c r="H28" s="23">
        <v>5200000</v>
      </c>
      <c r="I28" s="23"/>
      <c r="J28" s="23"/>
      <c r="K28" s="23"/>
      <c r="L28" s="23"/>
      <c r="M28" s="23"/>
      <c r="N28" s="23">
        <v>5200000</v>
      </c>
      <c r="O28" s="24">
        <v>41389</v>
      </c>
    </row>
    <row r="29" spans="1:15" s="25" customFormat="1" ht="12.75" x14ac:dyDescent="0.2">
      <c r="A29" s="19" t="s">
        <v>28</v>
      </c>
      <c r="B29" s="37"/>
      <c r="C29" s="38"/>
      <c r="D29" s="22" t="s">
        <v>555</v>
      </c>
      <c r="E29" s="21"/>
      <c r="F29" s="22" t="s">
        <v>42</v>
      </c>
      <c r="G29" s="46">
        <v>5200000</v>
      </c>
      <c r="H29" s="23">
        <v>5200000</v>
      </c>
      <c r="I29" s="23"/>
      <c r="J29" s="23"/>
      <c r="K29" s="23"/>
      <c r="L29" s="23"/>
      <c r="M29" s="23"/>
      <c r="N29" s="23">
        <v>5200000</v>
      </c>
      <c r="O29" s="24">
        <v>41438</v>
      </c>
    </row>
    <row r="30" spans="1:15" s="25" customFormat="1" ht="12.75" x14ac:dyDescent="0.2">
      <c r="A30" s="19" t="s">
        <v>28</v>
      </c>
      <c r="B30" s="37"/>
      <c r="C30" s="38"/>
      <c r="D30" s="22" t="s">
        <v>556</v>
      </c>
      <c r="E30" s="21"/>
      <c r="F30" s="22" t="s">
        <v>42</v>
      </c>
      <c r="G30" s="46">
        <v>5200000</v>
      </c>
      <c r="H30" s="23"/>
      <c r="I30" s="23"/>
      <c r="J30" s="23"/>
      <c r="K30" s="23"/>
      <c r="L30" s="23">
        <v>5200000</v>
      </c>
      <c r="M30" s="23"/>
      <c r="N30" s="23"/>
      <c r="O30" s="24">
        <v>41480</v>
      </c>
    </row>
    <row r="31" spans="1:15" s="25" customFormat="1" ht="12.75" x14ac:dyDescent="0.2">
      <c r="A31" s="19" t="s">
        <v>28</v>
      </c>
      <c r="B31" s="37"/>
      <c r="C31" s="38"/>
      <c r="D31" s="22" t="s">
        <v>557</v>
      </c>
      <c r="E31" s="21"/>
      <c r="F31" s="22" t="s">
        <v>42</v>
      </c>
      <c r="G31" s="46">
        <v>5200000</v>
      </c>
      <c r="H31" s="23"/>
      <c r="I31" s="23"/>
      <c r="J31" s="23"/>
      <c r="K31" s="23"/>
      <c r="L31" s="23">
        <v>5200000</v>
      </c>
      <c r="M31" s="23"/>
      <c r="N31" s="23"/>
      <c r="O31" s="24">
        <v>41529</v>
      </c>
    </row>
    <row r="32" spans="1:15" s="25" customFormat="1" ht="12.75" x14ac:dyDescent="0.2">
      <c r="A32" s="19" t="s">
        <v>28</v>
      </c>
      <c r="B32" s="37"/>
      <c r="C32" s="38"/>
      <c r="D32" s="22" t="s">
        <v>558</v>
      </c>
      <c r="E32" s="21"/>
      <c r="F32" s="22" t="s">
        <v>42</v>
      </c>
      <c r="G32" s="46">
        <v>5200000</v>
      </c>
      <c r="H32" s="23"/>
      <c r="I32" s="23"/>
      <c r="J32" s="23"/>
      <c r="K32" s="23"/>
      <c r="L32" s="23">
        <v>5200000</v>
      </c>
      <c r="M32" s="23"/>
      <c r="N32" s="23"/>
      <c r="O32" s="24">
        <v>41571</v>
      </c>
    </row>
    <row r="33" spans="1:15" s="25" customFormat="1" ht="12.75" x14ac:dyDescent="0.2">
      <c r="A33" s="19" t="s">
        <v>559</v>
      </c>
      <c r="B33" s="37"/>
      <c r="C33" s="38"/>
      <c r="D33" s="35"/>
      <c r="E33" s="21"/>
      <c r="F33" s="22"/>
      <c r="G33" s="36"/>
      <c r="H33" s="23"/>
      <c r="I33" s="23"/>
      <c r="J33" s="23"/>
      <c r="K33" s="23"/>
      <c r="L33" s="23"/>
      <c r="M33" s="23"/>
      <c r="N33" s="23"/>
      <c r="O33" s="22"/>
    </row>
    <row r="34" spans="1:15" s="25" customFormat="1" ht="12.75" x14ac:dyDescent="0.2">
      <c r="A34" s="19" t="s">
        <v>560</v>
      </c>
      <c r="B34" s="37"/>
      <c r="C34" s="38"/>
      <c r="D34" s="35"/>
      <c r="E34" s="21"/>
      <c r="F34" s="22"/>
      <c r="G34" s="36"/>
      <c r="H34" s="23"/>
      <c r="I34" s="23"/>
      <c r="J34" s="23"/>
      <c r="K34" s="23"/>
      <c r="L34" s="23"/>
      <c r="M34" s="23"/>
      <c r="N34" s="23"/>
      <c r="O34" s="22"/>
    </row>
    <row r="35" spans="1:15" s="25" customFormat="1" ht="12.75" x14ac:dyDescent="0.2">
      <c r="A35" s="37"/>
      <c r="B35" s="37"/>
      <c r="C35" s="38"/>
      <c r="D35" s="35"/>
      <c r="E35" s="21"/>
      <c r="F35" s="22"/>
      <c r="G35" s="36"/>
      <c r="H35" s="23"/>
      <c r="I35" s="23"/>
      <c r="J35" s="23"/>
      <c r="K35" s="23"/>
      <c r="L35" s="23"/>
      <c r="M35" s="23"/>
      <c r="N35" s="23"/>
      <c r="O35" s="22"/>
    </row>
    <row r="36" spans="1:15" s="25" customFormat="1" ht="12.75" x14ac:dyDescent="0.2">
      <c r="A36" s="26" t="s">
        <v>31</v>
      </c>
      <c r="B36" s="26" t="s">
        <v>19</v>
      </c>
      <c r="C36" s="27" t="s">
        <v>32</v>
      </c>
      <c r="D36" s="28">
        <v>37964</v>
      </c>
      <c r="E36" s="29"/>
      <c r="F36" s="30"/>
      <c r="G36" s="31">
        <v>4000000</v>
      </c>
      <c r="H36" s="32"/>
      <c r="I36" s="23"/>
      <c r="J36" s="23"/>
      <c r="K36" s="23"/>
      <c r="L36" s="23"/>
      <c r="M36" s="23"/>
      <c r="N36" s="23"/>
      <c r="O36" s="22"/>
    </row>
    <row r="37" spans="1:15" s="25" customFormat="1" x14ac:dyDescent="0.15">
      <c r="A37" s="19"/>
      <c r="B37" s="19"/>
      <c r="C37" s="20"/>
      <c r="D37" s="21"/>
      <c r="E37" s="21"/>
      <c r="F37" s="22"/>
      <c r="G37" s="23"/>
      <c r="H37" s="23"/>
      <c r="I37" s="23"/>
      <c r="J37" s="23"/>
      <c r="K37" s="23"/>
      <c r="M37" s="23"/>
      <c r="N37" s="23"/>
      <c r="O37" s="22"/>
    </row>
    <row r="38" spans="1:15" s="25" customFormat="1" x14ac:dyDescent="0.15">
      <c r="A38" s="19" t="s">
        <v>31</v>
      </c>
      <c r="B38" s="19" t="s">
        <v>775</v>
      </c>
      <c r="C38" s="20"/>
      <c r="D38" s="21"/>
      <c r="E38" s="21"/>
      <c r="F38" s="22"/>
      <c r="G38" s="23">
        <v>500000</v>
      </c>
      <c r="H38" s="23"/>
      <c r="J38" s="23"/>
      <c r="K38" s="23"/>
      <c r="M38" s="23"/>
      <c r="N38" s="23"/>
      <c r="O38" s="24"/>
    </row>
    <row r="39" spans="1:15" s="25" customFormat="1" x14ac:dyDescent="0.15">
      <c r="A39" s="19" t="s">
        <v>31</v>
      </c>
      <c r="B39" s="47"/>
      <c r="C39" s="20"/>
      <c r="D39" s="22" t="s">
        <v>52</v>
      </c>
      <c r="E39" s="21"/>
      <c r="F39" s="22" t="s">
        <v>42</v>
      </c>
      <c r="G39" s="32">
        <v>500000</v>
      </c>
      <c r="H39" s="23"/>
      <c r="I39" s="23">
        <v>500000</v>
      </c>
      <c r="J39" s="23"/>
      <c r="K39" s="23"/>
      <c r="M39" s="23"/>
      <c r="N39" s="23"/>
      <c r="O39" s="24">
        <v>41352</v>
      </c>
    </row>
    <row r="40" spans="1:15" s="25" customFormat="1" x14ac:dyDescent="0.15">
      <c r="A40" s="19" t="s">
        <v>930</v>
      </c>
      <c r="B40" s="19"/>
      <c r="C40" s="20"/>
      <c r="D40" s="21"/>
      <c r="E40" s="21"/>
      <c r="F40" s="22"/>
      <c r="G40" s="23"/>
      <c r="H40" s="23"/>
      <c r="I40" s="23"/>
      <c r="J40" s="23"/>
      <c r="K40" s="23"/>
      <c r="M40" s="23"/>
      <c r="N40" s="23"/>
      <c r="O40" s="22"/>
    </row>
    <row r="41" spans="1:15" s="25" customFormat="1" x14ac:dyDescent="0.15">
      <c r="A41" s="19"/>
      <c r="B41" s="19"/>
      <c r="C41" s="20"/>
      <c r="D41" s="21"/>
      <c r="E41" s="21"/>
      <c r="F41" s="22"/>
      <c r="G41" s="23"/>
      <c r="H41" s="23"/>
      <c r="I41" s="23"/>
      <c r="J41" s="23"/>
      <c r="K41" s="23"/>
      <c r="M41" s="23"/>
      <c r="N41" s="23"/>
      <c r="O41" s="22"/>
    </row>
    <row r="42" spans="1:15" s="25" customFormat="1" x14ac:dyDescent="0.15">
      <c r="A42" s="19" t="s">
        <v>31</v>
      </c>
      <c r="B42" s="19" t="s">
        <v>883</v>
      </c>
      <c r="C42" s="20"/>
      <c r="D42" s="21"/>
      <c r="E42" s="21"/>
      <c r="F42" s="22"/>
      <c r="G42" s="23">
        <v>2000000</v>
      </c>
      <c r="H42" s="23"/>
      <c r="J42" s="23"/>
      <c r="K42" s="23"/>
      <c r="L42" s="23"/>
      <c r="M42" s="23"/>
      <c r="N42" s="23"/>
      <c r="O42" s="24"/>
    </row>
    <row r="43" spans="1:15" s="25" customFormat="1" x14ac:dyDescent="0.15">
      <c r="A43" s="19" t="s">
        <v>31</v>
      </c>
      <c r="B43" s="47"/>
      <c r="C43" s="20"/>
      <c r="D43" s="22" t="s">
        <v>52</v>
      </c>
      <c r="E43" s="21"/>
      <c r="F43" s="22" t="s">
        <v>42</v>
      </c>
      <c r="G43" s="32">
        <v>1000000</v>
      </c>
      <c r="H43" s="23">
        <v>1000000</v>
      </c>
      <c r="J43" s="23"/>
      <c r="K43" s="23"/>
      <c r="L43" s="23"/>
      <c r="M43" s="23"/>
      <c r="N43" s="23">
        <v>1000000</v>
      </c>
      <c r="O43" s="24">
        <v>41394</v>
      </c>
    </row>
    <row r="44" spans="1:15" s="25" customFormat="1" x14ac:dyDescent="0.15">
      <c r="A44" s="19" t="s">
        <v>31</v>
      </c>
      <c r="B44" s="47"/>
      <c r="C44" s="20"/>
      <c r="D44" s="22" t="s">
        <v>52</v>
      </c>
      <c r="E44" s="21"/>
      <c r="F44" s="22" t="s">
        <v>42</v>
      </c>
      <c r="G44" s="32">
        <v>1000000</v>
      </c>
      <c r="H44" s="23">
        <v>1000000</v>
      </c>
      <c r="J44" s="23"/>
      <c r="K44" s="23"/>
      <c r="L44" s="23"/>
      <c r="M44" s="23"/>
      <c r="N44" s="23">
        <v>1000000</v>
      </c>
      <c r="O44" s="24">
        <v>41394</v>
      </c>
    </row>
    <row r="45" spans="1:15" s="25" customFormat="1" x14ac:dyDescent="0.15">
      <c r="A45" s="19" t="s">
        <v>884</v>
      </c>
      <c r="B45" s="19"/>
      <c r="C45" s="20"/>
      <c r="D45" s="21"/>
      <c r="E45" s="21"/>
      <c r="F45" s="22"/>
      <c r="G45" s="23"/>
      <c r="I45" s="23"/>
      <c r="J45" s="23"/>
      <c r="K45" s="23"/>
      <c r="M45" s="23"/>
      <c r="O45" s="22"/>
    </row>
    <row r="46" spans="1:15" s="25" customFormat="1" x14ac:dyDescent="0.15">
      <c r="A46" s="19"/>
      <c r="B46" s="19"/>
      <c r="C46" s="20"/>
      <c r="D46" s="21"/>
      <c r="E46" s="21"/>
      <c r="F46" s="22"/>
      <c r="G46" s="23"/>
      <c r="I46" s="23"/>
      <c r="J46" s="23"/>
      <c r="K46" s="23"/>
      <c r="M46" s="23"/>
      <c r="O46" s="22"/>
    </row>
    <row r="47" spans="1:15" s="25" customFormat="1" x14ac:dyDescent="0.15">
      <c r="A47" s="19" t="s">
        <v>31</v>
      </c>
      <c r="B47" s="19" t="s">
        <v>627</v>
      </c>
      <c r="C47" s="20"/>
      <c r="D47" s="21"/>
      <c r="E47" s="21"/>
      <c r="F47" s="22"/>
      <c r="G47" s="23">
        <v>1000000</v>
      </c>
      <c r="H47" s="23"/>
      <c r="J47" s="23"/>
      <c r="K47" s="23"/>
      <c r="L47" s="23"/>
      <c r="M47" s="23"/>
      <c r="N47" s="23"/>
      <c r="O47" s="24"/>
    </row>
    <row r="48" spans="1:15" s="25" customFormat="1" x14ac:dyDescent="0.15">
      <c r="A48" s="19" t="s">
        <v>31</v>
      </c>
      <c r="B48" s="47"/>
      <c r="C48" s="20"/>
      <c r="D48" s="22" t="s">
        <v>52</v>
      </c>
      <c r="E48" s="21"/>
      <c r="F48" s="22" t="s">
        <v>42</v>
      </c>
      <c r="G48" s="32">
        <v>500000</v>
      </c>
      <c r="H48" s="23">
        <v>500000</v>
      </c>
      <c r="J48" s="23"/>
      <c r="K48" s="23"/>
      <c r="L48" s="23"/>
      <c r="M48" s="23"/>
      <c r="N48" s="23">
        <v>500000</v>
      </c>
      <c r="O48" s="24">
        <v>41401</v>
      </c>
    </row>
    <row r="49" spans="1:15" s="25" customFormat="1" x14ac:dyDescent="0.15">
      <c r="A49" s="19" t="s">
        <v>31</v>
      </c>
      <c r="B49" s="47"/>
      <c r="C49" s="20"/>
      <c r="D49" s="22" t="s">
        <v>52</v>
      </c>
      <c r="E49" s="21"/>
      <c r="F49" s="22" t="s">
        <v>42</v>
      </c>
      <c r="G49" s="32">
        <v>500000</v>
      </c>
      <c r="H49" s="23">
        <v>500000</v>
      </c>
      <c r="J49" s="23"/>
      <c r="K49" s="23"/>
      <c r="L49" s="23"/>
      <c r="M49" s="23"/>
      <c r="N49" s="23">
        <v>500000</v>
      </c>
      <c r="O49" s="24">
        <v>41401</v>
      </c>
    </row>
    <row r="50" spans="1:15" s="25" customFormat="1" x14ac:dyDescent="0.15">
      <c r="A50" s="19" t="s">
        <v>841</v>
      </c>
      <c r="B50" s="19"/>
      <c r="C50" s="20"/>
      <c r="D50" s="21"/>
      <c r="E50" s="21"/>
      <c r="F50" s="22"/>
      <c r="G50" s="23"/>
      <c r="H50" s="23"/>
      <c r="I50" s="23"/>
      <c r="J50" s="23"/>
      <c r="K50" s="23"/>
      <c r="M50" s="23"/>
      <c r="N50" s="23"/>
      <c r="O50" s="22"/>
    </row>
    <row r="51" spans="1:15" s="25" customFormat="1" x14ac:dyDescent="0.15">
      <c r="A51" s="19"/>
      <c r="B51" s="19"/>
      <c r="C51" s="20"/>
      <c r="D51" s="21"/>
      <c r="E51" s="21"/>
      <c r="F51" s="22"/>
      <c r="G51" s="23"/>
      <c r="H51" s="23"/>
      <c r="I51" s="23"/>
      <c r="J51" s="23"/>
      <c r="K51" s="23"/>
      <c r="M51" s="23"/>
      <c r="N51" s="23"/>
      <c r="O51" s="22"/>
    </row>
    <row r="52" spans="1:15" s="25" customFormat="1" x14ac:dyDescent="0.15">
      <c r="A52" s="19" t="s">
        <v>31</v>
      </c>
      <c r="B52" s="19" t="s">
        <v>629</v>
      </c>
      <c r="C52" s="20"/>
      <c r="D52" s="21"/>
      <c r="E52" s="21"/>
      <c r="F52" s="22"/>
      <c r="G52" s="23">
        <v>500000</v>
      </c>
      <c r="H52" s="23"/>
      <c r="J52" s="23"/>
      <c r="K52" s="23"/>
      <c r="M52" s="23"/>
      <c r="N52" s="23"/>
      <c r="O52" s="24"/>
    </row>
    <row r="53" spans="1:15" s="25" customFormat="1" x14ac:dyDescent="0.15">
      <c r="A53" s="19" t="s">
        <v>31</v>
      </c>
      <c r="B53" s="47"/>
      <c r="C53" s="20"/>
      <c r="D53" s="22" t="s">
        <v>52</v>
      </c>
      <c r="E53" s="21"/>
      <c r="F53" s="22" t="s">
        <v>42</v>
      </c>
      <c r="G53" s="32">
        <v>500000</v>
      </c>
      <c r="H53" s="23">
        <v>500000</v>
      </c>
      <c r="J53" s="23"/>
      <c r="K53" s="23"/>
      <c r="M53" s="23"/>
      <c r="N53" s="23">
        <v>500000</v>
      </c>
      <c r="O53" s="24">
        <v>41429</v>
      </c>
    </row>
    <row r="54" spans="1:15" s="25" customFormat="1" x14ac:dyDescent="0.15">
      <c r="A54" s="19" t="s">
        <v>762</v>
      </c>
      <c r="B54" s="19"/>
      <c r="C54" s="20"/>
      <c r="D54" s="21"/>
      <c r="E54" s="21"/>
      <c r="F54" s="22"/>
      <c r="G54" s="23"/>
      <c r="H54" s="23"/>
      <c r="I54" s="23"/>
      <c r="J54" s="23"/>
      <c r="K54" s="23"/>
      <c r="M54" s="23"/>
      <c r="N54" s="23"/>
      <c r="O54" s="22"/>
    </row>
    <row r="55" spans="1:15" s="25" customFormat="1" x14ac:dyDescent="0.15">
      <c r="A55" s="19"/>
      <c r="B55" s="19"/>
      <c r="C55" s="20"/>
      <c r="D55" s="21"/>
      <c r="E55" s="21"/>
      <c r="F55" s="22"/>
      <c r="G55" s="23"/>
      <c r="H55" s="23"/>
      <c r="I55" s="23"/>
      <c r="J55" s="23"/>
      <c r="K55" s="23"/>
      <c r="L55" s="23"/>
      <c r="M55" s="23"/>
      <c r="N55" s="23"/>
      <c r="O55" s="22"/>
    </row>
    <row r="56" spans="1:15" s="25" customFormat="1" x14ac:dyDescent="0.15">
      <c r="A56" s="19" t="s">
        <v>31</v>
      </c>
      <c r="B56" s="19" t="s">
        <v>631</v>
      </c>
      <c r="C56" s="20"/>
      <c r="D56" s="21"/>
      <c r="E56" s="21"/>
      <c r="F56" s="22"/>
      <c r="G56" s="23">
        <v>500000</v>
      </c>
      <c r="H56" s="23"/>
      <c r="J56" s="23"/>
      <c r="K56" s="23"/>
      <c r="L56" s="23"/>
      <c r="M56" s="23"/>
      <c r="N56" s="23"/>
      <c r="O56" s="24"/>
    </row>
    <row r="57" spans="1:15" s="25" customFormat="1" x14ac:dyDescent="0.15">
      <c r="A57" s="19" t="s">
        <v>31</v>
      </c>
      <c r="B57" s="47"/>
      <c r="C57" s="20"/>
      <c r="D57" s="22" t="s">
        <v>52</v>
      </c>
      <c r="E57" s="21"/>
      <c r="F57" s="22" t="s">
        <v>42</v>
      </c>
      <c r="G57" s="32">
        <v>500000</v>
      </c>
      <c r="H57" s="23">
        <v>500000</v>
      </c>
      <c r="J57" s="23"/>
      <c r="K57" s="23"/>
      <c r="L57" s="23"/>
      <c r="M57" s="23"/>
      <c r="N57" s="23">
        <v>500000</v>
      </c>
      <c r="O57" s="24">
        <v>41464</v>
      </c>
    </row>
    <row r="58" spans="1:15" s="25" customFormat="1" x14ac:dyDescent="0.15">
      <c r="A58" s="19" t="s">
        <v>704</v>
      </c>
      <c r="B58" s="19"/>
      <c r="C58" s="20"/>
      <c r="D58" s="21"/>
      <c r="E58" s="21"/>
      <c r="F58" s="22"/>
      <c r="G58" s="23"/>
      <c r="H58" s="23"/>
      <c r="I58" s="23"/>
      <c r="J58" s="23"/>
      <c r="K58" s="23"/>
      <c r="M58" s="23"/>
      <c r="N58" s="23"/>
      <c r="O58" s="22"/>
    </row>
    <row r="59" spans="1:15" s="25" customFormat="1" x14ac:dyDescent="0.15">
      <c r="A59" s="19"/>
      <c r="B59" s="19"/>
      <c r="C59" s="20"/>
      <c r="D59" s="21"/>
      <c r="E59" s="21"/>
      <c r="F59" s="22"/>
      <c r="G59" s="23"/>
      <c r="H59" s="23"/>
      <c r="I59" s="23"/>
      <c r="J59" s="23"/>
      <c r="K59" s="23"/>
      <c r="M59" s="23"/>
      <c r="N59" s="23"/>
      <c r="O59" s="22"/>
    </row>
    <row r="60" spans="1:15" s="25" customFormat="1" x14ac:dyDescent="0.15">
      <c r="A60" s="19" t="s">
        <v>31</v>
      </c>
      <c r="B60" s="19" t="s">
        <v>513</v>
      </c>
      <c r="C60" s="20"/>
      <c r="D60" s="21"/>
      <c r="E60" s="21"/>
      <c r="F60" s="22"/>
      <c r="G60" s="23">
        <v>2000000</v>
      </c>
      <c r="H60" s="23"/>
      <c r="J60" s="23"/>
      <c r="K60" s="23"/>
      <c r="L60" s="23"/>
      <c r="M60" s="23"/>
      <c r="N60" s="23"/>
      <c r="O60" s="24"/>
    </row>
    <row r="61" spans="1:15" s="25" customFormat="1" x14ac:dyDescent="0.15">
      <c r="A61" s="19" t="s">
        <v>31</v>
      </c>
      <c r="B61" s="47"/>
      <c r="C61" s="20"/>
      <c r="D61" s="22" t="s">
        <v>52</v>
      </c>
      <c r="E61" s="21"/>
      <c r="F61" s="22" t="s">
        <v>42</v>
      </c>
      <c r="G61" s="32">
        <v>1000000</v>
      </c>
      <c r="H61" s="23"/>
      <c r="J61" s="23"/>
      <c r="K61" s="23"/>
      <c r="L61" s="23">
        <v>1000000</v>
      </c>
      <c r="M61" s="23"/>
      <c r="N61" s="23"/>
      <c r="O61" s="24">
        <v>41506</v>
      </c>
    </row>
    <row r="62" spans="1:15" s="25" customFormat="1" x14ac:dyDescent="0.15">
      <c r="A62" s="19" t="s">
        <v>31</v>
      </c>
      <c r="B62" s="47"/>
      <c r="C62" s="20"/>
      <c r="D62" s="22" t="s">
        <v>52</v>
      </c>
      <c r="E62" s="21"/>
      <c r="F62" s="22" t="s">
        <v>42</v>
      </c>
      <c r="G62" s="32">
        <v>1000000</v>
      </c>
      <c r="H62" s="23"/>
      <c r="J62" s="23"/>
      <c r="K62" s="23"/>
      <c r="L62" s="23">
        <v>1000000</v>
      </c>
      <c r="M62" s="23"/>
      <c r="N62" s="23"/>
      <c r="O62" s="24">
        <v>41506</v>
      </c>
    </row>
    <row r="63" spans="1:15" s="25" customFormat="1" x14ac:dyDescent="0.15">
      <c r="A63" s="19" t="s">
        <v>656</v>
      </c>
      <c r="B63" s="19"/>
      <c r="C63" s="20"/>
      <c r="D63" s="21"/>
      <c r="E63" s="21"/>
      <c r="F63" s="22"/>
      <c r="G63" s="23"/>
      <c r="I63" s="23"/>
      <c r="J63" s="23"/>
      <c r="K63" s="23"/>
      <c r="M63" s="23"/>
      <c r="O63" s="22"/>
    </row>
    <row r="64" spans="1:15" s="25" customFormat="1" x14ac:dyDescent="0.15">
      <c r="A64" s="19"/>
      <c r="B64" s="19"/>
      <c r="C64" s="20"/>
      <c r="D64" s="21"/>
      <c r="E64" s="21"/>
      <c r="F64" s="22"/>
      <c r="G64" s="23"/>
      <c r="H64" s="23"/>
      <c r="I64" s="23"/>
      <c r="J64" s="23"/>
      <c r="K64" s="23"/>
      <c r="M64" s="23"/>
      <c r="N64" s="23"/>
      <c r="O64" s="22"/>
    </row>
    <row r="65" spans="1:15" s="25" customFormat="1" ht="12.75" x14ac:dyDescent="0.2">
      <c r="A65" s="26" t="s">
        <v>33</v>
      </c>
      <c r="B65" s="26" t="s">
        <v>19</v>
      </c>
      <c r="C65" s="27" t="s">
        <v>34</v>
      </c>
      <c r="D65" s="28">
        <v>38119</v>
      </c>
      <c r="E65" s="29"/>
      <c r="F65" s="30"/>
      <c r="G65" s="31">
        <v>35000000</v>
      </c>
      <c r="H65" s="32"/>
      <c r="I65" s="23"/>
      <c r="J65" s="23"/>
      <c r="K65" s="23"/>
      <c r="L65" s="23"/>
      <c r="M65" s="23"/>
      <c r="N65" s="23"/>
      <c r="O65" s="22"/>
    </row>
    <row r="66" spans="1:15" s="25" customFormat="1" x14ac:dyDescent="0.15">
      <c r="A66" s="19"/>
      <c r="B66" s="19"/>
      <c r="C66" s="20"/>
      <c r="D66" s="22"/>
      <c r="E66" s="21"/>
      <c r="F66" s="22"/>
      <c r="G66" s="23"/>
      <c r="H66" s="32"/>
      <c r="I66" s="23"/>
      <c r="J66" s="23"/>
      <c r="K66" s="23"/>
      <c r="L66" s="23"/>
      <c r="M66" s="23"/>
      <c r="N66" s="23"/>
      <c r="O66" s="24"/>
    </row>
    <row r="67" spans="1:15" s="25" customFormat="1" ht="12.75" x14ac:dyDescent="0.2">
      <c r="A67" s="26" t="s">
        <v>35</v>
      </c>
      <c r="B67" s="26" t="s">
        <v>19</v>
      </c>
      <c r="C67" s="27" t="s">
        <v>36</v>
      </c>
      <c r="D67" s="28">
        <v>38142</v>
      </c>
      <c r="E67" s="29"/>
      <c r="F67" s="30"/>
      <c r="G67" s="31" t="s">
        <v>37</v>
      </c>
      <c r="H67" s="32"/>
      <c r="I67" s="23"/>
      <c r="J67" s="23"/>
      <c r="K67" s="23"/>
      <c r="L67" s="23"/>
      <c r="M67" s="23"/>
      <c r="N67" s="23"/>
      <c r="O67" s="22"/>
    </row>
    <row r="68" spans="1:15" s="25" customFormat="1" x14ac:dyDescent="0.15">
      <c r="A68" s="19"/>
      <c r="B68" s="19"/>
      <c r="C68" s="20"/>
      <c r="D68" s="21"/>
      <c r="E68" s="21"/>
      <c r="F68" s="22"/>
      <c r="G68" s="21"/>
      <c r="H68" s="32"/>
      <c r="I68" s="23"/>
      <c r="J68" s="23"/>
      <c r="K68" s="23"/>
      <c r="L68" s="23"/>
      <c r="M68" s="23"/>
      <c r="N68" s="23"/>
      <c r="O68" s="22"/>
    </row>
    <row r="69" spans="1:15" s="25" customFormat="1" ht="12.75" x14ac:dyDescent="0.2">
      <c r="A69" s="26" t="s">
        <v>38</v>
      </c>
      <c r="B69" s="26" t="s">
        <v>19</v>
      </c>
      <c r="C69" s="27" t="s">
        <v>39</v>
      </c>
      <c r="D69" s="28">
        <v>38331</v>
      </c>
      <c r="E69" s="29"/>
      <c r="F69" s="30"/>
      <c r="G69" s="31" t="s">
        <v>40</v>
      </c>
      <c r="H69" s="39"/>
      <c r="I69" s="23"/>
      <c r="J69" s="23"/>
      <c r="K69" s="23"/>
      <c r="L69" s="23"/>
      <c r="M69" s="23"/>
      <c r="N69" s="23"/>
      <c r="O69" s="22"/>
    </row>
    <row r="70" spans="1:15" s="25" customFormat="1" x14ac:dyDescent="0.15">
      <c r="A70" s="19"/>
      <c r="B70" s="33"/>
      <c r="C70" s="34"/>
      <c r="D70" s="35"/>
      <c r="E70" s="21"/>
      <c r="F70" s="22"/>
      <c r="G70" s="36"/>
      <c r="H70" s="39"/>
      <c r="I70" s="23"/>
      <c r="J70" s="23"/>
      <c r="K70" s="23"/>
      <c r="L70" s="23"/>
      <c r="M70" s="23"/>
      <c r="N70" s="23"/>
      <c r="O70" s="22"/>
    </row>
    <row r="71" spans="1:15" s="25" customFormat="1" x14ac:dyDescent="0.15">
      <c r="A71" s="19" t="s">
        <v>38</v>
      </c>
      <c r="B71" s="19" t="s">
        <v>373</v>
      </c>
      <c r="C71" s="20"/>
      <c r="D71" s="21"/>
      <c r="E71" s="21"/>
      <c r="F71" s="22"/>
      <c r="G71" s="36" t="s">
        <v>842</v>
      </c>
      <c r="H71" s="23"/>
      <c r="I71" s="23"/>
      <c r="J71" s="23"/>
      <c r="K71" s="23"/>
      <c r="L71" s="23"/>
      <c r="M71" s="23"/>
      <c r="N71" s="23"/>
      <c r="O71" s="22"/>
    </row>
    <row r="72" spans="1:15" s="25" customFormat="1" x14ac:dyDescent="0.15">
      <c r="A72" s="19" t="s">
        <v>38</v>
      </c>
      <c r="B72" s="19"/>
      <c r="C72" s="20"/>
      <c r="D72" s="22" t="s">
        <v>43</v>
      </c>
      <c r="E72" s="21" t="s">
        <v>843</v>
      </c>
      <c r="F72" s="22" t="s">
        <v>365</v>
      </c>
      <c r="G72" s="32">
        <v>95</v>
      </c>
      <c r="H72" s="23">
        <v>187261</v>
      </c>
      <c r="I72" s="23">
        <v>1985330</v>
      </c>
      <c r="J72" s="23"/>
      <c r="K72" s="23"/>
      <c r="L72" s="23"/>
      <c r="M72" s="23"/>
      <c r="N72" s="23">
        <v>201418</v>
      </c>
      <c r="O72" s="24">
        <v>41365</v>
      </c>
    </row>
    <row r="73" spans="1:15" s="25" customFormat="1" x14ac:dyDescent="0.15">
      <c r="A73" s="19" t="s">
        <v>38</v>
      </c>
      <c r="B73" s="19"/>
      <c r="C73" s="20"/>
      <c r="D73" s="22" t="s">
        <v>43</v>
      </c>
      <c r="E73" s="21" t="s">
        <v>844</v>
      </c>
      <c r="F73" s="22" t="s">
        <v>365</v>
      </c>
      <c r="G73" s="32">
        <v>95</v>
      </c>
      <c r="H73" s="23">
        <v>187261</v>
      </c>
      <c r="I73" s="23">
        <v>1985330</v>
      </c>
      <c r="J73" s="23"/>
      <c r="K73" s="23"/>
      <c r="L73" s="23"/>
      <c r="M73" s="23"/>
      <c r="N73" s="23">
        <v>201025</v>
      </c>
      <c r="O73" s="24">
        <v>41395</v>
      </c>
    </row>
    <row r="74" spans="1:15" s="25" customFormat="1" x14ac:dyDescent="0.15">
      <c r="A74" s="19" t="s">
        <v>845</v>
      </c>
      <c r="B74" s="19"/>
      <c r="C74" s="20"/>
      <c r="D74" s="22"/>
      <c r="E74" s="21"/>
      <c r="F74" s="22"/>
      <c r="G74" s="32"/>
      <c r="H74" s="23"/>
      <c r="I74" s="23"/>
      <c r="J74" s="23"/>
      <c r="K74" s="23"/>
      <c r="L74" s="23"/>
      <c r="M74" s="23"/>
      <c r="N74" s="23"/>
      <c r="O74" s="24"/>
    </row>
    <row r="75" spans="1:15" s="25" customFormat="1" x14ac:dyDescent="0.15">
      <c r="A75" s="19"/>
      <c r="B75" s="19"/>
      <c r="C75" s="20"/>
      <c r="D75" s="22"/>
      <c r="E75" s="21"/>
      <c r="F75" s="22"/>
      <c r="G75" s="32"/>
      <c r="H75" s="23"/>
      <c r="I75" s="23"/>
      <c r="J75" s="23"/>
      <c r="K75" s="23"/>
      <c r="L75" s="23"/>
      <c r="M75" s="23"/>
      <c r="N75" s="23"/>
      <c r="O75" s="24"/>
    </row>
    <row r="76" spans="1:15" s="25" customFormat="1" x14ac:dyDescent="0.15">
      <c r="A76" s="19" t="s">
        <v>38</v>
      </c>
      <c r="B76" s="19" t="s">
        <v>41</v>
      </c>
      <c r="C76" s="20"/>
      <c r="D76" s="21"/>
      <c r="E76" s="21"/>
      <c r="F76" s="22" t="s">
        <v>42</v>
      </c>
      <c r="G76" s="32">
        <v>4000000</v>
      </c>
      <c r="H76" s="23"/>
      <c r="I76" s="23"/>
      <c r="J76" s="23"/>
      <c r="K76" s="23"/>
      <c r="L76" s="23"/>
      <c r="M76" s="23"/>
      <c r="N76" s="23"/>
      <c r="O76" s="22"/>
    </row>
    <row r="77" spans="1:15" s="25" customFormat="1" x14ac:dyDescent="0.15">
      <c r="A77" s="19" t="s">
        <v>38</v>
      </c>
      <c r="B77" s="19"/>
      <c r="C77" s="20"/>
      <c r="D77" s="22" t="s">
        <v>43</v>
      </c>
      <c r="E77" s="21" t="s">
        <v>44</v>
      </c>
      <c r="F77" s="22" t="s">
        <v>42</v>
      </c>
      <c r="G77" s="32">
        <v>4000000</v>
      </c>
      <c r="H77" s="23">
        <v>3403033</v>
      </c>
      <c r="I77" s="23">
        <v>596967</v>
      </c>
      <c r="J77" s="23"/>
      <c r="K77" s="23"/>
      <c r="L77" s="23"/>
      <c r="M77" s="23"/>
      <c r="N77" s="23">
        <v>3839409</v>
      </c>
      <c r="O77" s="24">
        <v>42221</v>
      </c>
    </row>
    <row r="78" spans="1:15" s="25" customFormat="1" x14ac:dyDescent="0.15">
      <c r="A78" s="19" t="s">
        <v>45</v>
      </c>
      <c r="B78" s="19"/>
      <c r="C78" s="20"/>
      <c r="D78" s="22"/>
      <c r="E78" s="21"/>
      <c r="F78" s="22"/>
      <c r="G78" s="32"/>
      <c r="H78" s="23"/>
      <c r="I78" s="23"/>
      <c r="J78" s="23"/>
      <c r="K78" s="23"/>
      <c r="L78" s="23"/>
      <c r="M78" s="23"/>
      <c r="N78" s="23"/>
      <c r="O78" s="24"/>
    </row>
    <row r="79" spans="1:15" s="25" customFormat="1" x14ac:dyDescent="0.15">
      <c r="A79" s="19" t="s">
        <v>46</v>
      </c>
      <c r="B79" s="19"/>
      <c r="C79" s="20"/>
      <c r="D79" s="22"/>
      <c r="E79" s="21"/>
      <c r="F79" s="22"/>
      <c r="G79" s="32"/>
      <c r="H79" s="23"/>
      <c r="I79" s="23"/>
      <c r="J79" s="23"/>
      <c r="K79" s="23"/>
      <c r="L79" s="23"/>
      <c r="M79" s="23"/>
      <c r="N79" s="23"/>
      <c r="O79" s="24"/>
    </row>
    <row r="80" spans="1:15" s="25" customFormat="1" x14ac:dyDescent="0.15">
      <c r="A80" s="19"/>
      <c r="B80" s="19"/>
      <c r="C80" s="20"/>
      <c r="D80" s="22"/>
      <c r="E80" s="21"/>
      <c r="F80" s="22"/>
      <c r="G80" s="32"/>
      <c r="H80" s="23"/>
      <c r="I80" s="23"/>
      <c r="J80" s="23"/>
      <c r="K80" s="23"/>
      <c r="L80" s="23"/>
      <c r="M80" s="23"/>
      <c r="N80" s="23"/>
      <c r="O80" s="24"/>
    </row>
    <row r="81" spans="1:15" s="25" customFormat="1" ht="12.75" x14ac:dyDescent="0.2">
      <c r="A81" s="26" t="s">
        <v>47</v>
      </c>
      <c r="B81" s="26" t="s">
        <v>19</v>
      </c>
      <c r="C81" s="27" t="s">
        <v>48</v>
      </c>
      <c r="D81" s="28">
        <v>38369</v>
      </c>
      <c r="E81" s="29"/>
      <c r="F81" s="30"/>
      <c r="G81" s="31" t="s">
        <v>49</v>
      </c>
      <c r="H81" s="39"/>
      <c r="I81" s="23"/>
      <c r="J81" s="23"/>
      <c r="K81" s="23"/>
      <c r="L81" s="23"/>
      <c r="M81" s="23"/>
      <c r="N81" s="23"/>
      <c r="O81" s="22"/>
    </row>
    <row r="82" spans="1:15" s="25" customFormat="1" ht="12.75" x14ac:dyDescent="0.2">
      <c r="A82" s="40"/>
      <c r="B82" s="40"/>
      <c r="C82" s="41"/>
      <c r="D82" s="42"/>
      <c r="E82" s="43"/>
      <c r="F82" s="44"/>
      <c r="G82" s="45"/>
      <c r="H82" s="39"/>
      <c r="I82" s="23"/>
      <c r="J82" s="23"/>
      <c r="K82" s="23"/>
      <c r="L82" s="23"/>
      <c r="M82" s="23"/>
      <c r="N82" s="23"/>
      <c r="O82" s="22"/>
    </row>
    <row r="83" spans="1:15" s="25" customFormat="1" ht="12.75" x14ac:dyDescent="0.2">
      <c r="A83" s="19" t="s">
        <v>47</v>
      </c>
      <c r="B83" s="19" t="s">
        <v>764</v>
      </c>
      <c r="C83" s="38"/>
      <c r="D83" s="35"/>
      <c r="E83" s="21"/>
      <c r="F83" s="22"/>
      <c r="G83" s="36">
        <v>4500000</v>
      </c>
      <c r="H83" s="23"/>
      <c r="I83" s="23"/>
      <c r="J83" s="23"/>
      <c r="K83" s="23"/>
      <c r="L83" s="23"/>
      <c r="M83" s="23"/>
      <c r="N83" s="23"/>
      <c r="O83" s="24"/>
    </row>
    <row r="84" spans="1:15" s="25" customFormat="1" x14ac:dyDescent="0.15">
      <c r="A84" s="19" t="s">
        <v>47</v>
      </c>
      <c r="B84" s="47"/>
      <c r="C84" s="20"/>
      <c r="D84" s="22" t="s">
        <v>43</v>
      </c>
      <c r="E84" s="53" t="s">
        <v>765</v>
      </c>
      <c r="F84" s="22" t="s">
        <v>42</v>
      </c>
      <c r="G84" s="139">
        <v>4500000</v>
      </c>
      <c r="H84" s="23"/>
      <c r="I84" s="23"/>
      <c r="J84" s="23"/>
      <c r="K84" s="23"/>
      <c r="L84" s="23">
        <v>4500000</v>
      </c>
      <c r="M84" s="23"/>
      <c r="N84" s="23"/>
      <c r="O84" s="24">
        <v>41432</v>
      </c>
    </row>
    <row r="85" spans="1:15" s="25" customFormat="1" x14ac:dyDescent="0.15">
      <c r="A85" s="19" t="s">
        <v>47</v>
      </c>
      <c r="B85" s="47"/>
      <c r="C85" s="20"/>
      <c r="D85" s="22" t="s">
        <v>43</v>
      </c>
      <c r="E85" s="53" t="s">
        <v>767</v>
      </c>
      <c r="F85" s="22" t="s">
        <v>42</v>
      </c>
      <c r="G85" s="139">
        <v>4500000</v>
      </c>
      <c r="H85" s="23"/>
      <c r="I85" s="23"/>
      <c r="J85" s="23"/>
      <c r="K85" s="23"/>
      <c r="L85" s="23">
        <v>4500000</v>
      </c>
      <c r="M85" s="23"/>
      <c r="N85" s="23"/>
      <c r="O85" s="24">
        <v>41439</v>
      </c>
    </row>
    <row r="86" spans="1:15" s="25" customFormat="1" x14ac:dyDescent="0.15">
      <c r="A86" s="19" t="s">
        <v>47</v>
      </c>
      <c r="B86" s="47"/>
      <c r="C86" s="20"/>
      <c r="D86" s="22" t="s">
        <v>43</v>
      </c>
      <c r="E86" s="53" t="s">
        <v>768</v>
      </c>
      <c r="F86" s="22" t="s">
        <v>42</v>
      </c>
      <c r="G86" s="139">
        <v>4500000</v>
      </c>
      <c r="H86" s="23"/>
      <c r="I86" s="23"/>
      <c r="J86" s="23"/>
      <c r="K86" s="23"/>
      <c r="L86" s="23">
        <v>4500000</v>
      </c>
      <c r="M86" s="23"/>
      <c r="N86" s="23"/>
      <c r="O86" s="24">
        <v>41445</v>
      </c>
    </row>
    <row r="87" spans="1:15" s="25" customFormat="1" x14ac:dyDescent="0.15">
      <c r="A87" s="19" t="s">
        <v>769</v>
      </c>
      <c r="B87" s="19"/>
      <c r="C87" s="20"/>
      <c r="D87" s="21"/>
      <c r="E87" s="21"/>
      <c r="F87" s="22"/>
      <c r="G87" s="23"/>
      <c r="H87" s="23"/>
      <c r="I87" s="23"/>
      <c r="J87" s="23"/>
      <c r="K87" s="23"/>
      <c r="L87" s="23"/>
      <c r="M87" s="23"/>
      <c r="O87" s="24"/>
    </row>
    <row r="88" spans="1:15" s="25" customFormat="1" x14ac:dyDescent="0.15">
      <c r="A88" s="19" t="s">
        <v>568</v>
      </c>
      <c r="B88" s="19"/>
      <c r="C88" s="20"/>
      <c r="D88" s="21"/>
      <c r="E88" s="21"/>
      <c r="F88" s="22"/>
      <c r="G88" s="23"/>
      <c r="H88" s="23"/>
      <c r="I88" s="23"/>
      <c r="J88" s="23"/>
      <c r="K88" s="23"/>
      <c r="L88" s="23"/>
      <c r="M88" s="23"/>
      <c r="N88" s="23"/>
      <c r="O88" s="24"/>
    </row>
    <row r="89" spans="1:15" s="25" customFormat="1" ht="12.75" x14ac:dyDescent="0.2">
      <c r="A89" s="19"/>
      <c r="B89" s="40"/>
      <c r="C89" s="41"/>
      <c r="D89" s="42"/>
      <c r="E89" s="43"/>
      <c r="F89" s="44"/>
      <c r="G89" s="45"/>
      <c r="H89" s="39"/>
      <c r="I89" s="23"/>
      <c r="J89" s="23"/>
      <c r="K89" s="23"/>
      <c r="L89" s="23"/>
      <c r="M89" s="23"/>
      <c r="N89" s="23"/>
      <c r="O89" s="22"/>
    </row>
    <row r="90" spans="1:15" s="25" customFormat="1" ht="12.75" x14ac:dyDescent="0.2">
      <c r="A90" s="26" t="s">
        <v>31</v>
      </c>
      <c r="B90" s="26" t="s">
        <v>19</v>
      </c>
      <c r="C90" s="27" t="s">
        <v>50</v>
      </c>
      <c r="D90" s="28">
        <v>38385</v>
      </c>
      <c r="E90" s="29"/>
      <c r="F90" s="30"/>
      <c r="G90" s="31">
        <v>7000000</v>
      </c>
      <c r="H90" s="32"/>
      <c r="I90" s="23"/>
      <c r="J90" s="23"/>
      <c r="K90" s="23"/>
      <c r="L90" s="23"/>
      <c r="M90" s="23"/>
      <c r="N90" s="23"/>
      <c r="O90" s="22"/>
    </row>
    <row r="91" spans="1:15" s="25" customFormat="1" x14ac:dyDescent="0.15">
      <c r="A91" s="19"/>
      <c r="B91" s="19"/>
      <c r="C91" s="20"/>
      <c r="D91" s="21"/>
      <c r="E91" s="21"/>
      <c r="F91" s="22"/>
      <c r="G91" s="23"/>
      <c r="H91" s="23"/>
      <c r="I91" s="23"/>
      <c r="J91" s="23"/>
      <c r="K91" s="23"/>
      <c r="M91" s="23"/>
      <c r="N91" s="23"/>
      <c r="O91" s="22"/>
    </row>
    <row r="92" spans="1:15" s="25" customFormat="1" x14ac:dyDescent="0.15">
      <c r="A92" s="19" t="s">
        <v>31</v>
      </c>
      <c r="B92" s="19" t="s">
        <v>931</v>
      </c>
      <c r="C92" s="20"/>
      <c r="D92" s="21"/>
      <c r="E92" s="21"/>
      <c r="F92" s="22"/>
      <c r="G92" s="23">
        <v>1000000</v>
      </c>
      <c r="H92" s="32"/>
      <c r="I92" s="23"/>
      <c r="J92" s="23"/>
      <c r="K92" s="23"/>
      <c r="L92" s="23"/>
      <c r="M92" s="23"/>
      <c r="N92" s="23"/>
      <c r="O92" s="24"/>
    </row>
    <row r="93" spans="1:15" s="25" customFormat="1" x14ac:dyDescent="0.15">
      <c r="A93" s="19" t="s">
        <v>31</v>
      </c>
      <c r="B93" s="19"/>
      <c r="C93" s="20"/>
      <c r="D93" s="22" t="s">
        <v>52</v>
      </c>
      <c r="E93" s="21"/>
      <c r="F93" s="22" t="s">
        <v>42</v>
      </c>
      <c r="G93" s="32">
        <v>500000</v>
      </c>
      <c r="H93" s="23"/>
      <c r="I93" s="23">
        <v>500000</v>
      </c>
      <c r="J93" s="23"/>
      <c r="K93" s="23"/>
      <c r="M93" s="23"/>
      <c r="N93" s="23"/>
      <c r="O93" s="24">
        <v>41338</v>
      </c>
    </row>
    <row r="94" spans="1:15" s="25" customFormat="1" x14ac:dyDescent="0.15">
      <c r="A94" s="19" t="s">
        <v>31</v>
      </c>
      <c r="B94" s="19"/>
      <c r="C94" s="20"/>
      <c r="D94" s="22" t="s">
        <v>52</v>
      </c>
      <c r="E94" s="21"/>
      <c r="F94" s="22" t="s">
        <v>42</v>
      </c>
      <c r="G94" s="32">
        <v>500000</v>
      </c>
      <c r="H94" s="23"/>
      <c r="I94" s="23">
        <v>500000</v>
      </c>
      <c r="J94" s="23"/>
      <c r="K94" s="23"/>
      <c r="M94" s="23"/>
      <c r="N94" s="23"/>
      <c r="O94" s="24">
        <v>41338</v>
      </c>
    </row>
    <row r="95" spans="1:15" s="25" customFormat="1" x14ac:dyDescent="0.15">
      <c r="A95" s="19" t="s">
        <v>932</v>
      </c>
      <c r="B95" s="19"/>
      <c r="C95" s="20"/>
      <c r="D95" s="21"/>
      <c r="E95" s="21"/>
      <c r="F95" s="22"/>
      <c r="G95" s="23"/>
      <c r="H95" s="23"/>
      <c r="I95" s="23"/>
      <c r="J95" s="23"/>
      <c r="K95" s="23"/>
      <c r="M95" s="23"/>
      <c r="N95" s="23"/>
      <c r="O95" s="22"/>
    </row>
    <row r="96" spans="1:15" s="25" customFormat="1" x14ac:dyDescent="0.15">
      <c r="A96" s="19"/>
      <c r="B96" s="19"/>
      <c r="C96" s="20"/>
      <c r="D96" s="21"/>
      <c r="E96" s="21"/>
      <c r="F96" s="22"/>
      <c r="G96" s="23"/>
      <c r="H96" s="23"/>
      <c r="I96" s="23"/>
      <c r="J96" s="23"/>
      <c r="K96" s="23"/>
      <c r="M96" s="23"/>
      <c r="N96" s="23"/>
      <c r="O96" s="22"/>
    </row>
    <row r="97" spans="1:15" s="25" customFormat="1" x14ac:dyDescent="0.15">
      <c r="A97" s="19" t="s">
        <v>31</v>
      </c>
      <c r="B97" s="19" t="s">
        <v>933</v>
      </c>
      <c r="C97" s="20"/>
      <c r="D97" s="21"/>
      <c r="E97" s="21"/>
      <c r="F97" s="22"/>
      <c r="G97" s="23">
        <v>500000</v>
      </c>
      <c r="H97" s="23"/>
      <c r="I97" s="23"/>
      <c r="J97" s="23"/>
      <c r="K97" s="23"/>
      <c r="M97" s="23"/>
      <c r="N97" s="23"/>
      <c r="O97" s="22"/>
    </row>
    <row r="98" spans="1:15" s="25" customFormat="1" x14ac:dyDescent="0.15">
      <c r="A98" s="19" t="s">
        <v>31</v>
      </c>
      <c r="B98" s="19"/>
      <c r="C98" s="20"/>
      <c r="D98" s="22" t="s">
        <v>52</v>
      </c>
      <c r="E98" s="21"/>
      <c r="F98" s="22" t="s">
        <v>42</v>
      </c>
      <c r="G98" s="32">
        <v>500000</v>
      </c>
      <c r="H98" s="23"/>
      <c r="I98" s="23">
        <v>500000</v>
      </c>
      <c r="J98" s="23"/>
      <c r="K98" s="23"/>
      <c r="M98" s="23"/>
      <c r="N98" s="23"/>
      <c r="O98" s="24">
        <v>41352</v>
      </c>
    </row>
    <row r="99" spans="1:15" s="25" customFormat="1" x14ac:dyDescent="0.15">
      <c r="A99" s="19" t="s">
        <v>934</v>
      </c>
      <c r="B99" s="19"/>
      <c r="C99" s="20"/>
      <c r="D99" s="21"/>
      <c r="E99" s="21"/>
      <c r="F99" s="22"/>
      <c r="G99" s="23"/>
      <c r="I99" s="23"/>
      <c r="J99" s="23"/>
      <c r="K99" s="23"/>
      <c r="M99" s="23"/>
      <c r="O99" s="22"/>
    </row>
    <row r="100" spans="1:15" s="25" customFormat="1" x14ac:dyDescent="0.15">
      <c r="A100" s="19"/>
      <c r="B100" s="19"/>
      <c r="C100" s="20"/>
      <c r="D100" s="21"/>
      <c r="E100" s="21"/>
      <c r="F100" s="22"/>
      <c r="G100" s="23"/>
      <c r="I100" s="23"/>
      <c r="J100" s="23"/>
      <c r="K100" s="23"/>
      <c r="M100" s="23"/>
      <c r="O100" s="22"/>
    </row>
    <row r="101" spans="1:15" s="25" customFormat="1" x14ac:dyDescent="0.15">
      <c r="A101" s="19" t="s">
        <v>31</v>
      </c>
      <c r="B101" s="19" t="s">
        <v>846</v>
      </c>
      <c r="C101" s="20"/>
      <c r="D101" s="21"/>
      <c r="E101" s="21"/>
      <c r="F101" s="22"/>
      <c r="G101" s="23">
        <v>500000</v>
      </c>
      <c r="H101" s="23"/>
      <c r="I101" s="23"/>
      <c r="J101" s="23"/>
      <c r="K101" s="23"/>
      <c r="M101" s="23"/>
      <c r="N101" s="23"/>
      <c r="O101" s="22"/>
    </row>
    <row r="102" spans="1:15" s="25" customFormat="1" x14ac:dyDescent="0.15">
      <c r="A102" s="19" t="s">
        <v>31</v>
      </c>
      <c r="B102" s="19"/>
      <c r="C102" s="20"/>
      <c r="D102" s="22" t="s">
        <v>52</v>
      </c>
      <c r="E102" s="21"/>
      <c r="F102" s="22" t="s">
        <v>42</v>
      </c>
      <c r="G102" s="32">
        <v>500000</v>
      </c>
      <c r="H102" s="23">
        <v>500000</v>
      </c>
      <c r="I102" s="23"/>
      <c r="J102" s="23"/>
      <c r="K102" s="23"/>
      <c r="L102" s="23"/>
      <c r="M102" s="23"/>
      <c r="N102" s="23">
        <v>500000</v>
      </c>
      <c r="O102" s="24">
        <v>41401</v>
      </c>
    </row>
    <row r="103" spans="1:15" s="25" customFormat="1" x14ac:dyDescent="0.15">
      <c r="A103" s="19" t="s">
        <v>847</v>
      </c>
      <c r="B103" s="19"/>
      <c r="C103" s="20"/>
      <c r="D103" s="21"/>
      <c r="E103" s="21"/>
      <c r="F103" s="22"/>
      <c r="G103" s="23"/>
      <c r="I103" s="23"/>
      <c r="J103" s="23"/>
      <c r="K103" s="23"/>
      <c r="M103" s="23"/>
      <c r="O103" s="22"/>
    </row>
    <row r="104" spans="1:15" s="25" customFormat="1" x14ac:dyDescent="0.15">
      <c r="A104" s="19"/>
      <c r="B104" s="19"/>
      <c r="C104" s="20"/>
      <c r="D104" s="21"/>
      <c r="E104" s="21"/>
      <c r="F104" s="22"/>
      <c r="G104" s="23"/>
      <c r="I104" s="23"/>
      <c r="J104" s="23"/>
      <c r="K104" s="23"/>
      <c r="M104" s="23"/>
      <c r="O104" s="22"/>
    </row>
    <row r="105" spans="1:15" s="25" customFormat="1" x14ac:dyDescent="0.15">
      <c r="A105" s="19" t="s">
        <v>31</v>
      </c>
      <c r="B105" s="19" t="s">
        <v>848</v>
      </c>
      <c r="C105" s="20"/>
      <c r="D105" s="21"/>
      <c r="E105" s="21"/>
      <c r="F105" s="22"/>
      <c r="G105" s="23">
        <v>500000</v>
      </c>
      <c r="I105" s="23"/>
      <c r="J105" s="23"/>
      <c r="K105" s="23"/>
      <c r="M105" s="23"/>
      <c r="O105" s="22"/>
    </row>
    <row r="106" spans="1:15" s="25" customFormat="1" x14ac:dyDescent="0.15">
      <c r="A106" s="19" t="s">
        <v>31</v>
      </c>
      <c r="B106" s="19"/>
      <c r="C106" s="20"/>
      <c r="D106" s="22" t="s">
        <v>52</v>
      </c>
      <c r="E106" s="21"/>
      <c r="F106" s="22" t="s">
        <v>42</v>
      </c>
      <c r="G106" s="32">
        <v>500000</v>
      </c>
      <c r="H106" s="23">
        <v>500000</v>
      </c>
      <c r="I106" s="23"/>
      <c r="J106" s="23"/>
      <c r="K106" s="23"/>
      <c r="L106" s="23"/>
      <c r="M106" s="23"/>
      <c r="N106" s="23">
        <v>500000</v>
      </c>
      <c r="O106" s="24">
        <v>41408</v>
      </c>
    </row>
    <row r="107" spans="1:15" s="25" customFormat="1" x14ac:dyDescent="0.15">
      <c r="A107" s="19" t="s">
        <v>849</v>
      </c>
      <c r="B107" s="19"/>
      <c r="C107" s="20"/>
      <c r="D107" s="21"/>
      <c r="E107" s="21"/>
      <c r="F107" s="22"/>
      <c r="G107" s="23"/>
      <c r="I107" s="23"/>
      <c r="J107" s="23"/>
      <c r="K107" s="23"/>
      <c r="M107" s="23"/>
      <c r="O107" s="22"/>
    </row>
    <row r="108" spans="1:15" s="25" customFormat="1" x14ac:dyDescent="0.15">
      <c r="A108" s="19"/>
      <c r="B108" s="19"/>
      <c r="C108" s="20"/>
      <c r="D108" s="21"/>
      <c r="E108" s="21"/>
      <c r="F108" s="22"/>
      <c r="G108" s="23"/>
      <c r="I108" s="23"/>
      <c r="J108" s="23"/>
      <c r="K108" s="23"/>
      <c r="M108" s="23"/>
      <c r="O108" s="22"/>
    </row>
    <row r="109" spans="1:15" s="25" customFormat="1" x14ac:dyDescent="0.15">
      <c r="A109" s="19" t="s">
        <v>31</v>
      </c>
      <c r="B109" s="19" t="s">
        <v>850</v>
      </c>
      <c r="C109" s="20"/>
      <c r="D109" s="21"/>
      <c r="E109" s="21"/>
      <c r="F109" s="22"/>
      <c r="G109" s="23">
        <v>500000</v>
      </c>
      <c r="I109" s="23"/>
      <c r="J109" s="23"/>
      <c r="K109" s="23"/>
      <c r="M109" s="23"/>
      <c r="O109" s="22"/>
    </row>
    <row r="110" spans="1:15" s="25" customFormat="1" x14ac:dyDescent="0.15">
      <c r="A110" s="19" t="s">
        <v>31</v>
      </c>
      <c r="B110" s="19"/>
      <c r="C110" s="20"/>
      <c r="D110" s="22" t="s">
        <v>52</v>
      </c>
      <c r="E110" s="21"/>
      <c r="F110" s="22" t="s">
        <v>42</v>
      </c>
      <c r="G110" s="32">
        <v>500000</v>
      </c>
      <c r="H110" s="23">
        <v>500000</v>
      </c>
      <c r="I110" s="23"/>
      <c r="J110" s="23"/>
      <c r="K110" s="23"/>
      <c r="L110" s="23"/>
      <c r="M110" s="23"/>
      <c r="N110" s="23">
        <v>500000</v>
      </c>
      <c r="O110" s="24">
        <v>41417</v>
      </c>
    </row>
    <row r="111" spans="1:15" s="25" customFormat="1" x14ac:dyDescent="0.15">
      <c r="A111" s="19" t="s">
        <v>851</v>
      </c>
      <c r="B111" s="19"/>
      <c r="C111" s="20"/>
      <c r="D111" s="21"/>
      <c r="E111" s="21"/>
      <c r="F111" s="22"/>
      <c r="G111" s="23"/>
      <c r="I111" s="23"/>
      <c r="J111" s="23"/>
      <c r="K111" s="23"/>
      <c r="M111" s="23"/>
      <c r="O111" s="22"/>
    </row>
    <row r="112" spans="1:15" s="25" customFormat="1" x14ac:dyDescent="0.15">
      <c r="A112" s="19"/>
      <c r="B112" s="19"/>
      <c r="C112" s="20"/>
      <c r="D112" s="21"/>
      <c r="E112" s="21"/>
      <c r="F112" s="22"/>
      <c r="G112" s="23"/>
      <c r="I112" s="23"/>
      <c r="J112" s="23"/>
      <c r="K112" s="23"/>
      <c r="M112" s="23"/>
      <c r="O112" s="22"/>
    </row>
    <row r="113" spans="1:15" s="25" customFormat="1" x14ac:dyDescent="0.15">
      <c r="A113" s="19" t="s">
        <v>31</v>
      </c>
      <c r="B113" s="19" t="s">
        <v>770</v>
      </c>
      <c r="C113" s="20"/>
      <c r="D113" s="21"/>
      <c r="E113" s="21"/>
      <c r="F113" s="22"/>
      <c r="G113" s="23">
        <v>1000000</v>
      </c>
      <c r="H113" s="32"/>
      <c r="I113" s="23"/>
      <c r="J113" s="23"/>
      <c r="K113" s="23"/>
      <c r="L113" s="23"/>
      <c r="M113" s="23"/>
      <c r="N113" s="23"/>
      <c r="O113" s="24"/>
    </row>
    <row r="114" spans="1:15" s="25" customFormat="1" x14ac:dyDescent="0.15">
      <c r="A114" s="19" t="s">
        <v>31</v>
      </c>
      <c r="B114" s="19"/>
      <c r="C114" s="20"/>
      <c r="D114" s="22" t="s">
        <v>52</v>
      </c>
      <c r="E114" s="21"/>
      <c r="F114" s="22" t="s">
        <v>42</v>
      </c>
      <c r="G114" s="32">
        <v>500000</v>
      </c>
      <c r="H114" s="23">
        <v>500000</v>
      </c>
      <c r="I114" s="23"/>
      <c r="J114" s="23"/>
      <c r="K114" s="23"/>
      <c r="M114" s="23"/>
      <c r="N114" s="23">
        <v>500000</v>
      </c>
      <c r="O114" s="24">
        <v>41429</v>
      </c>
    </row>
    <row r="115" spans="1:15" s="25" customFormat="1" x14ac:dyDescent="0.15">
      <c r="A115" s="19" t="s">
        <v>31</v>
      </c>
      <c r="B115" s="19"/>
      <c r="C115" s="20"/>
      <c r="D115" s="22" t="s">
        <v>52</v>
      </c>
      <c r="E115" s="21"/>
      <c r="F115" s="22" t="s">
        <v>42</v>
      </c>
      <c r="G115" s="32">
        <v>500000</v>
      </c>
      <c r="H115" s="23">
        <v>500000</v>
      </c>
      <c r="I115" s="23"/>
      <c r="J115" s="23"/>
      <c r="K115" s="23"/>
      <c r="M115" s="23"/>
      <c r="N115" s="23">
        <v>500000</v>
      </c>
      <c r="O115" s="24">
        <v>41429</v>
      </c>
    </row>
    <row r="116" spans="1:15" s="25" customFormat="1" x14ac:dyDescent="0.15">
      <c r="A116" s="19" t="s">
        <v>771</v>
      </c>
      <c r="B116" s="19"/>
      <c r="C116" s="20"/>
      <c r="D116" s="21"/>
      <c r="E116" s="21"/>
      <c r="F116" s="22"/>
      <c r="G116" s="23"/>
      <c r="H116" s="23"/>
      <c r="I116" s="23"/>
      <c r="J116" s="23"/>
      <c r="K116" s="23"/>
      <c r="M116" s="23"/>
      <c r="N116" s="23"/>
      <c r="O116" s="22"/>
    </row>
    <row r="117" spans="1:15" s="25" customFormat="1" x14ac:dyDescent="0.15">
      <c r="A117" s="19"/>
      <c r="B117" s="19"/>
      <c r="C117" s="20"/>
      <c r="D117" s="21"/>
      <c r="E117" s="21"/>
      <c r="F117" s="22"/>
      <c r="G117" s="23"/>
      <c r="I117" s="23"/>
      <c r="J117" s="23"/>
      <c r="K117" s="23"/>
      <c r="M117" s="23"/>
      <c r="O117" s="22"/>
    </row>
    <row r="118" spans="1:15" s="25" customFormat="1" x14ac:dyDescent="0.15">
      <c r="A118" s="19" t="s">
        <v>31</v>
      </c>
      <c r="B118" s="19" t="s">
        <v>772</v>
      </c>
      <c r="C118" s="20"/>
      <c r="D118" s="21"/>
      <c r="E118" s="21"/>
      <c r="F118" s="22"/>
      <c r="G118" s="23">
        <v>3000000</v>
      </c>
      <c r="H118" s="23"/>
      <c r="I118" s="23"/>
      <c r="J118" s="23"/>
      <c r="K118" s="23"/>
      <c r="M118" s="23"/>
      <c r="N118" s="23"/>
      <c r="O118" s="22"/>
    </row>
    <row r="119" spans="1:15" s="25" customFormat="1" x14ac:dyDescent="0.15">
      <c r="A119" s="19" t="s">
        <v>31</v>
      </c>
      <c r="B119" s="19"/>
      <c r="C119" s="20"/>
      <c r="D119" s="22" t="s">
        <v>52</v>
      </c>
      <c r="E119" s="21"/>
      <c r="F119" s="22" t="s">
        <v>42</v>
      </c>
      <c r="G119" s="32">
        <v>2000000</v>
      </c>
      <c r="H119" s="23">
        <v>2000000</v>
      </c>
      <c r="I119" s="23"/>
      <c r="J119" s="23"/>
      <c r="K119" s="23"/>
      <c r="M119" s="23"/>
      <c r="N119" s="23">
        <v>2000000</v>
      </c>
      <c r="O119" s="24">
        <v>41443</v>
      </c>
    </row>
    <row r="120" spans="1:15" s="25" customFormat="1" x14ac:dyDescent="0.15">
      <c r="A120" s="19" t="s">
        <v>773</v>
      </c>
      <c r="B120" s="19"/>
      <c r="C120" s="20"/>
      <c r="D120" s="22" t="s">
        <v>52</v>
      </c>
      <c r="E120" s="21"/>
      <c r="F120" s="22" t="s">
        <v>42</v>
      </c>
      <c r="G120" s="32">
        <v>1000000</v>
      </c>
      <c r="H120" s="23">
        <v>1000000</v>
      </c>
      <c r="I120" s="23"/>
      <c r="J120" s="23"/>
      <c r="K120" s="23"/>
      <c r="M120" s="23"/>
      <c r="N120" s="23">
        <v>1000000</v>
      </c>
      <c r="O120" s="24">
        <v>41443</v>
      </c>
    </row>
    <row r="121" spans="1:15" s="25" customFormat="1" x14ac:dyDescent="0.15">
      <c r="A121" s="19"/>
      <c r="B121" s="19"/>
      <c r="C121" s="20"/>
      <c r="D121" s="21"/>
      <c r="E121" s="21"/>
      <c r="F121" s="22"/>
      <c r="G121" s="23"/>
      <c r="I121" s="23"/>
      <c r="J121" s="23"/>
      <c r="K121" s="23"/>
      <c r="M121" s="23"/>
      <c r="O121" s="22"/>
    </row>
    <row r="122" spans="1:15" s="25" customFormat="1" x14ac:dyDescent="0.15">
      <c r="A122" s="19" t="s">
        <v>31</v>
      </c>
      <c r="B122" s="19" t="s">
        <v>705</v>
      </c>
      <c r="C122" s="20"/>
      <c r="D122" s="21"/>
      <c r="E122" s="21"/>
      <c r="F122" s="22"/>
      <c r="G122" s="23">
        <v>1000000</v>
      </c>
      <c r="H122" s="32"/>
      <c r="I122" s="23"/>
      <c r="J122" s="23"/>
      <c r="K122" s="23"/>
      <c r="L122" s="23"/>
      <c r="M122" s="23"/>
      <c r="N122" s="23"/>
      <c r="O122" s="24"/>
    </row>
    <row r="123" spans="1:15" s="25" customFormat="1" x14ac:dyDescent="0.15">
      <c r="A123" s="19" t="s">
        <v>31</v>
      </c>
      <c r="B123" s="19"/>
      <c r="C123" s="20"/>
      <c r="D123" s="22" t="s">
        <v>52</v>
      </c>
      <c r="E123" s="21"/>
      <c r="F123" s="22" t="s">
        <v>42</v>
      </c>
      <c r="G123" s="32">
        <v>500000</v>
      </c>
      <c r="H123" s="23">
        <v>500000</v>
      </c>
      <c r="I123" s="23"/>
      <c r="J123" s="23"/>
      <c r="K123" s="23"/>
      <c r="L123" s="23"/>
      <c r="M123" s="23"/>
      <c r="N123" s="23">
        <v>500000</v>
      </c>
      <c r="O123" s="24">
        <v>41457</v>
      </c>
    </row>
    <row r="124" spans="1:15" s="25" customFormat="1" x14ac:dyDescent="0.15">
      <c r="A124" s="19" t="s">
        <v>31</v>
      </c>
      <c r="B124" s="19"/>
      <c r="C124" s="20"/>
      <c r="D124" s="22" t="s">
        <v>52</v>
      </c>
      <c r="E124" s="21"/>
      <c r="F124" s="22" t="s">
        <v>42</v>
      </c>
      <c r="G124" s="32">
        <v>500000</v>
      </c>
      <c r="H124" s="23">
        <v>500000</v>
      </c>
      <c r="I124" s="23"/>
      <c r="J124" s="23"/>
      <c r="K124" s="23"/>
      <c r="L124" s="23"/>
      <c r="M124" s="23"/>
      <c r="N124" s="23">
        <v>500000</v>
      </c>
      <c r="O124" s="24">
        <v>41457</v>
      </c>
    </row>
    <row r="125" spans="1:15" s="25" customFormat="1" x14ac:dyDescent="0.15">
      <c r="A125" s="19" t="s">
        <v>706</v>
      </c>
      <c r="B125" s="19"/>
      <c r="C125" s="20"/>
      <c r="D125" s="21"/>
      <c r="E125" s="21"/>
      <c r="F125" s="22"/>
      <c r="G125" s="23"/>
      <c r="H125" s="23"/>
      <c r="I125" s="23"/>
      <c r="J125" s="23"/>
      <c r="K125" s="23"/>
      <c r="M125" s="23"/>
      <c r="N125" s="23"/>
      <c r="O125" s="22"/>
    </row>
    <row r="126" spans="1:15" s="25" customFormat="1" x14ac:dyDescent="0.15">
      <c r="A126" s="19"/>
      <c r="B126" s="19"/>
      <c r="C126" s="20"/>
      <c r="D126" s="21"/>
      <c r="E126" s="21"/>
      <c r="F126" s="22"/>
      <c r="G126" s="23"/>
      <c r="I126" s="23"/>
      <c r="J126" s="23"/>
      <c r="K126" s="23"/>
      <c r="M126" s="23"/>
      <c r="O126" s="22"/>
    </row>
    <row r="127" spans="1:15" s="25" customFormat="1" x14ac:dyDescent="0.15">
      <c r="A127" s="19" t="s">
        <v>31</v>
      </c>
      <c r="B127" s="19" t="s">
        <v>707</v>
      </c>
      <c r="C127" s="20"/>
      <c r="D127" s="21"/>
      <c r="E127" s="21"/>
      <c r="F127" s="22"/>
      <c r="G127" s="23">
        <v>500000</v>
      </c>
      <c r="I127" s="23"/>
      <c r="J127" s="23"/>
      <c r="K127" s="23"/>
      <c r="M127" s="23"/>
      <c r="O127" s="22"/>
    </row>
    <row r="128" spans="1:15" s="25" customFormat="1" x14ac:dyDescent="0.15">
      <c r="A128" s="19" t="s">
        <v>31</v>
      </c>
      <c r="B128" s="19"/>
      <c r="C128" s="20"/>
      <c r="D128" s="22" t="s">
        <v>52</v>
      </c>
      <c r="E128" s="21"/>
      <c r="F128" s="22" t="s">
        <v>42</v>
      </c>
      <c r="G128" s="32">
        <v>500000</v>
      </c>
      <c r="H128" s="23">
        <v>500000</v>
      </c>
      <c r="I128" s="23"/>
      <c r="J128" s="23"/>
      <c r="K128" s="23"/>
      <c r="L128" s="23"/>
      <c r="M128" s="23"/>
      <c r="N128" s="23">
        <v>500000</v>
      </c>
      <c r="O128" s="24">
        <v>41464</v>
      </c>
    </row>
    <row r="129" spans="1:15" s="25" customFormat="1" x14ac:dyDescent="0.15">
      <c r="A129" s="19" t="s">
        <v>708</v>
      </c>
      <c r="B129" s="19"/>
      <c r="C129" s="20"/>
      <c r="D129" s="21"/>
      <c r="E129" s="21"/>
      <c r="F129" s="22"/>
      <c r="G129" s="23"/>
      <c r="I129" s="23"/>
      <c r="J129" s="23"/>
      <c r="K129" s="23"/>
      <c r="M129" s="23"/>
      <c r="O129" s="22"/>
    </row>
    <row r="130" spans="1:15" s="25" customFormat="1" x14ac:dyDescent="0.15">
      <c r="A130" s="19"/>
      <c r="B130" s="19"/>
      <c r="C130" s="20"/>
      <c r="D130" s="21"/>
      <c r="E130" s="21"/>
      <c r="F130" s="22"/>
      <c r="G130" s="23"/>
      <c r="I130" s="23"/>
      <c r="J130" s="23"/>
      <c r="K130" s="23"/>
      <c r="M130" s="23"/>
      <c r="O130" s="22"/>
    </row>
    <row r="131" spans="1:15" s="25" customFormat="1" ht="12.75" x14ac:dyDescent="0.2">
      <c r="A131" s="26" t="s">
        <v>68</v>
      </c>
      <c r="B131" s="26" t="s">
        <v>19</v>
      </c>
      <c r="C131" s="27" t="s">
        <v>69</v>
      </c>
      <c r="D131" s="28">
        <v>38574</v>
      </c>
      <c r="E131" s="29"/>
      <c r="F131" s="30"/>
      <c r="G131" s="31" t="s">
        <v>70</v>
      </c>
      <c r="H131" s="32"/>
      <c r="I131" s="23"/>
      <c r="J131" s="23"/>
      <c r="K131" s="23"/>
      <c r="L131" s="23"/>
      <c r="M131" s="23"/>
      <c r="N131" s="23"/>
      <c r="O131" s="22"/>
    </row>
    <row r="132" spans="1:15" s="25" customFormat="1" x14ac:dyDescent="0.15">
      <c r="A132" s="19"/>
      <c r="B132" s="19"/>
      <c r="C132" s="20"/>
      <c r="D132" s="22"/>
      <c r="E132" s="21"/>
      <c r="F132" s="22"/>
      <c r="G132" s="21"/>
      <c r="H132" s="32"/>
      <c r="I132" s="23"/>
      <c r="J132" s="23"/>
      <c r="K132" s="23"/>
      <c r="L132" s="23"/>
      <c r="M132" s="23"/>
      <c r="N132" s="23"/>
      <c r="O132" s="22"/>
    </row>
    <row r="133" spans="1:15" s="25" customFormat="1" ht="12.75" x14ac:dyDescent="0.2">
      <c r="A133" s="26" t="s">
        <v>47</v>
      </c>
      <c r="B133" s="26" t="s">
        <v>19</v>
      </c>
      <c r="C133" s="27" t="s">
        <v>71</v>
      </c>
      <c r="D133" s="28">
        <v>38897</v>
      </c>
      <c r="E133" s="29"/>
      <c r="F133" s="30"/>
      <c r="G133" s="31" t="s">
        <v>40</v>
      </c>
      <c r="H133" s="39"/>
      <c r="I133" s="23"/>
      <c r="J133" s="23"/>
      <c r="K133" s="23"/>
      <c r="L133" s="23"/>
      <c r="M133" s="23"/>
      <c r="N133" s="23"/>
      <c r="O133" s="22"/>
    </row>
    <row r="134" spans="1:15" s="25" customFormat="1" ht="12.75" x14ac:dyDescent="0.2">
      <c r="A134" s="40"/>
      <c r="B134" s="40"/>
      <c r="C134" s="41"/>
      <c r="D134" s="42"/>
      <c r="E134" s="43"/>
      <c r="F134" s="44"/>
      <c r="G134" s="45"/>
      <c r="H134" s="39"/>
      <c r="I134" s="23"/>
      <c r="J134" s="23"/>
      <c r="K134" s="23"/>
      <c r="L134" s="23"/>
      <c r="M134" s="23"/>
      <c r="N134" s="23"/>
      <c r="O134" s="22"/>
    </row>
    <row r="135" spans="1:15" s="25" customFormat="1" ht="12.75" x14ac:dyDescent="0.2">
      <c r="A135" s="19" t="s">
        <v>47</v>
      </c>
      <c r="B135" s="19" t="s">
        <v>435</v>
      </c>
      <c r="C135" s="38"/>
      <c r="D135" s="35"/>
      <c r="E135" s="21"/>
      <c r="F135" s="22"/>
      <c r="G135" s="36">
        <v>6500000</v>
      </c>
      <c r="H135" s="23"/>
      <c r="I135" s="23"/>
      <c r="J135" s="23"/>
      <c r="K135" s="23"/>
      <c r="L135" s="23"/>
      <c r="M135" s="23"/>
      <c r="N135" s="23"/>
      <c r="O135" s="24"/>
    </row>
    <row r="136" spans="1:15" s="25" customFormat="1" x14ac:dyDescent="0.15">
      <c r="A136" s="19" t="s">
        <v>47</v>
      </c>
      <c r="B136" s="47"/>
      <c r="C136" s="20"/>
      <c r="D136" s="22" t="s">
        <v>43</v>
      </c>
      <c r="E136" s="53" t="s">
        <v>852</v>
      </c>
      <c r="F136" s="22" t="s">
        <v>42</v>
      </c>
      <c r="G136" s="139">
        <v>6500000</v>
      </c>
      <c r="H136" s="23">
        <v>2000000</v>
      </c>
      <c r="I136" s="23"/>
      <c r="J136" s="23"/>
      <c r="K136" s="23"/>
      <c r="L136" s="23">
        <v>4500000</v>
      </c>
      <c r="M136" s="23"/>
      <c r="N136" s="23">
        <v>2000000</v>
      </c>
      <c r="O136" s="24">
        <v>41375</v>
      </c>
    </row>
    <row r="137" spans="1:15" s="25" customFormat="1" x14ac:dyDescent="0.15">
      <c r="A137" s="19" t="s">
        <v>47</v>
      </c>
      <c r="B137" s="47"/>
      <c r="C137" s="20"/>
      <c r="D137" s="22" t="s">
        <v>43</v>
      </c>
      <c r="E137" s="53" t="s">
        <v>853</v>
      </c>
      <c r="F137" s="22" t="s">
        <v>42</v>
      </c>
      <c r="G137" s="139">
        <v>6500000</v>
      </c>
      <c r="H137" s="23">
        <v>2000000</v>
      </c>
      <c r="I137" s="23"/>
      <c r="J137" s="23"/>
      <c r="K137" s="23"/>
      <c r="L137" s="23">
        <v>4500000</v>
      </c>
      <c r="M137" s="23"/>
      <c r="N137" s="23">
        <v>2000000</v>
      </c>
      <c r="O137" s="24">
        <v>41382</v>
      </c>
    </row>
    <row r="138" spans="1:15" s="25" customFormat="1" x14ac:dyDescent="0.15">
      <c r="A138" s="19" t="s">
        <v>47</v>
      </c>
      <c r="B138" s="47"/>
      <c r="C138" s="20"/>
      <c r="D138" s="22" t="s">
        <v>43</v>
      </c>
      <c r="E138" s="53" t="s">
        <v>854</v>
      </c>
      <c r="F138" s="22" t="s">
        <v>42</v>
      </c>
      <c r="G138" s="139">
        <v>6500000</v>
      </c>
      <c r="H138" s="23">
        <v>2000000</v>
      </c>
      <c r="I138" s="23"/>
      <c r="J138" s="23"/>
      <c r="K138" s="23"/>
      <c r="L138" s="23">
        <v>4500000</v>
      </c>
      <c r="M138" s="23"/>
      <c r="N138" s="23">
        <v>2000000</v>
      </c>
      <c r="O138" s="24">
        <v>41389</v>
      </c>
    </row>
    <row r="139" spans="1:15" s="25" customFormat="1" x14ac:dyDescent="0.15">
      <c r="A139" s="19" t="s">
        <v>47</v>
      </c>
      <c r="B139" s="47"/>
      <c r="C139" s="20"/>
      <c r="D139" s="22" t="s">
        <v>43</v>
      </c>
      <c r="E139" s="53" t="s">
        <v>855</v>
      </c>
      <c r="F139" s="22" t="s">
        <v>42</v>
      </c>
      <c r="G139" s="139">
        <v>6500000</v>
      </c>
      <c r="H139" s="23">
        <v>500000</v>
      </c>
      <c r="I139" s="23"/>
      <c r="J139" s="23"/>
      <c r="K139" s="23"/>
      <c r="L139" s="23">
        <v>6000000</v>
      </c>
      <c r="M139" s="23"/>
      <c r="N139" s="23">
        <v>500000</v>
      </c>
      <c r="O139" s="24">
        <v>41396</v>
      </c>
    </row>
    <row r="140" spans="1:15" s="25" customFormat="1" x14ac:dyDescent="0.15">
      <c r="A140" s="19" t="s">
        <v>47</v>
      </c>
      <c r="B140" s="47"/>
      <c r="C140" s="20"/>
      <c r="D140" s="22" t="s">
        <v>43</v>
      </c>
      <c r="E140" s="53" t="s">
        <v>856</v>
      </c>
      <c r="F140" s="22" t="s">
        <v>42</v>
      </c>
      <c r="G140" s="139">
        <v>6500000</v>
      </c>
      <c r="H140" s="23"/>
      <c r="I140" s="23"/>
      <c r="J140" s="23"/>
      <c r="K140" s="23"/>
      <c r="L140" s="23">
        <v>6500000</v>
      </c>
      <c r="M140" s="23"/>
      <c r="N140" s="23"/>
      <c r="O140" s="24">
        <v>41403</v>
      </c>
    </row>
    <row r="141" spans="1:15" s="25" customFormat="1" x14ac:dyDescent="0.15">
      <c r="A141" s="19" t="s">
        <v>47</v>
      </c>
      <c r="B141" s="47"/>
      <c r="C141" s="20"/>
      <c r="D141" s="22" t="s">
        <v>43</v>
      </c>
      <c r="E141" s="53" t="s">
        <v>857</v>
      </c>
      <c r="F141" s="22" t="s">
        <v>42</v>
      </c>
      <c r="G141" s="139">
        <v>6500000</v>
      </c>
      <c r="H141" s="23"/>
      <c r="I141" s="23"/>
      <c r="J141" s="23"/>
      <c r="K141" s="23"/>
      <c r="L141" s="23">
        <v>6500000</v>
      </c>
      <c r="M141" s="23"/>
      <c r="N141" s="23"/>
      <c r="O141" s="24">
        <v>41410</v>
      </c>
    </row>
    <row r="142" spans="1:15" s="25" customFormat="1" x14ac:dyDescent="0.15">
      <c r="A142" s="19" t="s">
        <v>858</v>
      </c>
      <c r="B142" s="19"/>
      <c r="C142" s="20"/>
      <c r="D142" s="21"/>
      <c r="E142" s="21"/>
      <c r="F142" s="22"/>
      <c r="G142" s="23"/>
      <c r="H142" s="23"/>
      <c r="I142" s="23"/>
      <c r="J142" s="23"/>
      <c r="K142" s="23"/>
      <c r="L142" s="23"/>
      <c r="M142" s="23"/>
      <c r="O142" s="24"/>
    </row>
    <row r="143" spans="1:15" s="25" customFormat="1" x14ac:dyDescent="0.15">
      <c r="A143" s="19" t="s">
        <v>666</v>
      </c>
      <c r="B143" s="19"/>
      <c r="C143" s="20"/>
      <c r="D143" s="21"/>
      <c r="E143" s="21"/>
      <c r="F143" s="22"/>
      <c r="G143" s="23"/>
      <c r="H143" s="23"/>
      <c r="I143" s="23"/>
      <c r="J143" s="23"/>
      <c r="K143" s="23"/>
      <c r="L143" s="23"/>
      <c r="M143" s="23"/>
      <c r="N143" s="23"/>
      <c r="O143" s="24"/>
    </row>
    <row r="144" spans="1:15" s="25" customFormat="1" ht="12.75" x14ac:dyDescent="0.2">
      <c r="A144" s="40"/>
      <c r="B144" s="40"/>
      <c r="C144" s="41"/>
      <c r="D144" s="42"/>
      <c r="E144" s="43"/>
      <c r="F144" s="44"/>
      <c r="G144" s="45"/>
      <c r="H144" s="39"/>
      <c r="I144" s="23"/>
      <c r="J144" s="23"/>
      <c r="K144" s="23"/>
      <c r="L144" s="23"/>
      <c r="M144" s="23"/>
      <c r="N144" s="23"/>
      <c r="O144" s="22"/>
    </row>
    <row r="145" spans="1:15" s="25" customFormat="1" ht="12.75" x14ac:dyDescent="0.2">
      <c r="A145" s="26" t="s">
        <v>31</v>
      </c>
      <c r="B145" s="26" t="s">
        <v>19</v>
      </c>
      <c r="C145" s="27" t="s">
        <v>80</v>
      </c>
      <c r="D145" s="28">
        <v>38958</v>
      </c>
      <c r="E145" s="29"/>
      <c r="F145" s="30"/>
      <c r="G145" s="31">
        <v>10000000</v>
      </c>
      <c r="H145" s="39"/>
      <c r="I145" s="23"/>
      <c r="J145" s="23"/>
      <c r="K145" s="23"/>
      <c r="L145" s="23"/>
      <c r="M145" s="23"/>
      <c r="N145" s="23"/>
      <c r="O145" s="22"/>
    </row>
    <row r="146" spans="1:15" s="25" customFormat="1" x14ac:dyDescent="0.15">
      <c r="A146" s="19"/>
      <c r="B146" s="19"/>
      <c r="C146" s="20"/>
      <c r="D146" s="22"/>
      <c r="E146" s="21"/>
      <c r="F146" s="22"/>
      <c r="G146" s="32"/>
      <c r="H146" s="23"/>
      <c r="I146" s="23"/>
      <c r="J146" s="23"/>
      <c r="K146" s="23"/>
      <c r="L146" s="23"/>
      <c r="M146" s="23"/>
      <c r="N146" s="23"/>
      <c r="O146" s="24"/>
    </row>
    <row r="147" spans="1:15" s="25" customFormat="1" x14ac:dyDescent="0.15">
      <c r="A147" s="19" t="s">
        <v>31</v>
      </c>
      <c r="B147" s="19" t="s">
        <v>935</v>
      </c>
      <c r="C147" s="20"/>
      <c r="D147" s="21"/>
      <c r="E147" s="21"/>
      <c r="F147" s="22"/>
      <c r="G147" s="23">
        <v>500000</v>
      </c>
      <c r="H147" s="23"/>
      <c r="I147" s="23"/>
      <c r="J147" s="23"/>
      <c r="K147" s="23"/>
      <c r="L147" s="23"/>
      <c r="M147" s="23"/>
      <c r="N147" s="23"/>
      <c r="O147" s="22"/>
    </row>
    <row r="148" spans="1:15" s="25" customFormat="1" x14ac:dyDescent="0.15">
      <c r="A148" s="19" t="s">
        <v>31</v>
      </c>
      <c r="B148" s="47"/>
      <c r="C148" s="20"/>
      <c r="D148" s="22" t="s">
        <v>52</v>
      </c>
      <c r="E148" s="21"/>
      <c r="F148" s="22" t="s">
        <v>42</v>
      </c>
      <c r="G148" s="32">
        <v>500000</v>
      </c>
      <c r="H148" s="23"/>
      <c r="I148" s="23">
        <v>500000</v>
      </c>
      <c r="J148" s="23"/>
      <c r="K148" s="23"/>
      <c r="M148" s="23"/>
      <c r="N148" s="23"/>
      <c r="O148" s="24">
        <v>41338</v>
      </c>
    </row>
    <row r="149" spans="1:15" s="25" customFormat="1" x14ac:dyDescent="0.15">
      <c r="A149" s="19" t="s">
        <v>936</v>
      </c>
      <c r="B149" s="19"/>
      <c r="C149" s="20"/>
      <c r="D149" s="21"/>
      <c r="E149" s="21"/>
      <c r="F149" s="22"/>
      <c r="G149" s="32"/>
      <c r="I149" s="23"/>
      <c r="J149" s="23"/>
      <c r="K149" s="23"/>
      <c r="L149" s="23"/>
      <c r="M149" s="23"/>
      <c r="O149" s="24"/>
    </row>
    <row r="150" spans="1:15" s="25" customFormat="1" x14ac:dyDescent="0.15">
      <c r="A150" s="19"/>
      <c r="B150" s="19"/>
      <c r="C150" s="20"/>
      <c r="D150" s="22"/>
      <c r="E150" s="21"/>
      <c r="F150" s="22"/>
      <c r="G150" s="32"/>
      <c r="H150" s="23"/>
      <c r="I150" s="23"/>
      <c r="J150" s="23"/>
      <c r="K150" s="23"/>
      <c r="L150" s="23"/>
      <c r="M150" s="23"/>
      <c r="N150" s="23"/>
      <c r="O150" s="24"/>
    </row>
    <row r="151" spans="1:15" s="25" customFormat="1" x14ac:dyDescent="0.15">
      <c r="A151" s="19" t="s">
        <v>31</v>
      </c>
      <c r="B151" s="19" t="s">
        <v>937</v>
      </c>
      <c r="C151" s="20"/>
      <c r="D151" s="21"/>
      <c r="E151" s="21"/>
      <c r="F151" s="22"/>
      <c r="G151" s="23">
        <v>2500000</v>
      </c>
      <c r="H151" s="23"/>
      <c r="I151" s="23"/>
      <c r="J151" s="23"/>
      <c r="K151" s="23"/>
      <c r="L151" s="23"/>
      <c r="M151" s="23"/>
      <c r="N151" s="23"/>
      <c r="O151" s="22"/>
    </row>
    <row r="152" spans="1:15" s="25" customFormat="1" x14ac:dyDescent="0.15">
      <c r="A152" s="19" t="s">
        <v>31</v>
      </c>
      <c r="B152" s="47"/>
      <c r="C152" s="20"/>
      <c r="D152" s="22" t="s">
        <v>52</v>
      </c>
      <c r="E152" s="21"/>
      <c r="F152" s="22" t="s">
        <v>42</v>
      </c>
      <c r="G152" s="32">
        <v>1500000</v>
      </c>
      <c r="H152" s="23"/>
      <c r="I152" s="23">
        <v>1500000</v>
      </c>
      <c r="J152" s="23"/>
      <c r="K152" s="23"/>
      <c r="L152" s="23"/>
      <c r="M152" s="23"/>
      <c r="N152" s="23"/>
      <c r="O152" s="24">
        <v>41352</v>
      </c>
    </row>
    <row r="153" spans="1:15" s="25" customFormat="1" x14ac:dyDescent="0.15">
      <c r="A153" s="19" t="s">
        <v>31</v>
      </c>
      <c r="B153" s="19"/>
      <c r="C153" s="20"/>
      <c r="D153" s="22" t="s">
        <v>52</v>
      </c>
      <c r="E153" s="21"/>
      <c r="F153" s="22" t="s">
        <v>42</v>
      </c>
      <c r="G153" s="32">
        <v>1000000</v>
      </c>
      <c r="H153" s="23"/>
      <c r="I153" s="23">
        <v>1000000</v>
      </c>
      <c r="J153" s="23"/>
      <c r="K153" s="23"/>
      <c r="L153" s="23"/>
      <c r="M153" s="23"/>
      <c r="N153" s="23"/>
      <c r="O153" s="24">
        <v>41352</v>
      </c>
    </row>
    <row r="154" spans="1:15" s="25" customFormat="1" x14ac:dyDescent="0.15">
      <c r="A154" s="19" t="s">
        <v>938</v>
      </c>
      <c r="B154" s="19"/>
      <c r="C154" s="20"/>
      <c r="D154" s="22"/>
      <c r="E154" s="21"/>
      <c r="F154" s="22"/>
      <c r="G154" s="32"/>
      <c r="H154" s="23"/>
      <c r="I154" s="23"/>
      <c r="J154" s="23"/>
      <c r="K154" s="23"/>
      <c r="L154" s="23"/>
      <c r="M154" s="23"/>
      <c r="N154" s="23"/>
      <c r="O154" s="24"/>
    </row>
    <row r="155" spans="1:15" s="25" customFormat="1" x14ac:dyDescent="0.15">
      <c r="A155" s="19"/>
      <c r="B155" s="19"/>
      <c r="C155" s="20"/>
      <c r="D155" s="22"/>
      <c r="E155" s="21"/>
      <c r="F155" s="22"/>
      <c r="G155" s="32"/>
      <c r="H155" s="23"/>
      <c r="I155" s="23"/>
      <c r="J155" s="23"/>
      <c r="K155" s="23"/>
      <c r="L155" s="23"/>
      <c r="M155" s="23"/>
      <c r="N155" s="23"/>
      <c r="O155" s="24"/>
    </row>
    <row r="156" spans="1:15" s="25" customFormat="1" x14ac:dyDescent="0.15">
      <c r="A156" s="19" t="s">
        <v>31</v>
      </c>
      <c r="B156" s="19" t="s">
        <v>885</v>
      </c>
      <c r="C156" s="20"/>
      <c r="D156" s="21"/>
      <c r="E156" s="21"/>
      <c r="F156" s="22"/>
      <c r="G156" s="23">
        <v>2000000</v>
      </c>
      <c r="H156" s="23"/>
      <c r="I156" s="23"/>
      <c r="J156" s="23"/>
      <c r="K156" s="23"/>
      <c r="L156" s="23"/>
      <c r="M156" s="23"/>
      <c r="N156" s="23"/>
      <c r="O156" s="22"/>
    </row>
    <row r="157" spans="1:15" s="25" customFormat="1" x14ac:dyDescent="0.15">
      <c r="A157" s="19" t="s">
        <v>31</v>
      </c>
      <c r="B157" s="47"/>
      <c r="C157" s="20"/>
      <c r="D157" s="22" t="s">
        <v>52</v>
      </c>
      <c r="E157" s="21"/>
      <c r="F157" s="22" t="s">
        <v>42</v>
      </c>
      <c r="G157" s="32">
        <v>1000000</v>
      </c>
      <c r="H157" s="23">
        <v>1000000</v>
      </c>
      <c r="J157" s="23"/>
      <c r="K157" s="23"/>
      <c r="L157" s="23"/>
      <c r="M157" s="23"/>
      <c r="N157" s="23">
        <v>1000000</v>
      </c>
      <c r="O157" s="24">
        <v>41366</v>
      </c>
    </row>
    <row r="158" spans="1:15" s="25" customFormat="1" x14ac:dyDescent="0.15">
      <c r="A158" s="19" t="s">
        <v>31</v>
      </c>
      <c r="B158" s="19"/>
      <c r="C158" s="20"/>
      <c r="D158" s="22" t="s">
        <v>52</v>
      </c>
      <c r="E158" s="21"/>
      <c r="F158" s="22" t="s">
        <v>42</v>
      </c>
      <c r="G158" s="32">
        <v>1000000</v>
      </c>
      <c r="H158" s="23">
        <v>1000000</v>
      </c>
      <c r="J158" s="23"/>
      <c r="K158" s="23"/>
      <c r="L158" s="23"/>
      <c r="M158" s="23"/>
      <c r="N158" s="23">
        <v>1000000</v>
      </c>
      <c r="O158" s="24">
        <v>41366</v>
      </c>
    </row>
    <row r="159" spans="1:15" s="25" customFormat="1" x14ac:dyDescent="0.15">
      <c r="A159" s="19" t="s">
        <v>886</v>
      </c>
      <c r="B159" s="19"/>
      <c r="C159" s="20"/>
      <c r="D159" s="22"/>
      <c r="E159" s="21"/>
      <c r="F159" s="22"/>
      <c r="G159" s="32"/>
      <c r="H159" s="23"/>
      <c r="I159" s="23"/>
      <c r="J159" s="23"/>
      <c r="K159" s="23"/>
      <c r="L159" s="23"/>
      <c r="M159" s="23"/>
      <c r="N159" s="23"/>
      <c r="O159" s="24"/>
    </row>
    <row r="160" spans="1:15" s="25" customFormat="1" x14ac:dyDescent="0.15">
      <c r="A160" s="19"/>
      <c r="B160" s="19"/>
      <c r="C160" s="20"/>
      <c r="D160" s="22"/>
      <c r="E160" s="21"/>
      <c r="F160" s="22"/>
      <c r="G160" s="32"/>
      <c r="H160" s="23"/>
      <c r="I160" s="23"/>
      <c r="J160" s="23"/>
      <c r="K160" s="23"/>
      <c r="L160" s="23"/>
      <c r="M160" s="23"/>
      <c r="N160" s="23"/>
      <c r="O160" s="24"/>
    </row>
    <row r="161" spans="1:15" s="25" customFormat="1" x14ac:dyDescent="0.15">
      <c r="A161" s="19" t="s">
        <v>31</v>
      </c>
      <c r="B161" s="19" t="s">
        <v>782</v>
      </c>
      <c r="C161" s="20"/>
      <c r="D161" s="21"/>
      <c r="E161" s="21"/>
      <c r="F161" s="22"/>
      <c r="G161" s="23">
        <v>500000</v>
      </c>
      <c r="H161" s="23"/>
      <c r="I161" s="23"/>
      <c r="J161" s="23"/>
      <c r="K161" s="23"/>
      <c r="L161" s="23"/>
      <c r="M161" s="23"/>
      <c r="N161" s="23"/>
      <c r="O161" s="22"/>
    </row>
    <row r="162" spans="1:15" s="25" customFormat="1" x14ac:dyDescent="0.15">
      <c r="A162" s="19" t="s">
        <v>31</v>
      </c>
      <c r="B162" s="47"/>
      <c r="C162" s="20"/>
      <c r="D162" s="22" t="s">
        <v>52</v>
      </c>
      <c r="E162" s="21"/>
      <c r="F162" s="22" t="s">
        <v>42</v>
      </c>
      <c r="G162" s="32">
        <v>500000</v>
      </c>
      <c r="H162" s="23">
        <v>500000</v>
      </c>
      <c r="I162" s="23"/>
      <c r="J162" s="23"/>
      <c r="K162" s="23"/>
      <c r="L162" s="23"/>
      <c r="M162" s="23"/>
      <c r="N162" s="23">
        <v>500000</v>
      </c>
      <c r="O162" s="24">
        <v>41394</v>
      </c>
    </row>
    <row r="163" spans="1:15" s="25" customFormat="1" x14ac:dyDescent="0.15">
      <c r="A163" s="19" t="s">
        <v>887</v>
      </c>
      <c r="B163" s="19"/>
      <c r="C163" s="20"/>
      <c r="D163" s="21"/>
      <c r="E163" s="21"/>
      <c r="F163" s="22"/>
      <c r="G163" s="32"/>
      <c r="H163" s="23"/>
      <c r="I163" s="23"/>
      <c r="J163" s="23"/>
      <c r="K163" s="23"/>
      <c r="L163" s="23"/>
      <c r="M163" s="23"/>
      <c r="N163" s="23"/>
      <c r="O163" s="24"/>
    </row>
    <row r="164" spans="1:15" s="25" customFormat="1" x14ac:dyDescent="0.15">
      <c r="A164" s="19"/>
      <c r="B164" s="19"/>
      <c r="C164" s="20"/>
      <c r="D164" s="22"/>
      <c r="E164" s="21"/>
      <c r="F164" s="22"/>
      <c r="G164" s="32"/>
      <c r="H164" s="23"/>
      <c r="I164" s="23"/>
      <c r="J164" s="23"/>
      <c r="K164" s="23"/>
      <c r="L164" s="23"/>
      <c r="M164" s="23"/>
      <c r="N164" s="23"/>
      <c r="O164" s="24"/>
    </row>
    <row r="165" spans="1:15" s="25" customFormat="1" x14ac:dyDescent="0.15">
      <c r="A165" s="19" t="s">
        <v>31</v>
      </c>
      <c r="B165" s="19" t="s">
        <v>715</v>
      </c>
      <c r="C165" s="20"/>
      <c r="D165" s="21"/>
      <c r="E165" s="21"/>
      <c r="F165" s="22"/>
      <c r="G165" s="23">
        <v>1500000</v>
      </c>
      <c r="H165" s="23"/>
      <c r="I165" s="23"/>
      <c r="J165" s="23"/>
      <c r="K165" s="23"/>
      <c r="L165" s="23"/>
      <c r="M165" s="23"/>
      <c r="N165" s="23"/>
      <c r="O165" s="22"/>
    </row>
    <row r="166" spans="1:15" s="25" customFormat="1" x14ac:dyDescent="0.15">
      <c r="A166" s="19" t="s">
        <v>31</v>
      </c>
      <c r="B166" s="47"/>
      <c r="C166" s="20"/>
      <c r="D166" s="22" t="s">
        <v>52</v>
      </c>
      <c r="E166" s="21"/>
      <c r="F166" s="22" t="s">
        <v>42</v>
      </c>
      <c r="G166" s="32">
        <v>1000000</v>
      </c>
      <c r="H166" s="23">
        <v>1000000</v>
      </c>
      <c r="I166" s="23"/>
      <c r="J166" s="23"/>
      <c r="K166" s="23"/>
      <c r="L166" s="23"/>
      <c r="M166" s="23"/>
      <c r="N166" s="23">
        <v>1000000</v>
      </c>
      <c r="O166" s="24">
        <v>41408</v>
      </c>
    </row>
    <row r="167" spans="1:15" s="25" customFormat="1" x14ac:dyDescent="0.15">
      <c r="A167" s="19" t="s">
        <v>31</v>
      </c>
      <c r="B167" s="19"/>
      <c r="C167" s="20"/>
      <c r="D167" s="22" t="s">
        <v>52</v>
      </c>
      <c r="E167" s="21"/>
      <c r="F167" s="22" t="s">
        <v>42</v>
      </c>
      <c r="G167" s="32">
        <v>500000</v>
      </c>
      <c r="H167" s="23">
        <v>500000</v>
      </c>
      <c r="I167" s="23"/>
      <c r="J167" s="23"/>
      <c r="K167" s="23"/>
      <c r="L167" s="23"/>
      <c r="M167" s="23"/>
      <c r="N167" s="23">
        <v>500000</v>
      </c>
      <c r="O167" s="24">
        <v>41408</v>
      </c>
    </row>
    <row r="168" spans="1:15" s="25" customFormat="1" x14ac:dyDescent="0.15">
      <c r="A168" s="19" t="s">
        <v>859</v>
      </c>
      <c r="B168" s="19"/>
      <c r="C168" s="20"/>
      <c r="D168" s="22"/>
      <c r="E168" s="21"/>
      <c r="F168" s="22"/>
      <c r="G168" s="32"/>
      <c r="H168" s="23"/>
      <c r="I168" s="23"/>
      <c r="J168" s="23"/>
      <c r="K168" s="23"/>
      <c r="M168" s="23"/>
      <c r="N168" s="23"/>
      <c r="O168" s="24"/>
    </row>
    <row r="169" spans="1:15" s="25" customFormat="1" x14ac:dyDescent="0.15">
      <c r="A169" s="19"/>
      <c r="B169" s="19"/>
      <c r="C169" s="20"/>
      <c r="D169" s="22"/>
      <c r="E169" s="21"/>
      <c r="F169" s="22"/>
      <c r="G169" s="32"/>
      <c r="H169" s="23"/>
      <c r="I169" s="23"/>
      <c r="J169" s="23"/>
      <c r="K169" s="23"/>
      <c r="M169" s="23"/>
      <c r="N169" s="23"/>
      <c r="O169" s="24"/>
    </row>
    <row r="170" spans="1:15" s="25" customFormat="1" x14ac:dyDescent="0.15">
      <c r="A170" s="19" t="s">
        <v>31</v>
      </c>
      <c r="B170" s="19" t="s">
        <v>717</v>
      </c>
      <c r="C170" s="20"/>
      <c r="D170" s="21"/>
      <c r="E170" s="21"/>
      <c r="F170" s="22"/>
      <c r="G170" s="23">
        <v>3000000</v>
      </c>
      <c r="H170" s="23"/>
      <c r="I170" s="23"/>
      <c r="J170" s="23"/>
      <c r="K170" s="23"/>
      <c r="L170" s="23"/>
      <c r="M170" s="23"/>
      <c r="N170" s="23"/>
      <c r="O170" s="22"/>
    </row>
    <row r="171" spans="1:15" s="25" customFormat="1" x14ac:dyDescent="0.15">
      <c r="A171" s="19" t="s">
        <v>31</v>
      </c>
      <c r="B171" s="47"/>
      <c r="C171" s="20"/>
      <c r="D171" s="22" t="s">
        <v>52</v>
      </c>
      <c r="E171" s="21"/>
      <c r="F171" s="22" t="s">
        <v>42</v>
      </c>
      <c r="G171" s="32">
        <v>2000000</v>
      </c>
      <c r="H171" s="23">
        <v>2000000</v>
      </c>
      <c r="I171" s="23"/>
      <c r="J171" s="23"/>
      <c r="K171" s="23"/>
      <c r="M171" s="23"/>
      <c r="N171" s="23">
        <v>2000000</v>
      </c>
      <c r="O171" s="24">
        <v>41450</v>
      </c>
    </row>
    <row r="172" spans="1:15" s="25" customFormat="1" x14ac:dyDescent="0.15">
      <c r="A172" s="19" t="s">
        <v>31</v>
      </c>
      <c r="B172" s="19"/>
      <c r="C172" s="20"/>
      <c r="D172" s="22" t="s">
        <v>52</v>
      </c>
      <c r="E172" s="21"/>
      <c r="F172" s="22" t="s">
        <v>42</v>
      </c>
      <c r="G172" s="32">
        <v>1000000</v>
      </c>
      <c r="H172" s="23">
        <v>1000000</v>
      </c>
      <c r="I172" s="23"/>
      <c r="J172" s="23"/>
      <c r="K172" s="23"/>
      <c r="M172" s="23"/>
      <c r="N172" s="23">
        <v>1000000</v>
      </c>
      <c r="O172" s="24">
        <v>41450</v>
      </c>
    </row>
    <row r="173" spans="1:15" s="25" customFormat="1" x14ac:dyDescent="0.15">
      <c r="A173" s="19" t="s">
        <v>774</v>
      </c>
      <c r="B173" s="19"/>
      <c r="C173" s="20"/>
      <c r="D173" s="22"/>
      <c r="E173" s="21"/>
      <c r="F173" s="22"/>
      <c r="G173" s="32"/>
      <c r="I173" s="23"/>
      <c r="J173" s="23"/>
      <c r="K173" s="23"/>
      <c r="L173" s="23"/>
      <c r="M173" s="23"/>
      <c r="N173" s="23"/>
      <c r="O173" s="24"/>
    </row>
    <row r="174" spans="1:15" s="25" customFormat="1" x14ac:dyDescent="0.15">
      <c r="A174" s="19"/>
      <c r="B174" s="19"/>
      <c r="C174" s="20"/>
      <c r="D174" s="22"/>
      <c r="E174" s="21"/>
      <c r="F174" s="22"/>
      <c r="G174" s="32"/>
      <c r="H174" s="23"/>
      <c r="I174" s="23"/>
      <c r="J174" s="23"/>
      <c r="K174" s="23"/>
      <c r="M174" s="23"/>
      <c r="N174" s="23"/>
      <c r="O174" s="24"/>
    </row>
    <row r="175" spans="1:15" s="25" customFormat="1" x14ac:dyDescent="0.15">
      <c r="A175" s="19" t="s">
        <v>31</v>
      </c>
      <c r="B175" s="19" t="s">
        <v>709</v>
      </c>
      <c r="C175" s="20"/>
      <c r="D175" s="21"/>
      <c r="E175" s="21"/>
      <c r="F175" s="22"/>
      <c r="G175" s="23">
        <v>500000</v>
      </c>
      <c r="H175" s="23"/>
      <c r="I175" s="23"/>
      <c r="J175" s="23"/>
      <c r="K175" s="23"/>
      <c r="L175" s="23"/>
      <c r="M175" s="23"/>
      <c r="N175" s="23"/>
      <c r="O175" s="22"/>
    </row>
    <row r="176" spans="1:15" s="25" customFormat="1" x14ac:dyDescent="0.15">
      <c r="A176" s="19" t="s">
        <v>31</v>
      </c>
      <c r="B176" s="47"/>
      <c r="C176" s="20"/>
      <c r="D176" s="22" t="s">
        <v>52</v>
      </c>
      <c r="E176" s="21"/>
      <c r="F176" s="22" t="s">
        <v>42</v>
      </c>
      <c r="G176" s="32">
        <v>500000</v>
      </c>
      <c r="H176" s="23">
        <v>500000</v>
      </c>
      <c r="I176" s="23"/>
      <c r="J176" s="23"/>
      <c r="K176" s="23"/>
      <c r="L176" s="23"/>
      <c r="M176" s="23"/>
      <c r="N176" s="23">
        <v>500000</v>
      </c>
      <c r="O176" s="24">
        <v>41457</v>
      </c>
    </row>
    <row r="177" spans="1:15" s="25" customFormat="1" x14ac:dyDescent="0.15">
      <c r="A177" s="19" t="s">
        <v>710</v>
      </c>
      <c r="B177" s="19"/>
      <c r="C177" s="20"/>
      <c r="D177" s="21"/>
      <c r="E177" s="21"/>
      <c r="F177" s="22"/>
      <c r="G177" s="32"/>
      <c r="H177" s="23"/>
      <c r="I177" s="23"/>
      <c r="J177" s="23"/>
      <c r="K177" s="23"/>
      <c r="L177" s="23"/>
      <c r="M177" s="23"/>
      <c r="N177" s="23"/>
      <c r="O177" s="24"/>
    </row>
    <row r="178" spans="1:15" s="25" customFormat="1" x14ac:dyDescent="0.15">
      <c r="A178" s="19"/>
      <c r="B178" s="19"/>
      <c r="C178" s="20"/>
      <c r="D178" s="22"/>
      <c r="E178" s="21"/>
      <c r="F178" s="22"/>
      <c r="G178" s="32"/>
      <c r="H178" s="23"/>
      <c r="I178" s="23"/>
      <c r="J178" s="23"/>
      <c r="K178" s="23"/>
      <c r="M178" s="23"/>
      <c r="N178" s="23"/>
      <c r="O178" s="24"/>
    </row>
    <row r="179" spans="1:15" s="25" customFormat="1" x14ac:dyDescent="0.15">
      <c r="A179" s="19" t="s">
        <v>31</v>
      </c>
      <c r="B179" s="19" t="s">
        <v>668</v>
      </c>
      <c r="C179" s="20"/>
      <c r="D179" s="21"/>
      <c r="E179" s="21"/>
      <c r="F179" s="22"/>
      <c r="G179" s="23">
        <v>2500000</v>
      </c>
      <c r="H179" s="23"/>
      <c r="I179" s="23"/>
      <c r="J179" s="23"/>
      <c r="K179" s="23"/>
      <c r="L179" s="23"/>
      <c r="M179" s="23"/>
      <c r="N179" s="23"/>
      <c r="O179" s="22"/>
    </row>
    <row r="180" spans="1:15" s="25" customFormat="1" x14ac:dyDescent="0.15">
      <c r="A180" s="19" t="s">
        <v>31</v>
      </c>
      <c r="B180" s="47"/>
      <c r="C180" s="20"/>
      <c r="D180" s="22" t="s">
        <v>52</v>
      </c>
      <c r="E180" s="21"/>
      <c r="F180" s="22" t="s">
        <v>42</v>
      </c>
      <c r="G180" s="32">
        <v>1500000</v>
      </c>
      <c r="H180" s="23">
        <v>1500000</v>
      </c>
      <c r="J180" s="23"/>
      <c r="K180" s="23"/>
      <c r="L180" s="23"/>
      <c r="M180" s="23"/>
      <c r="N180" s="23">
        <v>1500000</v>
      </c>
      <c r="O180" s="24">
        <v>41464</v>
      </c>
    </row>
    <row r="181" spans="1:15" s="25" customFormat="1" x14ac:dyDescent="0.15">
      <c r="A181" s="19" t="s">
        <v>31</v>
      </c>
      <c r="B181" s="19"/>
      <c r="C181" s="20"/>
      <c r="D181" s="22" t="s">
        <v>52</v>
      </c>
      <c r="E181" s="21"/>
      <c r="F181" s="22" t="s">
        <v>42</v>
      </c>
      <c r="G181" s="32">
        <v>1000000</v>
      </c>
      <c r="H181" s="23">
        <v>1000000</v>
      </c>
      <c r="J181" s="23"/>
      <c r="K181" s="23"/>
      <c r="L181" s="23"/>
      <c r="M181" s="23"/>
      <c r="N181" s="23">
        <v>1000000</v>
      </c>
      <c r="O181" s="24">
        <v>41464</v>
      </c>
    </row>
    <row r="182" spans="1:15" s="25" customFormat="1" x14ac:dyDescent="0.15">
      <c r="A182" s="19" t="s">
        <v>711</v>
      </c>
      <c r="B182" s="19"/>
      <c r="C182" s="20"/>
      <c r="D182" s="22"/>
      <c r="E182" s="21"/>
      <c r="F182" s="22"/>
      <c r="G182" s="32"/>
      <c r="H182" s="23"/>
      <c r="I182" s="23"/>
      <c r="J182" s="23"/>
      <c r="K182" s="23"/>
      <c r="L182" s="23"/>
      <c r="M182" s="23"/>
      <c r="N182" s="23"/>
      <c r="O182" s="24"/>
    </row>
    <row r="183" spans="1:15" s="25" customFormat="1" x14ac:dyDescent="0.15">
      <c r="A183" s="19"/>
      <c r="B183" s="19"/>
      <c r="C183" s="20"/>
      <c r="D183" s="22"/>
      <c r="E183" s="21"/>
      <c r="F183" s="22"/>
      <c r="G183" s="32"/>
      <c r="H183" s="23"/>
      <c r="I183" s="23"/>
      <c r="J183" s="23"/>
      <c r="K183" s="23"/>
      <c r="L183" s="23"/>
      <c r="M183" s="23"/>
      <c r="N183" s="23"/>
      <c r="O183" s="24"/>
    </row>
    <row r="184" spans="1:15" s="25" customFormat="1" x14ac:dyDescent="0.15">
      <c r="A184" s="19" t="s">
        <v>31</v>
      </c>
      <c r="B184" s="19" t="s">
        <v>670</v>
      </c>
      <c r="C184" s="20"/>
      <c r="D184" s="21"/>
      <c r="E184" s="21"/>
      <c r="F184" s="22"/>
      <c r="G184" s="23">
        <v>2000000</v>
      </c>
      <c r="H184" s="23"/>
      <c r="I184" s="23"/>
      <c r="J184" s="23"/>
      <c r="K184" s="23"/>
      <c r="L184" s="23"/>
      <c r="M184" s="23"/>
      <c r="N184" s="23"/>
      <c r="O184" s="22"/>
    </row>
    <row r="185" spans="1:15" s="25" customFormat="1" x14ac:dyDescent="0.15">
      <c r="A185" s="19" t="s">
        <v>31</v>
      </c>
      <c r="B185" s="47"/>
      <c r="C185" s="20"/>
      <c r="D185" s="22" t="s">
        <v>52</v>
      </c>
      <c r="E185" s="21"/>
      <c r="F185" s="22" t="s">
        <v>42</v>
      </c>
      <c r="G185" s="32">
        <v>1000000</v>
      </c>
      <c r="H185" s="23"/>
      <c r="J185" s="23"/>
      <c r="K185" s="23"/>
      <c r="L185" s="23">
        <v>1000000</v>
      </c>
      <c r="M185" s="23"/>
      <c r="N185" s="23"/>
      <c r="O185" s="24">
        <v>41478</v>
      </c>
    </row>
    <row r="186" spans="1:15" s="25" customFormat="1" x14ac:dyDescent="0.15">
      <c r="A186" s="19" t="s">
        <v>31</v>
      </c>
      <c r="B186" s="19"/>
      <c r="C186" s="20"/>
      <c r="D186" s="22" t="s">
        <v>52</v>
      </c>
      <c r="E186" s="21"/>
      <c r="F186" s="22" t="s">
        <v>42</v>
      </c>
      <c r="G186" s="32">
        <v>1000000</v>
      </c>
      <c r="H186" s="23"/>
      <c r="J186" s="23"/>
      <c r="K186" s="23"/>
      <c r="L186" s="23">
        <v>1000000</v>
      </c>
      <c r="M186" s="23"/>
      <c r="N186" s="23"/>
      <c r="O186" s="24">
        <v>41478</v>
      </c>
    </row>
    <row r="187" spans="1:15" s="25" customFormat="1" x14ac:dyDescent="0.15">
      <c r="A187" s="19" t="s">
        <v>712</v>
      </c>
      <c r="B187" s="19"/>
      <c r="C187" s="20"/>
      <c r="D187" s="22"/>
      <c r="E187" s="21"/>
      <c r="F187" s="22"/>
      <c r="G187" s="32"/>
      <c r="H187" s="23"/>
      <c r="I187" s="23"/>
      <c r="J187" s="23"/>
      <c r="K187" s="23"/>
      <c r="L187" s="23"/>
      <c r="M187" s="23"/>
      <c r="N187" s="23"/>
      <c r="O187" s="24"/>
    </row>
    <row r="188" spans="1:15" s="25" customFormat="1" x14ac:dyDescent="0.15">
      <c r="A188" s="19"/>
      <c r="B188" s="19"/>
      <c r="C188" s="20"/>
      <c r="D188" s="22"/>
      <c r="E188" s="21"/>
      <c r="F188" s="22"/>
      <c r="G188" s="32"/>
      <c r="H188" s="23"/>
      <c r="I188" s="23"/>
      <c r="J188" s="23"/>
      <c r="K188" s="23"/>
      <c r="L188" s="23"/>
      <c r="M188" s="23"/>
      <c r="N188" s="23"/>
      <c r="O188" s="24"/>
    </row>
    <row r="189" spans="1:15" s="25" customFormat="1" x14ac:dyDescent="0.15">
      <c r="A189" s="19" t="s">
        <v>31</v>
      </c>
      <c r="B189" s="19" t="s">
        <v>633</v>
      </c>
      <c r="C189" s="20"/>
      <c r="D189" s="21"/>
      <c r="E189" s="21"/>
      <c r="F189" s="22"/>
      <c r="G189" s="23">
        <v>500000</v>
      </c>
      <c r="H189" s="23"/>
      <c r="I189" s="23"/>
      <c r="J189" s="23"/>
      <c r="K189" s="23"/>
      <c r="L189" s="23"/>
      <c r="M189" s="23"/>
      <c r="N189" s="23"/>
      <c r="O189" s="22"/>
    </row>
    <row r="190" spans="1:15" s="25" customFormat="1" x14ac:dyDescent="0.15">
      <c r="A190" s="19" t="s">
        <v>31</v>
      </c>
      <c r="B190" s="47"/>
      <c r="C190" s="20"/>
      <c r="D190" s="22" t="s">
        <v>52</v>
      </c>
      <c r="E190" s="21"/>
      <c r="F190" s="22" t="s">
        <v>42</v>
      </c>
      <c r="G190" s="32">
        <v>500000</v>
      </c>
      <c r="H190" s="23"/>
      <c r="J190" s="23"/>
      <c r="K190" s="23"/>
      <c r="L190" s="23">
        <v>500000</v>
      </c>
      <c r="M190" s="23"/>
      <c r="N190" s="23"/>
      <c r="O190" s="24">
        <v>41506</v>
      </c>
    </row>
    <row r="191" spans="1:15" s="25" customFormat="1" x14ac:dyDescent="0.15">
      <c r="A191" s="19" t="s">
        <v>667</v>
      </c>
      <c r="B191" s="19"/>
      <c r="C191" s="20"/>
      <c r="D191" s="22"/>
      <c r="E191" s="21"/>
      <c r="F191" s="22"/>
      <c r="G191" s="32"/>
      <c r="H191" s="23"/>
      <c r="I191" s="23"/>
      <c r="J191" s="23"/>
      <c r="K191" s="23"/>
      <c r="L191" s="23"/>
      <c r="M191" s="23"/>
      <c r="N191" s="23"/>
      <c r="O191" s="24"/>
    </row>
    <row r="192" spans="1:15" s="25" customFormat="1" x14ac:dyDescent="0.15">
      <c r="A192" s="19"/>
      <c r="B192" s="19"/>
      <c r="C192" s="20"/>
      <c r="D192" s="22"/>
      <c r="E192" s="21"/>
      <c r="F192" s="22"/>
      <c r="G192" s="32"/>
      <c r="H192" s="23"/>
      <c r="I192" s="23"/>
      <c r="J192" s="23"/>
      <c r="K192" s="23"/>
      <c r="L192" s="23"/>
      <c r="M192" s="23"/>
      <c r="N192" s="23"/>
      <c r="O192" s="24"/>
    </row>
    <row r="193" spans="1:15" s="25" customFormat="1" ht="12.75" x14ac:dyDescent="0.2">
      <c r="A193" s="26" t="s">
        <v>28</v>
      </c>
      <c r="B193" s="26" t="s">
        <v>19</v>
      </c>
      <c r="C193" s="27" t="s">
        <v>99</v>
      </c>
      <c r="D193" s="28">
        <v>39198</v>
      </c>
      <c r="E193" s="29"/>
      <c r="F193" s="30"/>
      <c r="G193" s="31" t="s">
        <v>100</v>
      </c>
      <c r="H193" s="23"/>
      <c r="I193" s="23"/>
      <c r="J193" s="23"/>
      <c r="K193" s="23"/>
      <c r="L193" s="23"/>
      <c r="M193" s="23"/>
      <c r="N193" s="23"/>
      <c r="O193" s="22"/>
    </row>
    <row r="194" spans="1:15" s="25" customFormat="1" ht="12.75" x14ac:dyDescent="0.2">
      <c r="A194" s="37"/>
      <c r="B194" s="37"/>
      <c r="C194" s="38"/>
      <c r="D194" s="35"/>
      <c r="E194" s="21"/>
      <c r="F194" s="22"/>
      <c r="G194" s="36"/>
      <c r="H194" s="23"/>
      <c r="I194" s="23"/>
      <c r="J194" s="23"/>
      <c r="K194" s="23"/>
      <c r="L194" s="23"/>
      <c r="M194" s="23"/>
      <c r="N194" s="23"/>
      <c r="O194" s="22"/>
    </row>
    <row r="195" spans="1:15" s="25" customFormat="1" ht="12.75" x14ac:dyDescent="0.2">
      <c r="A195" s="26" t="s">
        <v>105</v>
      </c>
      <c r="B195" s="26" t="s">
        <v>19</v>
      </c>
      <c r="C195" s="27" t="s">
        <v>106</v>
      </c>
      <c r="D195" s="28">
        <v>39209</v>
      </c>
      <c r="E195" s="29"/>
      <c r="F195" s="30"/>
      <c r="G195" s="31">
        <v>5000000</v>
      </c>
      <c r="H195" s="23"/>
      <c r="I195" s="23"/>
      <c r="J195" s="23"/>
      <c r="K195" s="23"/>
      <c r="L195" s="23"/>
      <c r="M195" s="23"/>
      <c r="N195" s="23"/>
      <c r="O195" s="22"/>
    </row>
    <row r="196" spans="1:15" s="25" customFormat="1" ht="12.75" x14ac:dyDescent="0.2">
      <c r="A196" s="19"/>
      <c r="B196" s="40"/>
      <c r="C196" s="41"/>
      <c r="D196" s="42"/>
      <c r="E196" s="43"/>
      <c r="F196" s="44"/>
      <c r="G196" s="45"/>
      <c r="H196" s="23"/>
      <c r="I196" s="23"/>
      <c r="J196" s="23"/>
      <c r="K196" s="23"/>
      <c r="L196" s="23"/>
      <c r="M196" s="23"/>
      <c r="N196" s="23"/>
      <c r="O196" s="22"/>
    </row>
    <row r="197" spans="1:15" s="25" customFormat="1" ht="12.75" x14ac:dyDescent="0.2">
      <c r="A197" s="19" t="s">
        <v>105</v>
      </c>
      <c r="B197" s="19" t="s">
        <v>888</v>
      </c>
      <c r="C197" s="41"/>
      <c r="D197" s="21"/>
      <c r="E197" s="21"/>
      <c r="F197" s="22"/>
      <c r="G197" s="23">
        <v>1000000</v>
      </c>
      <c r="H197" s="23"/>
      <c r="I197" s="23"/>
      <c r="J197" s="23"/>
      <c r="K197" s="23"/>
      <c r="L197" s="23"/>
      <c r="M197" s="23"/>
      <c r="N197" s="23"/>
      <c r="O197" s="22"/>
    </row>
    <row r="198" spans="1:15" s="25" customFormat="1" ht="12.75" x14ac:dyDescent="0.2">
      <c r="A198" s="19" t="s">
        <v>105</v>
      </c>
      <c r="B198" s="40"/>
      <c r="C198" s="41"/>
      <c r="D198" s="22" t="s">
        <v>52</v>
      </c>
      <c r="E198" s="21"/>
      <c r="F198" s="22" t="s">
        <v>42</v>
      </c>
      <c r="G198" s="32">
        <v>1000000</v>
      </c>
      <c r="H198" s="23">
        <v>1000000</v>
      </c>
      <c r="I198" s="23"/>
      <c r="J198" s="23"/>
      <c r="K198" s="23"/>
      <c r="L198" s="23"/>
      <c r="N198" s="23">
        <v>1000000</v>
      </c>
      <c r="O198" s="24">
        <v>41375</v>
      </c>
    </row>
    <row r="199" spans="1:15" s="25" customFormat="1" ht="12.75" x14ac:dyDescent="0.2">
      <c r="A199" s="19" t="s">
        <v>889</v>
      </c>
      <c r="B199" s="40"/>
      <c r="C199" s="41"/>
      <c r="D199" s="42"/>
      <c r="E199" s="43"/>
      <c r="F199" s="44"/>
      <c r="G199" s="45"/>
      <c r="H199" s="23"/>
      <c r="I199" s="23"/>
      <c r="J199" s="23"/>
      <c r="K199" s="23"/>
      <c r="L199" s="23"/>
      <c r="M199" s="23"/>
      <c r="N199" s="23"/>
      <c r="O199" s="22"/>
    </row>
    <row r="200" spans="1:15" s="25" customFormat="1" ht="12.75" x14ac:dyDescent="0.2">
      <c r="A200" s="19"/>
      <c r="B200" s="40"/>
      <c r="C200" s="41"/>
      <c r="D200" s="42"/>
      <c r="E200" s="43"/>
      <c r="F200" s="44"/>
      <c r="G200" s="45"/>
      <c r="H200" s="23"/>
      <c r="I200" s="23"/>
      <c r="J200" s="23"/>
      <c r="K200" s="23"/>
      <c r="L200" s="23"/>
      <c r="M200" s="23"/>
      <c r="N200" s="23"/>
      <c r="O200" s="22"/>
    </row>
    <row r="201" spans="1:15" s="25" customFormat="1" ht="12.75" x14ac:dyDescent="0.2">
      <c r="A201" s="19" t="s">
        <v>105</v>
      </c>
      <c r="B201" s="19" t="s">
        <v>890</v>
      </c>
      <c r="C201" s="41"/>
      <c r="D201" s="21"/>
      <c r="E201" s="21"/>
      <c r="F201" s="22"/>
      <c r="G201" s="23">
        <v>1000000</v>
      </c>
      <c r="H201" s="23"/>
      <c r="I201" s="23"/>
      <c r="J201" s="23"/>
      <c r="K201" s="23"/>
      <c r="L201" s="23"/>
      <c r="M201" s="23"/>
      <c r="N201" s="23"/>
      <c r="O201" s="22"/>
    </row>
    <row r="202" spans="1:15" s="25" customFormat="1" ht="12.75" x14ac:dyDescent="0.2">
      <c r="A202" s="19" t="s">
        <v>105</v>
      </c>
      <c r="B202" s="40"/>
      <c r="C202" s="41"/>
      <c r="D202" s="22" t="s">
        <v>52</v>
      </c>
      <c r="E202" s="21"/>
      <c r="F202" s="22" t="s">
        <v>42</v>
      </c>
      <c r="G202" s="32">
        <v>1000000</v>
      </c>
      <c r="H202" s="23">
        <v>1000000</v>
      </c>
      <c r="I202" s="23"/>
      <c r="J202" s="23"/>
      <c r="K202" s="23"/>
      <c r="L202" s="23"/>
      <c r="N202" s="23">
        <v>1000000</v>
      </c>
      <c r="O202" s="24">
        <v>41388</v>
      </c>
    </row>
    <row r="203" spans="1:15" s="25" customFormat="1" ht="12.75" x14ac:dyDescent="0.2">
      <c r="A203" s="19" t="s">
        <v>891</v>
      </c>
      <c r="B203" s="40"/>
      <c r="C203" s="41"/>
      <c r="D203" s="42"/>
      <c r="E203" s="43"/>
      <c r="F203" s="44"/>
      <c r="G203" s="45"/>
      <c r="H203" s="23"/>
      <c r="I203" s="23"/>
      <c r="J203" s="23"/>
      <c r="K203" s="23"/>
      <c r="L203" s="23"/>
      <c r="M203" s="23"/>
      <c r="N203" s="23"/>
      <c r="O203" s="22"/>
    </row>
    <row r="204" spans="1:15" s="25" customFormat="1" ht="12.75" x14ac:dyDescent="0.2">
      <c r="A204" s="19"/>
      <c r="B204" s="40"/>
      <c r="C204" s="41"/>
      <c r="D204" s="42"/>
      <c r="E204" s="43"/>
      <c r="F204" s="44"/>
      <c r="G204" s="45"/>
      <c r="H204" s="23"/>
      <c r="I204" s="23"/>
      <c r="J204" s="23"/>
      <c r="K204" s="23"/>
      <c r="L204" s="23"/>
      <c r="M204" s="23"/>
      <c r="N204" s="23"/>
      <c r="O204" s="22"/>
    </row>
    <row r="205" spans="1:15" s="25" customFormat="1" ht="12.75" x14ac:dyDescent="0.2">
      <c r="A205" s="19" t="s">
        <v>105</v>
      </c>
      <c r="B205" s="19" t="s">
        <v>860</v>
      </c>
      <c r="C205" s="41"/>
      <c r="D205" s="21"/>
      <c r="E205" s="21"/>
      <c r="F205" s="22"/>
      <c r="G205" s="23">
        <v>1000000</v>
      </c>
      <c r="H205" s="23"/>
      <c r="I205" s="23"/>
      <c r="J205" s="23"/>
      <c r="K205" s="23"/>
      <c r="L205" s="23"/>
      <c r="M205" s="23"/>
      <c r="N205" s="23"/>
      <c r="O205" s="22"/>
    </row>
    <row r="206" spans="1:15" s="25" customFormat="1" ht="12.75" x14ac:dyDescent="0.2">
      <c r="A206" s="19" t="s">
        <v>105</v>
      </c>
      <c r="B206" s="40"/>
      <c r="C206" s="41"/>
      <c r="D206" s="22" t="s">
        <v>52</v>
      </c>
      <c r="E206" s="21"/>
      <c r="F206" s="22" t="s">
        <v>42</v>
      </c>
      <c r="G206" s="32">
        <v>1000000</v>
      </c>
      <c r="H206" s="23">
        <v>1000000</v>
      </c>
      <c r="I206" s="23"/>
      <c r="J206" s="23"/>
      <c r="K206" s="23"/>
      <c r="L206" s="23"/>
      <c r="N206" s="23">
        <v>1000000</v>
      </c>
      <c r="O206" s="24">
        <v>41409</v>
      </c>
    </row>
    <row r="207" spans="1:15" s="25" customFormat="1" ht="12.75" x14ac:dyDescent="0.2">
      <c r="A207" s="19" t="s">
        <v>861</v>
      </c>
      <c r="B207" s="40"/>
      <c r="C207" s="41"/>
      <c r="D207" s="42"/>
      <c r="E207" s="43"/>
      <c r="F207" s="44"/>
      <c r="G207" s="45"/>
      <c r="H207" s="23"/>
      <c r="I207" s="23"/>
      <c r="J207" s="23"/>
      <c r="K207" s="23"/>
      <c r="L207" s="23"/>
      <c r="M207" s="23"/>
      <c r="N207" s="23"/>
      <c r="O207" s="22"/>
    </row>
    <row r="208" spans="1:15" s="25" customFormat="1" ht="12.75" x14ac:dyDescent="0.2">
      <c r="A208" s="19"/>
      <c r="B208" s="40"/>
      <c r="C208" s="41"/>
      <c r="D208" s="42"/>
      <c r="E208" s="43"/>
      <c r="F208" s="44"/>
      <c r="G208" s="45"/>
      <c r="H208" s="23"/>
      <c r="I208" s="23"/>
      <c r="J208" s="23"/>
      <c r="K208" s="23"/>
      <c r="L208" s="23"/>
      <c r="M208" s="23"/>
      <c r="N208" s="23"/>
      <c r="O208" s="22"/>
    </row>
    <row r="209" spans="1:15" s="25" customFormat="1" ht="12.75" x14ac:dyDescent="0.2">
      <c r="A209" s="19" t="s">
        <v>105</v>
      </c>
      <c r="B209" s="19" t="s">
        <v>775</v>
      </c>
      <c r="C209" s="41"/>
      <c r="D209" s="21"/>
      <c r="E209" s="21"/>
      <c r="F209" s="22"/>
      <c r="G209" s="23">
        <v>1000000</v>
      </c>
      <c r="H209" s="23"/>
      <c r="I209" s="23"/>
      <c r="J209" s="23"/>
      <c r="K209" s="23"/>
      <c r="L209" s="23"/>
      <c r="M209" s="23"/>
      <c r="N209" s="23"/>
      <c r="O209" s="22"/>
    </row>
    <row r="210" spans="1:15" s="25" customFormat="1" ht="12.75" x14ac:dyDescent="0.2">
      <c r="A210" s="19" t="s">
        <v>105</v>
      </c>
      <c r="B210" s="40"/>
      <c r="C210" s="41"/>
      <c r="D210" s="22" t="s">
        <v>52</v>
      </c>
      <c r="E210" s="21"/>
      <c r="F210" s="22" t="s">
        <v>42</v>
      </c>
      <c r="G210" s="32">
        <v>1000000</v>
      </c>
      <c r="H210" s="23">
        <v>1000000</v>
      </c>
      <c r="I210" s="23"/>
      <c r="J210" s="23"/>
      <c r="K210" s="23"/>
      <c r="L210" s="23"/>
      <c r="N210" s="23">
        <v>1000000</v>
      </c>
      <c r="O210" s="24">
        <v>41430</v>
      </c>
    </row>
    <row r="211" spans="1:15" s="25" customFormat="1" ht="12.75" x14ac:dyDescent="0.2">
      <c r="A211" s="19" t="s">
        <v>777</v>
      </c>
      <c r="B211" s="40"/>
      <c r="C211" s="41"/>
      <c r="D211" s="42"/>
      <c r="E211" s="43"/>
      <c r="F211" s="44"/>
      <c r="G211" s="45"/>
      <c r="H211" s="23"/>
      <c r="I211" s="23"/>
      <c r="J211" s="23"/>
      <c r="K211" s="23"/>
      <c r="L211" s="23"/>
      <c r="M211" s="23"/>
      <c r="N211" s="23"/>
      <c r="O211" s="22"/>
    </row>
    <row r="212" spans="1:15" s="25" customFormat="1" ht="12.75" x14ac:dyDescent="0.2">
      <c r="A212" s="19"/>
      <c r="B212" s="40"/>
      <c r="C212" s="41"/>
      <c r="D212" s="42"/>
      <c r="E212" s="43"/>
      <c r="F212" s="44"/>
      <c r="G212" s="45"/>
      <c r="H212" s="23"/>
      <c r="I212" s="23"/>
      <c r="J212" s="23"/>
      <c r="K212" s="23"/>
      <c r="L212" s="23"/>
      <c r="M212" s="23"/>
      <c r="N212" s="23"/>
      <c r="O212" s="22"/>
    </row>
    <row r="213" spans="1:15" s="25" customFormat="1" ht="12.75" x14ac:dyDescent="0.2">
      <c r="A213" s="19" t="s">
        <v>105</v>
      </c>
      <c r="B213" s="19" t="s">
        <v>778</v>
      </c>
      <c r="C213" s="41"/>
      <c r="D213" s="21"/>
      <c r="E213" s="21"/>
      <c r="F213" s="22"/>
      <c r="G213" s="23">
        <v>1000000</v>
      </c>
      <c r="H213" s="23"/>
      <c r="I213" s="23"/>
      <c r="J213" s="23"/>
      <c r="K213" s="23"/>
      <c r="L213" s="23"/>
      <c r="M213" s="23"/>
      <c r="N213" s="23"/>
      <c r="O213" s="22"/>
    </row>
    <row r="214" spans="1:15" s="25" customFormat="1" ht="12.75" x14ac:dyDescent="0.2">
      <c r="A214" s="19" t="s">
        <v>105</v>
      </c>
      <c r="B214" s="40"/>
      <c r="C214" s="41"/>
      <c r="D214" s="22" t="s">
        <v>52</v>
      </c>
      <c r="E214" s="21"/>
      <c r="F214" s="22" t="s">
        <v>42</v>
      </c>
      <c r="G214" s="32">
        <v>1000000</v>
      </c>
      <c r="H214" s="23"/>
      <c r="I214" s="23"/>
      <c r="J214" s="23"/>
      <c r="K214" s="23"/>
      <c r="L214" s="23">
        <v>1000000</v>
      </c>
      <c r="N214" s="23"/>
      <c r="O214" s="24">
        <v>41444</v>
      </c>
    </row>
    <row r="215" spans="1:15" s="25" customFormat="1" ht="12.75" x14ac:dyDescent="0.2">
      <c r="A215" s="19" t="s">
        <v>779</v>
      </c>
      <c r="B215" s="40"/>
      <c r="C215" s="41"/>
      <c r="D215" s="42"/>
      <c r="E215" s="43"/>
      <c r="F215" s="44"/>
      <c r="G215" s="45"/>
      <c r="H215" s="23"/>
      <c r="I215" s="23"/>
      <c r="J215" s="23"/>
      <c r="K215" s="23"/>
      <c r="L215" s="23"/>
      <c r="M215" s="23"/>
      <c r="N215" s="23"/>
      <c r="O215" s="22"/>
    </row>
    <row r="216" spans="1:15" s="25" customFormat="1" ht="12.75" x14ac:dyDescent="0.2">
      <c r="A216" s="19"/>
      <c r="B216" s="40"/>
      <c r="C216" s="41"/>
      <c r="D216" s="42"/>
      <c r="E216" s="43"/>
      <c r="F216" s="44"/>
      <c r="G216" s="45"/>
      <c r="H216" s="23"/>
      <c r="I216" s="23"/>
      <c r="J216" s="23"/>
      <c r="K216" s="23"/>
      <c r="L216" s="23"/>
      <c r="M216" s="23"/>
      <c r="N216" s="23"/>
      <c r="O216" s="22"/>
    </row>
    <row r="217" spans="1:15" s="25" customFormat="1" ht="12.75" x14ac:dyDescent="0.2">
      <c r="A217" s="26" t="s">
        <v>31</v>
      </c>
      <c r="B217" s="26" t="s">
        <v>19</v>
      </c>
      <c r="C217" s="27" t="s">
        <v>117</v>
      </c>
      <c r="D217" s="28">
        <v>39244</v>
      </c>
      <c r="E217" s="29"/>
      <c r="F217" s="30"/>
      <c r="G217" s="31">
        <v>10000000</v>
      </c>
      <c r="H217" s="23"/>
      <c r="I217" s="23"/>
      <c r="J217" s="23"/>
      <c r="K217" s="23"/>
      <c r="L217" s="23"/>
      <c r="M217" s="23"/>
      <c r="N217" s="23"/>
      <c r="O217" s="22"/>
    </row>
    <row r="218" spans="1:15" s="25" customFormat="1" ht="12.75" x14ac:dyDescent="0.2">
      <c r="A218" s="19"/>
      <c r="B218" s="40"/>
      <c r="C218" s="41"/>
      <c r="D218" s="42"/>
      <c r="E218" s="43"/>
      <c r="F218" s="44"/>
      <c r="G218" s="45"/>
      <c r="H218" s="23"/>
      <c r="I218" s="23"/>
      <c r="J218" s="23"/>
      <c r="K218" s="23"/>
      <c r="L218" s="23"/>
      <c r="M218" s="23"/>
      <c r="N218" s="23"/>
      <c r="O218" s="22"/>
    </row>
    <row r="219" spans="1:15" s="25" customFormat="1" x14ac:dyDescent="0.15">
      <c r="A219" s="19" t="s">
        <v>31</v>
      </c>
      <c r="B219" s="19" t="s">
        <v>939</v>
      </c>
      <c r="C219" s="20"/>
      <c r="D219" s="21"/>
      <c r="E219" s="21"/>
      <c r="F219" s="22"/>
      <c r="G219" s="23">
        <v>500000</v>
      </c>
      <c r="H219" s="23"/>
      <c r="I219" s="23"/>
      <c r="J219" s="23"/>
      <c r="K219" s="23"/>
      <c r="M219" s="23"/>
      <c r="N219" s="23"/>
      <c r="O219" s="22"/>
    </row>
    <row r="220" spans="1:15" s="25" customFormat="1" x14ac:dyDescent="0.15">
      <c r="A220" s="19" t="s">
        <v>31</v>
      </c>
      <c r="B220" s="19"/>
      <c r="C220" s="20"/>
      <c r="D220" s="22" t="s">
        <v>52</v>
      </c>
      <c r="E220" s="21"/>
      <c r="F220" s="22" t="s">
        <v>42</v>
      </c>
      <c r="G220" s="46">
        <v>500000</v>
      </c>
      <c r="H220" s="23"/>
      <c r="I220" s="23">
        <v>500000</v>
      </c>
      <c r="J220" s="23"/>
      <c r="K220" s="23"/>
      <c r="M220" s="23"/>
      <c r="N220" s="23"/>
      <c r="O220" s="24">
        <v>41338</v>
      </c>
    </row>
    <row r="221" spans="1:15" s="25" customFormat="1" ht="12.75" x14ac:dyDescent="0.2">
      <c r="A221" s="19" t="s">
        <v>940</v>
      </c>
      <c r="B221" s="40"/>
      <c r="C221" s="41"/>
      <c r="D221" s="42"/>
      <c r="E221" s="43"/>
      <c r="F221" s="44"/>
      <c r="G221" s="45"/>
      <c r="H221" s="23"/>
      <c r="I221" s="23"/>
      <c r="J221" s="23"/>
      <c r="K221" s="23"/>
      <c r="M221" s="23"/>
      <c r="N221" s="23"/>
      <c r="O221" s="22"/>
    </row>
    <row r="222" spans="1:15" s="25" customFormat="1" ht="12.75" x14ac:dyDescent="0.2">
      <c r="A222" s="19"/>
      <c r="B222" s="40"/>
      <c r="C222" s="41"/>
      <c r="D222" s="42"/>
      <c r="E222" s="43"/>
      <c r="F222" s="44"/>
      <c r="G222" s="45"/>
      <c r="H222" s="23"/>
      <c r="I222" s="23"/>
      <c r="J222" s="23"/>
      <c r="K222" s="23"/>
      <c r="L222" s="23"/>
      <c r="M222" s="23"/>
      <c r="N222" s="23"/>
      <c r="O222" s="22"/>
    </row>
    <row r="223" spans="1:15" s="25" customFormat="1" x14ac:dyDescent="0.15">
      <c r="A223" s="19" t="s">
        <v>31</v>
      </c>
      <c r="B223" s="19" t="s">
        <v>941</v>
      </c>
      <c r="C223" s="20"/>
      <c r="D223" s="21"/>
      <c r="E223" s="21"/>
      <c r="F223" s="22"/>
      <c r="G223" s="23">
        <v>500000</v>
      </c>
      <c r="H223" s="23"/>
      <c r="I223" s="23"/>
      <c r="J223" s="23"/>
      <c r="K223" s="23"/>
      <c r="L223" s="23"/>
      <c r="M223" s="23"/>
      <c r="N223" s="23"/>
      <c r="O223" s="22"/>
    </row>
    <row r="224" spans="1:15" s="25" customFormat="1" x14ac:dyDescent="0.15">
      <c r="A224" s="19" t="s">
        <v>31</v>
      </c>
      <c r="B224" s="19"/>
      <c r="C224" s="20"/>
      <c r="D224" s="22" t="s">
        <v>52</v>
      </c>
      <c r="E224" s="21"/>
      <c r="F224" s="22" t="s">
        <v>42</v>
      </c>
      <c r="G224" s="46">
        <v>500000</v>
      </c>
      <c r="H224" s="23"/>
      <c r="I224" s="23">
        <v>500000</v>
      </c>
      <c r="J224" s="23"/>
      <c r="K224" s="23"/>
      <c r="M224" s="23"/>
      <c r="N224" s="23"/>
      <c r="O224" s="24">
        <v>41359</v>
      </c>
    </row>
    <row r="225" spans="1:15" s="25" customFormat="1" ht="12.75" x14ac:dyDescent="0.2">
      <c r="A225" s="19" t="s">
        <v>942</v>
      </c>
      <c r="B225" s="40"/>
      <c r="C225" s="41"/>
      <c r="D225" s="42"/>
      <c r="E225" s="43"/>
      <c r="F225" s="44"/>
      <c r="G225" s="45"/>
      <c r="H225" s="23"/>
      <c r="I225" s="23"/>
      <c r="J225" s="23"/>
      <c r="K225" s="23"/>
      <c r="M225" s="23"/>
      <c r="N225" s="23"/>
      <c r="O225" s="22"/>
    </row>
    <row r="226" spans="1:15" s="25" customFormat="1" ht="12.75" x14ac:dyDescent="0.2">
      <c r="A226" s="19"/>
      <c r="B226" s="40"/>
      <c r="C226" s="41"/>
      <c r="D226" s="42"/>
      <c r="E226" s="43"/>
      <c r="F226" s="44"/>
      <c r="G226" s="45"/>
      <c r="H226" s="23"/>
      <c r="I226" s="23"/>
      <c r="J226" s="23"/>
      <c r="K226" s="23"/>
      <c r="L226" s="23"/>
      <c r="M226" s="23"/>
      <c r="N226" s="23"/>
      <c r="O226" s="22"/>
    </row>
    <row r="227" spans="1:15" s="25" customFormat="1" x14ac:dyDescent="0.15">
      <c r="A227" s="19" t="s">
        <v>31</v>
      </c>
      <c r="B227" s="19" t="s">
        <v>943</v>
      </c>
      <c r="C227" s="20"/>
      <c r="D227" s="21"/>
      <c r="E227" s="21"/>
      <c r="F227" s="22"/>
      <c r="G227" s="23">
        <v>3000000</v>
      </c>
      <c r="H227" s="23"/>
      <c r="I227" s="23"/>
      <c r="J227" s="23"/>
      <c r="K227" s="23"/>
      <c r="L227" s="23"/>
      <c r="M227" s="23"/>
      <c r="N227" s="23"/>
      <c r="O227" s="22"/>
    </row>
    <row r="228" spans="1:15" s="25" customFormat="1" x14ac:dyDescent="0.15">
      <c r="A228" s="19" t="s">
        <v>31</v>
      </c>
      <c r="B228" s="19"/>
      <c r="C228" s="20"/>
      <c r="D228" s="22" t="s">
        <v>52</v>
      </c>
      <c r="E228" s="21"/>
      <c r="F228" s="22" t="s">
        <v>42</v>
      </c>
      <c r="G228" s="46">
        <v>2000000</v>
      </c>
      <c r="H228" s="23"/>
      <c r="I228" s="23">
        <v>2000000</v>
      </c>
      <c r="J228" s="23"/>
      <c r="K228" s="23"/>
      <c r="L228" s="23"/>
      <c r="M228" s="23"/>
      <c r="N228" s="23"/>
      <c r="O228" s="24">
        <v>41359</v>
      </c>
    </row>
    <row r="229" spans="1:15" s="25" customFormat="1" x14ac:dyDescent="0.15">
      <c r="A229" s="19" t="s">
        <v>31</v>
      </c>
      <c r="B229" s="19"/>
      <c r="C229" s="20"/>
      <c r="D229" s="22" t="s">
        <v>52</v>
      </c>
      <c r="E229" s="21"/>
      <c r="F229" s="22" t="s">
        <v>42</v>
      </c>
      <c r="G229" s="46">
        <v>1000000</v>
      </c>
      <c r="H229" s="23"/>
      <c r="I229" s="23">
        <v>1000000</v>
      </c>
      <c r="J229" s="23"/>
      <c r="K229" s="23"/>
      <c r="L229" s="23"/>
      <c r="M229" s="23"/>
      <c r="N229" s="23"/>
      <c r="O229" s="24">
        <v>41359</v>
      </c>
    </row>
    <row r="230" spans="1:15" s="25" customFormat="1" ht="12.75" x14ac:dyDescent="0.2">
      <c r="A230" s="19" t="s">
        <v>944</v>
      </c>
      <c r="B230" s="40"/>
      <c r="C230" s="41"/>
      <c r="D230" s="42"/>
      <c r="E230" s="43"/>
      <c r="F230" s="44"/>
      <c r="G230" s="45"/>
      <c r="H230" s="23"/>
      <c r="I230" s="23"/>
      <c r="J230" s="23"/>
      <c r="K230" s="23"/>
      <c r="L230" s="23"/>
      <c r="M230" s="23"/>
      <c r="N230" s="23"/>
      <c r="O230" s="22"/>
    </row>
    <row r="231" spans="1:15" s="25" customFormat="1" ht="12.75" x14ac:dyDescent="0.2">
      <c r="A231" s="19"/>
      <c r="B231" s="40"/>
      <c r="C231" s="41"/>
      <c r="D231" s="42"/>
      <c r="E231" s="43"/>
      <c r="F231" s="44"/>
      <c r="G231" s="45"/>
      <c r="H231" s="23"/>
      <c r="I231" s="23"/>
      <c r="J231" s="23"/>
      <c r="K231" s="23"/>
      <c r="L231" s="23"/>
      <c r="M231" s="23"/>
      <c r="N231" s="23"/>
      <c r="O231" s="22"/>
    </row>
    <row r="232" spans="1:15" s="25" customFormat="1" x14ac:dyDescent="0.15">
      <c r="A232" s="19" t="s">
        <v>31</v>
      </c>
      <c r="B232" s="19" t="s">
        <v>892</v>
      </c>
      <c r="C232" s="20"/>
      <c r="D232" s="21"/>
      <c r="E232" s="21"/>
      <c r="F232" s="22"/>
      <c r="G232" s="23">
        <v>500000</v>
      </c>
      <c r="H232" s="23"/>
      <c r="I232" s="23"/>
      <c r="J232" s="23"/>
      <c r="K232" s="23"/>
      <c r="L232" s="23"/>
      <c r="M232" s="23"/>
      <c r="N232" s="23"/>
      <c r="O232" s="22"/>
    </row>
    <row r="233" spans="1:15" s="25" customFormat="1" x14ac:dyDescent="0.15">
      <c r="A233" s="19" t="s">
        <v>31</v>
      </c>
      <c r="B233" s="19"/>
      <c r="C233" s="20"/>
      <c r="D233" s="22" t="s">
        <v>52</v>
      </c>
      <c r="E233" s="21"/>
      <c r="F233" s="22" t="s">
        <v>42</v>
      </c>
      <c r="G233" s="46">
        <v>500000</v>
      </c>
      <c r="H233" s="23">
        <v>500000</v>
      </c>
      <c r="I233" s="23"/>
      <c r="J233" s="23"/>
      <c r="K233" s="23"/>
      <c r="L233" s="23"/>
      <c r="M233" s="23"/>
      <c r="N233" s="23">
        <v>500000</v>
      </c>
      <c r="O233" s="24">
        <v>41366</v>
      </c>
    </row>
    <row r="234" spans="1:15" s="25" customFormat="1" ht="12.75" x14ac:dyDescent="0.2">
      <c r="A234" s="19" t="s">
        <v>893</v>
      </c>
      <c r="B234" s="40"/>
      <c r="C234" s="41"/>
      <c r="D234" s="42"/>
      <c r="E234" s="43"/>
      <c r="F234" s="44"/>
      <c r="G234" s="45"/>
      <c r="H234" s="23"/>
      <c r="I234" s="23"/>
      <c r="J234" s="23"/>
      <c r="K234" s="23"/>
      <c r="M234" s="23"/>
      <c r="N234" s="23"/>
      <c r="O234" s="22"/>
    </row>
    <row r="235" spans="1:15" s="25" customFormat="1" ht="12.75" x14ac:dyDescent="0.2">
      <c r="A235" s="19"/>
      <c r="B235" s="40"/>
      <c r="C235" s="41"/>
      <c r="D235" s="42"/>
      <c r="E235" s="43"/>
      <c r="F235" s="44"/>
      <c r="G235" s="45"/>
      <c r="H235" s="23"/>
      <c r="I235" s="23"/>
      <c r="J235" s="23"/>
      <c r="K235" s="23"/>
      <c r="L235" s="23"/>
      <c r="M235" s="23"/>
      <c r="N235" s="23"/>
      <c r="O235" s="22"/>
    </row>
    <row r="236" spans="1:15" s="25" customFormat="1" x14ac:dyDescent="0.15">
      <c r="A236" s="19" t="s">
        <v>31</v>
      </c>
      <c r="B236" s="19" t="s">
        <v>894</v>
      </c>
      <c r="C236" s="20"/>
      <c r="D236" s="21"/>
      <c r="E236" s="21"/>
      <c r="F236" s="22"/>
      <c r="G236" s="23">
        <v>500000</v>
      </c>
      <c r="H236" s="23"/>
      <c r="I236" s="23"/>
      <c r="J236" s="23"/>
      <c r="K236" s="23"/>
      <c r="L236" s="23"/>
      <c r="M236" s="23"/>
      <c r="N236" s="23"/>
      <c r="O236" s="22"/>
    </row>
    <row r="237" spans="1:15" s="25" customFormat="1" x14ac:dyDescent="0.15">
      <c r="A237" s="19" t="s">
        <v>31</v>
      </c>
      <c r="B237" s="19"/>
      <c r="C237" s="20"/>
      <c r="D237" s="22" t="s">
        <v>52</v>
      </c>
      <c r="E237" s="21"/>
      <c r="F237" s="22" t="s">
        <v>42</v>
      </c>
      <c r="G237" s="46">
        <v>500000</v>
      </c>
      <c r="H237" s="23">
        <v>500000</v>
      </c>
      <c r="I237" s="23"/>
      <c r="J237" s="23"/>
      <c r="K237" s="23"/>
      <c r="L237" s="23"/>
      <c r="M237" s="23"/>
      <c r="N237" s="23">
        <v>500000</v>
      </c>
      <c r="O237" s="24">
        <v>41394</v>
      </c>
    </row>
    <row r="238" spans="1:15" s="25" customFormat="1" ht="12.75" x14ac:dyDescent="0.2">
      <c r="A238" s="19" t="s">
        <v>895</v>
      </c>
      <c r="B238" s="40"/>
      <c r="C238" s="41"/>
      <c r="D238" s="42"/>
      <c r="E238" s="43"/>
      <c r="F238" s="44"/>
      <c r="G238" s="45"/>
      <c r="I238" s="23"/>
      <c r="J238" s="23"/>
      <c r="K238" s="23"/>
      <c r="M238" s="23"/>
      <c r="O238" s="22"/>
    </row>
    <row r="239" spans="1:15" s="25" customFormat="1" ht="12.75" x14ac:dyDescent="0.2">
      <c r="A239" s="19"/>
      <c r="B239" s="40"/>
      <c r="C239" s="41"/>
      <c r="D239" s="42"/>
      <c r="E239" s="43"/>
      <c r="F239" s="44"/>
      <c r="G239" s="45"/>
      <c r="H239" s="23"/>
      <c r="I239" s="23"/>
      <c r="J239" s="23"/>
      <c r="K239" s="23"/>
      <c r="L239" s="23"/>
      <c r="M239" s="23"/>
      <c r="N239" s="23"/>
      <c r="O239" s="22"/>
    </row>
    <row r="240" spans="1:15" s="25" customFormat="1" x14ac:dyDescent="0.15">
      <c r="A240" s="19" t="s">
        <v>31</v>
      </c>
      <c r="B240" s="19" t="s">
        <v>862</v>
      </c>
      <c r="C240" s="20"/>
      <c r="D240" s="21"/>
      <c r="E240" s="21"/>
      <c r="F240" s="22"/>
      <c r="G240" s="23">
        <v>500000</v>
      </c>
      <c r="H240" s="23"/>
      <c r="I240" s="23"/>
      <c r="J240" s="23"/>
      <c r="K240" s="23"/>
      <c r="L240" s="23"/>
      <c r="M240" s="23"/>
      <c r="N240" s="23"/>
      <c r="O240" s="22"/>
    </row>
    <row r="241" spans="1:15" s="25" customFormat="1" x14ac:dyDescent="0.15">
      <c r="A241" s="19" t="s">
        <v>31</v>
      </c>
      <c r="B241" s="19"/>
      <c r="C241" s="20"/>
      <c r="D241" s="22" t="s">
        <v>52</v>
      </c>
      <c r="E241" s="21"/>
      <c r="F241" s="22" t="s">
        <v>42</v>
      </c>
      <c r="G241" s="46">
        <v>500000</v>
      </c>
      <c r="H241" s="23">
        <v>500000</v>
      </c>
      <c r="I241" s="23"/>
      <c r="J241" s="23"/>
      <c r="K241" s="23"/>
      <c r="L241" s="23"/>
      <c r="M241" s="23"/>
      <c r="N241" s="23">
        <v>500000</v>
      </c>
      <c r="O241" s="24">
        <v>41401</v>
      </c>
    </row>
    <row r="242" spans="1:15" s="25" customFormat="1" ht="12.75" x14ac:dyDescent="0.2">
      <c r="A242" s="19" t="s">
        <v>863</v>
      </c>
      <c r="B242" s="40"/>
      <c r="C242" s="41"/>
      <c r="D242" s="42"/>
      <c r="E242" s="43"/>
      <c r="F242" s="44"/>
      <c r="G242" s="45"/>
      <c r="H242" s="23"/>
      <c r="I242" s="23"/>
      <c r="J242" s="23"/>
      <c r="K242" s="23"/>
      <c r="M242" s="23"/>
      <c r="N242" s="23"/>
      <c r="O242" s="22"/>
    </row>
    <row r="243" spans="1:15" s="25" customFormat="1" ht="12.75" x14ac:dyDescent="0.2">
      <c r="A243" s="19"/>
      <c r="B243" s="40"/>
      <c r="C243" s="41"/>
      <c r="D243" s="42"/>
      <c r="E243" s="43"/>
      <c r="F243" s="44"/>
      <c r="G243" s="45"/>
      <c r="H243" s="23"/>
      <c r="I243" s="23"/>
      <c r="J243" s="23"/>
      <c r="K243" s="23"/>
      <c r="M243" s="23"/>
      <c r="N243" s="23"/>
      <c r="O243" s="22"/>
    </row>
    <row r="244" spans="1:15" s="25" customFormat="1" x14ac:dyDescent="0.15">
      <c r="A244" s="19" t="s">
        <v>31</v>
      </c>
      <c r="B244" s="19" t="s">
        <v>864</v>
      </c>
      <c r="C244" s="20"/>
      <c r="D244" s="21"/>
      <c r="E244" s="21"/>
      <c r="F244" s="22"/>
      <c r="G244" s="23">
        <v>3000000</v>
      </c>
      <c r="H244" s="23"/>
      <c r="I244" s="23"/>
      <c r="J244" s="23"/>
      <c r="K244" s="23"/>
      <c r="L244" s="23"/>
      <c r="M244" s="23"/>
      <c r="N244" s="23"/>
      <c r="O244" s="22"/>
    </row>
    <row r="245" spans="1:15" s="25" customFormat="1" x14ac:dyDescent="0.15">
      <c r="A245" s="19" t="s">
        <v>31</v>
      </c>
      <c r="B245" s="19"/>
      <c r="C245" s="20"/>
      <c r="D245" s="22" t="s">
        <v>52</v>
      </c>
      <c r="E245" s="21"/>
      <c r="F245" s="22" t="s">
        <v>42</v>
      </c>
      <c r="G245" s="46">
        <v>2000000</v>
      </c>
      <c r="H245" s="23">
        <v>2000000</v>
      </c>
      <c r="I245" s="23"/>
      <c r="J245" s="23"/>
      <c r="K245" s="23"/>
      <c r="L245" s="23"/>
      <c r="M245" s="23"/>
      <c r="N245" s="23">
        <v>2000000</v>
      </c>
      <c r="O245" s="24">
        <v>41417</v>
      </c>
    </row>
    <row r="246" spans="1:15" s="25" customFormat="1" x14ac:dyDescent="0.15">
      <c r="A246" s="19" t="s">
        <v>31</v>
      </c>
      <c r="B246" s="19"/>
      <c r="C246" s="20"/>
      <c r="D246" s="22" t="s">
        <v>52</v>
      </c>
      <c r="E246" s="21"/>
      <c r="F246" s="22" t="s">
        <v>42</v>
      </c>
      <c r="G246" s="46">
        <v>1000000</v>
      </c>
      <c r="H246" s="23">
        <v>1000000</v>
      </c>
      <c r="I246" s="23"/>
      <c r="J246" s="23"/>
      <c r="K246" s="23"/>
      <c r="L246" s="23"/>
      <c r="M246" s="23"/>
      <c r="N246" s="23">
        <v>1000000</v>
      </c>
      <c r="O246" s="24">
        <v>41417</v>
      </c>
    </row>
    <row r="247" spans="1:15" s="25" customFormat="1" ht="12.75" x14ac:dyDescent="0.2">
      <c r="A247" s="19" t="s">
        <v>865</v>
      </c>
      <c r="B247" s="40"/>
      <c r="C247" s="41"/>
      <c r="D247" s="42"/>
      <c r="E247" s="43"/>
      <c r="F247" s="44"/>
      <c r="G247" s="45"/>
      <c r="H247" s="23"/>
      <c r="I247" s="23"/>
      <c r="J247" s="23"/>
      <c r="K247" s="23"/>
      <c r="L247" s="23"/>
      <c r="M247" s="23"/>
      <c r="N247" s="23"/>
      <c r="O247" s="22"/>
    </row>
    <row r="248" spans="1:15" s="25" customFormat="1" ht="12.75" x14ac:dyDescent="0.2">
      <c r="A248" s="19"/>
      <c r="B248" s="40"/>
      <c r="C248" s="41"/>
      <c r="D248" s="42"/>
      <c r="E248" s="43"/>
      <c r="F248" s="44"/>
      <c r="G248" s="45"/>
      <c r="H248" s="23"/>
      <c r="I248" s="23"/>
      <c r="J248" s="23"/>
      <c r="K248" s="23"/>
      <c r="M248" s="23"/>
      <c r="N248" s="23"/>
      <c r="O248" s="22"/>
    </row>
    <row r="249" spans="1:15" s="25" customFormat="1" x14ac:dyDescent="0.15">
      <c r="A249" s="19" t="s">
        <v>31</v>
      </c>
      <c r="B249" s="19" t="s">
        <v>780</v>
      </c>
      <c r="C249" s="20"/>
      <c r="D249" s="21"/>
      <c r="E249" s="21"/>
      <c r="F249" s="22"/>
      <c r="G249" s="23">
        <v>1000000</v>
      </c>
      <c r="H249" s="23"/>
      <c r="I249" s="23"/>
      <c r="J249" s="23"/>
      <c r="K249" s="23"/>
      <c r="M249" s="23"/>
      <c r="N249" s="23"/>
      <c r="O249" s="22"/>
    </row>
    <row r="250" spans="1:15" s="25" customFormat="1" x14ac:dyDescent="0.15">
      <c r="A250" s="19" t="s">
        <v>31</v>
      </c>
      <c r="B250" s="19"/>
      <c r="C250" s="20"/>
      <c r="D250" s="22" t="s">
        <v>52</v>
      </c>
      <c r="E250" s="21"/>
      <c r="F250" s="22" t="s">
        <v>42</v>
      </c>
      <c r="G250" s="46">
        <v>500000</v>
      </c>
      <c r="H250" s="23">
        <v>500000</v>
      </c>
      <c r="I250" s="23"/>
      <c r="J250" s="23"/>
      <c r="K250" s="23"/>
      <c r="M250" s="23"/>
      <c r="N250" s="23">
        <v>500000</v>
      </c>
      <c r="O250" s="24">
        <v>41429</v>
      </c>
    </row>
    <row r="251" spans="1:15" s="25" customFormat="1" x14ac:dyDescent="0.15">
      <c r="A251" s="19" t="s">
        <v>31</v>
      </c>
      <c r="B251" s="19"/>
      <c r="C251" s="20"/>
      <c r="D251" s="22" t="s">
        <v>52</v>
      </c>
      <c r="E251" s="21"/>
      <c r="F251" s="22" t="s">
        <v>42</v>
      </c>
      <c r="G251" s="46">
        <v>500000</v>
      </c>
      <c r="H251" s="23">
        <v>500000</v>
      </c>
      <c r="I251" s="23"/>
      <c r="J251" s="23"/>
      <c r="K251" s="23"/>
      <c r="M251" s="23"/>
      <c r="N251" s="23">
        <v>500000</v>
      </c>
      <c r="O251" s="24">
        <v>41429</v>
      </c>
    </row>
    <row r="252" spans="1:15" s="25" customFormat="1" ht="12.75" x14ac:dyDescent="0.2">
      <c r="A252" s="19" t="s">
        <v>781</v>
      </c>
      <c r="B252" s="40"/>
      <c r="C252" s="41"/>
      <c r="D252" s="42"/>
      <c r="E252" s="43"/>
      <c r="F252" s="44"/>
      <c r="G252" s="45"/>
      <c r="H252" s="23"/>
      <c r="I252" s="23"/>
      <c r="J252" s="23"/>
      <c r="K252" s="23"/>
      <c r="L252" s="23"/>
      <c r="M252" s="23"/>
      <c r="N252" s="23"/>
      <c r="O252" s="22"/>
    </row>
    <row r="253" spans="1:15" s="25" customFormat="1" ht="12.75" x14ac:dyDescent="0.2">
      <c r="A253" s="19"/>
      <c r="B253" s="40"/>
      <c r="C253" s="41"/>
      <c r="D253" s="42"/>
      <c r="E253" s="43"/>
      <c r="F253" s="44"/>
      <c r="G253" s="45"/>
      <c r="H253" s="23"/>
      <c r="I253" s="23"/>
      <c r="J253" s="23"/>
      <c r="K253" s="23"/>
      <c r="M253" s="23"/>
      <c r="N253" s="23"/>
      <c r="O253" s="22"/>
    </row>
    <row r="254" spans="1:15" s="25" customFormat="1" x14ac:dyDescent="0.15">
      <c r="A254" s="19" t="s">
        <v>31</v>
      </c>
      <c r="B254" s="19" t="s">
        <v>782</v>
      </c>
      <c r="C254" s="20"/>
      <c r="D254" s="21"/>
      <c r="E254" s="21"/>
      <c r="F254" s="22"/>
      <c r="G254" s="23">
        <v>500000</v>
      </c>
      <c r="H254" s="23"/>
      <c r="I254" s="23"/>
      <c r="J254" s="23"/>
      <c r="K254" s="23"/>
      <c r="L254" s="23"/>
      <c r="M254" s="23"/>
      <c r="N254" s="23"/>
      <c r="O254" s="22"/>
    </row>
    <row r="255" spans="1:15" s="25" customFormat="1" x14ac:dyDescent="0.15">
      <c r="A255" s="19" t="s">
        <v>31</v>
      </c>
      <c r="B255" s="19"/>
      <c r="C255" s="20"/>
      <c r="D255" s="22" t="s">
        <v>52</v>
      </c>
      <c r="E255" s="21"/>
      <c r="F255" s="22" t="s">
        <v>42</v>
      </c>
      <c r="G255" s="46">
        <v>500000</v>
      </c>
      <c r="H255" s="23">
        <v>500000</v>
      </c>
      <c r="I255" s="23"/>
      <c r="J255" s="23"/>
      <c r="K255" s="23"/>
      <c r="M255" s="23"/>
      <c r="N255" s="23">
        <v>500000</v>
      </c>
      <c r="O255" s="24">
        <v>41450</v>
      </c>
    </row>
    <row r="256" spans="1:15" s="25" customFormat="1" ht="12.75" x14ac:dyDescent="0.2">
      <c r="A256" s="19" t="s">
        <v>783</v>
      </c>
      <c r="B256" s="40"/>
      <c r="C256" s="41"/>
      <c r="D256" s="42"/>
      <c r="E256" s="43"/>
      <c r="F256" s="44"/>
      <c r="G256" s="45"/>
      <c r="H256" s="23"/>
      <c r="I256" s="23"/>
      <c r="J256" s="23"/>
      <c r="K256" s="23"/>
      <c r="M256" s="23"/>
      <c r="N256" s="23"/>
      <c r="O256" s="22"/>
    </row>
    <row r="257" spans="1:15" s="25" customFormat="1" ht="12.75" x14ac:dyDescent="0.2">
      <c r="A257" s="19"/>
      <c r="B257" s="40"/>
      <c r="C257" s="41"/>
      <c r="D257" s="42"/>
      <c r="E257" s="43"/>
      <c r="F257" s="44"/>
      <c r="G257" s="45"/>
      <c r="H257" s="23"/>
      <c r="I257" s="23"/>
      <c r="J257" s="23"/>
      <c r="K257" s="23"/>
      <c r="M257" s="23"/>
      <c r="N257" s="23"/>
      <c r="O257" s="22"/>
    </row>
    <row r="258" spans="1:15" s="25" customFormat="1" x14ac:dyDescent="0.15">
      <c r="A258" s="19" t="s">
        <v>31</v>
      </c>
      <c r="B258" s="19" t="s">
        <v>715</v>
      </c>
      <c r="C258" s="20"/>
      <c r="D258" s="21"/>
      <c r="E258" s="21"/>
      <c r="F258" s="22"/>
      <c r="G258" s="23">
        <v>500000</v>
      </c>
      <c r="H258" s="23"/>
      <c r="I258" s="23"/>
      <c r="J258" s="23"/>
      <c r="K258" s="23"/>
      <c r="L258" s="23"/>
      <c r="M258" s="23"/>
      <c r="N258" s="23"/>
      <c r="O258" s="22"/>
    </row>
    <row r="259" spans="1:15" s="25" customFormat="1" x14ac:dyDescent="0.15">
      <c r="A259" s="19" t="s">
        <v>31</v>
      </c>
      <c r="B259" s="19"/>
      <c r="C259" s="20"/>
      <c r="D259" s="22" t="s">
        <v>52</v>
      </c>
      <c r="E259" s="21"/>
      <c r="F259" s="22" t="s">
        <v>42</v>
      </c>
      <c r="G259" s="46">
        <v>500000</v>
      </c>
      <c r="H259" s="23">
        <v>500000</v>
      </c>
      <c r="I259" s="23"/>
      <c r="J259" s="23"/>
      <c r="K259" s="23"/>
      <c r="L259" s="23"/>
      <c r="M259" s="23"/>
      <c r="N259" s="23">
        <v>500000</v>
      </c>
      <c r="O259" s="24">
        <v>41457</v>
      </c>
    </row>
    <row r="260" spans="1:15" s="25" customFormat="1" ht="12.75" x14ac:dyDescent="0.2">
      <c r="A260" s="19" t="s">
        <v>716</v>
      </c>
      <c r="B260" s="40"/>
      <c r="C260" s="41"/>
      <c r="D260" s="42"/>
      <c r="E260" s="43"/>
      <c r="F260" s="44"/>
      <c r="G260" s="45"/>
      <c r="H260" s="23"/>
      <c r="I260" s="23"/>
      <c r="J260" s="23"/>
      <c r="K260" s="23"/>
      <c r="M260" s="23"/>
      <c r="N260" s="23"/>
      <c r="O260" s="22"/>
    </row>
    <row r="261" spans="1:15" s="25" customFormat="1" ht="12.75" x14ac:dyDescent="0.2">
      <c r="A261" s="19"/>
      <c r="B261" s="40"/>
      <c r="C261" s="41"/>
      <c r="D261" s="42"/>
      <c r="E261" s="43"/>
      <c r="F261" s="44"/>
      <c r="G261" s="45"/>
      <c r="H261" s="23"/>
      <c r="I261" s="23"/>
      <c r="J261" s="23"/>
      <c r="K261" s="23"/>
      <c r="M261" s="23"/>
      <c r="N261" s="23"/>
      <c r="O261" s="22"/>
    </row>
    <row r="262" spans="1:15" s="25" customFormat="1" x14ac:dyDescent="0.15">
      <c r="A262" s="19" t="s">
        <v>31</v>
      </c>
      <c r="B262" s="19" t="s">
        <v>717</v>
      </c>
      <c r="C262" s="20"/>
      <c r="D262" s="21"/>
      <c r="E262" s="21"/>
      <c r="F262" s="22"/>
      <c r="G262" s="23">
        <v>3500000</v>
      </c>
      <c r="H262" s="23"/>
      <c r="I262" s="23"/>
      <c r="J262" s="23"/>
      <c r="K262" s="23"/>
      <c r="L262" s="23"/>
      <c r="M262" s="23"/>
      <c r="N262" s="23"/>
      <c r="O262" s="22"/>
    </row>
    <row r="263" spans="1:15" s="25" customFormat="1" x14ac:dyDescent="0.15">
      <c r="A263" s="19" t="s">
        <v>31</v>
      </c>
      <c r="B263" s="19"/>
      <c r="C263" s="20"/>
      <c r="D263" s="22" t="s">
        <v>52</v>
      </c>
      <c r="E263" s="21"/>
      <c r="F263" s="22" t="s">
        <v>42</v>
      </c>
      <c r="G263" s="46">
        <v>2500000</v>
      </c>
      <c r="H263" s="23">
        <v>2500000</v>
      </c>
      <c r="I263" s="23"/>
      <c r="J263" s="23"/>
      <c r="K263" s="23"/>
      <c r="L263" s="23"/>
      <c r="M263" s="23"/>
      <c r="N263" s="23">
        <v>2500000</v>
      </c>
      <c r="O263" s="24">
        <v>41473</v>
      </c>
    </row>
    <row r="264" spans="1:15" s="25" customFormat="1" x14ac:dyDescent="0.15">
      <c r="A264" s="19" t="s">
        <v>31</v>
      </c>
      <c r="B264" s="19"/>
      <c r="C264" s="20"/>
      <c r="D264" s="22" t="s">
        <v>52</v>
      </c>
      <c r="E264" s="21"/>
      <c r="F264" s="22" t="s">
        <v>42</v>
      </c>
      <c r="G264" s="46">
        <v>1000000</v>
      </c>
      <c r="H264" s="23">
        <v>1000000</v>
      </c>
      <c r="I264" s="23"/>
      <c r="J264" s="23"/>
      <c r="K264" s="23"/>
      <c r="L264" s="23"/>
      <c r="M264" s="23"/>
      <c r="N264" s="23">
        <v>1000000</v>
      </c>
      <c r="O264" s="24">
        <v>41473</v>
      </c>
    </row>
    <row r="265" spans="1:15" s="25" customFormat="1" ht="12.75" x14ac:dyDescent="0.2">
      <c r="A265" s="19" t="s">
        <v>718</v>
      </c>
      <c r="B265" s="40"/>
      <c r="C265" s="41"/>
      <c r="D265" s="42"/>
      <c r="E265" s="43"/>
      <c r="F265" s="44"/>
      <c r="G265" s="45"/>
      <c r="H265" s="23"/>
      <c r="I265" s="23"/>
      <c r="J265" s="23"/>
      <c r="K265" s="23"/>
      <c r="M265" s="23"/>
      <c r="N265" s="23"/>
      <c r="O265" s="22"/>
    </row>
    <row r="266" spans="1:15" s="25" customFormat="1" ht="12.75" x14ac:dyDescent="0.2">
      <c r="A266" s="19"/>
      <c r="B266" s="40"/>
      <c r="C266" s="41"/>
      <c r="D266" s="42"/>
      <c r="E266" s="43"/>
      <c r="F266" s="44"/>
      <c r="G266" s="45"/>
      <c r="H266" s="23"/>
      <c r="I266" s="23"/>
      <c r="J266" s="23"/>
      <c r="K266" s="23"/>
      <c r="M266" s="23"/>
      <c r="N266" s="23"/>
      <c r="O266" s="22"/>
    </row>
    <row r="267" spans="1:15" s="25" customFormat="1" x14ac:dyDescent="0.15">
      <c r="A267" s="19" t="s">
        <v>31</v>
      </c>
      <c r="B267" s="19" t="s">
        <v>709</v>
      </c>
      <c r="C267" s="20"/>
      <c r="D267" s="21"/>
      <c r="E267" s="21"/>
      <c r="F267" s="22"/>
      <c r="G267" s="23">
        <v>500000</v>
      </c>
      <c r="H267" s="23"/>
      <c r="I267" s="23"/>
      <c r="J267" s="23"/>
      <c r="K267" s="23"/>
      <c r="L267" s="23"/>
      <c r="M267" s="23"/>
      <c r="N267" s="23"/>
      <c r="O267" s="22"/>
    </row>
    <row r="268" spans="1:15" s="25" customFormat="1" x14ac:dyDescent="0.15">
      <c r="A268" s="19" t="s">
        <v>31</v>
      </c>
      <c r="B268" s="19"/>
      <c r="C268" s="20"/>
      <c r="D268" s="22" t="s">
        <v>52</v>
      </c>
      <c r="E268" s="21"/>
      <c r="F268" s="22" t="s">
        <v>42</v>
      </c>
      <c r="G268" s="46">
        <v>500000</v>
      </c>
      <c r="H268" s="23"/>
      <c r="I268" s="23"/>
      <c r="J268" s="23"/>
      <c r="K268" s="23"/>
      <c r="L268" s="23">
        <v>500000</v>
      </c>
      <c r="M268" s="23"/>
      <c r="N268" s="23"/>
      <c r="O268" s="24">
        <v>41478</v>
      </c>
    </row>
    <row r="269" spans="1:15" s="25" customFormat="1" ht="12.75" x14ac:dyDescent="0.2">
      <c r="A269" s="19" t="s">
        <v>719</v>
      </c>
      <c r="B269" s="40"/>
      <c r="C269" s="41"/>
      <c r="D269" s="42"/>
      <c r="E269" s="43"/>
      <c r="F269" s="44"/>
      <c r="G269" s="45"/>
      <c r="H269" s="23"/>
      <c r="I269" s="23"/>
      <c r="J269" s="23"/>
      <c r="K269" s="23"/>
      <c r="M269" s="23"/>
      <c r="N269" s="23"/>
      <c r="O269" s="22"/>
    </row>
    <row r="270" spans="1:15" s="25" customFormat="1" ht="12.75" x14ac:dyDescent="0.2">
      <c r="A270" s="19"/>
      <c r="B270" s="40"/>
      <c r="C270" s="41"/>
      <c r="D270" s="42"/>
      <c r="E270" s="43"/>
      <c r="F270" s="44"/>
      <c r="G270" s="45"/>
      <c r="H270" s="23"/>
      <c r="I270" s="23"/>
      <c r="J270" s="23"/>
      <c r="K270" s="23"/>
      <c r="M270" s="23"/>
      <c r="N270" s="23"/>
      <c r="O270" s="22"/>
    </row>
    <row r="271" spans="1:15" s="25" customFormat="1" x14ac:dyDescent="0.15">
      <c r="A271" s="19" t="s">
        <v>31</v>
      </c>
      <c r="B271" s="19" t="s">
        <v>668</v>
      </c>
      <c r="C271" s="20"/>
      <c r="D271" s="21"/>
      <c r="E271" s="21"/>
      <c r="F271" s="22"/>
      <c r="G271" s="23">
        <v>500000</v>
      </c>
      <c r="H271" s="23"/>
      <c r="I271" s="23"/>
      <c r="J271" s="23"/>
      <c r="K271" s="23"/>
      <c r="L271" s="23"/>
      <c r="M271" s="23"/>
      <c r="N271" s="23"/>
      <c r="O271" s="22"/>
    </row>
    <row r="272" spans="1:15" s="25" customFormat="1" x14ac:dyDescent="0.15">
      <c r="A272" s="19" t="s">
        <v>31</v>
      </c>
      <c r="B272" s="19"/>
      <c r="C272" s="20"/>
      <c r="D272" s="22" t="s">
        <v>52</v>
      </c>
      <c r="E272" s="21"/>
      <c r="F272" s="22" t="s">
        <v>42</v>
      </c>
      <c r="G272" s="46">
        <v>500000</v>
      </c>
      <c r="H272" s="23"/>
      <c r="I272" s="23"/>
      <c r="J272" s="23"/>
      <c r="K272" s="23"/>
      <c r="L272" s="23">
        <v>500000</v>
      </c>
      <c r="M272" s="23"/>
      <c r="N272" s="23"/>
      <c r="O272" s="24">
        <v>41506</v>
      </c>
    </row>
    <row r="273" spans="1:15" s="25" customFormat="1" ht="12.75" x14ac:dyDescent="0.2">
      <c r="A273" s="19" t="s">
        <v>669</v>
      </c>
      <c r="B273" s="40"/>
      <c r="C273" s="41"/>
      <c r="D273" s="42"/>
      <c r="E273" s="43"/>
      <c r="F273" s="44"/>
      <c r="G273" s="45"/>
      <c r="H273" s="23"/>
      <c r="I273" s="23"/>
      <c r="J273" s="23"/>
      <c r="K273" s="23"/>
      <c r="M273" s="23"/>
      <c r="N273" s="23"/>
      <c r="O273" s="22"/>
    </row>
    <row r="274" spans="1:15" s="25" customFormat="1" ht="12.75" x14ac:dyDescent="0.2">
      <c r="A274" s="19"/>
      <c r="B274" s="40"/>
      <c r="C274" s="41"/>
      <c r="D274" s="42"/>
      <c r="E274" s="43"/>
      <c r="F274" s="44"/>
      <c r="G274" s="45"/>
      <c r="H274" s="23"/>
      <c r="I274" s="23"/>
      <c r="J274" s="23"/>
      <c r="K274" s="23"/>
      <c r="M274" s="23"/>
      <c r="N274" s="23"/>
      <c r="O274" s="22"/>
    </row>
    <row r="275" spans="1:15" s="25" customFormat="1" ht="12.75" x14ac:dyDescent="0.2">
      <c r="A275" s="26" t="s">
        <v>47</v>
      </c>
      <c r="B275" s="26" t="s">
        <v>19</v>
      </c>
      <c r="C275" s="27" t="s">
        <v>137</v>
      </c>
      <c r="D275" s="28">
        <v>39286</v>
      </c>
      <c r="E275" s="29"/>
      <c r="F275" s="30"/>
      <c r="G275" s="31" t="s">
        <v>40</v>
      </c>
      <c r="H275" s="39"/>
      <c r="I275" s="23"/>
      <c r="J275" s="23"/>
      <c r="K275" s="23"/>
      <c r="L275" s="23"/>
      <c r="M275" s="23"/>
      <c r="N275" s="23"/>
      <c r="O275" s="22"/>
    </row>
    <row r="276" spans="1:15" s="25" customFormat="1" ht="12.75" x14ac:dyDescent="0.2">
      <c r="A276" s="40"/>
      <c r="B276" s="40"/>
      <c r="C276" s="41"/>
      <c r="D276" s="42"/>
      <c r="E276" s="43"/>
      <c r="F276" s="44"/>
      <c r="G276" s="45"/>
      <c r="H276" s="39"/>
      <c r="I276" s="23"/>
      <c r="J276" s="23"/>
      <c r="K276" s="23"/>
      <c r="L276" s="23"/>
      <c r="M276" s="23"/>
      <c r="N276" s="23"/>
      <c r="O276" s="22"/>
    </row>
    <row r="277" spans="1:15" s="25" customFormat="1" ht="12.75" x14ac:dyDescent="0.2">
      <c r="A277" s="19" t="s">
        <v>47</v>
      </c>
      <c r="B277" s="19" t="s">
        <v>896</v>
      </c>
      <c r="C277" s="38"/>
      <c r="D277" s="35"/>
      <c r="E277" s="21"/>
      <c r="F277" s="22"/>
      <c r="G277" s="36">
        <v>6500000</v>
      </c>
      <c r="H277" s="23"/>
      <c r="I277" s="23"/>
      <c r="J277" s="23"/>
      <c r="K277" s="23"/>
      <c r="L277" s="23"/>
      <c r="M277" s="23"/>
      <c r="N277" s="23"/>
      <c r="O277" s="24"/>
    </row>
    <row r="278" spans="1:15" s="25" customFormat="1" x14ac:dyDescent="0.15">
      <c r="A278" s="19" t="s">
        <v>47</v>
      </c>
      <c r="B278" s="47"/>
      <c r="C278" s="20"/>
      <c r="D278" s="22" t="s">
        <v>43</v>
      </c>
      <c r="E278" s="53" t="s">
        <v>897</v>
      </c>
      <c r="F278" s="22" t="s">
        <v>42</v>
      </c>
      <c r="G278" s="139">
        <v>6500000</v>
      </c>
      <c r="H278" s="23"/>
      <c r="I278" s="23"/>
      <c r="J278" s="23"/>
      <c r="K278" s="23"/>
      <c r="M278" s="23">
        <v>6500000</v>
      </c>
      <c r="N278" s="23"/>
      <c r="O278" s="24">
        <v>41340</v>
      </c>
    </row>
    <row r="279" spans="1:15" s="25" customFormat="1" x14ac:dyDescent="0.15">
      <c r="A279" s="19" t="s">
        <v>47</v>
      </c>
      <c r="B279" s="47"/>
      <c r="C279" s="20"/>
      <c r="D279" s="22" t="s">
        <v>43</v>
      </c>
      <c r="E279" s="53" t="s">
        <v>898</v>
      </c>
      <c r="F279" s="22" t="s">
        <v>42</v>
      </c>
      <c r="G279" s="139">
        <v>6500000</v>
      </c>
      <c r="I279" s="23">
        <v>2000000</v>
      </c>
      <c r="J279" s="23"/>
      <c r="K279" s="23"/>
      <c r="M279" s="23">
        <v>4500000</v>
      </c>
      <c r="N279" s="23"/>
      <c r="O279" s="24">
        <v>41347</v>
      </c>
    </row>
    <row r="280" spans="1:15" s="25" customFormat="1" x14ac:dyDescent="0.15">
      <c r="A280" s="19" t="s">
        <v>47</v>
      </c>
      <c r="B280" s="19"/>
      <c r="C280" s="20"/>
      <c r="D280" s="22" t="s">
        <v>43</v>
      </c>
      <c r="E280" s="53" t="s">
        <v>899</v>
      </c>
      <c r="F280" s="22" t="s">
        <v>42</v>
      </c>
      <c r="G280" s="23">
        <v>6500000</v>
      </c>
      <c r="H280" s="23"/>
      <c r="I280" s="23"/>
      <c r="J280" s="23"/>
      <c r="K280" s="23"/>
      <c r="M280" s="23">
        <v>6500000</v>
      </c>
      <c r="N280" s="23"/>
      <c r="O280" s="24">
        <v>41354</v>
      </c>
    </row>
    <row r="281" spans="1:15" s="25" customFormat="1" x14ac:dyDescent="0.15">
      <c r="A281" s="19" t="s">
        <v>47</v>
      </c>
      <c r="B281" s="19"/>
      <c r="C281" s="20"/>
      <c r="D281" s="22" t="s">
        <v>43</v>
      </c>
      <c r="E281" s="53" t="s">
        <v>900</v>
      </c>
      <c r="F281" s="22" t="s">
        <v>42</v>
      </c>
      <c r="G281" s="23">
        <v>6500000</v>
      </c>
      <c r="I281" s="23">
        <v>2000000</v>
      </c>
      <c r="J281" s="23"/>
      <c r="K281" s="23"/>
      <c r="M281" s="23">
        <v>4500000</v>
      </c>
      <c r="N281" s="23"/>
      <c r="O281" s="24">
        <v>41361</v>
      </c>
    </row>
    <row r="282" spans="1:15" s="25" customFormat="1" x14ac:dyDescent="0.15">
      <c r="A282" s="19" t="s">
        <v>47</v>
      </c>
      <c r="B282" s="19"/>
      <c r="C282" s="20"/>
      <c r="D282" s="22" t="s">
        <v>43</v>
      </c>
      <c r="E282" s="53" t="s">
        <v>901</v>
      </c>
      <c r="F282" s="22" t="s">
        <v>42</v>
      </c>
      <c r="G282" s="23">
        <v>6500000</v>
      </c>
      <c r="H282" s="23">
        <v>2500000</v>
      </c>
      <c r="I282" s="23"/>
      <c r="J282" s="23"/>
      <c r="K282" s="23"/>
      <c r="L282" s="23">
        <v>4000000</v>
      </c>
      <c r="M282" s="23"/>
      <c r="N282" s="23">
        <v>2500000</v>
      </c>
      <c r="O282" s="24">
        <v>41368</v>
      </c>
    </row>
    <row r="283" spans="1:15" s="25" customFormat="1" x14ac:dyDescent="0.15">
      <c r="A283" s="19" t="s">
        <v>902</v>
      </c>
      <c r="B283" s="19"/>
      <c r="C283" s="20"/>
      <c r="D283" s="22"/>
      <c r="E283" s="53"/>
      <c r="F283" s="22"/>
      <c r="G283" s="23"/>
      <c r="H283" s="23"/>
      <c r="I283" s="23"/>
      <c r="J283" s="23"/>
      <c r="K283" s="23"/>
      <c r="L283" s="23"/>
      <c r="M283" s="23"/>
      <c r="N283" s="23"/>
      <c r="O283" s="24"/>
    </row>
    <row r="284" spans="1:15" s="25" customFormat="1" x14ac:dyDescent="0.15">
      <c r="A284" s="19" t="s">
        <v>666</v>
      </c>
      <c r="B284" s="19"/>
      <c r="C284" s="20"/>
      <c r="D284" s="21"/>
      <c r="E284" s="21"/>
      <c r="F284" s="22"/>
      <c r="G284" s="23"/>
      <c r="H284" s="23"/>
      <c r="I284" s="23"/>
      <c r="J284" s="23"/>
      <c r="K284" s="23"/>
      <c r="L284" s="23"/>
      <c r="M284" s="23"/>
      <c r="N284" s="23"/>
      <c r="O284" s="24"/>
    </row>
    <row r="285" spans="1:15" s="25" customFormat="1" x14ac:dyDescent="0.15">
      <c r="A285" s="19"/>
      <c r="B285" s="19"/>
      <c r="C285" s="20"/>
      <c r="D285" s="21"/>
      <c r="E285" s="21"/>
      <c r="F285" s="22"/>
      <c r="G285" s="23"/>
      <c r="H285" s="23"/>
      <c r="I285" s="23"/>
      <c r="J285" s="23"/>
      <c r="K285" s="23"/>
      <c r="L285" s="23"/>
      <c r="M285" s="23"/>
      <c r="N285" s="23"/>
      <c r="O285" s="24"/>
    </row>
    <row r="286" spans="1:15" s="25" customFormat="1" ht="12.75" x14ac:dyDescent="0.2">
      <c r="A286" s="26" t="s">
        <v>146</v>
      </c>
      <c r="B286" s="26" t="s">
        <v>19</v>
      </c>
      <c r="C286" s="27" t="s">
        <v>147</v>
      </c>
      <c r="D286" s="28">
        <v>39365</v>
      </c>
      <c r="E286" s="29"/>
      <c r="F286" s="30"/>
      <c r="G286" s="31" t="s">
        <v>148</v>
      </c>
      <c r="H286" s="39"/>
      <c r="I286" s="23"/>
      <c r="J286" s="23"/>
      <c r="K286" s="23"/>
      <c r="L286" s="23"/>
      <c r="M286" s="23"/>
      <c r="N286" s="23"/>
      <c r="O286" s="22"/>
    </row>
    <row r="287" spans="1:15" s="25" customFormat="1" x14ac:dyDescent="0.15">
      <c r="A287" s="19"/>
      <c r="B287" s="19"/>
      <c r="C287" s="20"/>
      <c r="D287" s="22"/>
      <c r="E287" s="21"/>
      <c r="F287" s="22"/>
      <c r="G287" s="23"/>
      <c r="H287" s="23"/>
      <c r="I287" s="23"/>
      <c r="J287" s="23"/>
      <c r="K287" s="23"/>
      <c r="L287" s="23"/>
      <c r="M287" s="23"/>
      <c r="N287" s="23"/>
      <c r="O287" s="24"/>
    </row>
    <row r="288" spans="1:15" s="25" customFormat="1" x14ac:dyDescent="0.15">
      <c r="A288" s="19" t="s">
        <v>146</v>
      </c>
      <c r="B288" s="19" t="s">
        <v>945</v>
      </c>
      <c r="C288" s="20"/>
      <c r="D288" s="22"/>
      <c r="E288" s="21"/>
      <c r="F288" s="22"/>
      <c r="G288" s="23">
        <v>5000000</v>
      </c>
      <c r="H288" s="23"/>
      <c r="I288" s="23"/>
      <c r="J288" s="23"/>
      <c r="K288" s="23"/>
      <c r="M288" s="23"/>
      <c r="N288" s="23"/>
      <c r="O288" s="24"/>
    </row>
    <row r="289" spans="1:15" s="25" customFormat="1" x14ac:dyDescent="0.15">
      <c r="A289" s="19" t="s">
        <v>146</v>
      </c>
      <c r="B289" s="19"/>
      <c r="C289" s="20"/>
      <c r="D289" s="22" t="s">
        <v>946</v>
      </c>
      <c r="E289" s="21"/>
      <c r="F289" s="22" t="s">
        <v>42</v>
      </c>
      <c r="G289" s="32">
        <v>5000000</v>
      </c>
      <c r="H289" s="23"/>
      <c r="I289" s="23">
        <v>5000000</v>
      </c>
      <c r="J289" s="23"/>
      <c r="K289" s="23"/>
      <c r="M289" s="23"/>
      <c r="N289" s="23"/>
      <c r="O289" s="24">
        <v>41345</v>
      </c>
    </row>
    <row r="290" spans="1:15" s="25" customFormat="1" x14ac:dyDescent="0.15">
      <c r="A290" s="19" t="s">
        <v>947</v>
      </c>
      <c r="B290" s="19"/>
      <c r="C290" s="20"/>
      <c r="D290" s="22"/>
      <c r="E290" s="21"/>
      <c r="F290" s="22"/>
      <c r="G290" s="23"/>
      <c r="H290" s="23"/>
      <c r="I290" s="23"/>
      <c r="J290" s="23"/>
      <c r="K290" s="23"/>
      <c r="L290" s="23"/>
      <c r="M290" s="23"/>
      <c r="N290" s="23"/>
      <c r="O290" s="24"/>
    </row>
    <row r="291" spans="1:15" s="25" customFormat="1" x14ac:dyDescent="0.15">
      <c r="A291" s="19"/>
      <c r="B291" s="19"/>
      <c r="C291" s="20"/>
      <c r="D291" s="22"/>
      <c r="E291" s="21"/>
      <c r="F291" s="22"/>
      <c r="G291" s="23"/>
      <c r="H291" s="23"/>
      <c r="I291" s="23"/>
      <c r="J291" s="23"/>
      <c r="K291" s="23"/>
      <c r="L291" s="23"/>
      <c r="M291" s="23"/>
      <c r="N291" s="23"/>
      <c r="O291" s="24"/>
    </row>
    <row r="292" spans="1:15" s="25" customFormat="1" x14ac:dyDescent="0.15">
      <c r="A292" s="19" t="s">
        <v>146</v>
      </c>
      <c r="B292" s="19" t="s">
        <v>903</v>
      </c>
      <c r="C292" s="20"/>
      <c r="D292" s="22"/>
      <c r="E292" s="21"/>
      <c r="F292" s="22"/>
      <c r="G292" s="23">
        <v>5000000</v>
      </c>
      <c r="H292" s="23"/>
      <c r="I292" s="23"/>
      <c r="J292" s="23"/>
      <c r="K292" s="23"/>
      <c r="M292" s="23"/>
      <c r="N292" s="23"/>
      <c r="O292" s="24"/>
    </row>
    <row r="293" spans="1:15" s="25" customFormat="1" x14ac:dyDescent="0.15">
      <c r="A293" s="19" t="s">
        <v>146</v>
      </c>
      <c r="B293" s="19"/>
      <c r="C293" s="20"/>
      <c r="D293" s="22" t="s">
        <v>904</v>
      </c>
      <c r="E293" s="21"/>
      <c r="F293" s="22" t="s">
        <v>42</v>
      </c>
      <c r="G293" s="32">
        <v>5000000</v>
      </c>
      <c r="H293" s="23">
        <v>5000000</v>
      </c>
      <c r="I293" s="23"/>
      <c r="J293" s="23"/>
      <c r="K293" s="23"/>
      <c r="L293" s="23"/>
      <c r="M293" s="23"/>
      <c r="N293" s="23">
        <v>5000000</v>
      </c>
      <c r="O293" s="24">
        <v>41373</v>
      </c>
    </row>
    <row r="294" spans="1:15" s="25" customFormat="1" x14ac:dyDescent="0.15">
      <c r="A294" s="19" t="s">
        <v>905</v>
      </c>
      <c r="B294" s="19"/>
      <c r="C294" s="20"/>
      <c r="D294" s="22"/>
      <c r="E294" s="21"/>
      <c r="F294" s="22"/>
      <c r="G294" s="23"/>
      <c r="H294" s="23"/>
      <c r="I294" s="23"/>
      <c r="J294" s="23"/>
      <c r="K294" s="23"/>
      <c r="L294" s="23"/>
      <c r="M294" s="23"/>
      <c r="N294" s="23"/>
      <c r="O294" s="24"/>
    </row>
    <row r="295" spans="1:15" s="25" customFormat="1" x14ac:dyDescent="0.15">
      <c r="A295" s="19"/>
      <c r="B295" s="19"/>
      <c r="C295" s="20"/>
      <c r="D295" s="22"/>
      <c r="E295" s="21"/>
      <c r="F295" s="22"/>
      <c r="G295" s="23"/>
      <c r="H295" s="23"/>
      <c r="I295" s="23"/>
      <c r="J295" s="23"/>
      <c r="K295" s="23"/>
      <c r="L295" s="23"/>
      <c r="M295" s="23"/>
      <c r="N295" s="23"/>
      <c r="O295" s="24"/>
    </row>
    <row r="296" spans="1:15" s="25" customFormat="1" x14ac:dyDescent="0.15">
      <c r="A296" s="19" t="s">
        <v>146</v>
      </c>
      <c r="B296" s="19" t="s">
        <v>784</v>
      </c>
      <c r="C296" s="20"/>
      <c r="D296" s="22"/>
      <c r="E296" s="21"/>
      <c r="F296" s="22"/>
      <c r="G296" s="23">
        <v>5000000</v>
      </c>
      <c r="H296" s="23"/>
      <c r="I296" s="23"/>
      <c r="J296" s="23"/>
      <c r="K296" s="23"/>
      <c r="M296" s="23"/>
      <c r="N296" s="23"/>
      <c r="O296" s="24"/>
    </row>
    <row r="297" spans="1:15" s="25" customFormat="1" x14ac:dyDescent="0.15">
      <c r="A297" s="19" t="s">
        <v>146</v>
      </c>
      <c r="B297" s="19"/>
      <c r="C297" s="20"/>
      <c r="D297" s="22" t="s">
        <v>785</v>
      </c>
      <c r="E297" s="21"/>
      <c r="F297" s="22" t="s">
        <v>42</v>
      </c>
      <c r="G297" s="32">
        <v>5000000</v>
      </c>
      <c r="H297" s="23"/>
      <c r="I297" s="23"/>
      <c r="J297" s="23"/>
      <c r="K297" s="23"/>
      <c r="L297" s="23">
        <v>5000000</v>
      </c>
      <c r="M297" s="23"/>
      <c r="N297" s="23"/>
      <c r="O297" s="24">
        <v>41408</v>
      </c>
    </row>
    <row r="298" spans="1:15" s="25" customFormat="1" x14ac:dyDescent="0.15">
      <c r="A298" s="19" t="s">
        <v>787</v>
      </c>
      <c r="B298" s="19"/>
      <c r="C298" s="20"/>
      <c r="D298" s="22"/>
      <c r="E298" s="21"/>
      <c r="F298" s="22"/>
      <c r="G298" s="23"/>
      <c r="H298" s="23"/>
      <c r="I298" s="23"/>
      <c r="J298" s="23"/>
      <c r="K298" s="23"/>
      <c r="L298" s="23"/>
      <c r="M298" s="23"/>
      <c r="N298" s="23"/>
      <c r="O298" s="24"/>
    </row>
    <row r="299" spans="1:15" s="25" customFormat="1" x14ac:dyDescent="0.15">
      <c r="A299" s="19"/>
      <c r="B299" s="19"/>
      <c r="C299" s="20"/>
      <c r="D299" s="22"/>
      <c r="E299" s="21"/>
      <c r="F299" s="22"/>
      <c r="G299" s="23"/>
      <c r="H299" s="23"/>
      <c r="I299" s="23"/>
      <c r="J299" s="23"/>
      <c r="K299" s="23"/>
      <c r="L299" s="23"/>
      <c r="M299" s="23"/>
      <c r="N299" s="23"/>
      <c r="O299" s="24"/>
    </row>
    <row r="300" spans="1:15" s="25" customFormat="1" x14ac:dyDescent="0.15">
      <c r="A300" s="19" t="s">
        <v>146</v>
      </c>
      <c r="B300" s="19" t="s">
        <v>138</v>
      </c>
      <c r="C300" s="20"/>
      <c r="D300" s="22"/>
      <c r="E300" s="21"/>
      <c r="F300" s="22"/>
      <c r="G300" s="23">
        <v>5000000</v>
      </c>
      <c r="H300" s="23"/>
      <c r="I300" s="23"/>
      <c r="J300" s="23"/>
      <c r="K300" s="23"/>
      <c r="M300" s="23"/>
      <c r="N300" s="23"/>
      <c r="O300" s="24"/>
    </row>
    <row r="301" spans="1:15" s="25" customFormat="1" x14ac:dyDescent="0.15">
      <c r="A301" s="19" t="s">
        <v>146</v>
      </c>
      <c r="B301" s="19"/>
      <c r="C301" s="20"/>
      <c r="D301" s="22" t="s">
        <v>788</v>
      </c>
      <c r="E301" s="21"/>
      <c r="F301" s="22" t="s">
        <v>42</v>
      </c>
      <c r="G301" s="32">
        <v>5000000</v>
      </c>
      <c r="H301" s="23"/>
      <c r="I301" s="23"/>
      <c r="J301" s="23"/>
      <c r="K301" s="23"/>
      <c r="L301" s="23">
        <v>5000000</v>
      </c>
      <c r="M301" s="23"/>
      <c r="N301" s="23"/>
      <c r="O301" s="24">
        <v>41436</v>
      </c>
    </row>
    <row r="302" spans="1:15" s="25" customFormat="1" x14ac:dyDescent="0.15">
      <c r="A302" s="19" t="s">
        <v>789</v>
      </c>
      <c r="B302" s="19"/>
      <c r="C302" s="20"/>
      <c r="D302" s="22"/>
      <c r="E302" s="21"/>
      <c r="F302" s="22"/>
      <c r="G302" s="23"/>
      <c r="H302" s="23"/>
      <c r="I302" s="23"/>
      <c r="J302" s="23"/>
      <c r="K302" s="23"/>
      <c r="L302" s="23"/>
      <c r="M302" s="23"/>
      <c r="N302" s="23"/>
      <c r="O302" s="24"/>
    </row>
    <row r="303" spans="1:15" s="25" customFormat="1" x14ac:dyDescent="0.15">
      <c r="A303" s="19"/>
      <c r="B303" s="19"/>
      <c r="C303" s="20"/>
      <c r="D303" s="22"/>
      <c r="E303" s="21"/>
      <c r="F303" s="22"/>
      <c r="G303" s="23"/>
      <c r="H303" s="23"/>
      <c r="I303" s="23"/>
      <c r="J303" s="23"/>
      <c r="K303" s="23"/>
      <c r="L303" s="23"/>
      <c r="M303" s="23"/>
      <c r="N303" s="23"/>
      <c r="O303" s="24"/>
    </row>
    <row r="304" spans="1:15" s="25" customFormat="1" ht="12.75" x14ac:dyDescent="0.2">
      <c r="A304" s="26" t="s">
        <v>155</v>
      </c>
      <c r="B304" s="26" t="s">
        <v>19</v>
      </c>
      <c r="C304" s="27" t="s">
        <v>156</v>
      </c>
      <c r="D304" s="28">
        <v>39629</v>
      </c>
      <c r="E304" s="29"/>
      <c r="F304" s="30"/>
      <c r="G304" s="31" t="s">
        <v>157</v>
      </c>
      <c r="H304" s="23"/>
      <c r="I304" s="23"/>
      <c r="J304" s="23"/>
      <c r="K304" s="23"/>
      <c r="L304" s="23"/>
      <c r="M304" s="23"/>
      <c r="N304" s="23"/>
      <c r="O304" s="24"/>
    </row>
    <row r="305" spans="1:15" s="25" customFormat="1" ht="12.75" x14ac:dyDescent="0.2">
      <c r="A305" s="40"/>
      <c r="B305" s="40"/>
      <c r="C305" s="41"/>
      <c r="D305" s="42"/>
      <c r="E305" s="43"/>
      <c r="F305" s="44"/>
      <c r="G305" s="45"/>
      <c r="H305" s="23"/>
      <c r="I305" s="23"/>
      <c r="J305" s="23"/>
      <c r="K305" s="23"/>
      <c r="L305" s="23"/>
      <c r="M305" s="23"/>
      <c r="N305" s="23"/>
      <c r="O305" s="24"/>
    </row>
    <row r="306" spans="1:15" s="25" customFormat="1" ht="12.75" x14ac:dyDescent="0.2">
      <c r="A306" s="26" t="s">
        <v>158</v>
      </c>
      <c r="B306" s="26" t="s">
        <v>19</v>
      </c>
      <c r="C306" s="27" t="s">
        <v>159</v>
      </c>
      <c r="D306" s="28">
        <v>39632</v>
      </c>
      <c r="E306" s="29"/>
      <c r="F306" s="30"/>
      <c r="G306" s="31" t="s">
        <v>160</v>
      </c>
      <c r="H306" s="23"/>
      <c r="I306" s="23"/>
      <c r="J306" s="23"/>
      <c r="K306" s="23"/>
      <c r="L306" s="23"/>
      <c r="M306" s="23"/>
      <c r="N306" s="23"/>
      <c r="O306" s="24"/>
    </row>
    <row r="307" spans="1:15" s="25" customFormat="1" ht="12.75" x14ac:dyDescent="0.2">
      <c r="A307" s="40"/>
      <c r="B307" s="40"/>
      <c r="C307" s="41"/>
      <c r="D307" s="42"/>
      <c r="E307" s="43"/>
      <c r="F307" s="44"/>
      <c r="G307" s="45"/>
      <c r="H307" s="23"/>
      <c r="I307" s="23"/>
      <c r="J307" s="23"/>
      <c r="K307" s="23"/>
      <c r="L307" s="23"/>
      <c r="M307" s="23"/>
      <c r="N307" s="23"/>
      <c r="O307" s="24"/>
    </row>
    <row r="308" spans="1:15" s="25" customFormat="1" ht="12.75" x14ac:dyDescent="0.2">
      <c r="A308" s="26" t="s">
        <v>161</v>
      </c>
      <c r="B308" s="26" t="s">
        <v>19</v>
      </c>
      <c r="C308" s="27" t="s">
        <v>162</v>
      </c>
      <c r="D308" s="28">
        <v>39639</v>
      </c>
      <c r="E308" s="29"/>
      <c r="F308" s="30"/>
      <c r="G308" s="31" t="s">
        <v>21</v>
      </c>
      <c r="H308" s="23"/>
      <c r="I308" s="23"/>
      <c r="J308" s="23"/>
      <c r="K308" s="23"/>
      <c r="L308" s="23"/>
      <c r="M308" s="23"/>
      <c r="N308" s="23"/>
      <c r="O308" s="24"/>
    </row>
    <row r="309" spans="1:15" s="25" customFormat="1" ht="12.75" x14ac:dyDescent="0.2">
      <c r="A309" s="40"/>
      <c r="B309" s="40"/>
      <c r="C309" s="41"/>
      <c r="D309" s="42"/>
      <c r="E309" s="43"/>
      <c r="F309" s="44"/>
      <c r="G309" s="45"/>
      <c r="H309" s="23"/>
      <c r="I309" s="23"/>
      <c r="J309" s="23"/>
      <c r="K309" s="23"/>
      <c r="L309" s="23"/>
      <c r="M309" s="23"/>
      <c r="N309" s="23"/>
      <c r="O309" s="24"/>
    </row>
    <row r="310" spans="1:15" s="25" customFormat="1" ht="12.75" x14ac:dyDescent="0.2">
      <c r="A310" s="26" t="s">
        <v>31</v>
      </c>
      <c r="B310" s="26" t="s">
        <v>19</v>
      </c>
      <c r="C310" s="27" t="s">
        <v>163</v>
      </c>
      <c r="D310" s="28">
        <v>39646</v>
      </c>
      <c r="E310" s="29"/>
      <c r="F310" s="30"/>
      <c r="G310" s="31">
        <v>15000000</v>
      </c>
      <c r="H310" s="23"/>
      <c r="I310" s="23"/>
      <c r="J310" s="23"/>
      <c r="K310" s="23"/>
      <c r="L310" s="23"/>
      <c r="M310" s="23"/>
      <c r="N310" s="23"/>
      <c r="O310" s="22"/>
    </row>
    <row r="311" spans="1:15" s="25" customFormat="1" ht="12.75" x14ac:dyDescent="0.2">
      <c r="A311" s="19"/>
      <c r="B311" s="40"/>
      <c r="C311" s="41"/>
      <c r="D311" s="42"/>
      <c r="E311" s="43"/>
      <c r="F311" s="44"/>
      <c r="G311" s="45"/>
      <c r="H311" s="23"/>
      <c r="I311" s="23"/>
      <c r="J311" s="23"/>
      <c r="K311" s="23"/>
      <c r="L311" s="23"/>
      <c r="M311" s="23"/>
      <c r="N311" s="23"/>
      <c r="O311" s="22"/>
    </row>
    <row r="312" spans="1:15" s="25" customFormat="1" x14ac:dyDescent="0.15">
      <c r="A312" s="19" t="s">
        <v>31</v>
      </c>
      <c r="B312" s="19" t="s">
        <v>87</v>
      </c>
      <c r="C312" s="20"/>
      <c r="D312" s="22"/>
      <c r="E312" s="21"/>
      <c r="F312" s="22"/>
      <c r="G312" s="23">
        <v>1500000</v>
      </c>
      <c r="H312" s="23"/>
      <c r="I312" s="23"/>
      <c r="J312" s="23"/>
      <c r="K312" s="23"/>
      <c r="L312" s="23"/>
      <c r="M312" s="23"/>
      <c r="N312" s="23"/>
      <c r="O312" s="22"/>
    </row>
    <row r="313" spans="1:15" s="25" customFormat="1" x14ac:dyDescent="0.15">
      <c r="A313" s="19" t="s">
        <v>31</v>
      </c>
      <c r="B313" s="19"/>
      <c r="C313" s="20"/>
      <c r="D313" s="22" t="s">
        <v>52</v>
      </c>
      <c r="E313" s="21"/>
      <c r="F313" s="22" t="s">
        <v>42</v>
      </c>
      <c r="G313" s="32">
        <v>1000000</v>
      </c>
      <c r="I313" s="23">
        <v>1000000</v>
      </c>
      <c r="J313" s="23"/>
      <c r="K313" s="23"/>
      <c r="L313" s="23"/>
      <c r="M313" s="23"/>
      <c r="N313" s="23"/>
      <c r="O313" s="24">
        <v>41338</v>
      </c>
    </row>
    <row r="314" spans="1:15" s="25" customFormat="1" ht="12.75" x14ac:dyDescent="0.2">
      <c r="A314" s="19" t="s">
        <v>31</v>
      </c>
      <c r="B314" s="40"/>
      <c r="C314" s="41"/>
      <c r="D314" s="22" t="s">
        <v>52</v>
      </c>
      <c r="E314" s="43"/>
      <c r="F314" s="22" t="s">
        <v>42</v>
      </c>
      <c r="G314" s="32">
        <v>500000</v>
      </c>
      <c r="I314" s="23">
        <v>500000</v>
      </c>
      <c r="J314" s="23"/>
      <c r="K314" s="23"/>
      <c r="L314" s="23"/>
      <c r="M314" s="23"/>
      <c r="N314" s="23"/>
      <c r="O314" s="24">
        <v>41338</v>
      </c>
    </row>
    <row r="315" spans="1:15" s="25" customFormat="1" ht="12.75" x14ac:dyDescent="0.2">
      <c r="A315" s="19" t="s">
        <v>948</v>
      </c>
      <c r="B315" s="40"/>
      <c r="C315" s="41"/>
      <c r="D315" s="42"/>
      <c r="E315" s="43"/>
      <c r="F315" s="44"/>
      <c r="G315" s="45"/>
      <c r="H315" s="23"/>
      <c r="I315" s="23"/>
      <c r="J315" s="23"/>
      <c r="K315" s="23"/>
      <c r="L315" s="23"/>
      <c r="M315" s="23"/>
      <c r="N315" s="23"/>
      <c r="O315" s="22"/>
    </row>
    <row r="316" spans="1:15" s="25" customFormat="1" ht="12.75" x14ac:dyDescent="0.2">
      <c r="A316" s="19"/>
      <c r="B316" s="40"/>
      <c r="C316" s="41"/>
      <c r="D316" s="42"/>
      <c r="E316" s="43"/>
      <c r="F316" s="44"/>
      <c r="G316" s="45"/>
      <c r="H316" s="23"/>
      <c r="I316" s="23"/>
      <c r="J316" s="23"/>
      <c r="K316" s="23"/>
      <c r="L316" s="23"/>
      <c r="M316" s="23"/>
      <c r="N316" s="23"/>
      <c r="O316" s="24"/>
    </row>
    <row r="317" spans="1:15" s="25" customFormat="1" x14ac:dyDescent="0.15">
      <c r="A317" s="19" t="s">
        <v>31</v>
      </c>
      <c r="B317" s="19" t="s">
        <v>91</v>
      </c>
      <c r="C317" s="20"/>
      <c r="D317" s="22"/>
      <c r="E317" s="21"/>
      <c r="F317" s="22"/>
      <c r="G317" s="23">
        <v>1000000</v>
      </c>
      <c r="H317" s="23"/>
      <c r="I317" s="23"/>
      <c r="J317" s="23"/>
      <c r="K317" s="23"/>
      <c r="L317" s="23"/>
      <c r="M317" s="23"/>
      <c r="N317" s="23"/>
      <c r="O317" s="22"/>
    </row>
    <row r="318" spans="1:15" s="25" customFormat="1" x14ac:dyDescent="0.15">
      <c r="A318" s="19" t="s">
        <v>31</v>
      </c>
      <c r="B318" s="19"/>
      <c r="C318" s="20"/>
      <c r="D318" s="22" t="s">
        <v>52</v>
      </c>
      <c r="E318" s="21"/>
      <c r="F318" s="22" t="s">
        <v>42</v>
      </c>
      <c r="G318" s="32">
        <v>500000</v>
      </c>
      <c r="H318" s="23">
        <v>500000</v>
      </c>
      <c r="I318" s="23"/>
      <c r="J318" s="23"/>
      <c r="K318" s="23"/>
      <c r="L318" s="23"/>
      <c r="M318" s="23"/>
      <c r="N318" s="23">
        <v>500000</v>
      </c>
      <c r="O318" s="24">
        <v>41366</v>
      </c>
    </row>
    <row r="319" spans="1:15" s="25" customFormat="1" ht="12.75" x14ac:dyDescent="0.2">
      <c r="A319" s="19" t="s">
        <v>31</v>
      </c>
      <c r="B319" s="40"/>
      <c r="C319" s="41"/>
      <c r="D319" s="22" t="s">
        <v>52</v>
      </c>
      <c r="E319" s="43"/>
      <c r="F319" s="22" t="s">
        <v>42</v>
      </c>
      <c r="G319" s="32">
        <v>500000</v>
      </c>
      <c r="H319" s="23">
        <v>500000</v>
      </c>
      <c r="I319" s="23"/>
      <c r="J319" s="23"/>
      <c r="K319" s="23"/>
      <c r="L319" s="23"/>
      <c r="M319" s="23"/>
      <c r="N319" s="23">
        <v>500000</v>
      </c>
      <c r="O319" s="24">
        <v>41366</v>
      </c>
    </row>
    <row r="320" spans="1:15" s="25" customFormat="1" ht="12.75" x14ac:dyDescent="0.2">
      <c r="A320" s="19" t="s">
        <v>907</v>
      </c>
      <c r="B320" s="40"/>
      <c r="C320" s="41"/>
      <c r="D320" s="42"/>
      <c r="E320" s="43"/>
      <c r="F320" s="44"/>
      <c r="G320" s="45"/>
      <c r="H320" s="23"/>
      <c r="I320" s="23"/>
      <c r="J320" s="23"/>
      <c r="K320" s="23"/>
      <c r="L320" s="23"/>
      <c r="M320" s="23"/>
      <c r="N320" s="23"/>
      <c r="O320" s="22"/>
    </row>
    <row r="321" spans="1:15" s="25" customFormat="1" ht="12.75" x14ac:dyDescent="0.2">
      <c r="A321" s="19"/>
      <c r="B321" s="40"/>
      <c r="C321" s="41"/>
      <c r="D321" s="42"/>
      <c r="E321" s="43"/>
      <c r="F321" s="44"/>
      <c r="G321" s="45"/>
      <c r="H321" s="23"/>
      <c r="I321" s="23"/>
      <c r="J321" s="23"/>
      <c r="K321" s="23"/>
      <c r="L321" s="23"/>
      <c r="M321" s="23"/>
      <c r="N321" s="23"/>
      <c r="O321" s="22"/>
    </row>
    <row r="322" spans="1:15" s="25" customFormat="1" x14ac:dyDescent="0.15">
      <c r="A322" s="19" t="s">
        <v>31</v>
      </c>
      <c r="B322" s="19" t="s">
        <v>93</v>
      </c>
      <c r="C322" s="20"/>
      <c r="D322" s="22"/>
      <c r="E322" s="21"/>
      <c r="F322" s="22"/>
      <c r="G322" s="23">
        <v>500000</v>
      </c>
      <c r="H322" s="23"/>
      <c r="I322" s="23"/>
      <c r="J322" s="23"/>
      <c r="K322" s="23"/>
      <c r="L322" s="23"/>
      <c r="M322" s="23"/>
      <c r="N322" s="23"/>
      <c r="O322" s="22"/>
    </row>
    <row r="323" spans="1:15" s="25" customFormat="1" x14ac:dyDescent="0.15">
      <c r="A323" s="19" t="s">
        <v>31</v>
      </c>
      <c r="B323" s="19"/>
      <c r="C323" s="20"/>
      <c r="D323" s="22" t="s">
        <v>52</v>
      </c>
      <c r="E323" s="21"/>
      <c r="F323" s="22" t="s">
        <v>42</v>
      </c>
      <c r="G323" s="32">
        <v>500000</v>
      </c>
      <c r="H323" s="23">
        <v>500000</v>
      </c>
      <c r="I323" s="23"/>
      <c r="J323" s="23"/>
      <c r="K323" s="23"/>
      <c r="L323" s="23"/>
      <c r="M323" s="23"/>
      <c r="N323" s="23">
        <v>500000</v>
      </c>
      <c r="O323" s="24">
        <v>41373</v>
      </c>
    </row>
    <row r="324" spans="1:15" s="25" customFormat="1" ht="12.75" x14ac:dyDescent="0.2">
      <c r="A324" s="19" t="s">
        <v>908</v>
      </c>
      <c r="B324" s="40"/>
      <c r="C324" s="41"/>
      <c r="D324" s="42"/>
      <c r="E324" s="43"/>
      <c r="F324" s="44"/>
      <c r="G324" s="45"/>
      <c r="H324" s="23"/>
      <c r="I324" s="23"/>
      <c r="J324" s="23"/>
      <c r="K324" s="23"/>
      <c r="L324" s="23"/>
      <c r="M324" s="23"/>
      <c r="N324" s="23"/>
      <c r="O324" s="22"/>
    </row>
    <row r="325" spans="1:15" s="25" customFormat="1" ht="12.75" x14ac:dyDescent="0.2">
      <c r="A325" s="19"/>
      <c r="B325" s="40"/>
      <c r="C325" s="41"/>
      <c r="D325" s="42"/>
      <c r="E325" s="43"/>
      <c r="F325" s="44"/>
      <c r="G325" s="45"/>
      <c r="H325" s="23"/>
      <c r="I325" s="23"/>
      <c r="J325" s="23"/>
      <c r="K325" s="23"/>
      <c r="L325" s="23"/>
      <c r="M325" s="23"/>
      <c r="N325" s="23"/>
      <c r="O325" s="22"/>
    </row>
    <row r="326" spans="1:15" s="25" customFormat="1" x14ac:dyDescent="0.15">
      <c r="A326" s="19" t="s">
        <v>31</v>
      </c>
      <c r="B326" s="19" t="s">
        <v>127</v>
      </c>
      <c r="C326" s="20"/>
      <c r="D326" s="22"/>
      <c r="E326" s="21"/>
      <c r="F326" s="22"/>
      <c r="G326" s="23">
        <v>3000000</v>
      </c>
      <c r="H326" s="23"/>
      <c r="I326" s="23"/>
      <c r="J326" s="23"/>
      <c r="K326" s="23"/>
      <c r="L326" s="23"/>
      <c r="M326" s="23"/>
      <c r="N326" s="23"/>
      <c r="O326" s="22"/>
    </row>
    <row r="327" spans="1:15" s="25" customFormat="1" x14ac:dyDescent="0.15">
      <c r="A327" s="19" t="s">
        <v>31</v>
      </c>
      <c r="B327" s="19"/>
      <c r="C327" s="20"/>
      <c r="D327" s="22" t="s">
        <v>52</v>
      </c>
      <c r="E327" s="21"/>
      <c r="F327" s="22" t="s">
        <v>42</v>
      </c>
      <c r="G327" s="32">
        <v>2000000</v>
      </c>
      <c r="H327" s="23">
        <v>2000000</v>
      </c>
      <c r="I327" s="23"/>
      <c r="J327" s="23"/>
      <c r="K327" s="23"/>
      <c r="M327" s="23"/>
      <c r="N327" s="23">
        <v>2000000</v>
      </c>
      <c r="O327" s="24">
        <v>41373</v>
      </c>
    </row>
    <row r="328" spans="1:15" s="25" customFormat="1" x14ac:dyDescent="0.15">
      <c r="A328" s="19" t="s">
        <v>31</v>
      </c>
      <c r="B328" s="19"/>
      <c r="C328" s="20"/>
      <c r="D328" s="22" t="s">
        <v>52</v>
      </c>
      <c r="E328" s="21"/>
      <c r="F328" s="22" t="s">
        <v>42</v>
      </c>
      <c r="G328" s="32">
        <v>1000000</v>
      </c>
      <c r="H328" s="23">
        <v>1000000</v>
      </c>
      <c r="I328" s="23"/>
      <c r="J328" s="23"/>
      <c r="K328" s="23"/>
      <c r="M328" s="23"/>
      <c r="N328" s="23">
        <v>1000000</v>
      </c>
      <c r="O328" s="24">
        <v>41373</v>
      </c>
    </row>
    <row r="329" spans="1:15" s="25" customFormat="1" ht="12.75" x14ac:dyDescent="0.2">
      <c r="A329" s="19" t="s">
        <v>909</v>
      </c>
      <c r="B329" s="40"/>
      <c r="C329" s="41"/>
      <c r="D329" s="42"/>
      <c r="E329" s="43"/>
      <c r="F329" s="44"/>
      <c r="G329" s="45"/>
      <c r="H329" s="23"/>
      <c r="I329" s="23"/>
      <c r="J329" s="23"/>
      <c r="K329" s="23"/>
      <c r="L329" s="23"/>
      <c r="M329" s="23"/>
      <c r="N329" s="23"/>
      <c r="O329" s="22"/>
    </row>
    <row r="330" spans="1:15" s="25" customFormat="1" ht="12.75" x14ac:dyDescent="0.2">
      <c r="A330" s="19"/>
      <c r="B330" s="40"/>
      <c r="C330" s="41"/>
      <c r="D330" s="42"/>
      <c r="E330" s="43"/>
      <c r="F330" s="44"/>
      <c r="G330" s="45"/>
      <c r="H330" s="23"/>
      <c r="I330" s="23"/>
      <c r="J330" s="23"/>
      <c r="K330" s="23"/>
      <c r="L330" s="23"/>
      <c r="M330" s="23"/>
      <c r="N330" s="23"/>
      <c r="O330" s="22"/>
    </row>
    <row r="331" spans="1:15" s="25" customFormat="1" x14ac:dyDescent="0.15">
      <c r="A331" s="19" t="s">
        <v>31</v>
      </c>
      <c r="B331" s="19" t="s">
        <v>129</v>
      </c>
      <c r="C331" s="20"/>
      <c r="D331" s="22"/>
      <c r="E331" s="21"/>
      <c r="F331" s="22"/>
      <c r="G331" s="23">
        <v>500000</v>
      </c>
      <c r="H331" s="23"/>
      <c r="I331" s="23"/>
      <c r="J331" s="23"/>
      <c r="K331" s="23"/>
      <c r="L331" s="23"/>
      <c r="M331" s="23"/>
      <c r="N331" s="23"/>
      <c r="O331" s="22"/>
    </row>
    <row r="332" spans="1:15" s="25" customFormat="1" x14ac:dyDescent="0.15">
      <c r="A332" s="19" t="s">
        <v>31</v>
      </c>
      <c r="B332" s="19"/>
      <c r="C332" s="20"/>
      <c r="D332" s="22" t="s">
        <v>52</v>
      </c>
      <c r="E332" s="21"/>
      <c r="F332" s="22" t="s">
        <v>42</v>
      </c>
      <c r="G332" s="32">
        <v>500000</v>
      </c>
      <c r="H332" s="23">
        <v>500000</v>
      </c>
      <c r="I332" s="23"/>
      <c r="J332" s="23"/>
      <c r="K332" s="23"/>
      <c r="L332" s="23"/>
      <c r="M332" s="23"/>
      <c r="N332" s="23">
        <v>500000</v>
      </c>
      <c r="O332" s="24">
        <v>41380</v>
      </c>
    </row>
    <row r="333" spans="1:15" s="25" customFormat="1" ht="12.75" x14ac:dyDescent="0.2">
      <c r="A333" s="19" t="s">
        <v>910</v>
      </c>
      <c r="B333" s="40"/>
      <c r="C333" s="41"/>
      <c r="D333" s="42"/>
      <c r="E333" s="43"/>
      <c r="F333" s="44"/>
      <c r="G333" s="45"/>
      <c r="H333" s="23"/>
      <c r="I333" s="23"/>
      <c r="J333" s="23"/>
      <c r="K333" s="23"/>
      <c r="L333" s="23"/>
      <c r="M333" s="23"/>
      <c r="N333" s="23"/>
      <c r="O333" s="22"/>
    </row>
    <row r="334" spans="1:15" s="25" customFormat="1" ht="12.75" x14ac:dyDescent="0.2">
      <c r="A334" s="19"/>
      <c r="B334" s="40"/>
      <c r="C334" s="41"/>
      <c r="D334" s="42"/>
      <c r="E334" s="43"/>
      <c r="F334" s="44"/>
      <c r="G334" s="45"/>
      <c r="H334" s="23"/>
      <c r="I334" s="23"/>
      <c r="J334" s="23"/>
      <c r="K334" s="23"/>
      <c r="L334" s="23"/>
      <c r="M334" s="23"/>
      <c r="N334" s="23"/>
      <c r="O334" s="22"/>
    </row>
    <row r="335" spans="1:15" s="25" customFormat="1" x14ac:dyDescent="0.15">
      <c r="A335" s="19" t="s">
        <v>31</v>
      </c>
      <c r="B335" s="19" t="s">
        <v>131</v>
      </c>
      <c r="C335" s="20"/>
      <c r="D335" s="22"/>
      <c r="E335" s="21"/>
      <c r="F335" s="22"/>
      <c r="G335" s="23">
        <v>3500000</v>
      </c>
      <c r="H335" s="23"/>
      <c r="I335" s="23"/>
      <c r="J335" s="23"/>
      <c r="K335" s="23"/>
      <c r="L335" s="23"/>
      <c r="M335" s="23"/>
      <c r="N335" s="23"/>
      <c r="O335" s="22"/>
    </row>
    <row r="336" spans="1:15" s="25" customFormat="1" x14ac:dyDescent="0.15">
      <c r="A336" s="19" t="s">
        <v>31</v>
      </c>
      <c r="B336" s="19"/>
      <c r="C336" s="20"/>
      <c r="D336" s="22" t="s">
        <v>52</v>
      </c>
      <c r="E336" s="21"/>
      <c r="F336" s="22" t="s">
        <v>42</v>
      </c>
      <c r="G336" s="32">
        <v>2500000</v>
      </c>
      <c r="H336" s="23">
        <v>2500000</v>
      </c>
      <c r="I336" s="23"/>
      <c r="J336" s="23"/>
      <c r="K336" s="23"/>
      <c r="L336" s="23"/>
      <c r="M336" s="23"/>
      <c r="N336" s="23">
        <v>2500000</v>
      </c>
      <c r="O336" s="24">
        <v>41387</v>
      </c>
    </row>
    <row r="337" spans="1:15" s="25" customFormat="1" ht="12.75" x14ac:dyDescent="0.2">
      <c r="A337" s="19" t="s">
        <v>31</v>
      </c>
      <c r="B337" s="40"/>
      <c r="C337" s="41"/>
      <c r="D337" s="22" t="s">
        <v>52</v>
      </c>
      <c r="E337" s="43"/>
      <c r="F337" s="22" t="s">
        <v>42</v>
      </c>
      <c r="G337" s="32">
        <v>1000000</v>
      </c>
      <c r="H337" s="23">
        <v>1000000</v>
      </c>
      <c r="I337" s="23"/>
      <c r="J337" s="23"/>
      <c r="K337" s="23"/>
      <c r="L337" s="23"/>
      <c r="M337" s="23"/>
      <c r="N337" s="23">
        <v>1000000</v>
      </c>
      <c r="O337" s="24">
        <v>41387</v>
      </c>
    </row>
    <row r="338" spans="1:15" s="25" customFormat="1" ht="12.75" x14ac:dyDescent="0.2">
      <c r="A338" s="19" t="s">
        <v>911</v>
      </c>
      <c r="B338" s="40"/>
      <c r="C338" s="41"/>
      <c r="D338" s="42"/>
      <c r="E338" s="43"/>
      <c r="F338" s="44"/>
      <c r="G338" s="45"/>
      <c r="H338" s="23"/>
      <c r="I338" s="23"/>
      <c r="J338" s="23"/>
      <c r="K338" s="23"/>
      <c r="L338" s="23"/>
      <c r="M338" s="23"/>
      <c r="N338" s="23"/>
      <c r="O338" s="22"/>
    </row>
    <row r="339" spans="1:15" s="25" customFormat="1" ht="12.75" x14ac:dyDescent="0.2">
      <c r="A339" s="33" t="s">
        <v>912</v>
      </c>
      <c r="B339" s="40"/>
      <c r="C339" s="41"/>
      <c r="D339" s="42"/>
      <c r="E339" s="43"/>
      <c r="F339" s="44"/>
      <c r="G339" s="45"/>
      <c r="H339" s="23"/>
      <c r="I339" s="23"/>
      <c r="J339" s="23"/>
      <c r="K339" s="23"/>
      <c r="L339" s="23"/>
      <c r="M339" s="23"/>
      <c r="N339" s="23"/>
      <c r="O339" s="22"/>
    </row>
    <row r="340" spans="1:15" s="25" customFormat="1" ht="12.75" x14ac:dyDescent="0.2">
      <c r="A340" s="19"/>
      <c r="B340" s="40"/>
      <c r="C340" s="41"/>
      <c r="D340" s="42"/>
      <c r="E340" s="43"/>
      <c r="F340" s="44"/>
      <c r="G340" s="45"/>
      <c r="H340" s="23"/>
      <c r="I340" s="23"/>
      <c r="J340" s="23"/>
      <c r="K340" s="23"/>
      <c r="L340" s="23"/>
      <c r="M340" s="23"/>
      <c r="N340" s="23"/>
      <c r="O340" s="22"/>
    </row>
    <row r="341" spans="1:15" s="25" customFormat="1" x14ac:dyDescent="0.15">
      <c r="A341" s="19" t="s">
        <v>31</v>
      </c>
      <c r="B341" s="19" t="s">
        <v>133</v>
      </c>
      <c r="C341" s="20"/>
      <c r="D341" s="22"/>
      <c r="E341" s="21"/>
      <c r="F341" s="22"/>
      <c r="G341" s="23">
        <v>500000</v>
      </c>
      <c r="H341" s="23"/>
      <c r="I341" s="23"/>
      <c r="J341" s="23"/>
      <c r="K341" s="23"/>
      <c r="L341" s="23"/>
      <c r="M341" s="23"/>
      <c r="N341" s="23"/>
      <c r="O341" s="22"/>
    </row>
    <row r="342" spans="1:15" s="25" customFormat="1" x14ac:dyDescent="0.15">
      <c r="A342" s="19" t="s">
        <v>31</v>
      </c>
      <c r="B342" s="19"/>
      <c r="C342" s="20"/>
      <c r="D342" s="22" t="s">
        <v>52</v>
      </c>
      <c r="E342" s="21"/>
      <c r="F342" s="22" t="s">
        <v>42</v>
      </c>
      <c r="G342" s="32">
        <v>500000</v>
      </c>
      <c r="H342" s="23">
        <v>500000</v>
      </c>
      <c r="I342" s="23"/>
      <c r="J342" s="23"/>
      <c r="K342" s="23"/>
      <c r="L342" s="23"/>
      <c r="M342" s="23"/>
      <c r="N342" s="23">
        <v>500000</v>
      </c>
      <c r="O342" s="24">
        <v>41394</v>
      </c>
    </row>
    <row r="343" spans="1:15" s="25" customFormat="1" ht="12.75" x14ac:dyDescent="0.2">
      <c r="A343" s="19" t="s">
        <v>913</v>
      </c>
      <c r="B343" s="40"/>
      <c r="C343" s="41"/>
      <c r="D343" s="42"/>
      <c r="E343" s="43"/>
      <c r="F343" s="44"/>
      <c r="G343" s="45"/>
      <c r="H343" s="23"/>
      <c r="I343" s="23"/>
      <c r="J343" s="23"/>
      <c r="K343" s="23"/>
      <c r="L343" s="23"/>
      <c r="M343" s="23"/>
      <c r="N343" s="23"/>
      <c r="O343" s="22"/>
    </row>
    <row r="344" spans="1:15" s="25" customFormat="1" ht="12.75" x14ac:dyDescent="0.2">
      <c r="A344" s="19"/>
      <c r="B344" s="40"/>
      <c r="C344" s="41"/>
      <c r="D344" s="42"/>
      <c r="E344" s="43"/>
      <c r="F344" s="44"/>
      <c r="G344" s="45"/>
      <c r="H344" s="23"/>
      <c r="I344" s="23"/>
      <c r="J344" s="23"/>
      <c r="K344" s="23"/>
      <c r="L344" s="23"/>
      <c r="M344" s="23"/>
      <c r="N344" s="23"/>
      <c r="O344" s="22"/>
    </row>
    <row r="345" spans="1:15" s="25" customFormat="1" x14ac:dyDescent="0.15">
      <c r="A345" s="19" t="s">
        <v>31</v>
      </c>
      <c r="B345" s="19" t="s">
        <v>135</v>
      </c>
      <c r="C345" s="20"/>
      <c r="D345" s="22"/>
      <c r="E345" s="21"/>
      <c r="F345" s="22"/>
      <c r="G345" s="23">
        <v>1500000</v>
      </c>
      <c r="H345" s="23"/>
      <c r="I345" s="23"/>
      <c r="J345" s="23"/>
      <c r="K345" s="23"/>
      <c r="L345" s="23"/>
      <c r="M345" s="23"/>
      <c r="N345" s="23"/>
      <c r="O345" s="22"/>
    </row>
    <row r="346" spans="1:15" s="25" customFormat="1" x14ac:dyDescent="0.15">
      <c r="A346" s="19" t="s">
        <v>31</v>
      </c>
      <c r="B346" s="19"/>
      <c r="C346" s="20"/>
      <c r="D346" s="22" t="s">
        <v>52</v>
      </c>
      <c r="E346" s="21"/>
      <c r="F346" s="22" t="s">
        <v>42</v>
      </c>
      <c r="G346" s="32">
        <v>1000000</v>
      </c>
      <c r="H346" s="23">
        <v>1000000</v>
      </c>
      <c r="I346" s="23"/>
      <c r="J346" s="23"/>
      <c r="K346" s="23"/>
      <c r="L346" s="23"/>
      <c r="M346" s="23"/>
      <c r="N346" s="23">
        <v>1000000</v>
      </c>
      <c r="O346" s="24">
        <v>41401</v>
      </c>
    </row>
    <row r="347" spans="1:15" s="25" customFormat="1" ht="12.75" x14ac:dyDescent="0.2">
      <c r="A347" s="19" t="s">
        <v>31</v>
      </c>
      <c r="B347" s="40"/>
      <c r="C347" s="41"/>
      <c r="D347" s="22" t="s">
        <v>52</v>
      </c>
      <c r="E347" s="43"/>
      <c r="F347" s="22" t="s">
        <v>42</v>
      </c>
      <c r="G347" s="32">
        <v>500000</v>
      </c>
      <c r="H347" s="23">
        <v>500000</v>
      </c>
      <c r="I347" s="23"/>
      <c r="J347" s="23"/>
      <c r="K347" s="23"/>
      <c r="L347" s="23"/>
      <c r="M347" s="23"/>
      <c r="N347" s="23">
        <v>500000</v>
      </c>
      <c r="O347" s="24">
        <v>41401</v>
      </c>
    </row>
    <row r="348" spans="1:15" s="25" customFormat="1" ht="12.75" x14ac:dyDescent="0.2">
      <c r="A348" s="19" t="s">
        <v>868</v>
      </c>
      <c r="B348" s="40"/>
      <c r="C348" s="41"/>
      <c r="D348" s="42"/>
      <c r="E348" s="43"/>
      <c r="F348" s="44"/>
      <c r="G348" s="45"/>
      <c r="H348" s="23"/>
      <c r="I348" s="23"/>
      <c r="J348" s="23"/>
      <c r="K348" s="23"/>
      <c r="L348" s="23"/>
      <c r="M348" s="23"/>
      <c r="N348" s="23"/>
      <c r="O348" s="22"/>
    </row>
    <row r="349" spans="1:15" s="25" customFormat="1" ht="12.75" x14ac:dyDescent="0.2">
      <c r="A349" s="19"/>
      <c r="B349" s="40"/>
      <c r="C349" s="41"/>
      <c r="D349" s="42"/>
      <c r="E349" s="43"/>
      <c r="F349" s="44"/>
      <c r="G349" s="45"/>
      <c r="H349" s="23"/>
      <c r="I349" s="23"/>
      <c r="J349" s="23"/>
      <c r="K349" s="23"/>
      <c r="L349" s="23"/>
      <c r="M349" s="23"/>
      <c r="N349" s="23"/>
      <c r="O349" s="22"/>
    </row>
    <row r="350" spans="1:15" s="25" customFormat="1" x14ac:dyDescent="0.15">
      <c r="A350" s="19" t="s">
        <v>31</v>
      </c>
      <c r="B350" s="19" t="s">
        <v>869</v>
      </c>
      <c r="C350" s="20"/>
      <c r="D350" s="22"/>
      <c r="E350" s="21"/>
      <c r="F350" s="22"/>
      <c r="G350" s="23">
        <v>1500000</v>
      </c>
      <c r="H350" s="23"/>
      <c r="I350" s="23"/>
      <c r="J350" s="23"/>
      <c r="K350" s="23"/>
      <c r="L350" s="23"/>
      <c r="M350" s="23"/>
      <c r="N350" s="23"/>
      <c r="O350" s="22"/>
    </row>
    <row r="351" spans="1:15" s="25" customFormat="1" x14ac:dyDescent="0.15">
      <c r="A351" s="19" t="s">
        <v>31</v>
      </c>
      <c r="B351" s="19"/>
      <c r="C351" s="20"/>
      <c r="D351" s="22" t="s">
        <v>52</v>
      </c>
      <c r="E351" s="21"/>
      <c r="F351" s="22" t="s">
        <v>42</v>
      </c>
      <c r="G351" s="32">
        <v>1000000</v>
      </c>
      <c r="H351" s="23">
        <v>1000000</v>
      </c>
      <c r="I351" s="23"/>
      <c r="J351" s="23"/>
      <c r="K351" s="23"/>
      <c r="L351" s="23"/>
      <c r="M351" s="23"/>
      <c r="N351" s="23">
        <v>1000000</v>
      </c>
      <c r="O351" s="24">
        <v>41408</v>
      </c>
    </row>
    <row r="352" spans="1:15" s="25" customFormat="1" ht="12.75" x14ac:dyDescent="0.2">
      <c r="A352" s="19" t="s">
        <v>31</v>
      </c>
      <c r="B352" s="40"/>
      <c r="C352" s="41"/>
      <c r="D352" s="22" t="s">
        <v>52</v>
      </c>
      <c r="E352" s="43"/>
      <c r="F352" s="22" t="s">
        <v>42</v>
      </c>
      <c r="G352" s="32">
        <v>500000</v>
      </c>
      <c r="H352" s="23">
        <v>500000</v>
      </c>
      <c r="I352" s="23"/>
      <c r="J352" s="23"/>
      <c r="K352" s="23"/>
      <c r="L352" s="23"/>
      <c r="M352" s="23"/>
      <c r="N352" s="23">
        <v>500000</v>
      </c>
      <c r="O352" s="24">
        <v>41408</v>
      </c>
    </row>
    <row r="353" spans="1:15" s="25" customFormat="1" ht="12.75" x14ac:dyDescent="0.2">
      <c r="A353" s="19" t="s">
        <v>870</v>
      </c>
      <c r="B353" s="40"/>
      <c r="C353" s="41"/>
      <c r="D353" s="42"/>
      <c r="E353" s="43"/>
      <c r="F353" s="44"/>
      <c r="G353" s="45"/>
      <c r="H353" s="23"/>
      <c r="I353" s="23"/>
      <c r="J353" s="23"/>
      <c r="K353" s="23"/>
      <c r="L353" s="23"/>
      <c r="M353" s="23"/>
      <c r="N353" s="23"/>
      <c r="O353" s="22"/>
    </row>
    <row r="354" spans="1:15" s="25" customFormat="1" ht="12.75" x14ac:dyDescent="0.2">
      <c r="A354" s="19"/>
      <c r="B354" s="40"/>
      <c r="C354" s="41"/>
      <c r="D354" s="42"/>
      <c r="E354" s="43"/>
      <c r="F354" s="44"/>
      <c r="G354" s="45"/>
      <c r="H354" s="23"/>
      <c r="I354" s="23"/>
      <c r="J354" s="23"/>
      <c r="K354" s="23"/>
      <c r="L354" s="23"/>
      <c r="M354" s="23"/>
      <c r="N354" s="23"/>
      <c r="O354" s="22"/>
    </row>
    <row r="355" spans="1:15" s="25" customFormat="1" x14ac:dyDescent="0.15">
      <c r="A355" s="19" t="s">
        <v>31</v>
      </c>
      <c r="B355" s="19" t="s">
        <v>790</v>
      </c>
      <c r="C355" s="20"/>
      <c r="D355" s="22"/>
      <c r="E355" s="21"/>
      <c r="F355" s="22"/>
      <c r="G355" s="23">
        <v>1000000</v>
      </c>
      <c r="H355" s="23"/>
      <c r="I355" s="23"/>
      <c r="J355" s="23"/>
      <c r="K355" s="23"/>
      <c r="L355" s="23"/>
      <c r="M355" s="23"/>
      <c r="N355" s="23"/>
      <c r="O355" s="22"/>
    </row>
    <row r="356" spans="1:15" s="25" customFormat="1" x14ac:dyDescent="0.15">
      <c r="A356" s="19" t="s">
        <v>31</v>
      </c>
      <c r="B356" s="19"/>
      <c r="C356" s="20"/>
      <c r="D356" s="22" t="s">
        <v>52</v>
      </c>
      <c r="E356" s="21"/>
      <c r="F356" s="22" t="s">
        <v>42</v>
      </c>
      <c r="G356" s="32">
        <v>500000</v>
      </c>
      <c r="H356" s="23">
        <v>500000</v>
      </c>
      <c r="I356" s="23"/>
      <c r="J356" s="23"/>
      <c r="K356" s="23"/>
      <c r="M356" s="23"/>
      <c r="N356" s="23">
        <v>500000</v>
      </c>
      <c r="O356" s="24">
        <v>41429</v>
      </c>
    </row>
    <row r="357" spans="1:15" s="25" customFormat="1" ht="12.75" x14ac:dyDescent="0.2">
      <c r="A357" s="19" t="s">
        <v>31</v>
      </c>
      <c r="B357" s="40"/>
      <c r="C357" s="41"/>
      <c r="D357" s="22" t="s">
        <v>52</v>
      </c>
      <c r="E357" s="43"/>
      <c r="F357" s="22" t="s">
        <v>42</v>
      </c>
      <c r="G357" s="32">
        <v>500000</v>
      </c>
      <c r="H357" s="23">
        <v>500000</v>
      </c>
      <c r="I357" s="23"/>
      <c r="J357" s="23"/>
      <c r="K357" s="23"/>
      <c r="M357" s="23"/>
      <c r="N357" s="23">
        <v>500000</v>
      </c>
      <c r="O357" s="24">
        <v>41429</v>
      </c>
    </row>
    <row r="358" spans="1:15" s="25" customFormat="1" ht="12.75" x14ac:dyDescent="0.2">
      <c r="A358" s="19" t="s">
        <v>791</v>
      </c>
      <c r="B358" s="40"/>
      <c r="C358" s="41"/>
      <c r="D358" s="42"/>
      <c r="E358" s="43"/>
      <c r="F358" s="44"/>
      <c r="G358" s="45"/>
      <c r="I358" s="23"/>
      <c r="J358" s="23"/>
      <c r="K358" s="23"/>
      <c r="L358" s="23"/>
      <c r="M358" s="23"/>
      <c r="N358" s="23"/>
      <c r="O358" s="22"/>
    </row>
    <row r="359" spans="1:15" s="25" customFormat="1" ht="12.75" x14ac:dyDescent="0.2">
      <c r="A359" s="19"/>
      <c r="B359" s="40"/>
      <c r="C359" s="41"/>
      <c r="D359" s="42"/>
      <c r="E359" s="43"/>
      <c r="F359" s="44"/>
      <c r="G359" s="45"/>
      <c r="H359" s="23"/>
      <c r="I359" s="23"/>
      <c r="J359" s="23"/>
      <c r="K359" s="23"/>
      <c r="L359" s="23"/>
      <c r="M359" s="23"/>
      <c r="N359" s="23"/>
      <c r="O359" s="22"/>
    </row>
    <row r="360" spans="1:15" s="25" customFormat="1" x14ac:dyDescent="0.15">
      <c r="A360" s="19" t="s">
        <v>31</v>
      </c>
      <c r="B360" s="19" t="s">
        <v>792</v>
      </c>
      <c r="C360" s="20"/>
      <c r="D360" s="22"/>
      <c r="E360" s="21"/>
      <c r="F360" s="22"/>
      <c r="G360" s="23">
        <v>500000</v>
      </c>
      <c r="H360" s="23"/>
      <c r="I360" s="23"/>
      <c r="J360" s="23"/>
      <c r="K360" s="23"/>
      <c r="L360" s="23"/>
      <c r="M360" s="23"/>
      <c r="N360" s="23"/>
      <c r="O360" s="22"/>
    </row>
    <row r="361" spans="1:15" s="25" customFormat="1" x14ac:dyDescent="0.15">
      <c r="A361" s="19" t="s">
        <v>31</v>
      </c>
      <c r="B361" s="19"/>
      <c r="C361" s="20"/>
      <c r="D361" s="22" t="s">
        <v>52</v>
      </c>
      <c r="E361" s="21"/>
      <c r="F361" s="22" t="s">
        <v>42</v>
      </c>
      <c r="G361" s="32">
        <v>500000</v>
      </c>
      <c r="H361" s="23">
        <v>500000</v>
      </c>
      <c r="I361" s="23"/>
      <c r="J361" s="23"/>
      <c r="K361" s="23"/>
      <c r="M361" s="23"/>
      <c r="N361" s="23">
        <v>500000</v>
      </c>
      <c r="O361" s="24">
        <v>41443</v>
      </c>
    </row>
    <row r="362" spans="1:15" s="25" customFormat="1" ht="12.75" x14ac:dyDescent="0.2">
      <c r="A362" s="19" t="s">
        <v>793</v>
      </c>
      <c r="B362" s="40"/>
      <c r="C362" s="41"/>
      <c r="D362" s="42"/>
      <c r="E362" s="43"/>
      <c r="F362" s="44"/>
      <c r="G362" s="45"/>
      <c r="H362" s="23"/>
      <c r="I362" s="23"/>
      <c r="J362" s="23"/>
      <c r="K362" s="23"/>
      <c r="L362" s="23"/>
      <c r="M362" s="23"/>
      <c r="N362" s="23"/>
      <c r="O362" s="22"/>
    </row>
    <row r="363" spans="1:15" s="25" customFormat="1" ht="12.75" x14ac:dyDescent="0.2">
      <c r="A363" s="19"/>
      <c r="B363" s="40"/>
      <c r="C363" s="41"/>
      <c r="D363" s="42"/>
      <c r="E363" s="43"/>
      <c r="F363" s="44"/>
      <c r="G363" s="45"/>
      <c r="H363" s="23"/>
      <c r="I363" s="23"/>
      <c r="J363" s="23"/>
      <c r="K363" s="23"/>
      <c r="L363" s="23"/>
      <c r="M363" s="23"/>
      <c r="N363" s="23"/>
      <c r="O363" s="22"/>
    </row>
    <row r="364" spans="1:15" s="25" customFormat="1" x14ac:dyDescent="0.15">
      <c r="A364" s="19" t="s">
        <v>31</v>
      </c>
      <c r="B364" s="19" t="s">
        <v>720</v>
      </c>
      <c r="C364" s="20"/>
      <c r="D364" s="22"/>
      <c r="E364" s="21"/>
      <c r="F364" s="22"/>
      <c r="G364" s="23">
        <v>1500000</v>
      </c>
      <c r="H364" s="23"/>
      <c r="I364" s="23"/>
      <c r="J364" s="23"/>
      <c r="K364" s="23"/>
      <c r="L364" s="23"/>
      <c r="M364" s="23"/>
      <c r="N364" s="23"/>
      <c r="O364" s="22"/>
    </row>
    <row r="365" spans="1:15" s="25" customFormat="1" x14ac:dyDescent="0.15">
      <c r="A365" s="19" t="s">
        <v>31</v>
      </c>
      <c r="B365" s="19"/>
      <c r="C365" s="20"/>
      <c r="D365" s="22" t="s">
        <v>52</v>
      </c>
      <c r="E365" s="21"/>
      <c r="F365" s="22" t="s">
        <v>42</v>
      </c>
      <c r="G365" s="32">
        <v>1000000</v>
      </c>
      <c r="H365" s="23">
        <v>1000000</v>
      </c>
      <c r="I365" s="23"/>
      <c r="J365" s="23"/>
      <c r="K365" s="23"/>
      <c r="L365" s="23"/>
      <c r="M365" s="23"/>
      <c r="N365" s="23">
        <v>1000000</v>
      </c>
      <c r="O365" s="24">
        <v>41457</v>
      </c>
    </row>
    <row r="366" spans="1:15" s="25" customFormat="1" ht="12.75" x14ac:dyDescent="0.2">
      <c r="A366" s="19" t="s">
        <v>31</v>
      </c>
      <c r="B366" s="40"/>
      <c r="C366" s="41"/>
      <c r="D366" s="22" t="s">
        <v>52</v>
      </c>
      <c r="E366" s="43"/>
      <c r="F366" s="22" t="s">
        <v>42</v>
      </c>
      <c r="G366" s="32">
        <v>500000</v>
      </c>
      <c r="H366" s="23">
        <v>500000</v>
      </c>
      <c r="I366" s="23"/>
      <c r="J366" s="23"/>
      <c r="K366" s="23"/>
      <c r="L366" s="23"/>
      <c r="M366" s="23"/>
      <c r="N366" s="23">
        <v>500000</v>
      </c>
      <c r="O366" s="24">
        <v>41457</v>
      </c>
    </row>
    <row r="367" spans="1:15" s="25" customFormat="1" ht="12.75" x14ac:dyDescent="0.2">
      <c r="A367" s="19" t="s">
        <v>721</v>
      </c>
      <c r="B367" s="40"/>
      <c r="C367" s="41"/>
      <c r="D367" s="42"/>
      <c r="E367" s="43"/>
      <c r="F367" s="44"/>
      <c r="G367" s="45"/>
      <c r="H367" s="23"/>
      <c r="I367" s="23"/>
      <c r="J367" s="23"/>
      <c r="K367" s="23"/>
      <c r="L367" s="23"/>
      <c r="M367" s="23"/>
      <c r="N367" s="23"/>
      <c r="O367" s="22"/>
    </row>
    <row r="368" spans="1:15" s="25" customFormat="1" ht="12.75" x14ac:dyDescent="0.2">
      <c r="A368" s="19"/>
      <c r="B368" s="40"/>
      <c r="C368" s="41"/>
      <c r="D368" s="42"/>
      <c r="E368" s="43"/>
      <c r="F368" s="44"/>
      <c r="G368" s="45"/>
      <c r="H368" s="23"/>
      <c r="I368" s="23"/>
      <c r="J368" s="23"/>
      <c r="K368" s="23"/>
      <c r="L368" s="23"/>
      <c r="M368" s="23"/>
      <c r="N368" s="23"/>
      <c r="O368" s="22"/>
    </row>
    <row r="369" spans="1:15" s="25" customFormat="1" x14ac:dyDescent="0.15">
      <c r="A369" s="19" t="s">
        <v>31</v>
      </c>
      <c r="B369" s="19" t="s">
        <v>722</v>
      </c>
      <c r="C369" s="20"/>
      <c r="D369" s="22"/>
      <c r="E369" s="21"/>
      <c r="F369" s="22"/>
      <c r="G369" s="23">
        <v>1000000</v>
      </c>
      <c r="H369" s="23"/>
      <c r="I369" s="23"/>
      <c r="J369" s="23"/>
      <c r="K369" s="23"/>
      <c r="L369" s="23"/>
      <c r="M369" s="23"/>
      <c r="N369" s="23"/>
      <c r="O369" s="22"/>
    </row>
    <row r="370" spans="1:15" s="25" customFormat="1" x14ac:dyDescent="0.15">
      <c r="A370" s="19" t="s">
        <v>31</v>
      </c>
      <c r="B370" s="19"/>
      <c r="C370" s="20"/>
      <c r="D370" s="22" t="s">
        <v>52</v>
      </c>
      <c r="E370" s="21"/>
      <c r="F370" s="22" t="s">
        <v>42</v>
      </c>
      <c r="G370" s="32">
        <v>500000</v>
      </c>
      <c r="H370" s="23"/>
      <c r="I370" s="23"/>
      <c r="J370" s="23"/>
      <c r="K370" s="23"/>
      <c r="L370" s="23">
        <v>500000</v>
      </c>
      <c r="M370" s="23"/>
      <c r="N370" s="23"/>
      <c r="O370" s="24">
        <v>41478</v>
      </c>
    </row>
    <row r="371" spans="1:15" s="25" customFormat="1" ht="12.75" x14ac:dyDescent="0.2">
      <c r="A371" s="19" t="s">
        <v>31</v>
      </c>
      <c r="B371" s="40"/>
      <c r="C371" s="41"/>
      <c r="D371" s="22" t="s">
        <v>52</v>
      </c>
      <c r="E371" s="43"/>
      <c r="F371" s="22" t="s">
        <v>42</v>
      </c>
      <c r="G371" s="32">
        <v>500000</v>
      </c>
      <c r="H371" s="23"/>
      <c r="I371" s="23"/>
      <c r="J371" s="23"/>
      <c r="K371" s="23"/>
      <c r="L371" s="23">
        <v>500000</v>
      </c>
      <c r="M371" s="23"/>
      <c r="N371" s="23"/>
      <c r="O371" s="24">
        <v>41478</v>
      </c>
    </row>
    <row r="372" spans="1:15" s="25" customFormat="1" ht="12.75" x14ac:dyDescent="0.2">
      <c r="A372" s="19" t="s">
        <v>723</v>
      </c>
      <c r="B372" s="40"/>
      <c r="C372" s="41"/>
      <c r="D372" s="42"/>
      <c r="E372" s="43"/>
      <c r="F372" s="44"/>
      <c r="G372" s="45"/>
      <c r="I372" s="23"/>
      <c r="J372" s="23"/>
      <c r="K372" s="23"/>
      <c r="L372" s="23"/>
      <c r="M372" s="23"/>
      <c r="N372" s="23"/>
      <c r="O372" s="22"/>
    </row>
    <row r="373" spans="1:15" s="25" customFormat="1" ht="12.75" x14ac:dyDescent="0.2">
      <c r="A373" s="19"/>
      <c r="B373" s="40"/>
      <c r="C373" s="41"/>
      <c r="D373" s="42"/>
      <c r="E373" s="43"/>
      <c r="F373" s="44"/>
      <c r="G373" s="45"/>
      <c r="H373" s="23"/>
      <c r="I373" s="23"/>
      <c r="J373" s="23"/>
      <c r="K373" s="23"/>
      <c r="L373" s="23"/>
      <c r="M373" s="23"/>
      <c r="N373" s="23"/>
      <c r="O373" s="22"/>
    </row>
    <row r="374" spans="1:15" s="25" customFormat="1" x14ac:dyDescent="0.15">
      <c r="A374" s="19" t="s">
        <v>31</v>
      </c>
      <c r="B374" s="19" t="s">
        <v>724</v>
      </c>
      <c r="C374" s="20"/>
      <c r="D374" s="22"/>
      <c r="E374" s="21"/>
      <c r="F374" s="22"/>
      <c r="G374" s="23">
        <v>3500000</v>
      </c>
      <c r="H374" s="23"/>
      <c r="I374" s="23"/>
      <c r="J374" s="23"/>
      <c r="K374" s="23"/>
      <c r="L374" s="23"/>
      <c r="M374" s="23"/>
      <c r="N374" s="23"/>
      <c r="O374" s="22"/>
    </row>
    <row r="375" spans="1:15" s="25" customFormat="1" x14ac:dyDescent="0.15">
      <c r="A375" s="19" t="s">
        <v>31</v>
      </c>
      <c r="B375" s="19"/>
      <c r="C375" s="20"/>
      <c r="D375" s="22" t="s">
        <v>52</v>
      </c>
      <c r="E375" s="21"/>
      <c r="F375" s="22" t="s">
        <v>42</v>
      </c>
      <c r="G375" s="32">
        <v>2500000</v>
      </c>
      <c r="H375" s="23"/>
      <c r="I375" s="23"/>
      <c r="J375" s="23"/>
      <c r="K375" s="23"/>
      <c r="L375" s="23">
        <v>2500000</v>
      </c>
      <c r="M375" s="23"/>
      <c r="N375" s="23"/>
      <c r="O375" s="24">
        <v>41485</v>
      </c>
    </row>
    <row r="376" spans="1:15" s="25" customFormat="1" ht="12.75" x14ac:dyDescent="0.2">
      <c r="A376" s="19" t="s">
        <v>31</v>
      </c>
      <c r="B376" s="40"/>
      <c r="C376" s="41"/>
      <c r="D376" s="22" t="s">
        <v>52</v>
      </c>
      <c r="E376" s="43"/>
      <c r="F376" s="22" t="s">
        <v>42</v>
      </c>
      <c r="G376" s="32">
        <v>1000000</v>
      </c>
      <c r="H376" s="23"/>
      <c r="I376" s="23"/>
      <c r="J376" s="23"/>
      <c r="K376" s="23"/>
      <c r="L376" s="23">
        <v>1000000</v>
      </c>
      <c r="M376" s="23"/>
      <c r="N376" s="23"/>
      <c r="O376" s="24">
        <v>41485</v>
      </c>
    </row>
    <row r="377" spans="1:15" s="25" customFormat="1" ht="12.75" x14ac:dyDescent="0.2">
      <c r="A377" s="19" t="s">
        <v>725</v>
      </c>
      <c r="B377" s="40"/>
      <c r="C377" s="41"/>
      <c r="D377" s="42"/>
      <c r="E377" s="43"/>
      <c r="F377" s="44"/>
      <c r="G377" s="45"/>
      <c r="I377" s="23"/>
      <c r="J377" s="23"/>
      <c r="K377" s="23"/>
      <c r="L377" s="23"/>
      <c r="M377" s="23"/>
      <c r="N377" s="23"/>
      <c r="O377" s="22"/>
    </row>
    <row r="378" spans="1:15" s="25" customFormat="1" ht="12.75" x14ac:dyDescent="0.2">
      <c r="A378" s="19"/>
      <c r="B378" s="40"/>
      <c r="C378" s="41"/>
      <c r="D378" s="42"/>
      <c r="E378" s="43"/>
      <c r="F378" s="44"/>
      <c r="G378" s="45"/>
      <c r="H378" s="23"/>
      <c r="I378" s="23"/>
      <c r="J378" s="23"/>
      <c r="K378" s="23"/>
      <c r="L378" s="23"/>
      <c r="M378" s="23"/>
      <c r="N378" s="23"/>
      <c r="O378" s="22"/>
    </row>
    <row r="379" spans="1:15" s="25" customFormat="1" x14ac:dyDescent="0.15">
      <c r="A379" s="19" t="s">
        <v>31</v>
      </c>
      <c r="B379" s="19" t="s">
        <v>683</v>
      </c>
      <c r="C379" s="20"/>
      <c r="D379" s="22"/>
      <c r="E379" s="21"/>
      <c r="F379" s="22"/>
      <c r="G379" s="23">
        <v>500000</v>
      </c>
      <c r="H379" s="23"/>
      <c r="I379" s="23"/>
      <c r="J379" s="23"/>
      <c r="K379" s="23"/>
      <c r="L379" s="23"/>
      <c r="M379" s="23"/>
      <c r="N379" s="23"/>
      <c r="O379" s="22"/>
    </row>
    <row r="380" spans="1:15" s="25" customFormat="1" x14ac:dyDescent="0.15">
      <c r="A380" s="19" t="s">
        <v>31</v>
      </c>
      <c r="B380" s="19"/>
      <c r="C380" s="20"/>
      <c r="D380" s="22" t="s">
        <v>52</v>
      </c>
      <c r="E380" s="21"/>
      <c r="F380" s="22" t="s">
        <v>42</v>
      </c>
      <c r="G380" s="32">
        <v>500000</v>
      </c>
      <c r="H380" s="23"/>
      <c r="I380" s="23"/>
      <c r="J380" s="23"/>
      <c r="K380" s="23"/>
      <c r="L380" s="23">
        <v>500000</v>
      </c>
      <c r="M380" s="23"/>
      <c r="N380" s="23"/>
      <c r="O380" s="24">
        <v>41492</v>
      </c>
    </row>
    <row r="381" spans="1:15" s="25" customFormat="1" ht="12.75" x14ac:dyDescent="0.2">
      <c r="A381" s="19" t="s">
        <v>684</v>
      </c>
      <c r="B381" s="40"/>
      <c r="C381" s="41"/>
      <c r="D381" s="42"/>
      <c r="E381" s="43"/>
      <c r="F381" s="44"/>
      <c r="G381" s="45"/>
      <c r="I381" s="23"/>
      <c r="J381" s="23"/>
      <c r="K381" s="23"/>
      <c r="L381" s="23"/>
      <c r="M381" s="23"/>
      <c r="N381" s="23"/>
      <c r="O381" s="22"/>
    </row>
    <row r="382" spans="1:15" s="25" customFormat="1" ht="12.75" x14ac:dyDescent="0.2">
      <c r="A382" s="19"/>
      <c r="B382" s="40"/>
      <c r="C382" s="41"/>
      <c r="D382" s="42"/>
      <c r="E382" s="43"/>
      <c r="F382" s="44"/>
      <c r="G382" s="45"/>
      <c r="H382" s="23"/>
      <c r="I382" s="23"/>
      <c r="J382" s="23"/>
      <c r="K382" s="23"/>
      <c r="L382" s="23"/>
      <c r="M382" s="23"/>
      <c r="N382" s="23"/>
      <c r="O382" s="22"/>
    </row>
    <row r="383" spans="1:15" s="25" customFormat="1" x14ac:dyDescent="0.15">
      <c r="A383" s="19" t="s">
        <v>31</v>
      </c>
      <c r="B383" s="19" t="s">
        <v>685</v>
      </c>
      <c r="C383" s="20"/>
      <c r="D383" s="22"/>
      <c r="E383" s="21"/>
      <c r="F383" s="22"/>
      <c r="G383" s="23">
        <v>3500000</v>
      </c>
      <c r="H383" s="23"/>
      <c r="I383" s="23"/>
      <c r="J383" s="23"/>
      <c r="K383" s="23"/>
      <c r="L383" s="23"/>
      <c r="M383" s="23"/>
      <c r="N383" s="23"/>
      <c r="O383" s="22"/>
    </row>
    <row r="384" spans="1:15" s="25" customFormat="1" x14ac:dyDescent="0.15">
      <c r="A384" s="19" t="s">
        <v>31</v>
      </c>
      <c r="B384" s="19"/>
      <c r="C384" s="20"/>
      <c r="D384" s="22" t="s">
        <v>52</v>
      </c>
      <c r="E384" s="21"/>
      <c r="F384" s="22" t="s">
        <v>42</v>
      </c>
      <c r="G384" s="32">
        <v>2500000</v>
      </c>
      <c r="H384" s="23"/>
      <c r="I384" s="23"/>
      <c r="J384" s="23"/>
      <c r="K384" s="23"/>
      <c r="L384" s="23">
        <v>2500000</v>
      </c>
      <c r="M384" s="23"/>
      <c r="N384" s="23"/>
      <c r="O384" s="24">
        <v>41499</v>
      </c>
    </row>
    <row r="385" spans="1:15" s="25" customFormat="1" ht="12.75" x14ac:dyDescent="0.2">
      <c r="A385" s="19" t="s">
        <v>31</v>
      </c>
      <c r="B385" s="40"/>
      <c r="C385" s="41"/>
      <c r="D385" s="22" t="s">
        <v>52</v>
      </c>
      <c r="E385" s="43"/>
      <c r="F385" s="22" t="s">
        <v>42</v>
      </c>
      <c r="G385" s="32">
        <v>1000000</v>
      </c>
      <c r="H385" s="23"/>
      <c r="I385" s="23"/>
      <c r="J385" s="23"/>
      <c r="K385" s="23"/>
      <c r="L385" s="23">
        <v>1000000</v>
      </c>
      <c r="M385" s="23"/>
      <c r="N385" s="23"/>
      <c r="O385" s="24">
        <v>41499</v>
      </c>
    </row>
    <row r="386" spans="1:15" s="25" customFormat="1" ht="12.75" x14ac:dyDescent="0.2">
      <c r="A386" s="19" t="s">
        <v>686</v>
      </c>
      <c r="B386" s="40"/>
      <c r="C386" s="41"/>
      <c r="D386" s="42"/>
      <c r="E386" s="43"/>
      <c r="F386" s="44"/>
      <c r="G386" s="45"/>
      <c r="I386" s="23"/>
      <c r="J386" s="23"/>
      <c r="K386" s="23"/>
      <c r="L386" s="23"/>
      <c r="M386" s="23"/>
      <c r="N386" s="23"/>
      <c r="O386" s="22"/>
    </row>
    <row r="387" spans="1:15" s="25" customFormat="1" ht="12.75" x14ac:dyDescent="0.2">
      <c r="A387" s="19"/>
      <c r="B387" s="40"/>
      <c r="C387" s="41"/>
      <c r="D387" s="42"/>
      <c r="E387" s="43"/>
      <c r="F387" s="44"/>
      <c r="G387" s="45"/>
      <c r="H387" s="23"/>
      <c r="I387" s="23"/>
      <c r="J387" s="23"/>
      <c r="K387" s="23"/>
      <c r="L387" s="23"/>
      <c r="M387" s="23"/>
      <c r="N387" s="23"/>
      <c r="O387" s="22"/>
    </row>
    <row r="388" spans="1:15" s="25" customFormat="1" x14ac:dyDescent="0.15">
      <c r="A388" s="19" t="s">
        <v>31</v>
      </c>
      <c r="B388" s="19" t="s">
        <v>687</v>
      </c>
      <c r="C388" s="20"/>
      <c r="D388" s="22"/>
      <c r="E388" s="21"/>
      <c r="F388" s="22"/>
      <c r="G388" s="23">
        <v>500000</v>
      </c>
      <c r="H388" s="23"/>
      <c r="I388" s="23"/>
      <c r="J388" s="23"/>
      <c r="K388" s="23"/>
      <c r="L388" s="23"/>
      <c r="M388" s="23"/>
      <c r="N388" s="23"/>
      <c r="O388" s="22"/>
    </row>
    <row r="389" spans="1:15" s="25" customFormat="1" x14ac:dyDescent="0.15">
      <c r="A389" s="19" t="s">
        <v>31</v>
      </c>
      <c r="B389" s="19"/>
      <c r="C389" s="20"/>
      <c r="D389" s="22" t="s">
        <v>52</v>
      </c>
      <c r="E389" s="21"/>
      <c r="F389" s="22" t="s">
        <v>42</v>
      </c>
      <c r="G389" s="32">
        <v>500000</v>
      </c>
      <c r="H389" s="23"/>
      <c r="I389" s="23"/>
      <c r="J389" s="23"/>
      <c r="K389" s="23"/>
      <c r="L389" s="23">
        <v>500000</v>
      </c>
      <c r="M389" s="23"/>
      <c r="N389" s="23"/>
      <c r="O389" s="24">
        <v>41506</v>
      </c>
    </row>
    <row r="390" spans="1:15" s="25" customFormat="1" ht="12.75" x14ac:dyDescent="0.2">
      <c r="A390" s="19" t="s">
        <v>688</v>
      </c>
      <c r="B390" s="40"/>
      <c r="C390" s="41"/>
      <c r="D390" s="42"/>
      <c r="E390" s="43"/>
      <c r="F390" s="44"/>
      <c r="G390" s="45"/>
      <c r="I390" s="23"/>
      <c r="J390" s="23"/>
      <c r="K390" s="23"/>
      <c r="L390" s="23"/>
      <c r="M390" s="23"/>
      <c r="N390" s="23"/>
      <c r="O390" s="22"/>
    </row>
    <row r="391" spans="1:15" s="25" customFormat="1" ht="12.75" x14ac:dyDescent="0.2">
      <c r="A391" s="19"/>
      <c r="B391" s="40"/>
      <c r="C391" s="41"/>
      <c r="D391" s="42"/>
      <c r="E391" s="43"/>
      <c r="F391" s="44"/>
      <c r="G391" s="45"/>
      <c r="H391" s="23"/>
      <c r="I391" s="23"/>
      <c r="J391" s="23"/>
      <c r="K391" s="23"/>
      <c r="L391" s="23"/>
      <c r="M391" s="23"/>
      <c r="N391" s="23"/>
      <c r="O391" s="22"/>
    </row>
    <row r="392" spans="1:15" s="25" customFormat="1" ht="12.75" x14ac:dyDescent="0.2">
      <c r="A392" s="26" t="s">
        <v>196</v>
      </c>
      <c r="B392" s="26" t="s">
        <v>19</v>
      </c>
      <c r="C392" s="27" t="s">
        <v>197</v>
      </c>
      <c r="D392" s="28">
        <v>39671</v>
      </c>
      <c r="E392" s="29"/>
      <c r="F392" s="30"/>
      <c r="G392" s="31" t="s">
        <v>157</v>
      </c>
      <c r="H392" s="23"/>
      <c r="I392" s="23"/>
      <c r="J392" s="23"/>
      <c r="K392" s="23"/>
      <c r="L392" s="23"/>
      <c r="M392" s="23"/>
      <c r="N392" s="23"/>
      <c r="O392" s="24"/>
    </row>
    <row r="393" spans="1:15" s="25" customFormat="1" ht="12.75" x14ac:dyDescent="0.2">
      <c r="A393" s="40"/>
      <c r="B393" s="40"/>
      <c r="C393" s="41"/>
      <c r="D393" s="42"/>
      <c r="E393" s="43"/>
      <c r="F393" s="44"/>
      <c r="G393" s="45"/>
      <c r="H393" s="23"/>
      <c r="I393" s="23"/>
      <c r="J393" s="23"/>
      <c r="K393" s="23"/>
      <c r="L393" s="23"/>
      <c r="M393" s="23"/>
      <c r="N393" s="23"/>
      <c r="O393" s="24"/>
    </row>
    <row r="394" spans="1:15" s="25" customFormat="1" ht="12.75" x14ac:dyDescent="0.2">
      <c r="A394" s="26" t="s">
        <v>198</v>
      </c>
      <c r="B394" s="26" t="s">
        <v>19</v>
      </c>
      <c r="C394" s="27" t="s">
        <v>199</v>
      </c>
      <c r="D394" s="28">
        <v>39700</v>
      </c>
      <c r="E394" s="29"/>
      <c r="F394" s="30"/>
      <c r="G394" s="31" t="s">
        <v>200</v>
      </c>
      <c r="H394" s="23"/>
      <c r="I394" s="23"/>
      <c r="J394" s="23"/>
      <c r="K394" s="23"/>
      <c r="L394" s="23"/>
      <c r="M394" s="23"/>
      <c r="N394" s="23"/>
      <c r="O394" s="24"/>
    </row>
    <row r="395" spans="1:15" s="25" customFormat="1" ht="12.75" x14ac:dyDescent="0.2">
      <c r="A395" s="40"/>
      <c r="B395" s="40"/>
      <c r="C395" s="41"/>
      <c r="D395" s="42"/>
      <c r="E395" s="43"/>
      <c r="F395" s="44"/>
      <c r="G395" s="45"/>
      <c r="H395" s="23"/>
      <c r="I395" s="23"/>
      <c r="J395" s="23"/>
      <c r="K395" s="23"/>
      <c r="L395" s="23"/>
      <c r="M395" s="23"/>
      <c r="N395" s="23"/>
      <c r="O395" s="24"/>
    </row>
    <row r="396" spans="1:15" s="25" customFormat="1" ht="12.75" x14ac:dyDescent="0.2">
      <c r="A396" s="26" t="s">
        <v>201</v>
      </c>
      <c r="B396" s="26" t="s">
        <v>19</v>
      </c>
      <c r="C396" s="27" t="s">
        <v>202</v>
      </c>
      <c r="D396" s="28">
        <v>39703</v>
      </c>
      <c r="E396" s="29"/>
      <c r="F396" s="30"/>
      <c r="G396" s="31">
        <v>40000000</v>
      </c>
      <c r="H396" s="23"/>
      <c r="I396" s="23"/>
      <c r="J396" s="23"/>
      <c r="K396" s="23"/>
      <c r="L396" s="23"/>
      <c r="M396" s="23"/>
      <c r="N396" s="23"/>
      <c r="O396" s="24"/>
    </row>
    <row r="397" spans="1:15" s="25" customFormat="1" ht="12.75" x14ac:dyDescent="0.2">
      <c r="A397" s="19"/>
      <c r="B397" s="40"/>
      <c r="C397" s="41"/>
      <c r="D397" s="22"/>
      <c r="E397" s="43"/>
      <c r="F397" s="44"/>
      <c r="G397" s="45"/>
      <c r="H397" s="23"/>
      <c r="I397" s="23"/>
      <c r="J397" s="23"/>
      <c r="K397" s="23"/>
      <c r="L397" s="23"/>
      <c r="M397" s="23"/>
      <c r="N397" s="23"/>
      <c r="O397" s="24"/>
    </row>
    <row r="398" spans="1:15" s="25" customFormat="1" ht="12.75" x14ac:dyDescent="0.2">
      <c r="A398" s="26" t="s">
        <v>155</v>
      </c>
      <c r="B398" s="26" t="s">
        <v>19</v>
      </c>
      <c r="C398" s="27" t="s">
        <v>203</v>
      </c>
      <c r="D398" s="28">
        <v>39743</v>
      </c>
      <c r="E398" s="29"/>
      <c r="F398" s="30"/>
      <c r="G398" s="31" t="s">
        <v>157</v>
      </c>
      <c r="H398" s="23"/>
      <c r="I398" s="23"/>
      <c r="J398" s="23"/>
      <c r="K398" s="23"/>
      <c r="L398" s="23"/>
      <c r="M398" s="23"/>
      <c r="N398" s="23"/>
      <c r="O398" s="24"/>
    </row>
    <row r="399" spans="1:15" s="25" customFormat="1" ht="12.75" x14ac:dyDescent="0.2">
      <c r="A399" s="40"/>
      <c r="B399" s="40"/>
      <c r="C399" s="41"/>
      <c r="D399" s="42"/>
      <c r="E399" s="43"/>
      <c r="F399" s="44"/>
      <c r="G399" s="45"/>
      <c r="H399" s="23"/>
      <c r="I399" s="23"/>
      <c r="J399" s="23"/>
      <c r="K399" s="23"/>
      <c r="L399" s="23"/>
      <c r="M399" s="23"/>
      <c r="N399" s="23"/>
      <c r="O399" s="24"/>
    </row>
    <row r="400" spans="1:15" s="25" customFormat="1" ht="12.75" x14ac:dyDescent="0.2">
      <c r="A400" s="26" t="s">
        <v>155</v>
      </c>
      <c r="B400" s="26" t="s">
        <v>19</v>
      </c>
      <c r="C400" s="27" t="s">
        <v>204</v>
      </c>
      <c r="D400" s="28">
        <v>39743</v>
      </c>
      <c r="E400" s="29"/>
      <c r="F400" s="30"/>
      <c r="G400" s="31" t="s">
        <v>157</v>
      </c>
      <c r="H400" s="23"/>
      <c r="I400" s="23"/>
      <c r="J400" s="23"/>
      <c r="K400" s="23"/>
      <c r="L400" s="23"/>
      <c r="M400" s="23"/>
      <c r="N400" s="23"/>
      <c r="O400" s="24"/>
    </row>
    <row r="401" spans="1:15" s="25" customFormat="1" ht="12.75" x14ac:dyDescent="0.2">
      <c r="A401" s="40"/>
      <c r="B401" s="40"/>
      <c r="C401" s="41"/>
      <c r="D401" s="42"/>
      <c r="E401" s="43"/>
      <c r="F401" s="44"/>
      <c r="G401" s="45"/>
      <c r="H401" s="23"/>
      <c r="I401" s="23"/>
      <c r="J401" s="23"/>
      <c r="K401" s="23"/>
      <c r="L401" s="23"/>
      <c r="M401" s="23"/>
      <c r="N401" s="23"/>
      <c r="O401" s="24"/>
    </row>
    <row r="402" spans="1:15" s="25" customFormat="1" ht="12.75" x14ac:dyDescent="0.2">
      <c r="A402" s="26" t="s">
        <v>155</v>
      </c>
      <c r="B402" s="26" t="s">
        <v>19</v>
      </c>
      <c r="C402" s="27" t="s">
        <v>205</v>
      </c>
      <c r="D402" s="28">
        <v>39743</v>
      </c>
      <c r="E402" s="29"/>
      <c r="F402" s="30"/>
      <c r="G402" s="31" t="s">
        <v>157</v>
      </c>
      <c r="H402" s="23"/>
      <c r="I402" s="23"/>
      <c r="J402" s="23"/>
      <c r="K402" s="23"/>
      <c r="L402" s="23"/>
      <c r="M402" s="23"/>
      <c r="N402" s="23"/>
      <c r="O402" s="24"/>
    </row>
    <row r="403" spans="1:15" s="25" customFormat="1" ht="12.75" x14ac:dyDescent="0.2">
      <c r="A403" s="40"/>
      <c r="B403" s="40"/>
      <c r="C403" s="41"/>
      <c r="D403" s="42"/>
      <c r="E403" s="43"/>
      <c r="F403" s="44"/>
      <c r="G403" s="45"/>
      <c r="H403" s="23"/>
      <c r="I403" s="23"/>
      <c r="J403" s="23"/>
      <c r="K403" s="23"/>
      <c r="L403" s="23"/>
      <c r="M403" s="23"/>
      <c r="N403" s="23"/>
      <c r="O403" s="24"/>
    </row>
    <row r="404" spans="1:15" s="25" customFormat="1" ht="12.75" x14ac:dyDescent="0.2">
      <c r="A404" s="26" t="s">
        <v>155</v>
      </c>
      <c r="B404" s="26" t="s">
        <v>19</v>
      </c>
      <c r="C404" s="27" t="s">
        <v>206</v>
      </c>
      <c r="D404" s="28">
        <v>39743</v>
      </c>
      <c r="E404" s="29"/>
      <c r="F404" s="30"/>
      <c r="G404" s="31" t="s">
        <v>157</v>
      </c>
      <c r="H404" s="23"/>
      <c r="I404" s="23"/>
      <c r="J404" s="23"/>
      <c r="K404" s="23"/>
      <c r="L404" s="23"/>
      <c r="M404" s="23"/>
      <c r="N404" s="23"/>
      <c r="O404" s="24"/>
    </row>
    <row r="405" spans="1:15" s="25" customFormat="1" ht="12.75" customHeight="1" x14ac:dyDescent="0.2">
      <c r="A405" s="40"/>
      <c r="B405" s="40"/>
      <c r="C405" s="41"/>
      <c r="D405" s="42"/>
      <c r="E405" s="43"/>
      <c r="F405" s="44"/>
      <c r="G405" s="45"/>
      <c r="H405" s="23"/>
      <c r="I405" s="23"/>
      <c r="J405" s="23"/>
      <c r="K405" s="23"/>
      <c r="L405" s="23"/>
      <c r="M405" s="23"/>
      <c r="N405" s="23"/>
      <c r="O405" s="24"/>
    </row>
    <row r="406" spans="1:15" s="25" customFormat="1" ht="12.75" x14ac:dyDescent="0.2">
      <c r="A406" s="26" t="s">
        <v>207</v>
      </c>
      <c r="B406" s="26" t="s">
        <v>19</v>
      </c>
      <c r="C406" s="27" t="s">
        <v>208</v>
      </c>
      <c r="D406" s="28">
        <v>39783</v>
      </c>
      <c r="E406" s="29"/>
      <c r="F406" s="30"/>
      <c r="G406" s="31" t="s">
        <v>209</v>
      </c>
      <c r="H406" s="23"/>
      <c r="I406" s="23"/>
      <c r="J406" s="23"/>
      <c r="K406" s="23"/>
      <c r="L406" s="23"/>
      <c r="M406" s="23"/>
      <c r="N406" s="23"/>
      <c r="O406" s="24"/>
    </row>
    <row r="407" spans="1:15" s="25" customFormat="1" ht="12.75" x14ac:dyDescent="0.2">
      <c r="A407" s="40"/>
      <c r="B407" s="40"/>
      <c r="C407" s="41"/>
      <c r="D407" s="42"/>
      <c r="E407" s="43"/>
      <c r="F407" s="44"/>
      <c r="G407" s="45"/>
      <c r="H407" s="23"/>
      <c r="I407" s="23"/>
      <c r="J407" s="23"/>
      <c r="K407" s="23"/>
      <c r="L407" s="23"/>
      <c r="M407" s="23"/>
      <c r="N407" s="23"/>
      <c r="O407" s="24"/>
    </row>
    <row r="408" spans="1:15" s="25" customFormat="1" ht="12.75" x14ac:dyDescent="0.2">
      <c r="A408" s="26" t="s">
        <v>207</v>
      </c>
      <c r="B408" s="26" t="s">
        <v>19</v>
      </c>
      <c r="C408" s="27" t="s">
        <v>210</v>
      </c>
      <c r="D408" s="28">
        <v>39783</v>
      </c>
      <c r="E408" s="29"/>
      <c r="F408" s="30"/>
      <c r="G408" s="31" t="s">
        <v>211</v>
      </c>
      <c r="H408" s="23"/>
      <c r="I408" s="23"/>
      <c r="J408" s="23"/>
      <c r="K408" s="23"/>
      <c r="L408" s="23"/>
      <c r="M408" s="23"/>
      <c r="N408" s="23"/>
      <c r="O408" s="24"/>
    </row>
    <row r="409" spans="1:15" s="25" customFormat="1" ht="12.75" x14ac:dyDescent="0.2">
      <c r="A409" s="40"/>
      <c r="B409" s="40"/>
      <c r="C409" s="41"/>
      <c r="D409" s="42"/>
      <c r="E409" s="43"/>
      <c r="F409" s="44"/>
      <c r="G409" s="45"/>
      <c r="H409" s="23"/>
      <c r="I409" s="23"/>
      <c r="J409" s="23"/>
      <c r="K409" s="23"/>
      <c r="L409" s="23"/>
      <c r="M409" s="23"/>
      <c r="N409" s="23"/>
      <c r="O409" s="24"/>
    </row>
    <row r="410" spans="1:15" s="25" customFormat="1" ht="12.75" x14ac:dyDescent="0.2">
      <c r="A410" s="26" t="s">
        <v>212</v>
      </c>
      <c r="B410" s="26" t="s">
        <v>19</v>
      </c>
      <c r="C410" s="27" t="s">
        <v>213</v>
      </c>
      <c r="D410" s="28">
        <v>39863</v>
      </c>
      <c r="E410" s="29"/>
      <c r="F410" s="30"/>
      <c r="G410" s="31" t="s">
        <v>214</v>
      </c>
      <c r="H410" s="23"/>
      <c r="I410" s="23"/>
      <c r="J410" s="23"/>
      <c r="K410" s="23"/>
      <c r="L410" s="23"/>
      <c r="M410" s="23"/>
      <c r="N410" s="23"/>
      <c r="O410" s="24"/>
    </row>
    <row r="411" spans="1:15" s="25" customFormat="1" x14ac:dyDescent="0.15">
      <c r="A411" s="19"/>
      <c r="B411" s="19"/>
      <c r="C411" s="20"/>
      <c r="D411" s="21"/>
      <c r="E411" s="21"/>
      <c r="F411" s="22"/>
      <c r="G411" s="23"/>
      <c r="H411" s="23"/>
      <c r="I411" s="23"/>
      <c r="J411" s="23"/>
      <c r="K411" s="23"/>
      <c r="L411" s="23"/>
      <c r="M411" s="23"/>
      <c r="N411" s="23"/>
      <c r="O411" s="24"/>
    </row>
    <row r="412" spans="1:15" s="25" customFormat="1" ht="12.75" x14ac:dyDescent="0.2">
      <c r="A412" s="26" t="s">
        <v>215</v>
      </c>
      <c r="B412" s="26" t="s">
        <v>19</v>
      </c>
      <c r="C412" s="27" t="s">
        <v>216</v>
      </c>
      <c r="D412" s="28">
        <v>39868</v>
      </c>
      <c r="E412" s="29"/>
      <c r="F412" s="30"/>
      <c r="G412" s="31">
        <v>18000000</v>
      </c>
      <c r="H412" s="23"/>
      <c r="I412" s="23"/>
      <c r="J412" s="23"/>
      <c r="K412" s="23"/>
      <c r="L412" s="23"/>
      <c r="M412" s="23"/>
      <c r="N412" s="23"/>
      <c r="O412" s="24"/>
    </row>
    <row r="413" spans="1:15" s="25" customFormat="1" ht="12.75" x14ac:dyDescent="0.2">
      <c r="A413" s="40"/>
      <c r="B413" s="40"/>
      <c r="C413" s="41"/>
      <c r="D413" s="42"/>
      <c r="E413" s="43"/>
      <c r="F413" s="44"/>
      <c r="G413" s="45"/>
      <c r="H413" s="23"/>
      <c r="I413" s="23"/>
      <c r="J413" s="23"/>
      <c r="K413" s="23"/>
      <c r="L413" s="23"/>
      <c r="M413" s="23"/>
      <c r="N413" s="23"/>
      <c r="O413" s="24"/>
    </row>
    <row r="414" spans="1:15" s="25" customFormat="1" ht="12.75" x14ac:dyDescent="0.2">
      <c r="A414" s="26" t="s">
        <v>217</v>
      </c>
      <c r="B414" s="26" t="s">
        <v>19</v>
      </c>
      <c r="C414" s="27" t="s">
        <v>218</v>
      </c>
      <c r="D414" s="28">
        <v>39869</v>
      </c>
      <c r="E414" s="29"/>
      <c r="F414" s="30"/>
      <c r="G414" s="31" t="s">
        <v>219</v>
      </c>
      <c r="H414" s="23"/>
      <c r="I414" s="23"/>
      <c r="J414" s="23"/>
      <c r="K414" s="23"/>
      <c r="L414" s="23"/>
      <c r="M414" s="23"/>
      <c r="N414" s="23"/>
      <c r="O414" s="24"/>
    </row>
    <row r="415" spans="1:15" s="25" customFormat="1" ht="12.75" x14ac:dyDescent="0.2">
      <c r="A415" s="19"/>
      <c r="B415" s="19"/>
      <c r="C415" s="41"/>
      <c r="D415" s="42"/>
      <c r="E415" s="43"/>
      <c r="F415" s="44"/>
      <c r="G415" s="45"/>
      <c r="H415" s="23"/>
      <c r="I415" s="23"/>
      <c r="J415" s="23"/>
      <c r="K415" s="23"/>
      <c r="L415" s="23"/>
      <c r="M415" s="23"/>
      <c r="N415" s="23"/>
      <c r="O415" s="24"/>
    </row>
    <row r="416" spans="1:15" s="25" customFormat="1" ht="12.75" x14ac:dyDescent="0.2">
      <c r="A416" s="26" t="s">
        <v>217</v>
      </c>
      <c r="B416" s="26" t="s">
        <v>19</v>
      </c>
      <c r="C416" s="27" t="s">
        <v>224</v>
      </c>
      <c r="D416" s="28">
        <v>39869</v>
      </c>
      <c r="E416" s="29"/>
      <c r="F416" s="30"/>
      <c r="G416" s="31" t="s">
        <v>219</v>
      </c>
      <c r="H416" s="23"/>
      <c r="I416" s="23"/>
      <c r="J416" s="23"/>
      <c r="K416" s="23"/>
      <c r="L416" s="23"/>
      <c r="M416" s="23"/>
      <c r="N416" s="23"/>
      <c r="O416" s="24"/>
    </row>
    <row r="417" spans="1:15" s="25" customFormat="1" ht="12.75" x14ac:dyDescent="0.2">
      <c r="A417" s="40"/>
      <c r="B417" s="40"/>
      <c r="C417" s="41"/>
      <c r="D417" s="42"/>
      <c r="E417" s="43"/>
      <c r="F417" s="44"/>
      <c r="G417" s="45"/>
      <c r="H417" s="23"/>
      <c r="I417" s="23"/>
      <c r="J417" s="23"/>
      <c r="K417" s="23"/>
      <c r="L417" s="23"/>
      <c r="M417" s="23"/>
      <c r="N417" s="23"/>
      <c r="O417" s="24"/>
    </row>
    <row r="418" spans="1:15" s="25" customFormat="1" ht="12.75" x14ac:dyDescent="0.2">
      <c r="A418" s="26" t="s">
        <v>225</v>
      </c>
      <c r="B418" s="26" t="s">
        <v>19</v>
      </c>
      <c r="C418" s="27" t="s">
        <v>226</v>
      </c>
      <c r="D418" s="28">
        <v>39870</v>
      </c>
      <c r="E418" s="29"/>
      <c r="F418" s="30"/>
      <c r="G418" s="31" t="s">
        <v>40</v>
      </c>
      <c r="H418" s="23"/>
      <c r="I418" s="23"/>
      <c r="J418" s="23"/>
      <c r="K418" s="23"/>
      <c r="L418" s="23"/>
      <c r="M418" s="23"/>
      <c r="N418" s="23"/>
      <c r="O418" s="22"/>
    </row>
    <row r="419" spans="1:15" s="25" customFormat="1" ht="12.75" x14ac:dyDescent="0.2">
      <c r="A419" s="40"/>
      <c r="B419" s="40"/>
      <c r="C419" s="41"/>
      <c r="D419" s="42"/>
      <c r="E419" s="43"/>
      <c r="F419" s="44"/>
      <c r="G419" s="45"/>
      <c r="H419" s="23"/>
      <c r="I419" s="23"/>
      <c r="J419" s="23"/>
      <c r="K419" s="23"/>
      <c r="L419" s="23"/>
      <c r="M419" s="23"/>
      <c r="N419" s="23"/>
      <c r="O419" s="22"/>
    </row>
    <row r="420" spans="1:15" s="25" customFormat="1" ht="12.75" x14ac:dyDescent="0.2">
      <c r="A420" s="26" t="s">
        <v>230</v>
      </c>
      <c r="B420" s="26" t="s">
        <v>19</v>
      </c>
      <c r="C420" s="27" t="s">
        <v>231</v>
      </c>
      <c r="D420" s="28">
        <v>39877</v>
      </c>
      <c r="E420" s="29"/>
      <c r="F420" s="30"/>
      <c r="G420" s="31" t="s">
        <v>160</v>
      </c>
      <c r="H420" s="23"/>
      <c r="I420" s="23"/>
      <c r="J420" s="23"/>
      <c r="K420" s="23"/>
      <c r="L420" s="23"/>
      <c r="M420" s="23"/>
      <c r="N420" s="23"/>
      <c r="O420" s="22"/>
    </row>
    <row r="421" spans="1:15" s="25" customFormat="1" ht="12.75" x14ac:dyDescent="0.2">
      <c r="A421" s="40"/>
      <c r="B421" s="40"/>
      <c r="C421" s="41"/>
      <c r="D421" s="42"/>
      <c r="E421" s="43"/>
      <c r="F421" s="44"/>
      <c r="G421" s="45"/>
      <c r="H421" s="23"/>
      <c r="I421" s="23"/>
      <c r="J421" s="23"/>
      <c r="K421" s="23"/>
      <c r="L421" s="23"/>
      <c r="M421" s="23"/>
      <c r="N421" s="23"/>
      <c r="O421" s="24"/>
    </row>
    <row r="422" spans="1:15" s="25" customFormat="1" ht="12.75" x14ac:dyDescent="0.2">
      <c r="A422" s="26" t="s">
        <v>230</v>
      </c>
      <c r="B422" s="26" t="s">
        <v>19</v>
      </c>
      <c r="C422" s="27" t="s">
        <v>232</v>
      </c>
      <c r="D422" s="28">
        <v>39877</v>
      </c>
      <c r="E422" s="29"/>
      <c r="F422" s="30"/>
      <c r="G422" s="31" t="s">
        <v>160</v>
      </c>
      <c r="H422" s="23"/>
      <c r="I422" s="23"/>
      <c r="J422" s="23"/>
      <c r="K422" s="23"/>
      <c r="L422" s="23"/>
      <c r="M422" s="23"/>
      <c r="N422" s="23"/>
      <c r="O422" s="22"/>
    </row>
    <row r="423" spans="1:15" s="25" customFormat="1" ht="12.75" x14ac:dyDescent="0.2">
      <c r="A423" s="40"/>
      <c r="B423" s="40"/>
      <c r="C423" s="41"/>
      <c r="D423" s="42"/>
      <c r="E423" s="43"/>
      <c r="F423" s="44"/>
      <c r="G423" s="45"/>
      <c r="H423" s="23"/>
      <c r="I423" s="23"/>
      <c r="J423" s="23"/>
      <c r="K423" s="23"/>
      <c r="L423" s="23"/>
      <c r="M423" s="23"/>
      <c r="N423" s="23"/>
      <c r="O423" s="22"/>
    </row>
    <row r="424" spans="1:15" s="25" customFormat="1" ht="12.75" x14ac:dyDescent="0.2">
      <c r="A424" s="26" t="s">
        <v>230</v>
      </c>
      <c r="B424" s="26" t="s">
        <v>19</v>
      </c>
      <c r="C424" s="27" t="s">
        <v>233</v>
      </c>
      <c r="D424" s="28">
        <v>39877</v>
      </c>
      <c r="E424" s="29"/>
      <c r="F424" s="30"/>
      <c r="G424" s="31" t="s">
        <v>160</v>
      </c>
      <c r="H424" s="23"/>
      <c r="I424" s="23"/>
      <c r="J424" s="23"/>
      <c r="K424" s="23"/>
      <c r="L424" s="23"/>
      <c r="M424" s="23"/>
      <c r="N424" s="23"/>
      <c r="O424" s="22"/>
    </row>
    <row r="425" spans="1:15" s="25" customFormat="1" ht="12.75" x14ac:dyDescent="0.2">
      <c r="A425" s="40"/>
      <c r="B425" s="40"/>
      <c r="C425" s="41"/>
      <c r="D425" s="42"/>
      <c r="E425" s="43"/>
      <c r="F425" s="44"/>
      <c r="G425" s="45"/>
      <c r="H425" s="23"/>
      <c r="I425" s="23"/>
      <c r="J425" s="23"/>
      <c r="K425" s="23"/>
      <c r="L425" s="23"/>
      <c r="M425" s="23"/>
      <c r="N425" s="23"/>
      <c r="O425" s="24"/>
    </row>
    <row r="426" spans="1:15" s="25" customFormat="1" ht="12.75" x14ac:dyDescent="0.2">
      <c r="A426" s="26" t="s">
        <v>234</v>
      </c>
      <c r="B426" s="26" t="s">
        <v>19</v>
      </c>
      <c r="C426" s="27" t="s">
        <v>235</v>
      </c>
      <c r="D426" s="28">
        <v>39895</v>
      </c>
      <c r="E426" s="29"/>
      <c r="F426" s="30"/>
      <c r="G426" s="31" t="s">
        <v>236</v>
      </c>
      <c r="H426" s="23"/>
      <c r="I426" s="23"/>
      <c r="J426" s="23"/>
      <c r="K426" s="23"/>
      <c r="L426" s="23"/>
      <c r="M426" s="23"/>
      <c r="N426" s="23"/>
      <c r="O426" s="22"/>
    </row>
    <row r="427" spans="1:15" s="25" customFormat="1" ht="12.75" x14ac:dyDescent="0.2">
      <c r="A427" s="40"/>
      <c r="B427" s="40"/>
      <c r="C427" s="41"/>
      <c r="D427" s="42"/>
      <c r="E427" s="43"/>
      <c r="F427" s="44"/>
      <c r="G427" s="45"/>
      <c r="H427" s="23"/>
      <c r="I427" s="23"/>
      <c r="J427" s="23"/>
      <c r="K427" s="23"/>
      <c r="L427" s="23"/>
      <c r="M427" s="23"/>
      <c r="N427" s="23"/>
      <c r="O427" s="22"/>
    </row>
    <row r="428" spans="1:15" s="25" customFormat="1" ht="12.75" x14ac:dyDescent="0.2">
      <c r="A428" s="26" t="s">
        <v>237</v>
      </c>
      <c r="B428" s="26" t="s">
        <v>19</v>
      </c>
      <c r="C428" s="27" t="s">
        <v>238</v>
      </c>
      <c r="D428" s="28">
        <v>39916</v>
      </c>
      <c r="E428" s="29"/>
      <c r="F428" s="30"/>
      <c r="G428" s="31" t="s">
        <v>239</v>
      </c>
      <c r="H428" s="23"/>
      <c r="I428" s="23"/>
      <c r="J428" s="23"/>
      <c r="K428" s="23"/>
      <c r="L428" s="23"/>
      <c r="M428" s="23"/>
      <c r="N428" s="23"/>
      <c r="O428" s="22"/>
    </row>
    <row r="429" spans="1:15" s="25" customFormat="1" ht="12.75" x14ac:dyDescent="0.2">
      <c r="A429" s="40"/>
      <c r="B429" s="40"/>
      <c r="C429" s="41"/>
      <c r="D429" s="42"/>
      <c r="E429" s="43"/>
      <c r="F429" s="44"/>
      <c r="G429" s="45"/>
      <c r="H429" s="23"/>
      <c r="I429" s="23"/>
      <c r="J429" s="23"/>
      <c r="K429" s="23"/>
      <c r="L429" s="23"/>
      <c r="M429" s="23"/>
      <c r="N429" s="23"/>
      <c r="O429" s="22"/>
    </row>
    <row r="430" spans="1:15" s="25" customFormat="1" ht="12.75" x14ac:dyDescent="0.2">
      <c r="A430" s="26" t="s">
        <v>237</v>
      </c>
      <c r="B430" s="26" t="s">
        <v>19</v>
      </c>
      <c r="C430" s="27" t="s">
        <v>240</v>
      </c>
      <c r="D430" s="28">
        <v>39916</v>
      </c>
      <c r="E430" s="29"/>
      <c r="F430" s="30"/>
      <c r="G430" s="31" t="s">
        <v>241</v>
      </c>
      <c r="H430" s="23"/>
      <c r="I430" s="23"/>
      <c r="J430" s="23"/>
      <c r="K430" s="23"/>
      <c r="L430" s="23"/>
      <c r="M430" s="23"/>
      <c r="N430" s="23"/>
      <c r="O430" s="22"/>
    </row>
    <row r="431" spans="1:15" s="25" customFormat="1" ht="12.75" x14ac:dyDescent="0.2">
      <c r="A431" s="40"/>
      <c r="B431" s="40"/>
      <c r="C431" s="41"/>
      <c r="D431" s="42"/>
      <c r="E431" s="43"/>
      <c r="F431" s="44"/>
      <c r="G431" s="45"/>
      <c r="H431" s="23"/>
      <c r="I431" s="23"/>
      <c r="J431" s="23"/>
      <c r="K431" s="23"/>
      <c r="L431" s="23"/>
      <c r="M431" s="23"/>
      <c r="N431" s="23"/>
      <c r="O431" s="22"/>
    </row>
    <row r="432" spans="1:15" s="25" customFormat="1" ht="12.75" x14ac:dyDescent="0.2">
      <c r="A432" s="26" t="s">
        <v>237</v>
      </c>
      <c r="B432" s="26" t="s">
        <v>19</v>
      </c>
      <c r="C432" s="27" t="s">
        <v>242</v>
      </c>
      <c r="D432" s="28">
        <v>39916</v>
      </c>
      <c r="E432" s="29"/>
      <c r="F432" s="30"/>
      <c r="G432" s="31" t="s">
        <v>241</v>
      </c>
      <c r="H432" s="23"/>
      <c r="I432" s="23"/>
      <c r="J432" s="23"/>
      <c r="K432" s="23"/>
      <c r="L432" s="23"/>
      <c r="M432" s="23"/>
      <c r="N432" s="23"/>
      <c r="O432" s="22"/>
    </row>
    <row r="433" spans="1:15" s="25" customFormat="1" ht="12.75" x14ac:dyDescent="0.2">
      <c r="A433" s="40"/>
      <c r="B433" s="40"/>
      <c r="C433" s="41"/>
      <c r="D433" s="42"/>
      <c r="E433" s="43"/>
      <c r="F433" s="44"/>
      <c r="G433" s="45"/>
      <c r="H433" s="23"/>
      <c r="I433" s="23"/>
      <c r="J433" s="23"/>
      <c r="K433" s="23"/>
      <c r="L433" s="23"/>
      <c r="M433" s="23"/>
      <c r="N433" s="23"/>
      <c r="O433" s="22"/>
    </row>
    <row r="434" spans="1:15" s="25" customFormat="1" ht="12.75" x14ac:dyDescent="0.2">
      <c r="A434" s="26" t="s">
        <v>237</v>
      </c>
      <c r="B434" s="26" t="s">
        <v>19</v>
      </c>
      <c r="C434" s="27" t="s">
        <v>243</v>
      </c>
      <c r="D434" s="28">
        <v>39916</v>
      </c>
      <c r="E434" s="29"/>
      <c r="F434" s="30"/>
      <c r="G434" s="31" t="s">
        <v>244</v>
      </c>
      <c r="H434" s="23"/>
      <c r="I434" s="23"/>
      <c r="J434" s="23"/>
      <c r="K434" s="23"/>
      <c r="L434" s="23"/>
      <c r="M434" s="23"/>
      <c r="N434" s="23"/>
      <c r="O434" s="22"/>
    </row>
    <row r="435" spans="1:15" s="25" customFormat="1" ht="12.75" x14ac:dyDescent="0.2">
      <c r="A435" s="40"/>
      <c r="B435" s="40"/>
      <c r="C435" s="41"/>
      <c r="D435" s="42"/>
      <c r="E435" s="43"/>
      <c r="F435" s="44"/>
      <c r="G435" s="45"/>
      <c r="H435" s="23"/>
      <c r="I435" s="23"/>
      <c r="J435" s="23"/>
      <c r="K435" s="23"/>
      <c r="L435" s="23"/>
      <c r="M435" s="23"/>
      <c r="N435" s="23"/>
      <c r="O435" s="22"/>
    </row>
    <row r="436" spans="1:15" s="25" customFormat="1" ht="12.75" x14ac:dyDescent="0.2">
      <c r="A436" s="26" t="s">
        <v>245</v>
      </c>
      <c r="B436" s="26" t="s">
        <v>19</v>
      </c>
      <c r="C436" s="27" t="s">
        <v>246</v>
      </c>
      <c r="D436" s="28">
        <v>39919</v>
      </c>
      <c r="E436" s="29"/>
      <c r="F436" s="30"/>
      <c r="G436" s="31" t="s">
        <v>21</v>
      </c>
      <c r="H436" s="23"/>
      <c r="I436" s="23"/>
      <c r="J436" s="23"/>
      <c r="K436" s="23"/>
      <c r="L436" s="23"/>
      <c r="M436" s="23"/>
      <c r="N436" s="23"/>
      <c r="O436" s="22"/>
    </row>
    <row r="437" spans="1:15" s="25" customFormat="1" ht="12.75" x14ac:dyDescent="0.2">
      <c r="A437" s="40"/>
      <c r="B437" s="40"/>
      <c r="C437" s="41"/>
      <c r="D437" s="42"/>
      <c r="E437" s="43"/>
      <c r="F437" s="44"/>
      <c r="G437" s="45"/>
      <c r="H437" s="23"/>
      <c r="I437" s="23"/>
      <c r="J437" s="23"/>
      <c r="K437" s="23"/>
      <c r="L437" s="23"/>
      <c r="M437" s="23"/>
      <c r="N437" s="23"/>
      <c r="O437" s="22"/>
    </row>
    <row r="438" spans="1:15" s="25" customFormat="1" ht="12.75" x14ac:dyDescent="0.2">
      <c r="A438" s="26" t="s">
        <v>245</v>
      </c>
      <c r="B438" s="26" t="s">
        <v>19</v>
      </c>
      <c r="C438" s="27" t="s">
        <v>247</v>
      </c>
      <c r="D438" s="28">
        <v>39919</v>
      </c>
      <c r="E438" s="29"/>
      <c r="F438" s="30"/>
      <c r="G438" s="31" t="s">
        <v>21</v>
      </c>
      <c r="H438" s="23"/>
      <c r="I438" s="23"/>
      <c r="J438" s="23"/>
      <c r="K438" s="23"/>
      <c r="L438" s="23"/>
      <c r="M438" s="23"/>
      <c r="N438" s="23"/>
      <c r="O438" s="22"/>
    </row>
    <row r="439" spans="1:15" s="25" customFormat="1" ht="12.75" x14ac:dyDescent="0.2">
      <c r="A439" s="40"/>
      <c r="B439" s="40"/>
      <c r="C439" s="41"/>
      <c r="D439" s="42"/>
      <c r="E439" s="43"/>
      <c r="F439" s="44"/>
      <c r="G439" s="45"/>
      <c r="H439" s="23"/>
      <c r="I439" s="23"/>
      <c r="J439" s="23"/>
      <c r="K439" s="23"/>
      <c r="L439" s="23"/>
      <c r="M439" s="23"/>
      <c r="N439" s="23"/>
      <c r="O439" s="22"/>
    </row>
    <row r="440" spans="1:15" s="25" customFormat="1" ht="12.75" x14ac:dyDescent="0.2">
      <c r="A440" s="26" t="s">
        <v>28</v>
      </c>
      <c r="B440" s="26" t="s">
        <v>19</v>
      </c>
      <c r="C440" s="27" t="s">
        <v>248</v>
      </c>
      <c r="D440" s="28">
        <v>39925</v>
      </c>
      <c r="E440" s="29"/>
      <c r="F440" s="30"/>
      <c r="G440" s="31" t="s">
        <v>249</v>
      </c>
      <c r="H440" s="23"/>
      <c r="I440" s="23"/>
      <c r="J440" s="23"/>
      <c r="K440" s="23"/>
      <c r="L440" s="23"/>
      <c r="M440" s="23"/>
      <c r="N440" s="23"/>
      <c r="O440" s="22"/>
    </row>
    <row r="441" spans="1:15" s="25" customFormat="1" ht="12.75" x14ac:dyDescent="0.2">
      <c r="A441" s="40"/>
      <c r="B441" s="40"/>
      <c r="C441" s="41"/>
      <c r="D441" s="42"/>
      <c r="E441" s="43"/>
      <c r="F441" s="44"/>
      <c r="G441" s="45"/>
      <c r="H441" s="23"/>
      <c r="I441" s="23"/>
      <c r="J441" s="23"/>
      <c r="K441" s="23"/>
      <c r="L441" s="23"/>
      <c r="M441" s="23"/>
      <c r="N441" s="23"/>
      <c r="O441" s="22"/>
    </row>
    <row r="442" spans="1:15" s="25" customFormat="1" ht="12.75" x14ac:dyDescent="0.2">
      <c r="A442" s="19" t="s">
        <v>28</v>
      </c>
      <c r="B442" s="19" t="s">
        <v>250</v>
      </c>
      <c r="C442" s="38"/>
      <c r="D442" s="22"/>
      <c r="E442" s="21"/>
      <c r="F442" s="22"/>
      <c r="G442" s="23">
        <v>29600000</v>
      </c>
      <c r="H442" s="32"/>
      <c r="I442" s="23"/>
      <c r="J442" s="23"/>
      <c r="K442" s="23"/>
      <c r="L442" s="23"/>
      <c r="M442" s="23"/>
      <c r="N442" s="23"/>
      <c r="O442" s="22"/>
    </row>
    <row r="443" spans="1:15" s="25" customFormat="1" ht="12.75" x14ac:dyDescent="0.2">
      <c r="A443" s="19" t="s">
        <v>28</v>
      </c>
      <c r="B443" s="19"/>
      <c r="C443" s="38"/>
      <c r="D443" s="22" t="s">
        <v>251</v>
      </c>
      <c r="E443" s="21"/>
      <c r="F443" s="22" t="s">
        <v>42</v>
      </c>
      <c r="G443" s="46">
        <v>7400000</v>
      </c>
      <c r="H443" s="23">
        <v>7400000</v>
      </c>
      <c r="I443" s="23"/>
      <c r="J443" s="23"/>
      <c r="K443" s="23"/>
      <c r="L443" s="23"/>
      <c r="M443" s="23"/>
      <c r="N443" s="23">
        <v>7400000</v>
      </c>
      <c r="O443" s="24">
        <v>41410</v>
      </c>
    </row>
    <row r="444" spans="1:15" s="25" customFormat="1" x14ac:dyDescent="0.15">
      <c r="A444" s="19" t="s">
        <v>28</v>
      </c>
      <c r="B444" s="19"/>
      <c r="C444" s="20"/>
      <c r="D444" s="22" t="s">
        <v>252</v>
      </c>
      <c r="E444" s="21"/>
      <c r="F444" s="22" t="s">
        <v>42</v>
      </c>
      <c r="G444" s="46">
        <v>7400000</v>
      </c>
      <c r="H444" s="32"/>
      <c r="I444" s="23"/>
      <c r="J444" s="23"/>
      <c r="K444" s="23"/>
      <c r="L444" s="23">
        <v>7400000</v>
      </c>
      <c r="M444" s="23"/>
      <c r="N444" s="23"/>
      <c r="O444" s="24">
        <v>41473</v>
      </c>
    </row>
    <row r="445" spans="1:15" s="25" customFormat="1" x14ac:dyDescent="0.15">
      <c r="A445" s="19" t="s">
        <v>28</v>
      </c>
      <c r="B445" s="19"/>
      <c r="C445" s="20"/>
      <c r="D445" s="22" t="s">
        <v>253</v>
      </c>
      <c r="E445" s="21"/>
      <c r="F445" s="22" t="s">
        <v>42</v>
      </c>
      <c r="G445" s="46">
        <v>7400000</v>
      </c>
      <c r="I445" s="23"/>
      <c r="J445" s="23"/>
      <c r="K445" s="23"/>
      <c r="L445" s="23">
        <v>7400000</v>
      </c>
      <c r="M445" s="23"/>
      <c r="N445" s="23"/>
      <c r="O445" s="24">
        <v>41500</v>
      </c>
    </row>
    <row r="446" spans="1:15" s="25" customFormat="1" x14ac:dyDescent="0.15">
      <c r="A446" s="19" t="s">
        <v>28</v>
      </c>
      <c r="B446" s="19"/>
      <c r="C446" s="20"/>
      <c r="D446" s="22" t="s">
        <v>254</v>
      </c>
      <c r="E446" s="21"/>
      <c r="F446" s="22" t="s">
        <v>42</v>
      </c>
      <c r="G446" s="46">
        <v>7400000</v>
      </c>
      <c r="I446" s="23"/>
      <c r="J446" s="23"/>
      <c r="K446" s="23"/>
      <c r="L446" s="23">
        <v>7400000</v>
      </c>
      <c r="M446" s="23"/>
      <c r="N446" s="23"/>
      <c r="O446" s="24">
        <v>41585</v>
      </c>
    </row>
    <row r="447" spans="1:15" s="25" customFormat="1" x14ac:dyDescent="0.15">
      <c r="A447" s="19" t="s">
        <v>28</v>
      </c>
      <c r="B447" s="19"/>
      <c r="C447" s="20"/>
      <c r="D447" s="22" t="s">
        <v>255</v>
      </c>
      <c r="E447" s="21"/>
      <c r="F447" s="22" t="s">
        <v>42</v>
      </c>
      <c r="G447" s="46">
        <v>7400000</v>
      </c>
      <c r="I447" s="23"/>
      <c r="J447" s="23"/>
      <c r="K447" s="23"/>
      <c r="L447" s="23">
        <v>7400000</v>
      </c>
      <c r="M447" s="23"/>
      <c r="N447" s="23"/>
      <c r="O447" s="24">
        <v>41606</v>
      </c>
    </row>
    <row r="448" spans="1:15" s="25" customFormat="1" x14ac:dyDescent="0.15">
      <c r="A448" s="19" t="s">
        <v>28</v>
      </c>
      <c r="B448" s="19"/>
      <c r="C448" s="20"/>
      <c r="D448" s="22" t="s">
        <v>256</v>
      </c>
      <c r="E448" s="21"/>
      <c r="F448" s="22" t="s">
        <v>42</v>
      </c>
      <c r="G448" s="46">
        <v>7400000</v>
      </c>
      <c r="I448" s="23"/>
      <c r="J448" s="23"/>
      <c r="K448" s="23"/>
      <c r="L448" s="23">
        <v>7400000</v>
      </c>
      <c r="M448" s="23"/>
      <c r="N448" s="23"/>
      <c r="O448" s="24">
        <v>41655</v>
      </c>
    </row>
    <row r="449" spans="1:15" s="25" customFormat="1" x14ac:dyDescent="0.15">
      <c r="A449" s="19" t="s">
        <v>28</v>
      </c>
      <c r="B449" s="19"/>
      <c r="C449" s="20"/>
      <c r="D449" s="22" t="s">
        <v>257</v>
      </c>
      <c r="E449" s="21"/>
      <c r="F449" s="22" t="s">
        <v>42</v>
      </c>
      <c r="G449" s="46">
        <v>7400000</v>
      </c>
      <c r="I449" s="23"/>
      <c r="J449" s="23"/>
      <c r="K449" s="23"/>
      <c r="L449" s="23">
        <v>7400000</v>
      </c>
      <c r="M449" s="23"/>
      <c r="N449" s="23"/>
      <c r="O449" s="24">
        <v>41711</v>
      </c>
    </row>
    <row r="450" spans="1:15" s="25" customFormat="1" x14ac:dyDescent="0.15">
      <c r="A450" s="19" t="s">
        <v>28</v>
      </c>
      <c r="B450" s="19"/>
      <c r="C450" s="20"/>
      <c r="D450" s="22" t="s">
        <v>258</v>
      </c>
      <c r="E450" s="21"/>
      <c r="F450" s="22" t="s">
        <v>42</v>
      </c>
      <c r="G450" s="46">
        <v>7400000</v>
      </c>
      <c r="I450" s="23"/>
      <c r="J450" s="23"/>
      <c r="K450" s="23"/>
      <c r="L450" s="23">
        <v>7400000</v>
      </c>
      <c r="M450" s="23"/>
      <c r="N450" s="23"/>
      <c r="O450" s="24">
        <v>41738</v>
      </c>
    </row>
    <row r="451" spans="1:15" s="25" customFormat="1" x14ac:dyDescent="0.15">
      <c r="A451" s="19" t="s">
        <v>28</v>
      </c>
      <c r="B451" s="19"/>
      <c r="C451" s="20"/>
      <c r="D451" s="22" t="s">
        <v>259</v>
      </c>
      <c r="E451" s="21"/>
      <c r="F451" s="22" t="s">
        <v>42</v>
      </c>
      <c r="G451" s="46">
        <v>7400000</v>
      </c>
      <c r="I451" s="23"/>
      <c r="J451" s="23"/>
      <c r="K451" s="23"/>
      <c r="L451" s="23">
        <v>7400000</v>
      </c>
      <c r="M451" s="23"/>
      <c r="N451" s="23"/>
      <c r="O451" s="24">
        <v>41787</v>
      </c>
    </row>
    <row r="452" spans="1:15" s="25" customFormat="1" x14ac:dyDescent="0.15">
      <c r="A452" s="19" t="s">
        <v>28</v>
      </c>
      <c r="B452" s="19"/>
      <c r="C452" s="20"/>
      <c r="D452" s="22" t="s">
        <v>260</v>
      </c>
      <c r="E452" s="21"/>
      <c r="F452" s="22" t="s">
        <v>42</v>
      </c>
      <c r="G452" s="46">
        <v>7400000</v>
      </c>
      <c r="I452" s="23"/>
      <c r="J452" s="23"/>
      <c r="K452" s="23"/>
      <c r="L452" s="23">
        <v>7400000</v>
      </c>
      <c r="M452" s="23"/>
      <c r="N452" s="23"/>
      <c r="O452" s="24">
        <v>41815</v>
      </c>
    </row>
    <row r="453" spans="1:15" s="25" customFormat="1" x14ac:dyDescent="0.15">
      <c r="A453" s="19" t="s">
        <v>28</v>
      </c>
      <c r="B453" s="19"/>
      <c r="C453" s="20"/>
      <c r="D453" s="22" t="s">
        <v>261</v>
      </c>
      <c r="E453" s="21"/>
      <c r="F453" s="22" t="s">
        <v>42</v>
      </c>
      <c r="G453" s="46">
        <v>7400000</v>
      </c>
      <c r="I453" s="23"/>
      <c r="J453" s="23"/>
      <c r="K453" s="23"/>
      <c r="L453" s="23">
        <v>7400000</v>
      </c>
      <c r="M453" s="23"/>
      <c r="N453" s="23"/>
      <c r="O453" s="24">
        <v>41864</v>
      </c>
    </row>
    <row r="454" spans="1:15" s="25" customFormat="1" ht="12.75" x14ac:dyDescent="0.2">
      <c r="A454" s="19" t="s">
        <v>262</v>
      </c>
      <c r="B454" s="19"/>
      <c r="C454" s="38"/>
      <c r="D454" s="22"/>
      <c r="E454" s="21"/>
      <c r="F454" s="22"/>
      <c r="G454" s="23"/>
      <c r="H454" s="32"/>
      <c r="I454" s="23"/>
      <c r="J454" s="23"/>
      <c r="K454" s="23"/>
      <c r="L454" s="23"/>
      <c r="M454" s="23"/>
      <c r="N454" s="23"/>
      <c r="O454" s="22"/>
    </row>
    <row r="455" spans="1:15" s="25" customFormat="1" ht="12.75" x14ac:dyDescent="0.2">
      <c r="A455" s="19" t="s">
        <v>263</v>
      </c>
      <c r="B455" s="51"/>
      <c r="C455" s="41"/>
      <c r="D455" s="42"/>
      <c r="E455" s="43"/>
      <c r="F455" s="44"/>
      <c r="G455" s="45"/>
      <c r="H455" s="23"/>
      <c r="I455" s="23"/>
      <c r="J455" s="23"/>
      <c r="K455" s="23"/>
      <c r="L455" s="23"/>
      <c r="M455" s="23"/>
      <c r="N455" s="23"/>
      <c r="O455" s="22"/>
    </row>
    <row r="456" spans="1:15" s="25" customFormat="1" ht="12.75" x14ac:dyDescent="0.2">
      <c r="A456" s="40"/>
      <c r="B456" s="40"/>
      <c r="C456" s="41"/>
      <c r="D456" s="42"/>
      <c r="E456" s="43"/>
      <c r="F456" s="44"/>
      <c r="G456" s="45"/>
      <c r="H456" s="23"/>
      <c r="I456" s="23"/>
      <c r="J456" s="23"/>
      <c r="K456" s="23"/>
      <c r="L456" s="23"/>
      <c r="M456" s="23"/>
      <c r="N456" s="23"/>
      <c r="O456" s="22"/>
    </row>
    <row r="457" spans="1:15" s="25" customFormat="1" ht="12.75" x14ac:dyDescent="0.2">
      <c r="A457" s="26" t="s">
        <v>264</v>
      </c>
      <c r="B457" s="26" t="s">
        <v>19</v>
      </c>
      <c r="C457" s="27" t="s">
        <v>265</v>
      </c>
      <c r="D457" s="28">
        <v>39927</v>
      </c>
      <c r="E457" s="29"/>
      <c r="F457" s="30"/>
      <c r="G457" s="31" t="s">
        <v>157</v>
      </c>
      <c r="H457" s="23"/>
      <c r="I457" s="23"/>
      <c r="J457" s="23"/>
      <c r="K457" s="23"/>
      <c r="L457" s="23"/>
      <c r="M457" s="23"/>
      <c r="N457" s="23"/>
      <c r="O457" s="22"/>
    </row>
    <row r="458" spans="1:15" s="25" customFormat="1" ht="12.75" x14ac:dyDescent="0.2">
      <c r="A458" s="40"/>
      <c r="B458" s="40"/>
      <c r="C458" s="41"/>
      <c r="D458" s="42"/>
      <c r="E458" s="43"/>
      <c r="F458" s="44"/>
      <c r="G458" s="45"/>
      <c r="H458" s="23"/>
      <c r="I458" s="23"/>
      <c r="J458" s="23"/>
      <c r="K458" s="23"/>
      <c r="L458" s="23"/>
      <c r="M458" s="23"/>
      <c r="N458" s="23"/>
      <c r="O458" s="22"/>
    </row>
    <row r="459" spans="1:15" s="25" customFormat="1" ht="12.75" x14ac:dyDescent="0.2">
      <c r="A459" s="26" t="s">
        <v>264</v>
      </c>
      <c r="B459" s="26" t="s">
        <v>19</v>
      </c>
      <c r="C459" s="27" t="s">
        <v>266</v>
      </c>
      <c r="D459" s="28">
        <v>39927</v>
      </c>
      <c r="E459" s="29"/>
      <c r="F459" s="30"/>
      <c r="G459" s="31" t="s">
        <v>157</v>
      </c>
      <c r="H459" s="23"/>
      <c r="I459" s="23"/>
      <c r="J459" s="23"/>
      <c r="K459" s="23"/>
      <c r="L459" s="23"/>
      <c r="M459" s="23"/>
      <c r="N459" s="23"/>
      <c r="O459" s="22"/>
    </row>
    <row r="460" spans="1:15" s="25" customFormat="1" ht="12.75" x14ac:dyDescent="0.2">
      <c r="A460" s="40"/>
      <c r="B460" s="40"/>
      <c r="C460" s="41"/>
      <c r="D460" s="42"/>
      <c r="E460" s="43"/>
      <c r="F460" s="44"/>
      <c r="G460" s="45"/>
      <c r="H460" s="23"/>
      <c r="I460" s="23"/>
      <c r="J460" s="23"/>
      <c r="K460" s="23"/>
      <c r="L460" s="23"/>
      <c r="M460" s="23"/>
      <c r="N460" s="23"/>
      <c r="O460" s="22"/>
    </row>
    <row r="461" spans="1:15" s="25" customFormat="1" ht="12.75" x14ac:dyDescent="0.2">
      <c r="A461" s="26" t="s">
        <v>267</v>
      </c>
      <c r="B461" s="26" t="s">
        <v>19</v>
      </c>
      <c r="C461" s="27" t="s">
        <v>268</v>
      </c>
      <c r="D461" s="28">
        <v>39938</v>
      </c>
      <c r="E461" s="29"/>
      <c r="F461" s="30"/>
      <c r="G461" s="31" t="s">
        <v>239</v>
      </c>
      <c r="H461" s="23"/>
      <c r="I461" s="23"/>
      <c r="J461" s="23"/>
      <c r="K461" s="23"/>
      <c r="L461" s="23"/>
      <c r="M461" s="23"/>
      <c r="N461" s="23"/>
      <c r="O461" s="22"/>
    </row>
    <row r="462" spans="1:15" s="25" customFormat="1" ht="12.75" x14ac:dyDescent="0.2">
      <c r="A462" s="40"/>
      <c r="B462" s="40"/>
      <c r="C462" s="41"/>
      <c r="D462" s="42"/>
      <c r="E462" s="43"/>
      <c r="F462" s="44"/>
      <c r="G462" s="45"/>
      <c r="H462" s="23"/>
      <c r="I462" s="23"/>
      <c r="J462" s="23"/>
      <c r="K462" s="23"/>
      <c r="L462" s="23"/>
      <c r="M462" s="23"/>
      <c r="N462" s="23"/>
      <c r="O462" s="22"/>
    </row>
    <row r="463" spans="1:15" s="25" customFormat="1" ht="12.75" x14ac:dyDescent="0.2">
      <c r="A463" s="26" t="s">
        <v>267</v>
      </c>
      <c r="B463" s="26" t="s">
        <v>19</v>
      </c>
      <c r="C463" s="27" t="s">
        <v>269</v>
      </c>
      <c r="D463" s="28">
        <v>39938</v>
      </c>
      <c r="E463" s="29"/>
      <c r="F463" s="30"/>
      <c r="G463" s="31" t="s">
        <v>241</v>
      </c>
      <c r="H463" s="23"/>
      <c r="I463" s="23"/>
      <c r="J463" s="23"/>
      <c r="K463" s="23"/>
      <c r="L463" s="23"/>
      <c r="M463" s="23"/>
      <c r="N463" s="23"/>
      <c r="O463" s="22"/>
    </row>
    <row r="464" spans="1:15" s="25" customFormat="1" ht="12.75" x14ac:dyDescent="0.2">
      <c r="A464" s="40"/>
      <c r="B464" s="40"/>
      <c r="C464" s="41"/>
      <c r="D464" s="42"/>
      <c r="E464" s="43"/>
      <c r="F464" s="44"/>
      <c r="G464" s="45"/>
      <c r="H464" s="23"/>
      <c r="I464" s="23"/>
      <c r="J464" s="23"/>
      <c r="K464" s="23"/>
      <c r="L464" s="23"/>
      <c r="M464" s="23"/>
      <c r="N464" s="23"/>
      <c r="O464" s="22"/>
    </row>
    <row r="465" spans="1:15" s="25" customFormat="1" ht="12.75" x14ac:dyDescent="0.2">
      <c r="A465" s="26" t="s">
        <v>267</v>
      </c>
      <c r="B465" s="26" t="s">
        <v>19</v>
      </c>
      <c r="C465" s="27" t="s">
        <v>270</v>
      </c>
      <c r="D465" s="28">
        <v>39938</v>
      </c>
      <c r="E465" s="29"/>
      <c r="F465" s="30"/>
      <c r="G465" s="31" t="s">
        <v>244</v>
      </c>
      <c r="H465" s="23"/>
      <c r="I465" s="23"/>
      <c r="J465" s="23"/>
      <c r="K465" s="23"/>
      <c r="L465" s="23"/>
      <c r="M465" s="23"/>
      <c r="N465" s="23"/>
      <c r="O465" s="22"/>
    </row>
    <row r="466" spans="1:15" s="25" customFormat="1" ht="12.75" x14ac:dyDescent="0.2">
      <c r="A466" s="40"/>
      <c r="B466" s="40"/>
      <c r="C466" s="41"/>
      <c r="D466" s="42"/>
      <c r="E466" s="43"/>
      <c r="F466" s="44"/>
      <c r="G466" s="45"/>
      <c r="H466" s="23"/>
      <c r="I466" s="23"/>
      <c r="J466" s="23"/>
      <c r="K466" s="23"/>
      <c r="L466" s="23"/>
      <c r="M466" s="23"/>
      <c r="N466" s="23"/>
      <c r="O466" s="22"/>
    </row>
    <row r="467" spans="1:15" s="25" customFormat="1" ht="12.75" x14ac:dyDescent="0.2">
      <c r="A467" s="26" t="s">
        <v>267</v>
      </c>
      <c r="B467" s="26" t="s">
        <v>19</v>
      </c>
      <c r="C467" s="27" t="s">
        <v>271</v>
      </c>
      <c r="D467" s="28">
        <v>39938</v>
      </c>
      <c r="E467" s="29"/>
      <c r="F467" s="30"/>
      <c r="G467" s="31" t="s">
        <v>241</v>
      </c>
      <c r="H467" s="23"/>
      <c r="I467" s="23"/>
      <c r="J467" s="23"/>
      <c r="K467" s="23"/>
      <c r="L467" s="23"/>
      <c r="M467" s="23"/>
      <c r="N467" s="23"/>
      <c r="O467" s="22"/>
    </row>
    <row r="468" spans="1:15" s="25" customFormat="1" ht="12.75" x14ac:dyDescent="0.2">
      <c r="A468" s="40"/>
      <c r="B468" s="40"/>
      <c r="C468" s="41"/>
      <c r="D468" s="42"/>
      <c r="E468" s="43"/>
      <c r="F468" s="44"/>
      <c r="G468" s="45"/>
      <c r="H468" s="23"/>
      <c r="I468" s="23"/>
      <c r="J468" s="23"/>
      <c r="K468" s="23"/>
      <c r="L468" s="23"/>
      <c r="M468" s="23"/>
      <c r="N468" s="23"/>
      <c r="O468" s="22"/>
    </row>
    <row r="469" spans="1:15" s="25" customFormat="1" ht="12.75" x14ac:dyDescent="0.2">
      <c r="A469" s="26" t="s">
        <v>272</v>
      </c>
      <c r="B469" s="26" t="s">
        <v>19</v>
      </c>
      <c r="C469" s="27" t="s">
        <v>273</v>
      </c>
      <c r="D469" s="28">
        <v>39947</v>
      </c>
      <c r="E469" s="29"/>
      <c r="F469" s="30"/>
      <c r="G469" s="31" t="s">
        <v>274</v>
      </c>
      <c r="H469" s="23"/>
      <c r="I469" s="23"/>
      <c r="J469" s="23"/>
      <c r="K469" s="23"/>
      <c r="L469" s="23"/>
      <c r="M469" s="23"/>
      <c r="N469" s="23"/>
      <c r="O469" s="22"/>
    </row>
    <row r="470" spans="1:15" s="25" customFormat="1" ht="12.75" x14ac:dyDescent="0.2">
      <c r="A470" s="40"/>
      <c r="B470" s="40"/>
      <c r="C470" s="41"/>
      <c r="D470" s="42"/>
      <c r="E470" s="43"/>
      <c r="F470" s="44"/>
      <c r="G470" s="45"/>
      <c r="H470" s="23"/>
      <c r="I470" s="23"/>
      <c r="J470" s="23"/>
      <c r="K470" s="23"/>
      <c r="L470" s="23"/>
      <c r="M470" s="23"/>
      <c r="N470" s="23"/>
      <c r="O470" s="22"/>
    </row>
    <row r="471" spans="1:15" s="25" customFormat="1" ht="12.75" x14ac:dyDescent="0.2">
      <c r="A471" s="19" t="s">
        <v>272</v>
      </c>
      <c r="B471" s="19" t="s">
        <v>726</v>
      </c>
      <c r="C471" s="38"/>
      <c r="D471" s="22"/>
      <c r="E471" s="21"/>
      <c r="F471" s="22"/>
      <c r="G471" s="23">
        <v>5000000</v>
      </c>
      <c r="H471" s="32"/>
      <c r="I471" s="23"/>
      <c r="J471" s="23"/>
      <c r="K471" s="23"/>
      <c r="L471" s="23"/>
      <c r="M471" s="23"/>
      <c r="N471" s="23"/>
      <c r="O471" s="22"/>
    </row>
    <row r="472" spans="1:15" s="25" customFormat="1" ht="12.75" x14ac:dyDescent="0.2">
      <c r="A472" s="19" t="s">
        <v>272</v>
      </c>
      <c r="B472" s="19"/>
      <c r="C472" s="38"/>
      <c r="D472" s="22" t="s">
        <v>727</v>
      </c>
      <c r="E472" s="21"/>
      <c r="F472" s="22" t="s">
        <v>42</v>
      </c>
      <c r="G472" s="46">
        <v>5000000</v>
      </c>
      <c r="H472" s="23">
        <v>5000000</v>
      </c>
      <c r="J472" s="23"/>
      <c r="K472" s="23"/>
      <c r="L472" s="23"/>
      <c r="M472" s="23"/>
      <c r="N472" s="23">
        <v>5000000</v>
      </c>
      <c r="O472" s="24">
        <v>41486</v>
      </c>
    </row>
    <row r="473" spans="1:15" s="25" customFormat="1" x14ac:dyDescent="0.15">
      <c r="A473" s="19" t="s">
        <v>728</v>
      </c>
      <c r="B473" s="19"/>
      <c r="C473" s="20"/>
      <c r="D473" s="22"/>
      <c r="E473" s="21"/>
      <c r="F473" s="22"/>
      <c r="G473" s="21"/>
      <c r="H473" s="32"/>
      <c r="I473" s="23"/>
      <c r="J473" s="23"/>
      <c r="K473" s="23"/>
      <c r="L473" s="23"/>
      <c r="M473" s="23"/>
      <c r="N473" s="23"/>
      <c r="O473" s="22"/>
    </row>
    <row r="474" spans="1:15" s="25" customFormat="1" x14ac:dyDescent="0.15">
      <c r="A474" s="19" t="s">
        <v>729</v>
      </c>
      <c r="B474" s="19"/>
      <c r="C474" s="20"/>
      <c r="D474" s="22"/>
      <c r="E474" s="21"/>
      <c r="F474" s="22"/>
      <c r="G474" s="21"/>
      <c r="H474" s="32"/>
      <c r="I474" s="23"/>
      <c r="J474" s="23"/>
      <c r="K474" s="23"/>
      <c r="L474" s="23"/>
      <c r="M474" s="23"/>
      <c r="N474" s="23"/>
      <c r="O474" s="22"/>
    </row>
    <row r="475" spans="1:15" s="25" customFormat="1" x14ac:dyDescent="0.15">
      <c r="A475" s="19"/>
      <c r="B475" s="19"/>
      <c r="C475" s="20"/>
      <c r="D475" s="22"/>
      <c r="E475" s="21"/>
      <c r="F475" s="22"/>
      <c r="G475" s="21"/>
      <c r="H475" s="32"/>
      <c r="I475" s="23"/>
      <c r="J475" s="23"/>
      <c r="K475" s="23"/>
      <c r="L475" s="23"/>
      <c r="M475" s="23"/>
      <c r="N475" s="23"/>
      <c r="O475" s="22"/>
    </row>
    <row r="476" spans="1:15" s="25" customFormat="1" ht="12.75" x14ac:dyDescent="0.2">
      <c r="A476" s="19" t="s">
        <v>272</v>
      </c>
      <c r="B476" s="19" t="s">
        <v>731</v>
      </c>
      <c r="C476" s="38"/>
      <c r="D476" s="22"/>
      <c r="E476" s="21"/>
      <c r="F476" s="22"/>
      <c r="G476" s="23">
        <v>59950000</v>
      </c>
      <c r="H476" s="32"/>
      <c r="I476" s="23"/>
      <c r="J476" s="23"/>
      <c r="K476" s="23"/>
      <c r="L476" s="23"/>
      <c r="M476" s="23"/>
      <c r="N476" s="23"/>
      <c r="O476" s="22"/>
    </row>
    <row r="477" spans="1:15" s="25" customFormat="1" ht="12.75" x14ac:dyDescent="0.2">
      <c r="A477" s="19" t="s">
        <v>272</v>
      </c>
      <c r="B477" s="19"/>
      <c r="C477" s="38"/>
      <c r="D477" s="22" t="s">
        <v>732</v>
      </c>
      <c r="E477" s="21"/>
      <c r="F477" s="22" t="s">
        <v>42</v>
      </c>
      <c r="G477" s="46">
        <v>14950000</v>
      </c>
      <c r="H477" s="23">
        <v>14950000</v>
      </c>
      <c r="I477" s="23"/>
      <c r="J477" s="23"/>
      <c r="K477" s="23"/>
      <c r="L477" s="23"/>
      <c r="M477" s="23"/>
      <c r="N477" s="23">
        <v>14950000</v>
      </c>
      <c r="O477" s="24">
        <v>41486</v>
      </c>
    </row>
    <row r="478" spans="1:15" s="25" customFormat="1" ht="12.75" x14ac:dyDescent="0.2">
      <c r="A478" s="19" t="s">
        <v>272</v>
      </c>
      <c r="B478" s="19"/>
      <c r="C478" s="38"/>
      <c r="D478" s="22" t="s">
        <v>733</v>
      </c>
      <c r="E478" s="21"/>
      <c r="F478" s="22" t="s">
        <v>42</v>
      </c>
      <c r="G478" s="46">
        <v>15000000</v>
      </c>
      <c r="H478" s="23">
        <v>15000000</v>
      </c>
      <c r="I478" s="23"/>
      <c r="J478" s="23"/>
      <c r="K478" s="23"/>
      <c r="L478" s="23"/>
      <c r="M478" s="23"/>
      <c r="N478" s="23">
        <v>15000000</v>
      </c>
      <c r="O478" s="24">
        <v>41486</v>
      </c>
    </row>
    <row r="479" spans="1:15" s="25" customFormat="1" ht="12.75" x14ac:dyDescent="0.2">
      <c r="A479" s="19" t="s">
        <v>272</v>
      </c>
      <c r="B479" s="19"/>
      <c r="C479" s="38"/>
      <c r="D479" s="22" t="s">
        <v>734</v>
      </c>
      <c r="E479" s="21"/>
      <c r="F479" s="22" t="s">
        <v>42</v>
      </c>
      <c r="G479" s="46">
        <v>15000000</v>
      </c>
      <c r="H479" s="23">
        <v>15000000</v>
      </c>
      <c r="I479" s="23"/>
      <c r="J479" s="23"/>
      <c r="K479" s="23"/>
      <c r="L479" s="23"/>
      <c r="M479" s="23"/>
      <c r="N479" s="23">
        <v>15000000</v>
      </c>
      <c r="O479" s="24">
        <v>41486</v>
      </c>
    </row>
    <row r="480" spans="1:15" s="25" customFormat="1" ht="12.75" x14ac:dyDescent="0.2">
      <c r="A480" s="19" t="s">
        <v>272</v>
      </c>
      <c r="B480" s="19"/>
      <c r="C480" s="38"/>
      <c r="D480" s="22" t="s">
        <v>735</v>
      </c>
      <c r="E480" s="21"/>
      <c r="F480" s="22" t="s">
        <v>42</v>
      </c>
      <c r="G480" s="46">
        <v>15000000</v>
      </c>
      <c r="H480" s="23">
        <v>15000000</v>
      </c>
      <c r="I480" s="23"/>
      <c r="J480" s="23"/>
      <c r="K480" s="23"/>
      <c r="L480" s="23"/>
      <c r="M480" s="23"/>
      <c r="N480" s="23">
        <v>15000000</v>
      </c>
      <c r="O480" s="24">
        <v>41486</v>
      </c>
    </row>
    <row r="481" spans="1:15" s="25" customFormat="1" x14ac:dyDescent="0.15">
      <c r="A481" s="19" t="s">
        <v>736</v>
      </c>
      <c r="B481" s="19"/>
      <c r="C481" s="20"/>
      <c r="D481" s="22"/>
      <c r="E481" s="21"/>
      <c r="F481" s="22"/>
      <c r="G481" s="21"/>
      <c r="H481" s="32"/>
      <c r="I481" s="23"/>
      <c r="J481" s="23"/>
      <c r="K481" s="23"/>
      <c r="L481" s="23"/>
      <c r="M481" s="23"/>
      <c r="N481" s="23"/>
      <c r="O481" s="22"/>
    </row>
    <row r="482" spans="1:15" s="25" customFormat="1" x14ac:dyDescent="0.15">
      <c r="A482" s="19" t="s">
        <v>729</v>
      </c>
      <c r="B482" s="19"/>
      <c r="C482" s="20"/>
      <c r="D482" s="22"/>
      <c r="E482" s="21"/>
      <c r="F482" s="22"/>
      <c r="G482" s="21"/>
      <c r="H482" s="32"/>
      <c r="I482" s="23"/>
      <c r="J482" s="23"/>
      <c r="K482" s="23"/>
      <c r="L482" s="23"/>
      <c r="M482" s="23"/>
      <c r="N482" s="23"/>
      <c r="O482" s="22"/>
    </row>
    <row r="483" spans="1:15" s="25" customFormat="1" x14ac:dyDescent="0.15">
      <c r="A483" s="19"/>
      <c r="B483" s="19"/>
      <c r="C483" s="20"/>
      <c r="D483" s="22"/>
      <c r="E483" s="21"/>
      <c r="F483" s="22"/>
      <c r="G483" s="21"/>
      <c r="H483" s="32"/>
      <c r="I483" s="23"/>
      <c r="J483" s="23"/>
      <c r="K483" s="23"/>
      <c r="L483" s="23"/>
      <c r="M483" s="23"/>
      <c r="N483" s="23"/>
      <c r="O483" s="22"/>
    </row>
    <row r="484" spans="1:15" s="25" customFormat="1" ht="12.75" x14ac:dyDescent="0.2">
      <c r="A484" s="26" t="s">
        <v>68</v>
      </c>
      <c r="B484" s="26" t="s">
        <v>19</v>
      </c>
      <c r="C484" s="27" t="s">
        <v>275</v>
      </c>
      <c r="D484" s="28">
        <v>39958</v>
      </c>
      <c r="E484" s="29"/>
      <c r="F484" s="30"/>
      <c r="G484" s="31" t="s">
        <v>70</v>
      </c>
      <c r="H484" s="23"/>
      <c r="I484" s="23"/>
      <c r="J484" s="23"/>
      <c r="K484" s="23"/>
      <c r="L484" s="23"/>
      <c r="M484" s="23"/>
      <c r="N484" s="23"/>
      <c r="O484" s="22"/>
    </row>
    <row r="485" spans="1:15" s="25" customFormat="1" ht="12.75" x14ac:dyDescent="0.2">
      <c r="A485" s="40"/>
      <c r="B485" s="40"/>
      <c r="C485" s="41"/>
      <c r="D485" s="42"/>
      <c r="E485" s="43"/>
      <c r="F485" s="44"/>
      <c r="G485" s="45"/>
      <c r="H485" s="23"/>
      <c r="I485" s="23"/>
      <c r="J485" s="23"/>
      <c r="K485" s="23"/>
      <c r="L485" s="23"/>
      <c r="M485" s="23"/>
      <c r="N485" s="23"/>
      <c r="O485" s="22"/>
    </row>
    <row r="486" spans="1:15" s="25" customFormat="1" ht="12.75" x14ac:dyDescent="0.2">
      <c r="A486" s="26" t="s">
        <v>68</v>
      </c>
      <c r="B486" s="26" t="s">
        <v>19</v>
      </c>
      <c r="C486" s="27" t="s">
        <v>276</v>
      </c>
      <c r="D486" s="28">
        <v>39958</v>
      </c>
      <c r="E486" s="29"/>
      <c r="F486" s="30"/>
      <c r="G486" s="31" t="s">
        <v>219</v>
      </c>
      <c r="H486" s="23"/>
      <c r="I486" s="23"/>
      <c r="J486" s="23"/>
      <c r="K486" s="23"/>
      <c r="L486" s="23"/>
      <c r="M486" s="23"/>
      <c r="N486" s="23"/>
      <c r="O486" s="22"/>
    </row>
    <row r="487" spans="1:15" s="25" customFormat="1" ht="12.75" x14ac:dyDescent="0.2">
      <c r="A487" s="40"/>
      <c r="B487" s="40"/>
      <c r="C487" s="41"/>
      <c r="D487" s="42"/>
      <c r="E487" s="43"/>
      <c r="F487" s="44"/>
      <c r="G487" s="45"/>
      <c r="H487" s="23"/>
      <c r="I487" s="23"/>
      <c r="J487" s="23"/>
      <c r="K487" s="23"/>
      <c r="L487" s="23"/>
      <c r="M487" s="23"/>
      <c r="N487" s="23"/>
      <c r="O487" s="22"/>
    </row>
    <row r="488" spans="1:15" s="25" customFormat="1" ht="12.75" x14ac:dyDescent="0.2">
      <c r="A488" s="26" t="s">
        <v>277</v>
      </c>
      <c r="B488" s="26" t="s">
        <v>19</v>
      </c>
      <c r="C488" s="27" t="s">
        <v>278</v>
      </c>
      <c r="D488" s="28">
        <v>39986</v>
      </c>
      <c r="E488" s="29"/>
      <c r="F488" s="30"/>
      <c r="G488" s="31" t="s">
        <v>209</v>
      </c>
      <c r="H488" s="23"/>
      <c r="I488" s="23"/>
      <c r="J488" s="23"/>
      <c r="K488" s="23"/>
      <c r="L488" s="23"/>
      <c r="M488" s="23"/>
      <c r="N488" s="23"/>
      <c r="O488" s="22"/>
    </row>
    <row r="489" spans="1:15" s="25" customFormat="1" ht="12.75" x14ac:dyDescent="0.2">
      <c r="A489" s="40"/>
      <c r="B489" s="40"/>
      <c r="C489" s="41"/>
      <c r="D489" s="42"/>
      <c r="E489" s="43"/>
      <c r="F489" s="44"/>
      <c r="G489" s="45"/>
      <c r="H489" s="23"/>
      <c r="I489" s="23"/>
      <c r="J489" s="23"/>
      <c r="K489" s="23"/>
      <c r="L489" s="23"/>
      <c r="M489" s="23"/>
      <c r="N489" s="23"/>
      <c r="O489" s="22"/>
    </row>
    <row r="490" spans="1:15" s="25" customFormat="1" ht="12.75" x14ac:dyDescent="0.2">
      <c r="A490" s="26" t="s">
        <v>279</v>
      </c>
      <c r="B490" s="26" t="s">
        <v>19</v>
      </c>
      <c r="C490" s="27" t="s">
        <v>280</v>
      </c>
      <c r="D490" s="28">
        <v>39989</v>
      </c>
      <c r="E490" s="29"/>
      <c r="F490" s="30"/>
      <c r="G490" s="31" t="s">
        <v>157</v>
      </c>
      <c r="H490" s="23"/>
      <c r="I490" s="23"/>
      <c r="J490" s="23"/>
      <c r="K490" s="23"/>
      <c r="L490" s="23"/>
      <c r="M490" s="23"/>
      <c r="N490" s="23"/>
      <c r="O490" s="22"/>
    </row>
    <row r="491" spans="1:15" s="25" customFormat="1" x14ac:dyDescent="0.15">
      <c r="A491" s="19"/>
      <c r="B491" s="19"/>
      <c r="C491" s="20"/>
      <c r="D491" s="21"/>
      <c r="E491" s="21"/>
      <c r="F491" s="22"/>
      <c r="G491" s="21"/>
      <c r="H491" s="23"/>
      <c r="I491" s="23"/>
      <c r="J491" s="23"/>
      <c r="K491" s="23"/>
      <c r="L491" s="23"/>
      <c r="M491" s="23"/>
      <c r="N491" s="23"/>
      <c r="O491" s="24"/>
    </row>
    <row r="492" spans="1:15" s="25" customFormat="1" ht="12.75" x14ac:dyDescent="0.2">
      <c r="A492" s="26" t="s">
        <v>281</v>
      </c>
      <c r="B492" s="26" t="s">
        <v>19</v>
      </c>
      <c r="C492" s="27" t="s">
        <v>282</v>
      </c>
      <c r="D492" s="28">
        <v>39989</v>
      </c>
      <c r="E492" s="29"/>
      <c r="F492" s="30"/>
      <c r="G492" s="31" t="s">
        <v>157</v>
      </c>
      <c r="H492" s="23"/>
      <c r="I492" s="23"/>
      <c r="J492" s="23"/>
      <c r="K492" s="23"/>
      <c r="L492" s="23"/>
      <c r="M492" s="23"/>
      <c r="N492" s="23"/>
      <c r="O492" s="22"/>
    </row>
    <row r="493" spans="1:15" s="25" customFormat="1" ht="12.75" x14ac:dyDescent="0.2">
      <c r="A493" s="40"/>
      <c r="B493" s="40"/>
      <c r="C493" s="41"/>
      <c r="D493" s="42"/>
      <c r="E493" s="43"/>
      <c r="F493" s="44"/>
      <c r="G493" s="45"/>
      <c r="H493" s="23"/>
      <c r="I493" s="23"/>
      <c r="J493" s="23"/>
      <c r="K493" s="23"/>
      <c r="L493" s="23"/>
      <c r="M493" s="23"/>
      <c r="N493" s="23"/>
      <c r="O493" s="22"/>
    </row>
    <row r="494" spans="1:15" s="25" customFormat="1" ht="12.75" x14ac:dyDescent="0.2">
      <c r="A494" s="26" t="s">
        <v>283</v>
      </c>
      <c r="B494" s="26" t="s">
        <v>19</v>
      </c>
      <c r="C494" s="27" t="s">
        <v>284</v>
      </c>
      <c r="D494" s="28">
        <v>39990</v>
      </c>
      <c r="E494" s="29"/>
      <c r="F494" s="30"/>
      <c r="G494" s="31">
        <v>10000000</v>
      </c>
      <c r="H494" s="23"/>
      <c r="I494" s="23"/>
      <c r="J494" s="23"/>
      <c r="K494" s="23"/>
      <c r="L494" s="23"/>
      <c r="M494" s="23"/>
      <c r="N494" s="23"/>
      <c r="O494" s="22"/>
    </row>
    <row r="495" spans="1:15" s="25" customFormat="1" x14ac:dyDescent="0.15">
      <c r="A495" s="19"/>
      <c r="B495" s="19"/>
      <c r="C495" s="20"/>
      <c r="D495" s="21"/>
      <c r="E495" s="21"/>
      <c r="F495" s="22"/>
      <c r="G495" s="23"/>
      <c r="H495" s="23"/>
      <c r="I495" s="23"/>
      <c r="J495" s="23"/>
      <c r="K495" s="23"/>
      <c r="L495" s="23"/>
      <c r="M495" s="23"/>
      <c r="N495" s="23"/>
      <c r="O495" s="24"/>
    </row>
    <row r="496" spans="1:15" s="25" customFormat="1" ht="12.75" x14ac:dyDescent="0.2">
      <c r="A496" s="26" t="s">
        <v>285</v>
      </c>
      <c r="B496" s="26" t="s">
        <v>19</v>
      </c>
      <c r="C496" s="27" t="s">
        <v>286</v>
      </c>
      <c r="D496" s="28">
        <v>40087</v>
      </c>
      <c r="E496" s="29"/>
      <c r="F496" s="30"/>
      <c r="G496" s="31">
        <v>40000000</v>
      </c>
      <c r="H496" s="23"/>
      <c r="I496" s="23"/>
      <c r="J496" s="23"/>
      <c r="K496" s="23"/>
      <c r="L496" s="23"/>
      <c r="M496" s="23"/>
      <c r="N496" s="23"/>
      <c r="O496" s="22"/>
    </row>
    <row r="497" spans="1:15" s="25" customFormat="1" ht="12.75" x14ac:dyDescent="0.2">
      <c r="A497" s="40"/>
      <c r="B497" s="40"/>
      <c r="C497" s="41"/>
      <c r="D497" s="42"/>
      <c r="E497" s="43"/>
      <c r="F497" s="44"/>
      <c r="G497" s="45"/>
      <c r="H497" s="23"/>
      <c r="I497" s="23"/>
      <c r="J497" s="23"/>
      <c r="K497" s="23"/>
      <c r="L497" s="23"/>
      <c r="M497" s="23"/>
      <c r="N497" s="23"/>
      <c r="O497" s="22"/>
    </row>
    <row r="498" spans="1:15" s="25" customFormat="1" ht="12.75" x14ac:dyDescent="0.2">
      <c r="A498" s="19" t="s">
        <v>285</v>
      </c>
      <c r="B498" s="19" t="s">
        <v>379</v>
      </c>
      <c r="C498" s="41"/>
      <c r="G498" s="48">
        <v>40000000</v>
      </c>
      <c r="H498" s="23"/>
      <c r="I498" s="23"/>
      <c r="J498" s="23"/>
      <c r="K498" s="23"/>
      <c r="L498" s="23"/>
      <c r="M498" s="23"/>
      <c r="N498" s="23"/>
      <c r="O498" s="22"/>
    </row>
    <row r="499" spans="1:15" s="25" customFormat="1" ht="12.75" x14ac:dyDescent="0.2">
      <c r="A499" s="19" t="s">
        <v>285</v>
      </c>
      <c r="B499" s="19"/>
      <c r="C499" s="41"/>
      <c r="D499" s="42" t="s">
        <v>798</v>
      </c>
      <c r="E499" s="43"/>
      <c r="F499" s="44"/>
      <c r="G499" s="48">
        <v>10000000</v>
      </c>
      <c r="H499" s="23"/>
      <c r="I499" s="23"/>
      <c r="J499" s="23"/>
      <c r="K499" s="23"/>
      <c r="L499" s="23"/>
      <c r="M499" s="23"/>
      <c r="N499" s="23"/>
      <c r="O499" s="22"/>
    </row>
    <row r="500" spans="1:15" s="25" customFormat="1" ht="12.75" x14ac:dyDescent="0.2">
      <c r="A500" s="19" t="s">
        <v>285</v>
      </c>
      <c r="B500" s="40"/>
      <c r="C500" s="41"/>
      <c r="D500" s="52" t="s">
        <v>799</v>
      </c>
      <c r="E500" s="43"/>
      <c r="F500" s="22" t="s">
        <v>42</v>
      </c>
      <c r="G500" s="46">
        <v>6000000</v>
      </c>
      <c r="H500" s="23"/>
      <c r="I500" s="23"/>
      <c r="J500" s="23"/>
      <c r="K500" s="23"/>
      <c r="M500" s="23">
        <v>6000000</v>
      </c>
      <c r="N500" s="23"/>
      <c r="O500" s="24">
        <v>41198</v>
      </c>
    </row>
    <row r="501" spans="1:15" s="25" customFormat="1" ht="12.75" x14ac:dyDescent="0.2">
      <c r="A501" s="19" t="s">
        <v>285</v>
      </c>
      <c r="B501" s="40"/>
      <c r="C501" s="41"/>
      <c r="D501" s="52" t="s">
        <v>801</v>
      </c>
      <c r="E501" s="43"/>
      <c r="F501" s="22" t="s">
        <v>42</v>
      </c>
      <c r="G501" s="46">
        <v>4000000</v>
      </c>
      <c r="H501" s="23"/>
      <c r="I501" s="23"/>
      <c r="J501" s="23"/>
      <c r="K501" s="23"/>
      <c r="M501" s="23">
        <v>4000000</v>
      </c>
      <c r="N501" s="23"/>
      <c r="O501" s="24">
        <v>41198</v>
      </c>
    </row>
    <row r="502" spans="1:15" s="25" customFormat="1" ht="12.75" x14ac:dyDescent="0.2">
      <c r="A502" s="19" t="s">
        <v>285</v>
      </c>
      <c r="B502" s="19"/>
      <c r="C502" s="41"/>
      <c r="D502" s="42" t="s">
        <v>802</v>
      </c>
      <c r="E502" s="43"/>
      <c r="F502" s="44"/>
      <c r="G502" s="48">
        <v>10000000</v>
      </c>
      <c r="H502" s="23"/>
      <c r="I502" s="23"/>
      <c r="J502" s="23"/>
      <c r="K502" s="23"/>
      <c r="M502" s="23"/>
      <c r="N502" s="23"/>
      <c r="O502" s="22"/>
    </row>
    <row r="503" spans="1:15" s="25" customFormat="1" ht="12.75" x14ac:dyDescent="0.2">
      <c r="A503" s="19" t="s">
        <v>285</v>
      </c>
      <c r="B503" s="40"/>
      <c r="C503" s="41"/>
      <c r="D503" s="52" t="s">
        <v>803</v>
      </c>
      <c r="E503" s="43"/>
      <c r="F503" s="22" t="s">
        <v>42</v>
      </c>
      <c r="G503" s="46">
        <v>6000000</v>
      </c>
      <c r="H503" s="23"/>
      <c r="I503" s="23"/>
      <c r="J503" s="23"/>
      <c r="K503" s="23"/>
      <c r="M503" s="23">
        <v>6000000</v>
      </c>
      <c r="N503" s="23"/>
      <c r="O503" s="24">
        <v>41236</v>
      </c>
    </row>
    <row r="504" spans="1:15" s="25" customFormat="1" ht="12.75" x14ac:dyDescent="0.2">
      <c r="A504" s="19" t="s">
        <v>285</v>
      </c>
      <c r="B504" s="40"/>
      <c r="C504" s="41"/>
      <c r="D504" s="52" t="s">
        <v>804</v>
      </c>
      <c r="E504" s="43"/>
      <c r="F504" s="22" t="s">
        <v>42</v>
      </c>
      <c r="G504" s="46">
        <v>4000000</v>
      </c>
      <c r="H504" s="23"/>
      <c r="I504" s="23"/>
      <c r="J504" s="23"/>
      <c r="K504" s="23"/>
      <c r="M504" s="23">
        <v>4000000</v>
      </c>
      <c r="N504" s="23"/>
      <c r="O504" s="24">
        <v>41236</v>
      </c>
    </row>
    <row r="505" spans="1:15" s="25" customFormat="1" ht="12.75" x14ac:dyDescent="0.2">
      <c r="A505" s="19" t="s">
        <v>285</v>
      </c>
      <c r="B505" s="19"/>
      <c r="C505" s="41"/>
      <c r="D505" s="42" t="s">
        <v>805</v>
      </c>
      <c r="E505" s="43"/>
      <c r="F505" s="44"/>
      <c r="G505" s="48">
        <v>10000000</v>
      </c>
      <c r="H505" s="23"/>
      <c r="I505" s="23"/>
      <c r="J505" s="23"/>
      <c r="K505" s="23"/>
      <c r="L505" s="23"/>
      <c r="M505" s="23"/>
      <c r="N505" s="23"/>
      <c r="O505" s="22"/>
    </row>
    <row r="506" spans="1:15" s="25" customFormat="1" ht="12.75" x14ac:dyDescent="0.2">
      <c r="A506" s="19" t="s">
        <v>285</v>
      </c>
      <c r="B506" s="40"/>
      <c r="C506" s="41"/>
      <c r="D506" s="52" t="s">
        <v>806</v>
      </c>
      <c r="E506" s="43"/>
      <c r="F506" s="22" t="s">
        <v>42</v>
      </c>
      <c r="G506" s="46">
        <v>6000000</v>
      </c>
      <c r="H506" s="23"/>
      <c r="I506" s="23">
        <v>6000000</v>
      </c>
      <c r="J506" s="23"/>
      <c r="K506" s="23"/>
      <c r="L506" s="23"/>
      <c r="M506" s="23"/>
      <c r="N506" s="23"/>
      <c r="O506" s="24">
        <v>41297</v>
      </c>
    </row>
    <row r="507" spans="1:15" s="25" customFormat="1" ht="12.75" x14ac:dyDescent="0.2">
      <c r="A507" s="19" t="s">
        <v>285</v>
      </c>
      <c r="B507" s="40"/>
      <c r="C507" s="41"/>
      <c r="D507" s="52" t="s">
        <v>807</v>
      </c>
      <c r="E507" s="43"/>
      <c r="F507" s="22" t="s">
        <v>42</v>
      </c>
      <c r="G507" s="46">
        <v>4000000</v>
      </c>
      <c r="H507" s="23"/>
      <c r="I507" s="23">
        <v>4000000</v>
      </c>
      <c r="J507" s="23"/>
      <c r="K507" s="23"/>
      <c r="L507" s="23"/>
      <c r="M507" s="23"/>
      <c r="N507" s="23"/>
      <c r="O507" s="24">
        <v>41297</v>
      </c>
    </row>
    <row r="508" spans="1:15" s="25" customFormat="1" ht="12.75" x14ac:dyDescent="0.2">
      <c r="A508" s="19" t="s">
        <v>285</v>
      </c>
      <c r="B508" s="19"/>
      <c r="C508" s="41"/>
      <c r="D508" s="42" t="s">
        <v>808</v>
      </c>
      <c r="E508" s="43"/>
      <c r="F508" s="44"/>
      <c r="G508" s="48">
        <v>10000000</v>
      </c>
      <c r="H508" s="23"/>
      <c r="I508" s="23"/>
      <c r="J508" s="23"/>
      <c r="K508" s="23"/>
      <c r="L508" s="23"/>
      <c r="M508" s="23"/>
      <c r="N508" s="23"/>
      <c r="O508" s="22"/>
    </row>
    <row r="509" spans="1:15" s="25" customFormat="1" ht="12.75" x14ac:dyDescent="0.2">
      <c r="A509" s="19" t="s">
        <v>285</v>
      </c>
      <c r="B509" s="40"/>
      <c r="C509" s="41"/>
      <c r="D509" s="52" t="s">
        <v>809</v>
      </c>
      <c r="E509" s="43"/>
      <c r="F509" s="22" t="s">
        <v>42</v>
      </c>
      <c r="G509" s="46">
        <v>6000000</v>
      </c>
      <c r="H509" s="23">
        <v>6000000</v>
      </c>
      <c r="I509" s="23"/>
      <c r="J509" s="23"/>
      <c r="K509" s="23"/>
      <c r="L509" s="23"/>
      <c r="M509" s="23"/>
      <c r="N509" s="23">
        <v>6000000</v>
      </c>
      <c r="O509" s="24">
        <v>41409</v>
      </c>
    </row>
    <row r="510" spans="1:15" s="25" customFormat="1" ht="12.75" x14ac:dyDescent="0.2">
      <c r="A510" s="19" t="s">
        <v>285</v>
      </c>
      <c r="B510" s="40"/>
      <c r="C510" s="41"/>
      <c r="D510" s="52" t="s">
        <v>810</v>
      </c>
      <c r="E510" s="43"/>
      <c r="F510" s="22" t="s">
        <v>42</v>
      </c>
      <c r="G510" s="46">
        <v>4000000</v>
      </c>
      <c r="H510" s="23">
        <v>4000000</v>
      </c>
      <c r="I510" s="23"/>
      <c r="J510" s="23"/>
      <c r="K510" s="23"/>
      <c r="L510" s="23"/>
      <c r="M510" s="23"/>
      <c r="N510" s="23">
        <v>4000000</v>
      </c>
      <c r="O510" s="24">
        <v>41409</v>
      </c>
    </row>
    <row r="511" spans="1:15" s="25" customFormat="1" ht="12.75" x14ac:dyDescent="0.2">
      <c r="A511" s="19" t="s">
        <v>285</v>
      </c>
      <c r="B511" s="19"/>
      <c r="C511" s="41"/>
      <c r="D511" s="42" t="s">
        <v>811</v>
      </c>
      <c r="E511" s="43"/>
      <c r="F511" s="44"/>
      <c r="G511" s="48">
        <v>10000000</v>
      </c>
      <c r="H511" s="23"/>
      <c r="I511" s="23"/>
      <c r="J511" s="23"/>
      <c r="K511" s="23"/>
      <c r="L511" s="23"/>
      <c r="M511" s="23"/>
      <c r="N511" s="23"/>
      <c r="O511" s="22"/>
    </row>
    <row r="512" spans="1:15" s="25" customFormat="1" ht="12.75" x14ac:dyDescent="0.2">
      <c r="A512" s="19" t="s">
        <v>285</v>
      </c>
      <c r="B512" s="40"/>
      <c r="C512" s="41"/>
      <c r="D512" s="52" t="s">
        <v>812</v>
      </c>
      <c r="E512" s="43"/>
      <c r="F512" s="22" t="s">
        <v>42</v>
      </c>
      <c r="G512" s="46">
        <v>6000000</v>
      </c>
      <c r="H512" s="23">
        <v>6000000</v>
      </c>
      <c r="I512" s="23"/>
      <c r="J512" s="23"/>
      <c r="K512" s="23"/>
      <c r="L512" s="23"/>
      <c r="M512" s="23"/>
      <c r="N512" s="23">
        <v>6000000</v>
      </c>
      <c r="O512" s="24">
        <v>41443</v>
      </c>
    </row>
    <row r="513" spans="1:15" s="25" customFormat="1" ht="12.75" x14ac:dyDescent="0.2">
      <c r="A513" s="19" t="s">
        <v>285</v>
      </c>
      <c r="B513" s="40"/>
      <c r="C513" s="41"/>
      <c r="D513" s="52" t="s">
        <v>813</v>
      </c>
      <c r="E513" s="43"/>
      <c r="F513" s="22" t="s">
        <v>42</v>
      </c>
      <c r="G513" s="46">
        <v>4000000</v>
      </c>
      <c r="H513" s="23">
        <v>4000000</v>
      </c>
      <c r="I513" s="23"/>
      <c r="J513" s="23"/>
      <c r="K513" s="23"/>
      <c r="L513" s="23"/>
      <c r="M513" s="23"/>
      <c r="N513" s="23">
        <v>4000000</v>
      </c>
      <c r="O513" s="24">
        <v>41443</v>
      </c>
    </row>
    <row r="514" spans="1:15" s="25" customFormat="1" ht="12.75" x14ac:dyDescent="0.2">
      <c r="A514" s="19" t="s">
        <v>814</v>
      </c>
      <c r="B514" s="40"/>
      <c r="C514" s="41"/>
      <c r="D514" s="52"/>
      <c r="E514" s="43"/>
      <c r="F514" s="44"/>
      <c r="G514" s="45"/>
      <c r="H514" s="23"/>
      <c r="I514" s="23"/>
      <c r="J514" s="23"/>
      <c r="K514" s="23"/>
      <c r="L514" s="23"/>
      <c r="M514" s="23"/>
      <c r="N514" s="23"/>
      <c r="O514" s="22"/>
    </row>
    <row r="515" spans="1:15" s="25" customFormat="1" ht="12.75" x14ac:dyDescent="0.2">
      <c r="A515" s="19" t="s">
        <v>815</v>
      </c>
      <c r="B515" s="40"/>
      <c r="C515" s="41"/>
      <c r="D515" s="52"/>
      <c r="E515" s="43"/>
      <c r="F515" s="44"/>
      <c r="G515" s="45"/>
      <c r="H515" s="23"/>
      <c r="I515" s="23"/>
      <c r="J515" s="23"/>
      <c r="K515" s="23"/>
      <c r="L515" s="23"/>
      <c r="M515" s="23"/>
      <c r="N515" s="23"/>
      <c r="O515" s="22"/>
    </row>
    <row r="516" spans="1:15" s="25" customFormat="1" ht="12.75" x14ac:dyDescent="0.2">
      <c r="A516" s="19"/>
      <c r="B516" s="40"/>
      <c r="C516" s="41"/>
      <c r="D516" s="52"/>
      <c r="E516" s="43"/>
      <c r="F516" s="44"/>
      <c r="G516" s="45"/>
      <c r="H516" s="23"/>
      <c r="I516" s="23"/>
      <c r="J516" s="23"/>
      <c r="K516" s="23"/>
      <c r="L516" s="23"/>
      <c r="M516" s="23"/>
      <c r="N516" s="23"/>
      <c r="O516" s="22"/>
    </row>
    <row r="517" spans="1:15" s="25" customFormat="1" ht="12.75" x14ac:dyDescent="0.2">
      <c r="A517" s="19" t="s">
        <v>285</v>
      </c>
      <c r="B517" s="19" t="s">
        <v>41</v>
      </c>
      <c r="C517" s="41"/>
      <c r="G517" s="48">
        <v>20000000</v>
      </c>
      <c r="H517" s="23"/>
      <c r="I517" s="23"/>
      <c r="J517" s="23"/>
      <c r="K517" s="23"/>
      <c r="L517" s="23"/>
      <c r="M517" s="23"/>
      <c r="N517" s="23"/>
      <c r="O517" s="22"/>
    </row>
    <row r="518" spans="1:15" s="25" customFormat="1" ht="12.75" x14ac:dyDescent="0.2">
      <c r="A518" s="19" t="s">
        <v>285</v>
      </c>
      <c r="B518" s="19"/>
      <c r="C518" s="41"/>
      <c r="D518" s="42" t="s">
        <v>287</v>
      </c>
      <c r="E518" s="43"/>
      <c r="F518" s="44"/>
      <c r="G518" s="48">
        <v>10000000</v>
      </c>
      <c r="H518" s="23"/>
      <c r="I518" s="23"/>
      <c r="J518" s="23"/>
      <c r="K518" s="23"/>
      <c r="L518" s="23"/>
      <c r="M518" s="23"/>
      <c r="N518" s="23"/>
      <c r="O518" s="22"/>
    </row>
    <row r="519" spans="1:15" s="25" customFormat="1" ht="12.75" x14ac:dyDescent="0.2">
      <c r="A519" s="19" t="s">
        <v>285</v>
      </c>
      <c r="B519" s="40"/>
      <c r="C519" s="41"/>
      <c r="D519" s="52" t="s">
        <v>288</v>
      </c>
      <c r="E519" s="43"/>
      <c r="F519" s="22" t="s">
        <v>42</v>
      </c>
      <c r="G519" s="46">
        <v>5000000</v>
      </c>
      <c r="H519" s="23"/>
      <c r="I519" s="23"/>
      <c r="J519" s="23"/>
      <c r="K519" s="23"/>
      <c r="L519" s="23">
        <v>5000000</v>
      </c>
      <c r="M519" s="23"/>
      <c r="N519" s="23"/>
      <c r="O519" s="24">
        <v>41380</v>
      </c>
    </row>
    <row r="520" spans="1:15" s="25" customFormat="1" ht="12.75" x14ac:dyDescent="0.2">
      <c r="A520" s="19" t="s">
        <v>285</v>
      </c>
      <c r="B520" s="40"/>
      <c r="C520" s="41"/>
      <c r="D520" s="52" t="s">
        <v>289</v>
      </c>
      <c r="E520" s="43"/>
      <c r="F520" s="22" t="s">
        <v>42</v>
      </c>
      <c r="G520" s="46">
        <v>5000000</v>
      </c>
      <c r="H520" s="23"/>
      <c r="I520" s="23"/>
      <c r="J520" s="23"/>
      <c r="K520" s="23"/>
      <c r="L520" s="23">
        <v>5000000</v>
      </c>
      <c r="M520" s="23"/>
      <c r="N520" s="23"/>
      <c r="O520" s="24">
        <v>41380</v>
      </c>
    </row>
    <row r="521" spans="1:15" s="25" customFormat="1" ht="12.75" x14ac:dyDescent="0.2">
      <c r="A521" s="19" t="s">
        <v>285</v>
      </c>
      <c r="B521" s="19"/>
      <c r="C521" s="41"/>
      <c r="D521" s="42" t="s">
        <v>290</v>
      </c>
      <c r="E521" s="43"/>
      <c r="F521" s="44"/>
      <c r="G521" s="48">
        <v>10000000</v>
      </c>
      <c r="H521" s="23"/>
      <c r="I521" s="23"/>
      <c r="J521" s="23"/>
      <c r="K521" s="23"/>
      <c r="L521" s="23"/>
      <c r="M521" s="23"/>
      <c r="N521" s="23"/>
      <c r="O521" s="22"/>
    </row>
    <row r="522" spans="1:15" s="25" customFormat="1" ht="12.75" x14ac:dyDescent="0.2">
      <c r="A522" s="19" t="s">
        <v>285</v>
      </c>
      <c r="B522" s="40"/>
      <c r="C522" s="41"/>
      <c r="D522" s="52" t="s">
        <v>291</v>
      </c>
      <c r="E522" s="43"/>
      <c r="F522" s="22" t="s">
        <v>42</v>
      </c>
      <c r="G522" s="46">
        <v>5000000</v>
      </c>
      <c r="H522" s="23"/>
      <c r="I522" s="23"/>
      <c r="J522" s="23"/>
      <c r="K522" s="23"/>
      <c r="L522" s="23">
        <v>5000000</v>
      </c>
      <c r="M522" s="23"/>
      <c r="N522" s="23"/>
      <c r="O522" s="24">
        <v>41436</v>
      </c>
    </row>
    <row r="523" spans="1:15" s="25" customFormat="1" ht="12.75" x14ac:dyDescent="0.2">
      <c r="A523" s="19" t="s">
        <v>285</v>
      </c>
      <c r="B523" s="40"/>
      <c r="C523" s="41"/>
      <c r="D523" s="52" t="s">
        <v>292</v>
      </c>
      <c r="E523" s="43"/>
      <c r="F523" s="22" t="s">
        <v>42</v>
      </c>
      <c r="G523" s="46">
        <v>5000000</v>
      </c>
      <c r="H523" s="23"/>
      <c r="I523" s="23"/>
      <c r="J523" s="23"/>
      <c r="K523" s="23"/>
      <c r="L523" s="23">
        <v>5000000</v>
      </c>
      <c r="M523" s="23"/>
      <c r="N523" s="23"/>
      <c r="O523" s="24">
        <v>41436</v>
      </c>
    </row>
    <row r="524" spans="1:15" s="25" customFormat="1" ht="12.75" x14ac:dyDescent="0.2">
      <c r="A524" s="19" t="s">
        <v>285</v>
      </c>
      <c r="B524" s="19"/>
      <c r="C524" s="41"/>
      <c r="D524" s="42" t="s">
        <v>293</v>
      </c>
      <c r="E524" s="43"/>
      <c r="F524" s="44"/>
      <c r="G524" s="48">
        <v>10000000</v>
      </c>
      <c r="H524" s="23"/>
      <c r="I524" s="23"/>
      <c r="J524" s="23"/>
      <c r="K524" s="23"/>
      <c r="L524" s="23"/>
      <c r="M524" s="23"/>
      <c r="N524" s="23"/>
      <c r="O524" s="22"/>
    </row>
    <row r="525" spans="1:15" s="25" customFormat="1" ht="12.75" x14ac:dyDescent="0.2">
      <c r="A525" s="19" t="s">
        <v>285</v>
      </c>
      <c r="B525" s="40"/>
      <c r="C525" s="41"/>
      <c r="D525" s="52" t="s">
        <v>294</v>
      </c>
      <c r="E525" s="43"/>
      <c r="F525" s="22" t="s">
        <v>42</v>
      </c>
      <c r="G525" s="46">
        <v>5000000</v>
      </c>
      <c r="H525" s="23"/>
      <c r="I525" s="23"/>
      <c r="J525" s="23"/>
      <c r="K525" s="23"/>
      <c r="L525" s="23">
        <v>5000000</v>
      </c>
      <c r="M525" s="23"/>
      <c r="N525" s="23"/>
      <c r="O525" s="24">
        <v>41472</v>
      </c>
    </row>
    <row r="526" spans="1:15" s="25" customFormat="1" ht="12.75" x14ac:dyDescent="0.2">
      <c r="A526" s="19" t="s">
        <v>285</v>
      </c>
      <c r="B526" s="40"/>
      <c r="C526" s="41"/>
      <c r="D526" s="52" t="s">
        <v>295</v>
      </c>
      <c r="E526" s="43"/>
      <c r="F526" s="22" t="s">
        <v>42</v>
      </c>
      <c r="G526" s="46">
        <v>5000000</v>
      </c>
      <c r="H526" s="23"/>
      <c r="I526" s="23"/>
      <c r="J526" s="23"/>
      <c r="K526" s="23"/>
      <c r="L526" s="23">
        <v>5000000</v>
      </c>
      <c r="M526" s="23"/>
      <c r="N526" s="23"/>
      <c r="O526" s="24">
        <v>41472</v>
      </c>
    </row>
    <row r="527" spans="1:15" s="25" customFormat="1" ht="12.75" x14ac:dyDescent="0.2">
      <c r="A527" s="19" t="s">
        <v>285</v>
      </c>
      <c r="B527" s="19"/>
      <c r="C527" s="41"/>
      <c r="D527" s="42" t="s">
        <v>296</v>
      </c>
      <c r="E527" s="43"/>
      <c r="F527" s="44"/>
      <c r="G527" s="48">
        <v>10000000</v>
      </c>
      <c r="H527" s="23"/>
      <c r="I527" s="23"/>
      <c r="J527" s="23"/>
      <c r="K527" s="23"/>
      <c r="L527" s="23"/>
      <c r="M527" s="23"/>
      <c r="N527" s="23"/>
      <c r="O527" s="22"/>
    </row>
    <row r="528" spans="1:15" s="25" customFormat="1" ht="12.75" x14ac:dyDescent="0.2">
      <c r="A528" s="19" t="s">
        <v>285</v>
      </c>
      <c r="B528" s="40"/>
      <c r="C528" s="41"/>
      <c r="D528" s="52" t="s">
        <v>297</v>
      </c>
      <c r="E528" s="43"/>
      <c r="F528" s="22" t="s">
        <v>42</v>
      </c>
      <c r="G528" s="46">
        <v>5000000</v>
      </c>
      <c r="H528" s="23"/>
      <c r="I528" s="23"/>
      <c r="J528" s="23"/>
      <c r="K528" s="23"/>
      <c r="L528" s="23">
        <v>5000000</v>
      </c>
      <c r="M528" s="23"/>
      <c r="N528" s="23"/>
      <c r="O528" s="24">
        <v>41507</v>
      </c>
    </row>
    <row r="529" spans="1:15" s="25" customFormat="1" ht="12.75" x14ac:dyDescent="0.2">
      <c r="A529" s="19" t="s">
        <v>285</v>
      </c>
      <c r="B529" s="40"/>
      <c r="C529" s="41"/>
      <c r="D529" s="52" t="s">
        <v>298</v>
      </c>
      <c r="E529" s="43"/>
      <c r="F529" s="22" t="s">
        <v>42</v>
      </c>
      <c r="G529" s="46">
        <v>5000000</v>
      </c>
      <c r="H529" s="23"/>
      <c r="I529" s="23"/>
      <c r="J529" s="23"/>
      <c r="K529" s="23"/>
      <c r="L529" s="23">
        <v>5000000</v>
      </c>
      <c r="M529" s="23"/>
      <c r="N529" s="23"/>
      <c r="O529" s="24">
        <v>41507</v>
      </c>
    </row>
    <row r="530" spans="1:15" s="25" customFormat="1" ht="12.75" x14ac:dyDescent="0.2">
      <c r="A530" s="19" t="s">
        <v>285</v>
      </c>
      <c r="B530" s="19"/>
      <c r="C530" s="41"/>
      <c r="D530" s="42" t="s">
        <v>299</v>
      </c>
      <c r="E530" s="43"/>
      <c r="F530" s="44"/>
      <c r="G530" s="48">
        <v>10000000</v>
      </c>
      <c r="H530" s="23"/>
      <c r="I530" s="23"/>
      <c r="J530" s="23"/>
      <c r="K530" s="23"/>
      <c r="L530" s="23"/>
      <c r="M530" s="23"/>
      <c r="N530" s="23"/>
      <c r="O530" s="22"/>
    </row>
    <row r="531" spans="1:15" s="25" customFormat="1" ht="12.75" x14ac:dyDescent="0.2">
      <c r="A531" s="19" t="s">
        <v>285</v>
      </c>
      <c r="B531" s="40"/>
      <c r="C531" s="41"/>
      <c r="D531" s="52" t="s">
        <v>300</v>
      </c>
      <c r="E531" s="43"/>
      <c r="F531" s="22" t="s">
        <v>42</v>
      </c>
      <c r="G531" s="46">
        <v>5000000</v>
      </c>
      <c r="H531" s="23"/>
      <c r="I531" s="23"/>
      <c r="J531" s="23"/>
      <c r="K531" s="23"/>
      <c r="L531" s="23">
        <v>5000000</v>
      </c>
      <c r="M531" s="23"/>
      <c r="N531" s="23"/>
      <c r="O531" s="24">
        <v>41527</v>
      </c>
    </row>
    <row r="532" spans="1:15" s="25" customFormat="1" ht="12.75" x14ac:dyDescent="0.2">
      <c r="A532" s="19" t="s">
        <v>285</v>
      </c>
      <c r="B532" s="40"/>
      <c r="C532" s="41"/>
      <c r="D532" s="52" t="s">
        <v>301</v>
      </c>
      <c r="E532" s="43"/>
      <c r="F532" s="22" t="s">
        <v>42</v>
      </c>
      <c r="G532" s="46">
        <v>5000000</v>
      </c>
      <c r="H532" s="23"/>
      <c r="I532" s="23"/>
      <c r="J532" s="23"/>
      <c r="K532" s="23"/>
      <c r="L532" s="23">
        <v>5000000</v>
      </c>
      <c r="M532" s="23"/>
      <c r="N532" s="23"/>
      <c r="O532" s="24">
        <v>41527</v>
      </c>
    </row>
    <row r="533" spans="1:15" s="25" customFormat="1" ht="12.75" x14ac:dyDescent="0.2">
      <c r="A533" s="19" t="s">
        <v>285</v>
      </c>
      <c r="B533" s="19"/>
      <c r="C533" s="41"/>
      <c r="D533" s="42" t="s">
        <v>302</v>
      </c>
      <c r="E533" s="43"/>
      <c r="F533" s="44"/>
      <c r="G533" s="48">
        <v>10000000</v>
      </c>
      <c r="H533" s="23"/>
      <c r="I533" s="23"/>
      <c r="J533" s="23"/>
      <c r="K533" s="23"/>
      <c r="L533" s="23"/>
      <c r="M533" s="23"/>
      <c r="N533" s="23"/>
      <c r="O533" s="22"/>
    </row>
    <row r="534" spans="1:15" s="25" customFormat="1" ht="12.75" x14ac:dyDescent="0.2">
      <c r="A534" s="19" t="s">
        <v>285</v>
      </c>
      <c r="B534" s="40"/>
      <c r="C534" s="41"/>
      <c r="D534" s="52" t="s">
        <v>303</v>
      </c>
      <c r="E534" s="43"/>
      <c r="F534" s="22" t="s">
        <v>42</v>
      </c>
      <c r="G534" s="46">
        <v>5000000</v>
      </c>
      <c r="H534" s="23"/>
      <c r="I534" s="23"/>
      <c r="J534" s="23"/>
      <c r="K534" s="23"/>
      <c r="L534" s="23">
        <v>5000000</v>
      </c>
      <c r="M534" s="23"/>
      <c r="N534" s="23"/>
      <c r="O534" s="24">
        <v>41597</v>
      </c>
    </row>
    <row r="535" spans="1:15" s="25" customFormat="1" ht="12.75" x14ac:dyDescent="0.2">
      <c r="A535" s="19" t="s">
        <v>285</v>
      </c>
      <c r="B535" s="40"/>
      <c r="C535" s="41"/>
      <c r="D535" s="52" t="s">
        <v>304</v>
      </c>
      <c r="E535" s="43"/>
      <c r="F535" s="22" t="s">
        <v>42</v>
      </c>
      <c r="G535" s="46">
        <v>5000000</v>
      </c>
      <c r="H535" s="23"/>
      <c r="I535" s="23"/>
      <c r="J535" s="23"/>
      <c r="K535" s="23"/>
      <c r="L535" s="23">
        <v>5000000</v>
      </c>
      <c r="M535" s="23"/>
      <c r="N535" s="23"/>
      <c r="O535" s="24">
        <v>41597</v>
      </c>
    </row>
    <row r="536" spans="1:15" s="25" customFormat="1" ht="12.75" x14ac:dyDescent="0.2">
      <c r="A536" s="19" t="s">
        <v>285</v>
      </c>
      <c r="B536" s="19"/>
      <c r="C536" s="41"/>
      <c r="D536" s="42" t="s">
        <v>305</v>
      </c>
      <c r="E536" s="43"/>
      <c r="F536" s="44"/>
      <c r="G536" s="48">
        <v>10000000</v>
      </c>
      <c r="H536" s="23"/>
      <c r="I536" s="23"/>
      <c r="J536" s="23"/>
      <c r="K536" s="23"/>
      <c r="L536" s="23"/>
      <c r="M536" s="23"/>
      <c r="N536" s="23"/>
      <c r="O536" s="22"/>
    </row>
    <row r="537" spans="1:15" s="25" customFormat="1" ht="12.75" x14ac:dyDescent="0.2">
      <c r="A537" s="19" t="s">
        <v>285</v>
      </c>
      <c r="B537" s="40"/>
      <c r="C537" s="41"/>
      <c r="D537" s="52" t="s">
        <v>306</v>
      </c>
      <c r="E537" s="43"/>
      <c r="F537" s="22" t="s">
        <v>42</v>
      </c>
      <c r="G537" s="46">
        <v>5000000</v>
      </c>
      <c r="H537" s="23"/>
      <c r="I537" s="23"/>
      <c r="J537" s="23"/>
      <c r="K537" s="23"/>
      <c r="L537" s="23">
        <v>5000000</v>
      </c>
      <c r="M537" s="23"/>
      <c r="N537" s="23"/>
      <c r="O537" s="24">
        <v>41654</v>
      </c>
    </row>
    <row r="538" spans="1:15" s="25" customFormat="1" ht="12.75" x14ac:dyDescent="0.2">
      <c r="A538" s="19" t="s">
        <v>285</v>
      </c>
      <c r="B538" s="40"/>
      <c r="C538" s="41"/>
      <c r="D538" s="52" t="s">
        <v>307</v>
      </c>
      <c r="E538" s="43"/>
      <c r="F538" s="22" t="s">
        <v>42</v>
      </c>
      <c r="G538" s="46">
        <v>5000000</v>
      </c>
      <c r="H538" s="23"/>
      <c r="I538" s="23"/>
      <c r="J538" s="23"/>
      <c r="K538" s="23"/>
      <c r="L538" s="23">
        <v>5000000</v>
      </c>
      <c r="M538" s="23"/>
      <c r="N538" s="23"/>
      <c r="O538" s="24">
        <v>41654</v>
      </c>
    </row>
    <row r="539" spans="1:15" s="25" customFormat="1" ht="12.75" x14ac:dyDescent="0.2">
      <c r="A539" s="19" t="s">
        <v>285</v>
      </c>
      <c r="B539" s="19"/>
      <c r="C539" s="41"/>
      <c r="D539" s="42" t="s">
        <v>308</v>
      </c>
      <c r="E539" s="43"/>
      <c r="F539" s="44"/>
      <c r="G539" s="48">
        <v>10000000</v>
      </c>
      <c r="H539" s="23"/>
      <c r="I539" s="23"/>
      <c r="J539" s="23"/>
      <c r="K539" s="23"/>
      <c r="L539" s="23"/>
      <c r="M539" s="23"/>
      <c r="N539" s="23"/>
      <c r="O539" s="22"/>
    </row>
    <row r="540" spans="1:15" s="25" customFormat="1" ht="12.75" x14ac:dyDescent="0.2">
      <c r="A540" s="19" t="s">
        <v>285</v>
      </c>
      <c r="B540" s="40"/>
      <c r="C540" s="41"/>
      <c r="D540" s="52" t="s">
        <v>309</v>
      </c>
      <c r="E540" s="43"/>
      <c r="F540" s="22" t="s">
        <v>42</v>
      </c>
      <c r="G540" s="46">
        <v>5000000</v>
      </c>
      <c r="H540" s="23"/>
      <c r="I540" s="23"/>
      <c r="J540" s="23"/>
      <c r="K540" s="23"/>
      <c r="L540" s="23">
        <v>5000000</v>
      </c>
      <c r="M540" s="23"/>
      <c r="N540" s="23"/>
      <c r="O540" s="24">
        <v>41709</v>
      </c>
    </row>
    <row r="541" spans="1:15" s="25" customFormat="1" ht="12.75" x14ac:dyDescent="0.2">
      <c r="A541" s="19" t="s">
        <v>285</v>
      </c>
      <c r="B541" s="40"/>
      <c r="C541" s="41"/>
      <c r="D541" s="52" t="s">
        <v>310</v>
      </c>
      <c r="E541" s="43"/>
      <c r="F541" s="22" t="s">
        <v>42</v>
      </c>
      <c r="G541" s="46">
        <v>5000000</v>
      </c>
      <c r="H541" s="23"/>
      <c r="I541" s="23"/>
      <c r="J541" s="23"/>
      <c r="K541" s="23"/>
      <c r="L541" s="23">
        <v>5000000</v>
      </c>
      <c r="M541" s="23"/>
      <c r="N541" s="23"/>
      <c r="O541" s="24">
        <v>41709</v>
      </c>
    </row>
    <row r="542" spans="1:15" s="25" customFormat="1" ht="12.75" x14ac:dyDescent="0.2">
      <c r="A542" s="19" t="s">
        <v>311</v>
      </c>
      <c r="B542" s="40"/>
      <c r="C542" s="41"/>
      <c r="D542" s="52"/>
      <c r="E542" s="43"/>
      <c r="F542" s="44"/>
      <c r="G542" s="45"/>
      <c r="H542" s="23"/>
      <c r="I542" s="23"/>
      <c r="J542" s="23"/>
      <c r="K542" s="23"/>
      <c r="L542" s="23"/>
      <c r="M542" s="23"/>
      <c r="N542" s="23"/>
      <c r="O542" s="22"/>
    </row>
    <row r="543" spans="1:15" s="25" customFormat="1" ht="12.75" x14ac:dyDescent="0.2">
      <c r="A543" s="19" t="s">
        <v>312</v>
      </c>
      <c r="B543" s="40"/>
      <c r="C543" s="41"/>
      <c r="D543" s="52"/>
      <c r="E543" s="43"/>
      <c r="F543" s="44"/>
      <c r="G543" s="45"/>
      <c r="H543" s="23"/>
      <c r="I543" s="23"/>
      <c r="J543" s="23"/>
      <c r="K543" s="23"/>
      <c r="L543" s="23"/>
      <c r="M543" s="23"/>
      <c r="N543" s="23"/>
      <c r="O543" s="22"/>
    </row>
    <row r="544" spans="1:15" s="25" customFormat="1" ht="12.75" x14ac:dyDescent="0.2">
      <c r="A544" s="19"/>
      <c r="B544" s="40"/>
      <c r="C544" s="41"/>
      <c r="D544" s="52"/>
      <c r="E544" s="43"/>
      <c r="F544" s="44"/>
      <c r="G544" s="45"/>
      <c r="H544" s="23"/>
      <c r="I544" s="23"/>
      <c r="J544" s="23"/>
      <c r="K544" s="23"/>
      <c r="L544" s="23"/>
      <c r="M544" s="23"/>
      <c r="N544" s="23"/>
      <c r="O544" s="22"/>
    </row>
    <row r="545" spans="1:15" s="25" customFormat="1" ht="12.75" x14ac:dyDescent="0.2">
      <c r="A545" s="26" t="s">
        <v>313</v>
      </c>
      <c r="B545" s="26" t="s">
        <v>19</v>
      </c>
      <c r="C545" s="27" t="s">
        <v>314</v>
      </c>
      <c r="D545" s="28">
        <v>40109</v>
      </c>
      <c r="E545" s="29"/>
      <c r="F545" s="30"/>
      <c r="G545" s="31" t="s">
        <v>157</v>
      </c>
      <c r="H545" s="23"/>
      <c r="I545" s="23"/>
      <c r="J545" s="23"/>
      <c r="K545" s="23"/>
      <c r="L545" s="23"/>
      <c r="M545" s="23"/>
      <c r="N545" s="23"/>
      <c r="O545" s="22"/>
    </row>
    <row r="546" spans="1:15" s="25" customFormat="1" ht="12.75" x14ac:dyDescent="0.2">
      <c r="A546" s="40"/>
      <c r="B546" s="40"/>
      <c r="C546" s="41"/>
      <c r="D546" s="42"/>
      <c r="E546" s="43"/>
      <c r="F546" s="44"/>
      <c r="G546" s="45"/>
      <c r="H546" s="23"/>
      <c r="I546" s="23"/>
      <c r="J546" s="23"/>
      <c r="K546" s="23"/>
      <c r="L546" s="23"/>
      <c r="M546" s="23"/>
      <c r="N546" s="23"/>
      <c r="O546" s="22"/>
    </row>
    <row r="547" spans="1:15" s="25" customFormat="1" ht="12.75" x14ac:dyDescent="0.2">
      <c r="A547" s="26" t="s">
        <v>315</v>
      </c>
      <c r="B547" s="26" t="s">
        <v>19</v>
      </c>
      <c r="C547" s="27" t="s">
        <v>316</v>
      </c>
      <c r="D547" s="28">
        <v>40142</v>
      </c>
      <c r="E547" s="29"/>
      <c r="F547" s="30"/>
      <c r="G547" s="31" t="s">
        <v>157</v>
      </c>
      <c r="H547" s="23"/>
      <c r="I547" s="23"/>
      <c r="J547" s="23"/>
      <c r="K547" s="23"/>
      <c r="L547" s="23"/>
      <c r="M547" s="23"/>
      <c r="N547" s="23"/>
      <c r="O547" s="22"/>
    </row>
    <row r="548" spans="1:15" s="25" customFormat="1" x14ac:dyDescent="0.15">
      <c r="A548" s="19"/>
      <c r="B548" s="19"/>
      <c r="C548" s="20"/>
      <c r="D548" s="22"/>
      <c r="E548" s="21"/>
      <c r="F548" s="22"/>
      <c r="G548" s="21"/>
      <c r="H548" s="32"/>
      <c r="I548" s="23"/>
      <c r="J548" s="23"/>
      <c r="K548" s="23"/>
      <c r="L548" s="23"/>
      <c r="M548" s="23"/>
      <c r="N548" s="23"/>
      <c r="O548" s="22"/>
    </row>
    <row r="549" spans="1:15" s="25" customFormat="1" ht="12.75" x14ac:dyDescent="0.2">
      <c r="A549" s="26" t="s">
        <v>317</v>
      </c>
      <c r="B549" s="26" t="s">
        <v>19</v>
      </c>
      <c r="C549" s="27" t="s">
        <v>318</v>
      </c>
      <c r="D549" s="28">
        <v>40178</v>
      </c>
      <c r="E549" s="29"/>
      <c r="F549" s="30"/>
      <c r="G549" s="31" t="s">
        <v>70</v>
      </c>
      <c r="H549" s="23"/>
      <c r="I549" s="23"/>
      <c r="J549" s="23"/>
      <c r="K549" s="23"/>
      <c r="L549" s="23"/>
      <c r="M549" s="23"/>
      <c r="N549" s="23"/>
      <c r="O549" s="22"/>
    </row>
    <row r="550" spans="1:15" s="25" customFormat="1" ht="12.75" x14ac:dyDescent="0.2">
      <c r="A550" s="40"/>
      <c r="B550" s="40"/>
      <c r="C550" s="41"/>
      <c r="D550" s="42"/>
      <c r="E550" s="43"/>
      <c r="F550" s="44"/>
      <c r="G550" s="45"/>
      <c r="H550" s="23"/>
      <c r="I550" s="23"/>
      <c r="J550" s="23"/>
      <c r="K550" s="23"/>
      <c r="L550" s="23"/>
      <c r="M550" s="23"/>
      <c r="N550" s="23"/>
      <c r="O550" s="22"/>
    </row>
    <row r="551" spans="1:15" s="25" customFormat="1" ht="12.75" x14ac:dyDescent="0.2">
      <c r="A551" s="26" t="s">
        <v>319</v>
      </c>
      <c r="B551" s="26" t="s">
        <v>19</v>
      </c>
      <c r="C551" s="27" t="s">
        <v>320</v>
      </c>
      <c r="D551" s="28">
        <v>40178</v>
      </c>
      <c r="E551" s="29"/>
      <c r="F551" s="30"/>
      <c r="G551" s="31" t="s">
        <v>40</v>
      </c>
      <c r="H551" s="23"/>
      <c r="I551" s="23"/>
      <c r="J551" s="23"/>
      <c r="K551" s="23"/>
      <c r="L551" s="23"/>
      <c r="M551" s="23"/>
      <c r="N551" s="23"/>
      <c r="O551" s="22"/>
    </row>
    <row r="552" spans="1:15" s="25" customFormat="1" ht="12.75" x14ac:dyDescent="0.2">
      <c r="A552" s="40"/>
      <c r="B552" s="40"/>
      <c r="C552" s="41"/>
      <c r="D552" s="42"/>
      <c r="E552" s="43"/>
      <c r="F552" s="44"/>
      <c r="G552" s="45"/>
      <c r="H552" s="23"/>
      <c r="I552" s="23"/>
      <c r="J552" s="23"/>
      <c r="K552" s="23"/>
      <c r="L552" s="23"/>
      <c r="M552" s="23"/>
      <c r="N552" s="23"/>
      <c r="O552" s="22"/>
    </row>
    <row r="553" spans="1:15" s="25" customFormat="1" ht="12.75" x14ac:dyDescent="0.2">
      <c r="A553" s="26" t="s">
        <v>146</v>
      </c>
      <c r="B553" s="26" t="s">
        <v>19</v>
      </c>
      <c r="C553" s="27">
        <v>77</v>
      </c>
      <c r="D553" s="28">
        <v>40198</v>
      </c>
      <c r="E553" s="29"/>
      <c r="F553" s="30"/>
      <c r="G553" s="31" t="s">
        <v>209</v>
      </c>
      <c r="H553" s="39"/>
      <c r="I553" s="23"/>
      <c r="J553" s="23"/>
      <c r="K553" s="23"/>
      <c r="L553" s="23"/>
      <c r="M553" s="23"/>
      <c r="N553" s="23"/>
      <c r="O553" s="22"/>
    </row>
    <row r="554" spans="1:15" s="25" customFormat="1" ht="12.75" x14ac:dyDescent="0.2">
      <c r="A554" s="40"/>
      <c r="B554" s="40"/>
      <c r="C554" s="41"/>
      <c r="D554" s="42"/>
      <c r="E554" s="43"/>
      <c r="F554" s="44"/>
      <c r="G554" s="45"/>
      <c r="H554" s="23"/>
      <c r="I554" s="23"/>
      <c r="J554" s="23"/>
      <c r="K554" s="23"/>
      <c r="L554" s="23"/>
      <c r="M554" s="23"/>
      <c r="N554" s="23"/>
      <c r="O554" s="22"/>
    </row>
    <row r="555" spans="1:15" s="25" customFormat="1" ht="12.75" x14ac:dyDescent="0.2">
      <c r="A555" s="26" t="s">
        <v>323</v>
      </c>
      <c r="B555" s="26" t="s">
        <v>19</v>
      </c>
      <c r="C555" s="27">
        <v>78</v>
      </c>
      <c r="D555" s="28">
        <v>40203</v>
      </c>
      <c r="E555" s="29"/>
      <c r="F555" s="30"/>
      <c r="G555" s="31">
        <v>30000000</v>
      </c>
      <c r="H555" s="23"/>
      <c r="I555" s="23"/>
      <c r="J555" s="23"/>
      <c r="K555" s="23"/>
      <c r="L555" s="23"/>
      <c r="M555" s="23"/>
      <c r="N555" s="23"/>
      <c r="O555" s="22"/>
    </row>
    <row r="556" spans="1:15" s="25" customFormat="1" ht="12.75" x14ac:dyDescent="0.2">
      <c r="A556" s="19"/>
      <c r="B556" s="40"/>
      <c r="C556" s="41"/>
      <c r="D556" s="42"/>
      <c r="E556" s="43"/>
      <c r="F556" s="22"/>
      <c r="G556" s="45"/>
      <c r="H556" s="39"/>
      <c r="I556" s="23"/>
      <c r="J556" s="23"/>
      <c r="K556" s="23"/>
      <c r="L556" s="23"/>
      <c r="M556" s="23"/>
      <c r="N556" s="23"/>
      <c r="O556" s="22"/>
    </row>
    <row r="557" spans="1:15" s="25" customFormat="1" ht="12.75" x14ac:dyDescent="0.2">
      <c r="A557" s="26" t="s">
        <v>324</v>
      </c>
      <c r="B557" s="26" t="s">
        <v>19</v>
      </c>
      <c r="C557" s="27">
        <v>79</v>
      </c>
      <c r="D557" s="28">
        <v>40358</v>
      </c>
      <c r="E557" s="29"/>
      <c r="F557" s="30"/>
      <c r="G557" s="31">
        <v>11500000</v>
      </c>
      <c r="H557" s="23"/>
      <c r="I557" s="23"/>
      <c r="J557" s="23"/>
      <c r="K557" s="23"/>
      <c r="L557" s="23"/>
      <c r="M557" s="23"/>
      <c r="N557" s="23"/>
      <c r="O557" s="22"/>
    </row>
    <row r="558" spans="1:15" s="25" customFormat="1" ht="12.75" x14ac:dyDescent="0.2">
      <c r="A558" s="40"/>
      <c r="B558" s="40"/>
      <c r="C558" s="41"/>
      <c r="D558" s="42"/>
      <c r="E558" s="43"/>
      <c r="F558" s="44"/>
      <c r="G558" s="45"/>
      <c r="H558" s="23"/>
      <c r="I558" s="23"/>
      <c r="J558" s="23"/>
      <c r="K558" s="23"/>
      <c r="L558" s="23"/>
      <c r="M558" s="23"/>
      <c r="N558" s="23"/>
      <c r="O558" s="22"/>
    </row>
    <row r="559" spans="1:15" s="25" customFormat="1" ht="12.75" x14ac:dyDescent="0.2">
      <c r="A559" s="26" t="s">
        <v>201</v>
      </c>
      <c r="B559" s="26" t="s">
        <v>19</v>
      </c>
      <c r="C559" s="27" t="s">
        <v>325</v>
      </c>
      <c r="D559" s="28">
        <v>40500</v>
      </c>
      <c r="E559" s="29"/>
      <c r="F559" s="30"/>
      <c r="G559" s="31">
        <v>50000000</v>
      </c>
      <c r="H559" s="23"/>
      <c r="I559" s="23"/>
      <c r="J559" s="23"/>
      <c r="K559" s="23"/>
      <c r="L559" s="23"/>
      <c r="M559" s="23"/>
      <c r="N559" s="23"/>
      <c r="O559" s="24"/>
    </row>
    <row r="560" spans="1:15" s="25" customFormat="1" x14ac:dyDescent="0.15">
      <c r="A560" s="19"/>
      <c r="B560" s="47"/>
      <c r="C560" s="20"/>
      <c r="D560" s="22"/>
      <c r="E560" s="53"/>
      <c r="F560" s="22"/>
      <c r="G560" s="46"/>
      <c r="H560" s="23"/>
      <c r="I560" s="23"/>
      <c r="J560" s="23"/>
      <c r="K560" s="23"/>
      <c r="L560" s="23"/>
      <c r="M560" s="23"/>
      <c r="N560" s="23"/>
      <c r="O560" s="24"/>
    </row>
    <row r="561" spans="1:15" s="25" customFormat="1" ht="12.75" x14ac:dyDescent="0.2">
      <c r="A561" s="26" t="s">
        <v>326</v>
      </c>
      <c r="B561" s="26" t="s">
        <v>19</v>
      </c>
      <c r="C561" s="27" t="s">
        <v>327</v>
      </c>
      <c r="D561" s="28">
        <v>40514</v>
      </c>
      <c r="E561" s="29"/>
      <c r="F561" s="30"/>
      <c r="G561" s="31" t="s">
        <v>328</v>
      </c>
      <c r="H561" s="23"/>
      <c r="I561" s="23"/>
      <c r="J561" s="23"/>
      <c r="K561" s="23"/>
      <c r="L561" s="23"/>
      <c r="M561" s="23"/>
      <c r="N561" s="23"/>
      <c r="O561" s="24"/>
    </row>
    <row r="562" spans="1:15" s="25" customFormat="1" x14ac:dyDescent="0.15">
      <c r="A562" s="19"/>
      <c r="B562" s="19"/>
      <c r="C562" s="20"/>
      <c r="D562" s="22"/>
      <c r="E562" s="21"/>
      <c r="F562" s="22"/>
      <c r="G562" s="21"/>
      <c r="H562" s="32"/>
      <c r="I562" s="23"/>
      <c r="J562" s="23"/>
      <c r="K562" s="23"/>
      <c r="L562" s="23"/>
      <c r="M562" s="23"/>
      <c r="N562" s="23"/>
      <c r="O562" s="22"/>
    </row>
    <row r="563" spans="1:15" s="25" customFormat="1" x14ac:dyDescent="0.15">
      <c r="A563" s="19" t="s">
        <v>326</v>
      </c>
      <c r="B563" s="19" t="s">
        <v>250</v>
      </c>
      <c r="C563" s="20"/>
      <c r="D563" s="22"/>
      <c r="E563" s="21"/>
      <c r="F563" s="22"/>
      <c r="G563" s="48">
        <v>3900000</v>
      </c>
      <c r="H563" s="32"/>
      <c r="I563" s="23"/>
      <c r="J563" s="23"/>
      <c r="K563" s="23"/>
      <c r="L563" s="23"/>
      <c r="M563" s="23"/>
      <c r="N563" s="23"/>
      <c r="O563" s="22"/>
    </row>
    <row r="564" spans="1:15" s="25" customFormat="1" x14ac:dyDescent="0.15">
      <c r="A564" s="19" t="s">
        <v>326</v>
      </c>
      <c r="B564" s="19"/>
      <c r="C564" s="20"/>
      <c r="D564" s="22" t="s">
        <v>949</v>
      </c>
      <c r="E564" s="21"/>
      <c r="F564" s="22" t="s">
        <v>42</v>
      </c>
      <c r="G564" s="46">
        <v>2000000</v>
      </c>
      <c r="I564" s="23">
        <v>2000000</v>
      </c>
      <c r="J564" s="23"/>
      <c r="K564" s="23"/>
      <c r="L564" s="23"/>
      <c r="M564" s="23"/>
      <c r="N564" s="23"/>
      <c r="O564" s="24">
        <v>41332</v>
      </c>
    </row>
    <row r="565" spans="1:15" s="25" customFormat="1" x14ac:dyDescent="0.15">
      <c r="A565" s="19" t="s">
        <v>326</v>
      </c>
      <c r="B565" s="19"/>
      <c r="C565" s="20"/>
      <c r="D565" s="22" t="s">
        <v>950</v>
      </c>
      <c r="E565" s="21"/>
      <c r="F565" s="22" t="s">
        <v>42</v>
      </c>
      <c r="G565" s="46">
        <v>1900000</v>
      </c>
      <c r="I565" s="23">
        <v>1900000</v>
      </c>
      <c r="J565" s="23"/>
      <c r="K565" s="23"/>
      <c r="L565" s="23"/>
      <c r="M565" s="23"/>
      <c r="N565" s="23"/>
      <c r="O565" s="24">
        <v>41360</v>
      </c>
    </row>
    <row r="566" spans="1:15" s="25" customFormat="1" x14ac:dyDescent="0.15">
      <c r="A566" s="19" t="s">
        <v>951</v>
      </c>
      <c r="B566" s="19"/>
      <c r="C566" s="20"/>
      <c r="D566" s="22"/>
      <c r="E566" s="21"/>
      <c r="F566" s="22"/>
      <c r="G566" s="21"/>
      <c r="H566" s="32"/>
      <c r="I566" s="23"/>
      <c r="J566" s="23"/>
      <c r="K566" s="23"/>
      <c r="L566" s="23"/>
      <c r="M566" s="23"/>
      <c r="N566" s="23"/>
      <c r="O566" s="22"/>
    </row>
    <row r="567" spans="1:15" s="25" customFormat="1" x14ac:dyDescent="0.15">
      <c r="A567" s="19" t="s">
        <v>952</v>
      </c>
      <c r="B567" s="19"/>
      <c r="C567" s="20"/>
      <c r="D567" s="22"/>
      <c r="E567" s="21"/>
      <c r="F567" s="22"/>
      <c r="G567" s="21"/>
      <c r="H567" s="32"/>
      <c r="I567" s="23"/>
      <c r="J567" s="23"/>
      <c r="K567" s="23"/>
      <c r="L567" s="23"/>
      <c r="M567" s="23"/>
      <c r="N567" s="23"/>
      <c r="O567" s="22"/>
    </row>
    <row r="568" spans="1:15" s="25" customFormat="1" x14ac:dyDescent="0.15">
      <c r="A568" s="19"/>
      <c r="B568" s="19"/>
      <c r="C568" s="20"/>
      <c r="D568" s="22"/>
      <c r="E568" s="21"/>
      <c r="F568" s="22"/>
      <c r="G568" s="21"/>
      <c r="H568" s="32"/>
      <c r="I568" s="23"/>
      <c r="J568" s="23"/>
      <c r="K568" s="23"/>
      <c r="L568" s="23"/>
      <c r="M568" s="23"/>
      <c r="N568" s="23"/>
      <c r="O568" s="22"/>
    </row>
    <row r="569" spans="1:15" s="25" customFormat="1" x14ac:dyDescent="0.15">
      <c r="A569" s="19" t="s">
        <v>326</v>
      </c>
      <c r="B569" s="19" t="s">
        <v>373</v>
      </c>
      <c r="C569" s="20"/>
      <c r="D569" s="22"/>
      <c r="E569" s="21"/>
      <c r="F569" s="22"/>
      <c r="G569" s="48">
        <v>3000000</v>
      </c>
      <c r="H569" s="32"/>
      <c r="I569" s="23"/>
      <c r="J569" s="23"/>
      <c r="K569" s="23"/>
      <c r="L569" s="23"/>
      <c r="M569" s="23"/>
      <c r="N569" s="23"/>
      <c r="O569" s="22"/>
    </row>
    <row r="570" spans="1:15" s="25" customFormat="1" x14ac:dyDescent="0.15">
      <c r="A570" s="19" t="s">
        <v>326</v>
      </c>
      <c r="B570" s="19"/>
      <c r="C570" s="20"/>
      <c r="D570" s="22" t="s">
        <v>871</v>
      </c>
      <c r="E570" s="21"/>
      <c r="F570" s="22" t="s">
        <v>42</v>
      </c>
      <c r="G570" s="46">
        <v>2000000</v>
      </c>
      <c r="H570" s="23">
        <v>2000000</v>
      </c>
      <c r="I570" s="23"/>
      <c r="J570" s="23"/>
      <c r="K570" s="23"/>
      <c r="M570" s="23"/>
      <c r="N570" s="23">
        <v>2000000</v>
      </c>
      <c r="O570" s="24">
        <v>41374</v>
      </c>
    </row>
    <row r="571" spans="1:15" s="25" customFormat="1" x14ac:dyDescent="0.15">
      <c r="A571" s="19" t="s">
        <v>326</v>
      </c>
      <c r="B571" s="19"/>
      <c r="C571" s="20"/>
      <c r="D571" s="22" t="s">
        <v>872</v>
      </c>
      <c r="E571" s="21"/>
      <c r="F571" s="22" t="s">
        <v>42</v>
      </c>
      <c r="G571" s="46">
        <v>1000000</v>
      </c>
      <c r="H571" s="23">
        <v>1000000</v>
      </c>
      <c r="I571" s="23"/>
      <c r="J571" s="23"/>
      <c r="K571" s="23"/>
      <c r="M571" s="23"/>
      <c r="N571" s="23">
        <v>1000000</v>
      </c>
      <c r="O571" s="24">
        <v>41409</v>
      </c>
    </row>
    <row r="572" spans="1:15" s="25" customFormat="1" x14ac:dyDescent="0.15">
      <c r="A572" s="19" t="s">
        <v>873</v>
      </c>
      <c r="B572" s="19"/>
      <c r="C572" s="20"/>
      <c r="D572" s="22"/>
      <c r="E572" s="21"/>
      <c r="F572" s="22"/>
      <c r="G572" s="21"/>
      <c r="H572" s="32"/>
      <c r="I572" s="23"/>
      <c r="J572" s="23"/>
      <c r="K572" s="23"/>
      <c r="L572" s="23"/>
      <c r="M572" s="23"/>
      <c r="N572" s="23"/>
      <c r="O572" s="22"/>
    </row>
    <row r="573" spans="1:15" s="25" customFormat="1" x14ac:dyDescent="0.15">
      <c r="A573" s="19"/>
      <c r="B573" s="19"/>
      <c r="C573" s="20"/>
      <c r="D573" s="22"/>
      <c r="E573" s="21"/>
      <c r="F573" s="22"/>
      <c r="G573" s="21"/>
      <c r="H573" s="32"/>
      <c r="I573" s="23"/>
      <c r="J573" s="23"/>
      <c r="K573" s="23"/>
      <c r="L573" s="23"/>
      <c r="M573" s="23"/>
      <c r="N573" s="23"/>
      <c r="O573" s="22"/>
    </row>
    <row r="574" spans="1:15" s="25" customFormat="1" x14ac:dyDescent="0.15">
      <c r="A574" s="19" t="s">
        <v>326</v>
      </c>
      <c r="B574" s="19" t="s">
        <v>379</v>
      </c>
      <c r="C574" s="20"/>
      <c r="D574" s="22"/>
      <c r="E574" s="21"/>
      <c r="F574" s="22"/>
      <c r="G574" s="48">
        <v>3000000</v>
      </c>
      <c r="H574" s="32"/>
      <c r="I574" s="23"/>
      <c r="J574" s="23"/>
      <c r="K574" s="23"/>
      <c r="L574" s="23"/>
      <c r="M574" s="23"/>
      <c r="N574" s="23"/>
      <c r="O574" s="22"/>
    </row>
    <row r="575" spans="1:15" s="25" customFormat="1" x14ac:dyDescent="0.15">
      <c r="A575" s="19" t="s">
        <v>326</v>
      </c>
      <c r="B575" s="19"/>
      <c r="C575" s="20"/>
      <c r="D575" s="22" t="s">
        <v>816</v>
      </c>
      <c r="E575" s="21"/>
      <c r="F575" s="22" t="s">
        <v>42</v>
      </c>
      <c r="G575" s="46">
        <v>1000000</v>
      </c>
      <c r="H575" s="23">
        <v>1000000</v>
      </c>
      <c r="I575" s="23"/>
      <c r="J575" s="23"/>
      <c r="K575" s="23"/>
      <c r="M575" s="23"/>
      <c r="N575" s="23">
        <v>1000000</v>
      </c>
      <c r="O575" s="24">
        <v>41424</v>
      </c>
    </row>
    <row r="576" spans="1:15" s="25" customFormat="1" x14ac:dyDescent="0.15">
      <c r="A576" s="19" t="s">
        <v>326</v>
      </c>
      <c r="B576" s="19"/>
      <c r="C576" s="20"/>
      <c r="D576" s="22" t="s">
        <v>818</v>
      </c>
      <c r="E576" s="21"/>
      <c r="F576" s="22" t="s">
        <v>42</v>
      </c>
      <c r="G576" s="46">
        <v>2000000</v>
      </c>
      <c r="H576" s="23">
        <v>1000000</v>
      </c>
      <c r="I576" s="23"/>
      <c r="J576" s="23"/>
      <c r="K576" s="23"/>
      <c r="M576" s="23"/>
      <c r="N576" s="23">
        <v>1000000</v>
      </c>
      <c r="O576" s="24">
        <v>41438</v>
      </c>
    </row>
    <row r="577" spans="1:15" s="25" customFormat="1" x14ac:dyDescent="0.15">
      <c r="A577" s="19" t="s">
        <v>819</v>
      </c>
      <c r="B577" s="19"/>
      <c r="C577" s="20"/>
      <c r="D577" s="22"/>
      <c r="E577" s="21"/>
      <c r="F577" s="22"/>
      <c r="G577" s="21"/>
      <c r="H577" s="32"/>
      <c r="I577" s="23"/>
      <c r="J577" s="23"/>
      <c r="K577" s="23"/>
      <c r="L577" s="23"/>
      <c r="M577" s="23"/>
      <c r="N577" s="23"/>
      <c r="O577" s="22"/>
    </row>
    <row r="578" spans="1:15" s="25" customFormat="1" x14ac:dyDescent="0.15">
      <c r="A578" s="19"/>
      <c r="B578" s="19"/>
      <c r="C578" s="20"/>
      <c r="D578" s="22"/>
      <c r="E578" s="21"/>
      <c r="F578" s="22"/>
      <c r="G578" s="21"/>
      <c r="H578" s="32"/>
      <c r="I578" s="23"/>
      <c r="J578" s="23"/>
      <c r="K578" s="23"/>
      <c r="L578" s="23"/>
      <c r="M578" s="23"/>
      <c r="N578" s="23"/>
      <c r="O578" s="22"/>
    </row>
    <row r="579" spans="1:15" s="25" customFormat="1" ht="12.75" x14ac:dyDescent="0.2">
      <c r="A579" s="26" t="s">
        <v>347</v>
      </c>
      <c r="B579" s="26" t="s">
        <v>19</v>
      </c>
      <c r="C579" s="27" t="s">
        <v>348</v>
      </c>
      <c r="D579" s="28">
        <v>40557</v>
      </c>
      <c r="E579" s="29"/>
      <c r="F579" s="30"/>
      <c r="G579" s="31">
        <v>7000000</v>
      </c>
      <c r="H579" s="23"/>
      <c r="I579" s="23"/>
      <c r="J579" s="23"/>
      <c r="K579" s="23"/>
      <c r="L579" s="23"/>
      <c r="M579" s="23"/>
      <c r="N579" s="23"/>
      <c r="O579" s="24"/>
    </row>
    <row r="580" spans="1:15" s="25" customFormat="1" x14ac:dyDescent="0.15">
      <c r="A580" s="19"/>
      <c r="B580" s="19"/>
      <c r="C580" s="20"/>
      <c r="D580" s="21"/>
      <c r="E580" s="21"/>
      <c r="F580" s="22"/>
      <c r="G580" s="21"/>
      <c r="H580" s="32"/>
      <c r="I580" s="23"/>
      <c r="J580" s="23"/>
      <c r="K580" s="23"/>
      <c r="L580" s="23"/>
      <c r="M580" s="23"/>
      <c r="N580" s="23"/>
      <c r="O580" s="22"/>
    </row>
    <row r="581" spans="1:15" s="25" customFormat="1" ht="12.75" x14ac:dyDescent="0.2">
      <c r="A581" s="26" t="s">
        <v>358</v>
      </c>
      <c r="B581" s="26" t="s">
        <v>19</v>
      </c>
      <c r="C581" s="27" t="s">
        <v>359</v>
      </c>
      <c r="D581" s="28">
        <v>40603</v>
      </c>
      <c r="E581" s="29"/>
      <c r="F581" s="30"/>
      <c r="G581" s="31" t="s">
        <v>360</v>
      </c>
      <c r="H581" s="32"/>
      <c r="I581" s="23"/>
      <c r="J581" s="23"/>
      <c r="K581" s="23"/>
      <c r="L581" s="23"/>
      <c r="M581" s="23"/>
      <c r="N581" s="23"/>
      <c r="O581" s="22"/>
    </row>
    <row r="582" spans="1:15" s="25" customFormat="1" ht="12.75" x14ac:dyDescent="0.2">
      <c r="A582" s="40"/>
      <c r="B582" s="40"/>
      <c r="C582" s="41"/>
      <c r="D582" s="42"/>
      <c r="E582" s="43"/>
      <c r="F582" s="44"/>
      <c r="G582" s="45"/>
      <c r="H582" s="32"/>
      <c r="I582" s="23"/>
      <c r="J582" s="23"/>
      <c r="K582" s="23"/>
      <c r="L582" s="23"/>
      <c r="M582" s="23"/>
      <c r="N582" s="23"/>
      <c r="O582" s="22"/>
    </row>
    <row r="583" spans="1:15" s="25" customFormat="1" ht="12.75" x14ac:dyDescent="0.2">
      <c r="A583" s="19" t="s">
        <v>361</v>
      </c>
      <c r="B583" s="19" t="s">
        <v>362</v>
      </c>
      <c r="C583" s="41"/>
      <c r="D583" s="42"/>
      <c r="E583" s="43"/>
      <c r="F583" s="44"/>
      <c r="G583" s="48" t="s">
        <v>363</v>
      </c>
      <c r="H583" s="32"/>
      <c r="I583" s="23"/>
      <c r="J583" s="23"/>
      <c r="K583" s="23"/>
      <c r="L583" s="23"/>
      <c r="M583" s="23"/>
      <c r="N583" s="23"/>
      <c r="O583" s="22"/>
    </row>
    <row r="584" spans="1:15" s="25" customFormat="1" ht="12.75" x14ac:dyDescent="0.2">
      <c r="A584" s="19" t="s">
        <v>361</v>
      </c>
      <c r="B584" s="40"/>
      <c r="C584" s="41"/>
      <c r="D584" s="42" t="s">
        <v>364</v>
      </c>
      <c r="E584" s="43"/>
      <c r="F584" s="22" t="s">
        <v>365</v>
      </c>
      <c r="G584" s="32">
        <v>150</v>
      </c>
      <c r="H584" s="23">
        <v>1429335</v>
      </c>
      <c r="I584" s="23">
        <v>2001072</v>
      </c>
      <c r="J584" s="23"/>
      <c r="K584" s="23"/>
      <c r="L584" s="36"/>
      <c r="M584" s="23"/>
      <c r="N584" s="23">
        <v>1434363</v>
      </c>
      <c r="O584" s="24">
        <v>41791</v>
      </c>
    </row>
    <row r="585" spans="1:15" s="25" customFormat="1" ht="12.75" x14ac:dyDescent="0.2">
      <c r="A585" s="19" t="s">
        <v>366</v>
      </c>
      <c r="B585" s="40"/>
      <c r="C585" s="41"/>
      <c r="D585" s="42"/>
      <c r="E585" s="43"/>
      <c r="F585" s="44"/>
      <c r="G585" s="45"/>
      <c r="H585" s="32"/>
      <c r="I585" s="23"/>
      <c r="J585" s="23"/>
      <c r="K585" s="23"/>
      <c r="L585" s="23"/>
      <c r="M585" s="23"/>
      <c r="N585" s="23"/>
      <c r="O585" s="22"/>
    </row>
    <row r="586" spans="1:15" s="25" customFormat="1" ht="12.75" x14ac:dyDescent="0.2">
      <c r="A586" s="40"/>
      <c r="B586" s="40"/>
      <c r="C586" s="41"/>
      <c r="D586" s="42"/>
      <c r="E586" s="43"/>
      <c r="F586" s="44"/>
      <c r="G586" s="45"/>
      <c r="H586" s="32"/>
      <c r="I586" s="23"/>
      <c r="J586" s="23"/>
      <c r="K586" s="23"/>
      <c r="L586" s="23"/>
      <c r="M586" s="23"/>
      <c r="N586" s="23"/>
      <c r="O586" s="22"/>
    </row>
    <row r="587" spans="1:15" s="25" customFormat="1" ht="12.75" x14ac:dyDescent="0.2">
      <c r="A587" s="26" t="s">
        <v>105</v>
      </c>
      <c r="B587" s="26" t="s">
        <v>19</v>
      </c>
      <c r="C587" s="27" t="s">
        <v>367</v>
      </c>
      <c r="D587" s="28">
        <v>40661</v>
      </c>
      <c r="E587" s="29"/>
      <c r="F587" s="30"/>
      <c r="G587" s="31">
        <v>5000000</v>
      </c>
      <c r="H587" s="23"/>
      <c r="I587" s="23"/>
      <c r="J587" s="23"/>
      <c r="K587" s="23"/>
      <c r="L587" s="23"/>
      <c r="M587" s="23"/>
      <c r="N587" s="23"/>
      <c r="O587" s="22"/>
    </row>
    <row r="588" spans="1:15" s="25" customFormat="1" x14ac:dyDescent="0.15">
      <c r="A588" s="19"/>
      <c r="B588" s="19"/>
      <c r="C588" s="20"/>
      <c r="D588" s="22"/>
      <c r="E588" s="21"/>
      <c r="F588" s="22"/>
      <c r="G588" s="21"/>
      <c r="H588" s="32"/>
      <c r="I588" s="23"/>
      <c r="J588" s="23"/>
      <c r="K588" s="23"/>
      <c r="L588" s="23"/>
      <c r="M588" s="23"/>
      <c r="N588" s="23"/>
      <c r="O588" s="22"/>
    </row>
    <row r="589" spans="1:15" s="25" customFormat="1" ht="12.75" x14ac:dyDescent="0.2">
      <c r="A589" s="26" t="s">
        <v>38</v>
      </c>
      <c r="B589" s="26" t="s">
        <v>19</v>
      </c>
      <c r="C589" s="27" t="s">
        <v>368</v>
      </c>
      <c r="D589" s="28">
        <v>40673</v>
      </c>
      <c r="E589" s="29"/>
      <c r="F589" s="30"/>
      <c r="G589" s="31" t="s">
        <v>209</v>
      </c>
      <c r="H589" s="23"/>
      <c r="I589" s="23"/>
      <c r="J589" s="23"/>
      <c r="K589" s="23"/>
      <c r="L589" s="23"/>
      <c r="M589" s="23"/>
      <c r="N589" s="23"/>
      <c r="O589" s="22"/>
    </row>
    <row r="590" spans="1:15" s="25" customFormat="1" x14ac:dyDescent="0.15">
      <c r="A590" s="19"/>
      <c r="B590" s="19"/>
      <c r="C590" s="20"/>
      <c r="D590" s="22"/>
      <c r="E590" s="21"/>
      <c r="F590" s="22"/>
      <c r="G590" s="21"/>
      <c r="H590" s="32"/>
      <c r="I590" s="23"/>
      <c r="J590" s="23"/>
      <c r="K590" s="23"/>
      <c r="L590" s="23"/>
      <c r="M590" s="23"/>
      <c r="N590" s="23"/>
      <c r="O590" s="22"/>
    </row>
    <row r="591" spans="1:15" s="25" customFormat="1" x14ac:dyDescent="0.15">
      <c r="A591" s="19" t="s">
        <v>38</v>
      </c>
      <c r="B591" s="19" t="s">
        <v>369</v>
      </c>
      <c r="C591" s="20"/>
      <c r="D591" s="21"/>
      <c r="E591" s="21"/>
      <c r="F591" s="22" t="s">
        <v>42</v>
      </c>
      <c r="G591" s="32">
        <v>4000000</v>
      </c>
      <c r="H591" s="23"/>
      <c r="I591" s="23"/>
      <c r="J591" s="23"/>
      <c r="K591" s="23"/>
      <c r="L591" s="23"/>
      <c r="M591" s="23"/>
      <c r="N591" s="23"/>
      <c r="O591" s="22"/>
    </row>
    <row r="592" spans="1:15" s="25" customFormat="1" x14ac:dyDescent="0.15">
      <c r="A592" s="19" t="s">
        <v>38</v>
      </c>
      <c r="B592" s="19"/>
      <c r="C592" s="20"/>
      <c r="D592" s="22" t="s">
        <v>43</v>
      </c>
      <c r="E592" s="21" t="s">
        <v>370</v>
      </c>
      <c r="F592" s="22" t="s">
        <v>42</v>
      </c>
      <c r="G592" s="32">
        <v>4000000</v>
      </c>
      <c r="H592" s="23">
        <v>3403033</v>
      </c>
      <c r="I592" s="23">
        <v>596967</v>
      </c>
      <c r="J592" s="23"/>
      <c r="K592" s="23"/>
      <c r="L592" s="23"/>
      <c r="M592" s="23"/>
      <c r="N592" s="23">
        <v>3839409</v>
      </c>
      <c r="O592" s="24">
        <v>42221</v>
      </c>
    </row>
    <row r="593" spans="1:15" s="25" customFormat="1" x14ac:dyDescent="0.15">
      <c r="A593" s="19" t="s">
        <v>371</v>
      </c>
      <c r="B593" s="19"/>
      <c r="C593" s="20"/>
      <c r="D593" s="22"/>
      <c r="E593" s="21"/>
      <c r="F593" s="22"/>
      <c r="G593" s="32"/>
      <c r="H593" s="23"/>
      <c r="I593" s="23"/>
      <c r="J593" s="23"/>
      <c r="K593" s="23"/>
      <c r="L593" s="23"/>
      <c r="M593" s="23"/>
      <c r="N593" s="23"/>
      <c r="O593" s="24"/>
    </row>
    <row r="594" spans="1:15" s="25" customFormat="1" x14ac:dyDescent="0.15">
      <c r="A594" s="19" t="s">
        <v>372</v>
      </c>
      <c r="B594" s="19"/>
      <c r="C594" s="20"/>
      <c r="D594" s="22"/>
      <c r="E594" s="21"/>
      <c r="F594" s="22"/>
      <c r="G594" s="32"/>
      <c r="H594" s="23"/>
      <c r="I594" s="23"/>
      <c r="J594" s="23"/>
      <c r="K594" s="23"/>
      <c r="L594" s="23"/>
      <c r="M594" s="23"/>
      <c r="N594" s="23"/>
      <c r="O594" s="24"/>
    </row>
    <row r="595" spans="1:15" s="25" customFormat="1" x14ac:dyDescent="0.15">
      <c r="A595" s="19"/>
      <c r="B595" s="19"/>
      <c r="C595" s="20"/>
      <c r="D595" s="22"/>
      <c r="E595" s="21"/>
      <c r="F595" s="22"/>
      <c r="G595" s="32"/>
      <c r="H595" s="23"/>
      <c r="I595" s="23"/>
      <c r="J595" s="23"/>
      <c r="K595" s="23"/>
      <c r="L595" s="23"/>
      <c r="M595" s="23"/>
      <c r="N595" s="23"/>
      <c r="O595" s="24"/>
    </row>
    <row r="596" spans="1:15" s="25" customFormat="1" x14ac:dyDescent="0.15">
      <c r="A596" s="19" t="s">
        <v>38</v>
      </c>
      <c r="B596" s="19" t="s">
        <v>250</v>
      </c>
      <c r="C596" s="20"/>
      <c r="D596" s="21"/>
      <c r="E596" s="21"/>
      <c r="F596" s="22" t="s">
        <v>42</v>
      </c>
      <c r="G596" s="32">
        <v>3500000</v>
      </c>
      <c r="H596" s="23"/>
      <c r="I596" s="23"/>
      <c r="J596" s="23"/>
      <c r="K596" s="23"/>
      <c r="L596" s="23"/>
      <c r="M596" s="23"/>
      <c r="N596" s="23"/>
      <c r="O596" s="22"/>
    </row>
    <row r="597" spans="1:15" s="25" customFormat="1" x14ac:dyDescent="0.15">
      <c r="A597" s="19" t="s">
        <v>38</v>
      </c>
      <c r="B597" s="19"/>
      <c r="C597" s="20"/>
      <c r="D597" s="22" t="s">
        <v>43</v>
      </c>
      <c r="E597" s="21" t="s">
        <v>692</v>
      </c>
      <c r="F597" s="22" t="s">
        <v>42</v>
      </c>
      <c r="G597" s="32">
        <v>500000</v>
      </c>
      <c r="H597" s="23">
        <v>500000</v>
      </c>
      <c r="I597" s="23"/>
      <c r="J597" s="23"/>
      <c r="K597" s="23"/>
      <c r="M597" s="23"/>
      <c r="N597" s="23">
        <v>500000</v>
      </c>
      <c r="O597" s="24">
        <v>41411</v>
      </c>
    </row>
    <row r="598" spans="1:15" s="25" customFormat="1" x14ac:dyDescent="0.15">
      <c r="A598" s="19" t="s">
        <v>38</v>
      </c>
      <c r="B598" s="19"/>
      <c r="C598" s="20"/>
      <c r="D598" s="22" t="s">
        <v>43</v>
      </c>
      <c r="E598" s="21" t="s">
        <v>693</v>
      </c>
      <c r="F598" s="22" t="s">
        <v>42</v>
      </c>
      <c r="G598" s="32">
        <v>1000000</v>
      </c>
      <c r="H598" s="23">
        <v>1000000</v>
      </c>
      <c r="I598" s="23"/>
      <c r="J598" s="23"/>
      <c r="K598" s="23"/>
      <c r="M598" s="23"/>
      <c r="N598" s="23">
        <v>1000000</v>
      </c>
      <c r="O598" s="24">
        <v>41443</v>
      </c>
    </row>
    <row r="599" spans="1:15" s="25" customFormat="1" x14ac:dyDescent="0.15">
      <c r="A599" s="19" t="s">
        <v>38</v>
      </c>
      <c r="B599" s="19"/>
      <c r="C599" s="20"/>
      <c r="D599" s="22" t="s">
        <v>43</v>
      </c>
      <c r="E599" s="21" t="s">
        <v>694</v>
      </c>
      <c r="F599" s="22" t="s">
        <v>42</v>
      </c>
      <c r="G599" s="32">
        <v>1000000</v>
      </c>
      <c r="H599" s="23">
        <v>1000000</v>
      </c>
      <c r="I599" s="23"/>
      <c r="J599" s="23"/>
      <c r="K599" s="23"/>
      <c r="M599" s="23"/>
      <c r="N599" s="23">
        <v>1000000</v>
      </c>
      <c r="O599" s="24">
        <v>41473</v>
      </c>
    </row>
    <row r="600" spans="1:15" s="25" customFormat="1" x14ac:dyDescent="0.15">
      <c r="A600" s="19" t="s">
        <v>38</v>
      </c>
      <c r="B600" s="19"/>
      <c r="C600" s="20"/>
      <c r="D600" s="22" t="s">
        <v>43</v>
      </c>
      <c r="E600" s="21" t="s">
        <v>695</v>
      </c>
      <c r="F600" s="22" t="s">
        <v>42</v>
      </c>
      <c r="G600" s="32">
        <v>1000000</v>
      </c>
      <c r="H600" s="23">
        <v>1000000</v>
      </c>
      <c r="I600" s="23"/>
      <c r="J600" s="23"/>
      <c r="K600" s="23"/>
      <c r="M600" s="23"/>
      <c r="N600" s="23">
        <v>1000000</v>
      </c>
      <c r="O600" s="24">
        <v>41505</v>
      </c>
    </row>
    <row r="601" spans="1:15" s="25" customFormat="1" x14ac:dyDescent="0.15">
      <c r="A601" s="19" t="s">
        <v>696</v>
      </c>
      <c r="B601" s="19"/>
      <c r="C601" s="20"/>
      <c r="D601" s="22"/>
      <c r="E601" s="21"/>
      <c r="F601" s="22"/>
      <c r="G601" s="32"/>
      <c r="H601" s="23"/>
      <c r="I601" s="23"/>
      <c r="J601" s="23"/>
      <c r="K601" s="23"/>
      <c r="L601" s="23"/>
      <c r="M601" s="23"/>
      <c r="N601" s="23"/>
      <c r="O601" s="24"/>
    </row>
    <row r="602" spans="1:15" s="25" customFormat="1" x14ac:dyDescent="0.15">
      <c r="A602" s="19" t="s">
        <v>697</v>
      </c>
      <c r="B602" s="19"/>
      <c r="C602" s="20"/>
      <c r="D602" s="22"/>
      <c r="E602" s="21"/>
      <c r="F602" s="22"/>
      <c r="G602" s="32"/>
      <c r="H602" s="23"/>
      <c r="I602" s="23"/>
      <c r="J602" s="23"/>
      <c r="K602" s="23"/>
      <c r="L602" s="23"/>
      <c r="M602" s="23"/>
      <c r="N602" s="23"/>
      <c r="O602" s="24"/>
    </row>
    <row r="603" spans="1:15" s="25" customFormat="1" x14ac:dyDescent="0.15">
      <c r="A603" s="19"/>
      <c r="B603" s="19"/>
      <c r="C603" s="20"/>
      <c r="D603" s="22"/>
      <c r="E603" s="21"/>
      <c r="F603" s="22"/>
      <c r="G603" s="32"/>
      <c r="H603" s="23"/>
      <c r="I603" s="23"/>
      <c r="J603" s="23"/>
      <c r="K603" s="23"/>
      <c r="L603" s="23"/>
      <c r="M603" s="23"/>
      <c r="N603" s="23"/>
      <c r="O603" s="24"/>
    </row>
    <row r="604" spans="1:15" s="25" customFormat="1" ht="12.75" x14ac:dyDescent="0.2">
      <c r="A604" s="26" t="s">
        <v>47</v>
      </c>
      <c r="B604" s="26" t="s">
        <v>19</v>
      </c>
      <c r="C604" s="27" t="s">
        <v>385</v>
      </c>
      <c r="D604" s="28">
        <v>40700</v>
      </c>
      <c r="E604" s="29"/>
      <c r="F604" s="30"/>
      <c r="G604" s="31" t="s">
        <v>209</v>
      </c>
      <c r="H604" s="39"/>
      <c r="I604" s="23"/>
      <c r="J604" s="23"/>
      <c r="K604" s="23"/>
      <c r="L604" s="23"/>
      <c r="M604" s="23"/>
      <c r="N604" s="23"/>
      <c r="O604" s="22"/>
    </row>
    <row r="605" spans="1:15" s="25" customFormat="1" ht="12.75" x14ac:dyDescent="0.2">
      <c r="A605" s="40"/>
      <c r="B605" s="40"/>
      <c r="C605" s="41"/>
      <c r="D605" s="42"/>
      <c r="E605" s="43"/>
      <c r="F605" s="44"/>
      <c r="G605" s="45"/>
      <c r="H605" s="39"/>
      <c r="I605" s="23"/>
      <c r="J605" s="23"/>
      <c r="K605" s="23"/>
      <c r="L605" s="23"/>
      <c r="M605" s="23"/>
      <c r="N605" s="23"/>
      <c r="O605" s="22"/>
    </row>
    <row r="606" spans="1:15" s="25" customFormat="1" ht="12.75" x14ac:dyDescent="0.2">
      <c r="A606" s="19" t="s">
        <v>47</v>
      </c>
      <c r="B606" s="19" t="s">
        <v>369</v>
      </c>
      <c r="C606" s="41"/>
      <c r="D606" s="42"/>
      <c r="E606" s="43"/>
      <c r="F606" s="44"/>
      <c r="G606" s="45">
        <v>11000000</v>
      </c>
      <c r="H606" s="23"/>
      <c r="I606" s="23"/>
      <c r="J606" s="23"/>
      <c r="K606" s="23"/>
      <c r="L606" s="23"/>
      <c r="M606" s="23"/>
      <c r="N606" s="23"/>
      <c r="O606" s="24"/>
    </row>
    <row r="607" spans="1:15" s="25" customFormat="1" ht="12.75" x14ac:dyDescent="0.2">
      <c r="A607" s="19" t="s">
        <v>47</v>
      </c>
      <c r="B607" s="40"/>
      <c r="C607" s="41"/>
      <c r="D607" s="22" t="s">
        <v>822</v>
      </c>
      <c r="E607" s="43"/>
      <c r="F607" s="22" t="s">
        <v>42</v>
      </c>
      <c r="G607" s="46">
        <v>11000000</v>
      </c>
      <c r="H607" s="23">
        <v>1500000</v>
      </c>
      <c r="I607" s="23"/>
      <c r="J607" s="23"/>
      <c r="K607" s="23"/>
      <c r="M607" s="23">
        <v>9500000</v>
      </c>
      <c r="N607" s="23">
        <v>1500000</v>
      </c>
      <c r="O607" s="24">
        <v>41397</v>
      </c>
    </row>
    <row r="608" spans="1:15" s="25" customFormat="1" ht="12.75" x14ac:dyDescent="0.2">
      <c r="A608" s="19" t="s">
        <v>47</v>
      </c>
      <c r="B608" s="40"/>
      <c r="C608" s="41"/>
      <c r="D608" s="22" t="s">
        <v>823</v>
      </c>
      <c r="E608" s="43"/>
      <c r="F608" s="22" t="s">
        <v>42</v>
      </c>
      <c r="G608" s="46">
        <v>11000000</v>
      </c>
      <c r="H608" s="23">
        <v>2000000</v>
      </c>
      <c r="I608" s="23"/>
      <c r="J608" s="23"/>
      <c r="K608" s="23"/>
      <c r="L608" s="23"/>
      <c r="M608" s="23">
        <v>9000000</v>
      </c>
      <c r="N608" s="23">
        <v>2000000</v>
      </c>
      <c r="O608" s="24">
        <v>41404</v>
      </c>
    </row>
    <row r="609" spans="1:15" s="25" customFormat="1" ht="12.75" x14ac:dyDescent="0.2">
      <c r="A609" s="19" t="s">
        <v>47</v>
      </c>
      <c r="B609" s="40"/>
      <c r="C609" s="41"/>
      <c r="D609" s="22" t="s">
        <v>824</v>
      </c>
      <c r="E609" s="43"/>
      <c r="F609" s="22" t="s">
        <v>42</v>
      </c>
      <c r="G609" s="46">
        <v>11000000</v>
      </c>
      <c r="H609" s="23">
        <v>2000000</v>
      </c>
      <c r="I609" s="23"/>
      <c r="J609" s="23"/>
      <c r="K609" s="23"/>
      <c r="L609" s="23"/>
      <c r="M609" s="23">
        <v>9000000</v>
      </c>
      <c r="N609" s="23">
        <v>2000000</v>
      </c>
      <c r="O609" s="24">
        <v>41411</v>
      </c>
    </row>
    <row r="610" spans="1:15" s="25" customFormat="1" ht="12.75" x14ac:dyDescent="0.2">
      <c r="A610" s="19" t="s">
        <v>47</v>
      </c>
      <c r="B610" s="40"/>
      <c r="C610" s="41"/>
      <c r="D610" s="22" t="s">
        <v>825</v>
      </c>
      <c r="E610" s="43"/>
      <c r="F610" s="22" t="s">
        <v>42</v>
      </c>
      <c r="G610" s="46">
        <v>11000000</v>
      </c>
      <c r="H610" s="23">
        <v>1000000</v>
      </c>
      <c r="I610" s="23"/>
      <c r="J610" s="23"/>
      <c r="K610" s="23"/>
      <c r="L610" s="23"/>
      <c r="M610" s="23">
        <v>10000000</v>
      </c>
      <c r="N610" s="23">
        <v>1000000</v>
      </c>
      <c r="O610" s="24">
        <v>41417</v>
      </c>
    </row>
    <row r="611" spans="1:15" s="25" customFormat="1" ht="12.75" x14ac:dyDescent="0.2">
      <c r="A611" s="19" t="s">
        <v>47</v>
      </c>
      <c r="B611" s="40"/>
      <c r="C611" s="41"/>
      <c r="D611" s="22" t="s">
        <v>826</v>
      </c>
      <c r="E611" s="43"/>
      <c r="F611" s="22" t="s">
        <v>42</v>
      </c>
      <c r="G611" s="46">
        <v>11000000</v>
      </c>
      <c r="H611" s="23"/>
      <c r="I611" s="23"/>
      <c r="J611" s="23"/>
      <c r="K611" s="23"/>
      <c r="M611" s="23">
        <v>11000000</v>
      </c>
      <c r="N611" s="23"/>
      <c r="O611" s="24">
        <v>41424</v>
      </c>
    </row>
    <row r="612" spans="1:15" s="25" customFormat="1" ht="12.75" x14ac:dyDescent="0.2">
      <c r="A612" s="19" t="s">
        <v>47</v>
      </c>
      <c r="B612" s="40"/>
      <c r="C612" s="41"/>
      <c r="D612" s="22" t="s">
        <v>827</v>
      </c>
      <c r="E612" s="43"/>
      <c r="F612" s="22" t="s">
        <v>42</v>
      </c>
      <c r="G612" s="46">
        <v>11000000</v>
      </c>
      <c r="H612" s="23"/>
      <c r="I612" s="23"/>
      <c r="J612" s="23"/>
      <c r="K612" s="23"/>
      <c r="M612" s="23">
        <v>11000000</v>
      </c>
      <c r="N612" s="23"/>
      <c r="O612" s="24">
        <v>41431</v>
      </c>
    </row>
    <row r="613" spans="1:15" s="25" customFormat="1" ht="12.75" x14ac:dyDescent="0.2">
      <c r="A613" s="19" t="s">
        <v>47</v>
      </c>
      <c r="B613" s="40"/>
      <c r="C613" s="41"/>
      <c r="D613" s="22" t="s">
        <v>828</v>
      </c>
      <c r="E613" s="43"/>
      <c r="F613" s="22" t="s">
        <v>42</v>
      </c>
      <c r="G613" s="46">
        <v>11000000</v>
      </c>
      <c r="H613" s="23"/>
      <c r="I613" s="23"/>
      <c r="J613" s="23"/>
      <c r="K613" s="23"/>
      <c r="M613" s="23">
        <v>11000000</v>
      </c>
      <c r="N613" s="23"/>
      <c r="O613" s="24" t="s">
        <v>829</v>
      </c>
    </row>
    <row r="614" spans="1:15" s="25" customFormat="1" ht="12.75" x14ac:dyDescent="0.2">
      <c r="A614" s="19" t="s">
        <v>830</v>
      </c>
      <c r="B614" s="40"/>
      <c r="C614" s="41"/>
      <c r="D614" s="22"/>
      <c r="E614" s="43"/>
      <c r="F614" s="44"/>
      <c r="G614" s="45"/>
      <c r="H614" s="23"/>
      <c r="I614" s="23"/>
      <c r="J614" s="23"/>
      <c r="K614" s="23"/>
      <c r="L614" s="23"/>
      <c r="M614" s="23"/>
      <c r="N614" s="23"/>
      <c r="O614" s="24"/>
    </row>
    <row r="615" spans="1:15" s="25" customFormat="1" x14ac:dyDescent="0.15">
      <c r="A615" s="19" t="s">
        <v>458</v>
      </c>
      <c r="B615" s="19"/>
      <c r="C615" s="20"/>
      <c r="D615" s="21"/>
      <c r="E615" s="21"/>
      <c r="F615" s="22"/>
      <c r="G615" s="23"/>
      <c r="H615" s="23"/>
      <c r="I615" s="23"/>
      <c r="J615" s="23"/>
      <c r="K615" s="23"/>
      <c r="L615" s="23"/>
      <c r="M615" s="23"/>
      <c r="N615" s="23"/>
      <c r="O615" s="24"/>
    </row>
    <row r="616" spans="1:15" s="25" customFormat="1" x14ac:dyDescent="0.15">
      <c r="A616" s="19"/>
      <c r="B616" s="19"/>
      <c r="C616" s="20"/>
      <c r="D616" s="21"/>
      <c r="E616" s="21"/>
      <c r="F616" s="22"/>
      <c r="G616" s="23"/>
      <c r="H616" s="23"/>
      <c r="I616" s="23"/>
      <c r="J616" s="23"/>
      <c r="K616" s="23"/>
      <c r="L616" s="23"/>
      <c r="M616" s="23"/>
      <c r="N616" s="23"/>
      <c r="O616" s="24"/>
    </row>
    <row r="617" spans="1:15" s="25" customFormat="1" ht="12.75" x14ac:dyDescent="0.2">
      <c r="A617" s="26" t="s">
        <v>217</v>
      </c>
      <c r="B617" s="26" t="s">
        <v>19</v>
      </c>
      <c r="C617" s="27" t="s">
        <v>397</v>
      </c>
      <c r="D617" s="28">
        <v>40701</v>
      </c>
      <c r="E617" s="29"/>
      <c r="F617" s="30"/>
      <c r="G617" s="31" t="s">
        <v>398</v>
      </c>
      <c r="H617" s="39"/>
      <c r="I617" s="23"/>
      <c r="J617" s="23"/>
      <c r="K617" s="23"/>
      <c r="L617" s="23"/>
      <c r="M617" s="23"/>
      <c r="N617" s="23"/>
      <c r="O617" s="22"/>
    </row>
    <row r="618" spans="1:15" s="25" customFormat="1" ht="12.75" x14ac:dyDescent="0.2">
      <c r="A618" s="40"/>
      <c r="B618" s="40"/>
      <c r="C618" s="41"/>
      <c r="D618" s="42"/>
      <c r="E618" s="43"/>
      <c r="F618" s="44"/>
      <c r="G618" s="45"/>
      <c r="H618" s="39"/>
      <c r="I618" s="23"/>
      <c r="J618" s="23"/>
      <c r="K618" s="23"/>
      <c r="L618" s="23"/>
      <c r="M618" s="23"/>
      <c r="N618" s="23"/>
      <c r="O618" s="22"/>
    </row>
    <row r="619" spans="1:15" s="25" customFormat="1" ht="12.75" x14ac:dyDescent="0.2">
      <c r="A619" s="26" t="s">
        <v>399</v>
      </c>
      <c r="B619" s="26" t="s">
        <v>19</v>
      </c>
      <c r="C619" s="27" t="s">
        <v>400</v>
      </c>
      <c r="D619" s="28">
        <v>40730</v>
      </c>
      <c r="E619" s="29"/>
      <c r="F619" s="30"/>
      <c r="G619" s="31" t="s">
        <v>401</v>
      </c>
      <c r="H619" s="39"/>
      <c r="I619" s="23"/>
      <c r="J619" s="23"/>
      <c r="K619" s="23"/>
      <c r="L619" s="23"/>
      <c r="M619" s="23"/>
      <c r="N619" s="23"/>
      <c r="O619" s="22"/>
    </row>
    <row r="620" spans="1:15" s="25" customFormat="1" ht="12.75" x14ac:dyDescent="0.2">
      <c r="A620" s="40"/>
      <c r="B620" s="40"/>
      <c r="C620" s="41"/>
      <c r="D620" s="42"/>
      <c r="E620" s="43"/>
      <c r="F620" s="44"/>
      <c r="G620" s="45"/>
      <c r="H620" s="39"/>
      <c r="I620" s="23"/>
      <c r="J620" s="23"/>
      <c r="K620" s="23"/>
      <c r="L620" s="23"/>
      <c r="M620" s="23"/>
      <c r="N620" s="23"/>
      <c r="O620" s="22"/>
    </row>
    <row r="621" spans="1:15" s="25" customFormat="1" ht="12.75" x14ac:dyDescent="0.2">
      <c r="A621" s="19" t="s">
        <v>399</v>
      </c>
      <c r="B621" s="19" t="s">
        <v>362</v>
      </c>
      <c r="C621" s="41"/>
      <c r="D621" s="42"/>
      <c r="E621" s="43"/>
      <c r="F621" s="44"/>
      <c r="G621" s="45"/>
      <c r="H621" s="39"/>
      <c r="I621" s="23"/>
      <c r="J621" s="23"/>
      <c r="K621" s="23"/>
      <c r="L621" s="23"/>
      <c r="M621" s="23"/>
      <c r="N621" s="23"/>
      <c r="O621" s="22"/>
    </row>
    <row r="622" spans="1:15" s="25" customFormat="1" ht="12.75" x14ac:dyDescent="0.2">
      <c r="A622" s="19" t="s">
        <v>399</v>
      </c>
      <c r="B622" s="40"/>
      <c r="C622" s="41"/>
      <c r="D622" s="49" t="s">
        <v>831</v>
      </c>
      <c r="E622" s="43"/>
      <c r="F622" s="44" t="s">
        <v>42</v>
      </c>
      <c r="G622" s="46">
        <v>500000</v>
      </c>
      <c r="H622" s="23">
        <v>500000</v>
      </c>
      <c r="I622" s="23"/>
      <c r="J622" s="23"/>
      <c r="K622" s="23"/>
      <c r="L622" s="23"/>
      <c r="M622" s="23"/>
      <c r="N622" s="23">
        <v>500000</v>
      </c>
      <c r="O622" s="24">
        <v>41444</v>
      </c>
    </row>
    <row r="623" spans="1:15" s="25" customFormat="1" ht="12.75" x14ac:dyDescent="0.2">
      <c r="A623" s="19" t="s">
        <v>833</v>
      </c>
      <c r="B623" s="40"/>
      <c r="C623" s="41"/>
      <c r="D623" s="42"/>
      <c r="E623" s="43"/>
      <c r="F623" s="44"/>
      <c r="G623" s="45"/>
      <c r="H623" s="39"/>
      <c r="I623" s="23"/>
      <c r="J623" s="23"/>
      <c r="K623" s="23"/>
      <c r="L623" s="23"/>
      <c r="M623" s="23"/>
      <c r="N623" s="23"/>
      <c r="O623" s="22"/>
    </row>
    <row r="624" spans="1:15" s="25" customFormat="1" ht="12.75" x14ac:dyDescent="0.2">
      <c r="A624" s="40"/>
      <c r="B624" s="40"/>
      <c r="C624" s="41"/>
      <c r="D624" s="42"/>
      <c r="E624" s="43"/>
      <c r="F624" s="44"/>
      <c r="G624" s="45"/>
      <c r="H624" s="39"/>
      <c r="I624" s="23"/>
      <c r="J624" s="23"/>
      <c r="K624" s="23"/>
      <c r="L624" s="23"/>
      <c r="M624" s="23"/>
      <c r="N624" s="23"/>
      <c r="O624" s="22"/>
    </row>
    <row r="625" spans="1:15" s="25" customFormat="1" ht="12.75" x14ac:dyDescent="0.2">
      <c r="A625" s="26" t="s">
        <v>408</v>
      </c>
      <c r="B625" s="26" t="s">
        <v>19</v>
      </c>
      <c r="C625" s="27" t="s">
        <v>409</v>
      </c>
      <c r="D625" s="28">
        <v>40892</v>
      </c>
      <c r="E625" s="29"/>
      <c r="F625" s="30"/>
      <c r="G625" s="31" t="s">
        <v>209</v>
      </c>
      <c r="H625" s="39"/>
      <c r="I625" s="23"/>
      <c r="J625" s="23"/>
      <c r="K625" s="23"/>
      <c r="L625" s="23"/>
      <c r="M625" s="23"/>
      <c r="N625" s="23"/>
      <c r="O625" s="22"/>
    </row>
    <row r="626" spans="1:15" s="25" customFormat="1" x14ac:dyDescent="0.15">
      <c r="A626" s="19"/>
      <c r="B626" s="19"/>
      <c r="C626" s="20"/>
      <c r="D626" s="22"/>
      <c r="E626" s="21"/>
      <c r="F626" s="22"/>
      <c r="G626" s="32"/>
      <c r="H626" s="23"/>
      <c r="I626" s="23"/>
      <c r="J626" s="23"/>
      <c r="K626" s="23"/>
      <c r="L626" s="23"/>
      <c r="M626" s="23"/>
      <c r="N626" s="23"/>
      <c r="O626" s="24"/>
    </row>
    <row r="627" spans="1:15" s="25" customFormat="1" ht="12.75" x14ac:dyDescent="0.2">
      <c r="A627" s="26" t="s">
        <v>410</v>
      </c>
      <c r="B627" s="26" t="s">
        <v>19</v>
      </c>
      <c r="C627" s="27" t="s">
        <v>411</v>
      </c>
      <c r="D627" s="28">
        <v>40966</v>
      </c>
      <c r="E627" s="29"/>
      <c r="F627" s="30"/>
      <c r="G627" s="31" t="s">
        <v>157</v>
      </c>
      <c r="H627" s="39"/>
      <c r="I627" s="23"/>
      <c r="J627" s="23"/>
      <c r="K627" s="23"/>
      <c r="L627" s="23"/>
      <c r="M627" s="23"/>
      <c r="N627" s="23"/>
      <c r="O627" s="22"/>
    </row>
    <row r="628" spans="1:15" s="25" customFormat="1" ht="12.75" x14ac:dyDescent="0.2">
      <c r="A628" s="40"/>
      <c r="B628" s="40"/>
      <c r="C628" s="41"/>
      <c r="D628" s="42"/>
      <c r="E628" s="43"/>
      <c r="F628" s="44"/>
      <c r="G628" s="45"/>
      <c r="H628" s="39"/>
      <c r="I628" s="23"/>
      <c r="J628" s="23"/>
      <c r="K628" s="23"/>
      <c r="L628" s="23"/>
      <c r="M628" s="23"/>
      <c r="N628" s="23"/>
      <c r="O628" s="22"/>
    </row>
    <row r="629" spans="1:15" s="25" customFormat="1" ht="12.75" x14ac:dyDescent="0.2">
      <c r="A629" s="19" t="s">
        <v>410</v>
      </c>
      <c r="B629" s="19" t="s">
        <v>362</v>
      </c>
      <c r="C629" s="41"/>
      <c r="D629" s="42"/>
      <c r="E629" s="43"/>
      <c r="F629" s="44"/>
      <c r="G629" s="45"/>
      <c r="H629" s="39"/>
      <c r="I629" s="23"/>
      <c r="J629" s="23"/>
      <c r="K629" s="23"/>
      <c r="L629" s="23"/>
      <c r="M629" s="23"/>
      <c r="N629" s="23"/>
      <c r="O629" s="22"/>
    </row>
    <row r="630" spans="1:15" s="25" customFormat="1" ht="12.75" x14ac:dyDescent="0.2">
      <c r="A630" s="19" t="s">
        <v>410</v>
      </c>
      <c r="B630" s="19"/>
      <c r="C630" s="41"/>
      <c r="D630" s="49" t="s">
        <v>953</v>
      </c>
      <c r="E630" s="43"/>
      <c r="F630" s="44" t="s">
        <v>42</v>
      </c>
      <c r="G630" s="46">
        <v>5000000</v>
      </c>
      <c r="I630" s="23">
        <v>5000000</v>
      </c>
      <c r="J630" s="23"/>
      <c r="K630" s="23"/>
      <c r="L630" s="23"/>
      <c r="M630" s="23"/>
      <c r="N630" s="23"/>
      <c r="O630" s="24">
        <v>41361</v>
      </c>
    </row>
    <row r="631" spans="1:15" s="25" customFormat="1" ht="12.75" x14ac:dyDescent="0.2">
      <c r="A631" s="19" t="s">
        <v>954</v>
      </c>
      <c r="B631" s="40"/>
      <c r="C631" s="41"/>
      <c r="D631" s="42"/>
      <c r="E631" s="43"/>
      <c r="F631" s="44"/>
      <c r="G631" s="45"/>
      <c r="H631" s="39"/>
      <c r="I631" s="23"/>
      <c r="J631" s="23"/>
      <c r="K631" s="23"/>
      <c r="L631" s="23"/>
      <c r="M631" s="23"/>
      <c r="N631" s="23"/>
      <c r="O631" s="22"/>
    </row>
    <row r="632" spans="1:15" s="25" customFormat="1" ht="12.75" x14ac:dyDescent="0.2">
      <c r="A632" s="40"/>
      <c r="B632" s="40"/>
      <c r="C632" s="41"/>
      <c r="D632" s="42"/>
      <c r="E632" s="43"/>
      <c r="F632" s="44"/>
      <c r="G632" s="45"/>
      <c r="H632" s="39"/>
      <c r="I632" s="23"/>
      <c r="J632" s="23"/>
      <c r="K632" s="23"/>
      <c r="L632" s="23"/>
      <c r="M632" s="23"/>
      <c r="N632" s="23"/>
      <c r="O632" s="22"/>
    </row>
    <row r="633" spans="1:15" s="25" customFormat="1" ht="12.75" x14ac:dyDescent="0.2">
      <c r="A633" s="19" t="s">
        <v>410</v>
      </c>
      <c r="B633" s="19" t="s">
        <v>101</v>
      </c>
      <c r="C633" s="41"/>
      <c r="D633" s="42"/>
      <c r="E633" s="43"/>
      <c r="F633" s="44"/>
      <c r="G633" s="45"/>
      <c r="H633" s="39"/>
      <c r="I633" s="23"/>
      <c r="J633" s="23"/>
      <c r="K633" s="23"/>
      <c r="L633" s="23"/>
      <c r="M633" s="23"/>
      <c r="N633" s="23"/>
      <c r="O633" s="22"/>
    </row>
    <row r="634" spans="1:15" s="25" customFormat="1" ht="12.75" x14ac:dyDescent="0.2">
      <c r="A634" s="19" t="s">
        <v>410</v>
      </c>
      <c r="B634" s="19"/>
      <c r="C634" s="41"/>
      <c r="D634" s="49" t="s">
        <v>914</v>
      </c>
      <c r="E634" s="43"/>
      <c r="F634" s="44" t="s">
        <v>42</v>
      </c>
      <c r="G634" s="46">
        <v>5000000</v>
      </c>
      <c r="H634" s="23">
        <v>5000000</v>
      </c>
      <c r="I634" s="23"/>
      <c r="J634" s="23"/>
      <c r="K634" s="23"/>
      <c r="L634" s="23"/>
      <c r="M634" s="23"/>
      <c r="N634" s="23">
        <v>5000000</v>
      </c>
      <c r="O634" s="24">
        <v>41376</v>
      </c>
    </row>
    <row r="635" spans="1:15" s="25" customFormat="1" ht="12.75" x14ac:dyDescent="0.2">
      <c r="A635" s="19" t="s">
        <v>915</v>
      </c>
      <c r="B635" s="40"/>
      <c r="C635" s="41"/>
      <c r="D635" s="42"/>
      <c r="E635" s="43"/>
      <c r="F635" s="44"/>
      <c r="G635" s="45"/>
      <c r="H635" s="39"/>
      <c r="I635" s="23"/>
      <c r="J635" s="23"/>
      <c r="K635" s="23"/>
      <c r="L635" s="23"/>
      <c r="M635" s="23"/>
      <c r="N635" s="23"/>
      <c r="O635" s="22"/>
    </row>
    <row r="636" spans="1:15" s="25" customFormat="1" ht="12.75" x14ac:dyDescent="0.2">
      <c r="A636" s="40"/>
      <c r="B636" s="40"/>
      <c r="C636" s="41"/>
      <c r="D636" s="42"/>
      <c r="E636" s="43"/>
      <c r="F636" s="44"/>
      <c r="G636" s="45"/>
      <c r="H636" s="39"/>
      <c r="I636" s="23"/>
      <c r="J636" s="23"/>
      <c r="K636" s="23"/>
      <c r="L636" s="23"/>
      <c r="M636" s="23"/>
      <c r="N636" s="23"/>
      <c r="O636" s="22"/>
    </row>
    <row r="637" spans="1:15" s="25" customFormat="1" ht="12.75" x14ac:dyDescent="0.2">
      <c r="A637" s="19" t="s">
        <v>410</v>
      </c>
      <c r="B637" s="19" t="s">
        <v>220</v>
      </c>
      <c r="C637" s="41"/>
      <c r="D637" s="42"/>
      <c r="E637" s="43"/>
      <c r="F637" s="44"/>
      <c r="G637" s="45"/>
      <c r="H637" s="39"/>
      <c r="I637" s="23"/>
      <c r="J637" s="23"/>
      <c r="K637" s="23"/>
      <c r="L637" s="23"/>
      <c r="M637" s="23"/>
      <c r="N637" s="23"/>
      <c r="O637" s="22"/>
    </row>
    <row r="638" spans="1:15" s="25" customFormat="1" ht="12.75" x14ac:dyDescent="0.2">
      <c r="A638" s="19" t="s">
        <v>410</v>
      </c>
      <c r="B638" s="19"/>
      <c r="C638" s="41"/>
      <c r="D638" s="49" t="s">
        <v>916</v>
      </c>
      <c r="E638" s="43"/>
      <c r="F638" s="44" t="s">
        <v>42</v>
      </c>
      <c r="G638" s="46">
        <v>5000000</v>
      </c>
      <c r="H638" s="23">
        <v>5000000</v>
      </c>
      <c r="I638" s="23"/>
      <c r="J638" s="23"/>
      <c r="K638" s="23"/>
      <c r="L638" s="23"/>
      <c r="M638" s="23"/>
      <c r="N638" s="23">
        <v>5000000</v>
      </c>
      <c r="O638" s="24">
        <v>41394</v>
      </c>
    </row>
    <row r="639" spans="1:15" s="25" customFormat="1" ht="12.75" x14ac:dyDescent="0.2">
      <c r="A639" s="19" t="s">
        <v>917</v>
      </c>
      <c r="B639" s="40"/>
      <c r="C639" s="41"/>
      <c r="D639" s="42"/>
      <c r="E639" s="43"/>
      <c r="F639" s="44"/>
      <c r="G639" s="45"/>
      <c r="H639" s="39"/>
      <c r="I639" s="23"/>
      <c r="J639" s="23"/>
      <c r="K639" s="23"/>
      <c r="L639" s="23"/>
      <c r="M639" s="23"/>
      <c r="N639" s="23"/>
      <c r="O639" s="22"/>
    </row>
    <row r="640" spans="1:15" s="25" customFormat="1" ht="12.75" x14ac:dyDescent="0.2">
      <c r="A640" s="40"/>
      <c r="B640" s="40"/>
      <c r="C640" s="41"/>
      <c r="D640" s="42"/>
      <c r="E640" s="43"/>
      <c r="F640" s="44"/>
      <c r="G640" s="45"/>
      <c r="H640" s="39"/>
      <c r="I640" s="23"/>
      <c r="J640" s="23"/>
      <c r="K640" s="23"/>
      <c r="L640" s="23"/>
      <c r="M640" s="23"/>
      <c r="N640" s="23"/>
      <c r="O640" s="22"/>
    </row>
    <row r="641" spans="1:15" s="25" customFormat="1" ht="12.75" x14ac:dyDescent="0.2">
      <c r="A641" s="26" t="s">
        <v>410</v>
      </c>
      <c r="B641" s="26" t="s">
        <v>19</v>
      </c>
      <c r="C641" s="27" t="s">
        <v>416</v>
      </c>
      <c r="D641" s="28">
        <v>40966</v>
      </c>
      <c r="E641" s="29"/>
      <c r="F641" s="30"/>
      <c r="G641" s="31" t="s">
        <v>157</v>
      </c>
      <c r="H641" s="39"/>
      <c r="I641" s="23"/>
      <c r="J641" s="23"/>
      <c r="K641" s="23"/>
      <c r="L641" s="23"/>
      <c r="M641" s="23"/>
      <c r="N641" s="23"/>
      <c r="O641" s="22"/>
    </row>
    <row r="642" spans="1:15" s="25" customFormat="1" x14ac:dyDescent="0.15">
      <c r="A642" s="19"/>
      <c r="B642" s="19"/>
      <c r="C642" s="20"/>
      <c r="D642" s="22"/>
      <c r="E642" s="21"/>
      <c r="F642" s="22"/>
      <c r="G642" s="21"/>
      <c r="H642" s="32"/>
      <c r="I642" s="23"/>
      <c r="J642" s="23"/>
      <c r="K642" s="23"/>
      <c r="L642" s="23"/>
      <c r="M642" s="23"/>
      <c r="N642" s="23"/>
      <c r="O642" s="22"/>
    </row>
    <row r="643" spans="1:15" s="25" customFormat="1" ht="12.75" x14ac:dyDescent="0.2">
      <c r="A643" s="26" t="s">
        <v>410</v>
      </c>
      <c r="B643" s="26" t="s">
        <v>19</v>
      </c>
      <c r="C643" s="27" t="s">
        <v>421</v>
      </c>
      <c r="D643" s="28">
        <v>40966</v>
      </c>
      <c r="E643" s="29"/>
      <c r="F643" s="30"/>
      <c r="G643" s="31" t="s">
        <v>157</v>
      </c>
      <c r="H643" s="39"/>
      <c r="I643" s="23"/>
      <c r="J643" s="23"/>
      <c r="K643" s="23"/>
      <c r="L643" s="23"/>
      <c r="M643" s="23"/>
      <c r="N643" s="23"/>
      <c r="O643" s="22"/>
    </row>
    <row r="644" spans="1:15" s="25" customFormat="1" x14ac:dyDescent="0.15">
      <c r="A644" s="19"/>
      <c r="B644" s="19"/>
      <c r="C644" s="20"/>
      <c r="D644" s="22"/>
      <c r="E644" s="21"/>
      <c r="F644" s="22"/>
      <c r="G644" s="21"/>
      <c r="H644" s="32"/>
      <c r="I644" s="23"/>
      <c r="J644" s="23"/>
      <c r="K644" s="23"/>
      <c r="L644" s="23"/>
      <c r="M644" s="23"/>
      <c r="N644" s="23"/>
      <c r="O644" s="22"/>
    </row>
    <row r="645" spans="1:15" s="25" customFormat="1" ht="12.75" x14ac:dyDescent="0.2">
      <c r="A645" s="26" t="s">
        <v>31</v>
      </c>
      <c r="B645" s="26" t="s">
        <v>19</v>
      </c>
      <c r="C645" s="27" t="s">
        <v>422</v>
      </c>
      <c r="D645" s="28">
        <v>41220</v>
      </c>
      <c r="E645" s="29"/>
      <c r="F645" s="30"/>
      <c r="G645" s="31">
        <v>15000000</v>
      </c>
      <c r="H645" s="23"/>
      <c r="I645" s="23"/>
      <c r="J645" s="23"/>
      <c r="K645" s="23"/>
      <c r="L645" s="23"/>
      <c r="M645" s="23"/>
      <c r="N645" s="23"/>
      <c r="O645" s="22"/>
    </row>
    <row r="646" spans="1:15" s="25" customFormat="1" x14ac:dyDescent="0.15">
      <c r="A646" s="19"/>
      <c r="B646" s="19"/>
      <c r="C646" s="20"/>
      <c r="D646" s="22"/>
      <c r="E646" s="21"/>
      <c r="F646" s="22"/>
      <c r="G646" s="21"/>
      <c r="H646" s="32"/>
      <c r="I646" s="23"/>
      <c r="J646" s="23"/>
      <c r="K646" s="23"/>
      <c r="L646" s="23"/>
      <c r="M646" s="23"/>
      <c r="N646" s="23"/>
      <c r="O646" s="22"/>
    </row>
    <row r="647" spans="1:15" s="25" customFormat="1" x14ac:dyDescent="0.15">
      <c r="A647" s="19" t="s">
        <v>31</v>
      </c>
      <c r="B647" s="19" t="s">
        <v>726</v>
      </c>
      <c r="C647" s="20"/>
      <c r="D647" s="22"/>
      <c r="E647" s="21"/>
      <c r="F647" s="22"/>
      <c r="G647" s="23">
        <v>3500000</v>
      </c>
      <c r="H647" s="23"/>
      <c r="I647" s="23"/>
      <c r="J647" s="23"/>
      <c r="K647" s="23"/>
      <c r="L647" s="23"/>
      <c r="M647" s="23"/>
      <c r="N647" s="23"/>
      <c r="O647" s="22"/>
    </row>
    <row r="648" spans="1:15" s="25" customFormat="1" x14ac:dyDescent="0.15">
      <c r="A648" s="19" t="s">
        <v>31</v>
      </c>
      <c r="B648" s="19"/>
      <c r="C648" s="20"/>
      <c r="D648" s="22" t="s">
        <v>52</v>
      </c>
      <c r="E648" s="21"/>
      <c r="F648" s="22" t="s">
        <v>42</v>
      </c>
      <c r="G648" s="32">
        <v>2500000</v>
      </c>
      <c r="H648" s="23">
        <v>2500000</v>
      </c>
      <c r="I648" s="23"/>
      <c r="J648" s="23"/>
      <c r="K648" s="23"/>
      <c r="L648" s="23"/>
      <c r="M648" s="23"/>
      <c r="N648" s="23">
        <v>2500000</v>
      </c>
      <c r="O648" s="24">
        <v>41422</v>
      </c>
    </row>
    <row r="649" spans="1:15" s="25" customFormat="1" x14ac:dyDescent="0.15">
      <c r="A649" s="19" t="s">
        <v>31</v>
      </c>
      <c r="B649" s="19"/>
      <c r="C649" s="20"/>
      <c r="D649" s="22" t="s">
        <v>52</v>
      </c>
      <c r="E649" s="21"/>
      <c r="F649" s="22" t="s">
        <v>42</v>
      </c>
      <c r="G649" s="32">
        <v>1000000</v>
      </c>
      <c r="H649" s="23">
        <v>1000000</v>
      </c>
      <c r="I649" s="23"/>
      <c r="J649" s="23"/>
      <c r="K649" s="23"/>
      <c r="L649" s="23"/>
      <c r="M649" s="23"/>
      <c r="N649" s="23">
        <v>1000000</v>
      </c>
      <c r="O649" s="24">
        <v>41422</v>
      </c>
    </row>
    <row r="650" spans="1:15" s="25" customFormat="1" ht="12.75" x14ac:dyDescent="0.2">
      <c r="A650" s="19" t="s">
        <v>874</v>
      </c>
      <c r="B650" s="40"/>
      <c r="C650" s="41"/>
      <c r="D650" s="42"/>
      <c r="E650" s="43"/>
      <c r="F650" s="44"/>
      <c r="G650" s="45"/>
      <c r="H650" s="23"/>
      <c r="I650" s="23"/>
      <c r="J650" s="23"/>
      <c r="K650" s="23"/>
      <c r="L650" s="23"/>
      <c r="M650" s="23"/>
      <c r="N650" s="23"/>
      <c r="O650" s="22"/>
    </row>
    <row r="651" spans="1:15" s="25" customFormat="1" x14ac:dyDescent="0.15">
      <c r="A651" s="19"/>
      <c r="B651" s="19"/>
      <c r="C651" s="20"/>
      <c r="D651" s="22"/>
      <c r="E651" s="21"/>
      <c r="F651" s="22"/>
      <c r="G651" s="21"/>
      <c r="H651" s="32"/>
      <c r="I651" s="23"/>
      <c r="J651" s="23"/>
      <c r="K651" s="23"/>
      <c r="L651" s="23"/>
      <c r="M651" s="23"/>
      <c r="N651" s="23"/>
      <c r="O651" s="22"/>
    </row>
    <row r="652" spans="1:15" s="25" customFormat="1" x14ac:dyDescent="0.15">
      <c r="A652" s="19" t="s">
        <v>31</v>
      </c>
      <c r="B652" s="19" t="s">
        <v>918</v>
      </c>
      <c r="C652" s="20"/>
      <c r="D652" s="22"/>
      <c r="E652" s="21"/>
      <c r="F652" s="22"/>
      <c r="G652" s="23">
        <v>3500000</v>
      </c>
      <c r="H652" s="23"/>
      <c r="I652" s="23"/>
      <c r="J652" s="23"/>
      <c r="K652" s="23"/>
      <c r="L652" s="23"/>
      <c r="M652" s="23"/>
      <c r="N652" s="23"/>
      <c r="O652" s="22"/>
    </row>
    <row r="653" spans="1:15" s="25" customFormat="1" x14ac:dyDescent="0.15">
      <c r="A653" s="19" t="s">
        <v>31</v>
      </c>
      <c r="B653" s="19"/>
      <c r="C653" s="20"/>
      <c r="D653" s="22" t="s">
        <v>52</v>
      </c>
      <c r="E653" s="21"/>
      <c r="F653" s="22" t="s">
        <v>42</v>
      </c>
      <c r="G653" s="32">
        <v>2500000</v>
      </c>
      <c r="I653" s="23"/>
      <c r="J653" s="23"/>
      <c r="K653" s="23"/>
      <c r="L653" s="23">
        <v>2500000</v>
      </c>
      <c r="M653" s="23"/>
      <c r="N653" s="23"/>
      <c r="O653" s="24">
        <v>41604</v>
      </c>
    </row>
    <row r="654" spans="1:15" s="25" customFormat="1" x14ac:dyDescent="0.15">
      <c r="A654" s="19" t="s">
        <v>31</v>
      </c>
      <c r="B654" s="19"/>
      <c r="C654" s="20"/>
      <c r="D654" s="22" t="s">
        <v>52</v>
      </c>
      <c r="E654" s="21"/>
      <c r="F654" s="22" t="s">
        <v>42</v>
      </c>
      <c r="G654" s="32">
        <v>1000000</v>
      </c>
      <c r="I654" s="23"/>
      <c r="J654" s="23"/>
      <c r="K654" s="23"/>
      <c r="L654" s="23">
        <v>1000000</v>
      </c>
      <c r="M654" s="23"/>
      <c r="N654" s="23"/>
      <c r="O654" s="24">
        <v>41604</v>
      </c>
    </row>
    <row r="655" spans="1:15" s="25" customFormat="1" ht="12.75" x14ac:dyDescent="0.2">
      <c r="A655" s="19" t="s">
        <v>919</v>
      </c>
      <c r="B655" s="40"/>
      <c r="C655" s="41"/>
      <c r="D655" s="42"/>
      <c r="E655" s="43"/>
      <c r="F655" s="44"/>
      <c r="G655" s="45"/>
      <c r="H655" s="23"/>
      <c r="I655" s="23"/>
      <c r="J655" s="23"/>
      <c r="K655" s="23"/>
      <c r="L655" s="23"/>
      <c r="M655" s="23"/>
      <c r="N655" s="23"/>
      <c r="O655" s="22"/>
    </row>
    <row r="656" spans="1:15" s="25" customFormat="1" x14ac:dyDescent="0.15">
      <c r="A656" s="19"/>
      <c r="B656" s="19"/>
      <c r="C656" s="20"/>
      <c r="D656" s="22"/>
      <c r="E656" s="21"/>
      <c r="F656" s="22"/>
      <c r="G656" s="21"/>
      <c r="H656" s="32"/>
      <c r="I656" s="23"/>
      <c r="J656" s="23"/>
      <c r="K656" s="23"/>
      <c r="L656" s="23"/>
      <c r="M656" s="23"/>
      <c r="N656" s="23"/>
      <c r="O656" s="22"/>
    </row>
    <row r="657" spans="1:15" s="25" customFormat="1" x14ac:dyDescent="0.15">
      <c r="A657" s="19" t="s">
        <v>31</v>
      </c>
      <c r="B657" s="19" t="s">
        <v>533</v>
      </c>
      <c r="C657" s="20"/>
      <c r="D657" s="22"/>
      <c r="E657" s="21"/>
      <c r="F657" s="22"/>
      <c r="G657" s="23">
        <v>3000000</v>
      </c>
      <c r="H657" s="23"/>
      <c r="I657" s="23"/>
      <c r="J657" s="23"/>
      <c r="K657" s="23"/>
      <c r="L657" s="23"/>
      <c r="M657" s="23"/>
      <c r="N657" s="23"/>
      <c r="O657" s="22"/>
    </row>
    <row r="658" spans="1:15" s="25" customFormat="1" x14ac:dyDescent="0.15">
      <c r="A658" s="19" t="s">
        <v>31</v>
      </c>
      <c r="B658" s="19"/>
      <c r="C658" s="20"/>
      <c r="D658" s="22" t="s">
        <v>52</v>
      </c>
      <c r="E658" s="21"/>
      <c r="F658" s="22" t="s">
        <v>42</v>
      </c>
      <c r="G658" s="32">
        <v>2000000</v>
      </c>
      <c r="H658" s="23">
        <v>2000000</v>
      </c>
      <c r="I658" s="23"/>
      <c r="J658" s="23"/>
      <c r="K658" s="23"/>
      <c r="L658" s="23"/>
      <c r="M658" s="23"/>
      <c r="N658" s="23">
        <v>2000000</v>
      </c>
      <c r="O658" s="24">
        <v>41380</v>
      </c>
    </row>
    <row r="659" spans="1:15" s="25" customFormat="1" x14ac:dyDescent="0.15">
      <c r="A659" s="19" t="s">
        <v>31</v>
      </c>
      <c r="B659" s="19"/>
      <c r="C659" s="20"/>
      <c r="D659" s="22" t="s">
        <v>52</v>
      </c>
      <c r="E659" s="21"/>
      <c r="F659" s="22" t="s">
        <v>42</v>
      </c>
      <c r="G659" s="32">
        <v>1000000</v>
      </c>
      <c r="H659" s="23">
        <v>1000000</v>
      </c>
      <c r="I659" s="23"/>
      <c r="J659" s="23"/>
      <c r="K659" s="23"/>
      <c r="L659" s="23"/>
      <c r="M659" s="23"/>
      <c r="N659" s="23">
        <v>1000000</v>
      </c>
      <c r="O659" s="24">
        <v>41380</v>
      </c>
    </row>
    <row r="660" spans="1:15" s="25" customFormat="1" ht="12.75" x14ac:dyDescent="0.2">
      <c r="A660" s="19" t="s">
        <v>921</v>
      </c>
      <c r="B660" s="40"/>
      <c r="C660" s="41"/>
      <c r="D660" s="42"/>
      <c r="E660" s="43"/>
      <c r="F660" s="44"/>
      <c r="G660" s="45"/>
      <c r="H660" s="23"/>
      <c r="I660" s="23"/>
      <c r="J660" s="23"/>
      <c r="K660" s="23"/>
      <c r="L660" s="23"/>
      <c r="M660" s="23"/>
      <c r="N660" s="23"/>
      <c r="O660" s="22"/>
    </row>
    <row r="661" spans="1:15" s="25" customFormat="1" x14ac:dyDescent="0.15">
      <c r="A661" s="19"/>
      <c r="B661" s="19"/>
      <c r="C661" s="20"/>
      <c r="D661" s="22"/>
      <c r="E661" s="21"/>
      <c r="F661" s="22"/>
      <c r="G661" s="21"/>
      <c r="H661" s="32"/>
      <c r="I661" s="23"/>
      <c r="J661" s="23"/>
      <c r="K661" s="23"/>
      <c r="L661" s="23"/>
      <c r="M661" s="23"/>
      <c r="N661" s="23"/>
      <c r="O661" s="22"/>
    </row>
    <row r="662" spans="1:15" s="25" customFormat="1" x14ac:dyDescent="0.15">
      <c r="A662" s="19" t="s">
        <v>31</v>
      </c>
      <c r="B662" s="19" t="s">
        <v>535</v>
      </c>
      <c r="C662" s="20"/>
      <c r="D662" s="22"/>
      <c r="E662" s="21"/>
      <c r="F662" s="22"/>
      <c r="G662" s="23">
        <v>1500000</v>
      </c>
      <c r="H662" s="23"/>
      <c r="I662" s="23"/>
      <c r="J662" s="23"/>
      <c r="K662" s="23"/>
      <c r="L662" s="23"/>
      <c r="M662" s="23"/>
      <c r="N662" s="23"/>
      <c r="O662" s="22"/>
    </row>
    <row r="663" spans="1:15" s="25" customFormat="1" x14ac:dyDescent="0.15">
      <c r="A663" s="19" t="s">
        <v>31</v>
      </c>
      <c r="B663" s="19"/>
      <c r="C663" s="20"/>
      <c r="D663" s="22" t="s">
        <v>52</v>
      </c>
      <c r="E663" s="21"/>
      <c r="F663" s="22" t="s">
        <v>42</v>
      </c>
      <c r="G663" s="32">
        <v>1000000</v>
      </c>
      <c r="I663" s="23"/>
      <c r="J663" s="23"/>
      <c r="K663" s="23"/>
      <c r="L663" s="23">
        <v>1000000</v>
      </c>
      <c r="M663" s="23"/>
      <c r="N663" s="23"/>
      <c r="O663" s="24">
        <v>41611</v>
      </c>
    </row>
    <row r="664" spans="1:15" s="25" customFormat="1" x14ac:dyDescent="0.15">
      <c r="A664" s="19" t="s">
        <v>31</v>
      </c>
      <c r="B664" s="19"/>
      <c r="C664" s="20"/>
      <c r="D664" s="22" t="s">
        <v>52</v>
      </c>
      <c r="E664" s="21"/>
      <c r="F664" s="22" t="s">
        <v>42</v>
      </c>
      <c r="G664" s="32">
        <v>500000</v>
      </c>
      <c r="I664" s="23"/>
      <c r="J664" s="23"/>
      <c r="K664" s="23"/>
      <c r="L664" s="23">
        <v>500000</v>
      </c>
      <c r="M664" s="23"/>
      <c r="N664" s="23"/>
      <c r="O664" s="24">
        <v>41611</v>
      </c>
    </row>
    <row r="665" spans="1:15" s="25" customFormat="1" ht="12.75" x14ac:dyDescent="0.2">
      <c r="A665" s="19" t="s">
        <v>922</v>
      </c>
      <c r="B665" s="40"/>
      <c r="C665" s="41"/>
      <c r="D665" s="42"/>
      <c r="E665" s="43"/>
      <c r="F665" s="44"/>
      <c r="G665" s="45"/>
      <c r="H665" s="23"/>
      <c r="I665" s="23"/>
      <c r="J665" s="23"/>
      <c r="K665" s="23"/>
      <c r="L665" s="23"/>
      <c r="M665" s="23"/>
      <c r="N665" s="23"/>
      <c r="O665" s="22"/>
    </row>
    <row r="666" spans="1:15" s="25" customFormat="1" ht="12.75" x14ac:dyDescent="0.2">
      <c r="A666" s="19"/>
      <c r="B666" s="40"/>
      <c r="C666" s="41"/>
      <c r="D666" s="42"/>
      <c r="E666" s="43"/>
      <c r="F666" s="44"/>
      <c r="G666" s="45"/>
      <c r="H666" s="23"/>
      <c r="I666" s="23"/>
      <c r="J666" s="23"/>
      <c r="K666" s="23"/>
      <c r="L666" s="23"/>
      <c r="M666" s="23"/>
      <c r="N666" s="23"/>
      <c r="O666" s="22"/>
    </row>
    <row r="667" spans="1:15" s="25" customFormat="1" x14ac:dyDescent="0.15">
      <c r="A667" s="19" t="s">
        <v>31</v>
      </c>
      <c r="B667" s="19" t="s">
        <v>731</v>
      </c>
      <c r="C667" s="20"/>
      <c r="D667" s="22"/>
      <c r="E667" s="21"/>
      <c r="F667" s="22"/>
      <c r="G667" s="23">
        <v>3500000</v>
      </c>
      <c r="H667" s="23"/>
      <c r="I667" s="23"/>
      <c r="J667" s="23"/>
      <c r="K667" s="23"/>
      <c r="L667" s="23"/>
      <c r="M667" s="23"/>
      <c r="N667" s="23"/>
      <c r="O667" s="22"/>
    </row>
    <row r="668" spans="1:15" s="25" customFormat="1" x14ac:dyDescent="0.15">
      <c r="A668" s="19" t="s">
        <v>31</v>
      </c>
      <c r="B668" s="19"/>
      <c r="C668" s="20"/>
      <c r="D668" s="22" t="s">
        <v>52</v>
      </c>
      <c r="E668" s="21"/>
      <c r="F668" s="22" t="s">
        <v>42</v>
      </c>
      <c r="G668" s="32">
        <v>2500000</v>
      </c>
      <c r="H668" s="23">
        <v>2500000</v>
      </c>
      <c r="I668" s="23"/>
      <c r="J668" s="23"/>
      <c r="K668" s="23"/>
      <c r="L668" s="23"/>
      <c r="M668" s="23"/>
      <c r="N668" s="23">
        <v>2500000</v>
      </c>
      <c r="O668" s="24">
        <v>41436</v>
      </c>
    </row>
    <row r="669" spans="1:15" s="25" customFormat="1" x14ac:dyDescent="0.15">
      <c r="A669" s="19" t="s">
        <v>31</v>
      </c>
      <c r="B669" s="19"/>
      <c r="C669" s="20"/>
      <c r="D669" s="22" t="s">
        <v>52</v>
      </c>
      <c r="E669" s="21"/>
      <c r="F669" s="22" t="s">
        <v>42</v>
      </c>
      <c r="G669" s="32">
        <v>1000000</v>
      </c>
      <c r="H669" s="23">
        <v>1000000</v>
      </c>
      <c r="I669" s="23"/>
      <c r="J669" s="23"/>
      <c r="K669" s="23"/>
      <c r="L669" s="23"/>
      <c r="M669" s="23"/>
      <c r="N669" s="23">
        <v>1000000</v>
      </c>
      <c r="O669" s="24">
        <v>41436</v>
      </c>
    </row>
    <row r="670" spans="1:15" s="25" customFormat="1" ht="12.75" x14ac:dyDescent="0.2">
      <c r="A670" s="19" t="s">
        <v>834</v>
      </c>
      <c r="B670" s="40"/>
      <c r="C670" s="41"/>
      <c r="D670" s="42"/>
      <c r="E670" s="43"/>
      <c r="F670" s="44"/>
      <c r="G670" s="45"/>
      <c r="H670" s="23"/>
      <c r="I670" s="23"/>
      <c r="J670" s="23"/>
      <c r="K670" s="23"/>
      <c r="L670" s="23"/>
      <c r="M670" s="23"/>
      <c r="N670" s="23"/>
      <c r="O670" s="22"/>
    </row>
    <row r="671" spans="1:15" s="25" customFormat="1" ht="12.75" x14ac:dyDescent="0.2">
      <c r="A671" s="19"/>
      <c r="B671" s="40"/>
      <c r="C671" s="41"/>
      <c r="D671" s="42"/>
      <c r="E671" s="43"/>
      <c r="F671" s="44"/>
      <c r="G671" s="45"/>
      <c r="H671" s="23"/>
      <c r="I671" s="23"/>
      <c r="J671" s="23"/>
      <c r="K671" s="23"/>
      <c r="L671" s="23"/>
      <c r="M671" s="23"/>
      <c r="N671" s="23"/>
      <c r="O671" s="22"/>
    </row>
    <row r="672" spans="1:15" s="25" customFormat="1" x14ac:dyDescent="0.15">
      <c r="A672" s="19" t="s">
        <v>31</v>
      </c>
      <c r="B672" s="19" t="s">
        <v>698</v>
      </c>
      <c r="C672" s="20"/>
      <c r="D672" s="22"/>
      <c r="E672" s="21"/>
      <c r="F672" s="22"/>
      <c r="G672" s="23">
        <v>3000000</v>
      </c>
      <c r="H672" s="23"/>
      <c r="I672" s="23"/>
      <c r="J672" s="23"/>
      <c r="K672" s="23"/>
      <c r="L672" s="23"/>
      <c r="M672" s="23"/>
      <c r="N672" s="23"/>
      <c r="O672" s="22"/>
    </row>
    <row r="673" spans="1:15" s="25" customFormat="1" x14ac:dyDescent="0.15">
      <c r="A673" s="19" t="s">
        <v>31</v>
      </c>
      <c r="B673" s="19"/>
      <c r="C673" s="20"/>
      <c r="D673" s="22" t="s">
        <v>52</v>
      </c>
      <c r="E673" s="21"/>
      <c r="F673" s="22" t="s">
        <v>42</v>
      </c>
      <c r="G673" s="32">
        <v>2000000</v>
      </c>
      <c r="H673" s="23"/>
      <c r="I673" s="23"/>
      <c r="J673" s="23"/>
      <c r="K673" s="23"/>
      <c r="L673" s="23">
        <v>2000000</v>
      </c>
      <c r="M673" s="23"/>
      <c r="N673" s="23"/>
      <c r="O673" s="24">
        <v>41492</v>
      </c>
    </row>
    <row r="674" spans="1:15" s="25" customFormat="1" x14ac:dyDescent="0.15">
      <c r="A674" s="19" t="s">
        <v>31</v>
      </c>
      <c r="B674" s="19"/>
      <c r="C674" s="20"/>
      <c r="D674" s="22" t="s">
        <v>52</v>
      </c>
      <c r="E674" s="21"/>
      <c r="F674" s="22" t="s">
        <v>42</v>
      </c>
      <c r="G674" s="32">
        <v>1000000</v>
      </c>
      <c r="H674" s="23"/>
      <c r="I674" s="23"/>
      <c r="J674" s="23"/>
      <c r="K674" s="23"/>
      <c r="L674" s="23">
        <v>1000000</v>
      </c>
      <c r="M674" s="23"/>
      <c r="N674" s="23"/>
      <c r="O674" s="24">
        <v>41492</v>
      </c>
    </row>
    <row r="675" spans="1:15" s="25" customFormat="1" ht="12.75" x14ac:dyDescent="0.2">
      <c r="A675" s="19" t="s">
        <v>699</v>
      </c>
      <c r="B675" s="40"/>
      <c r="C675" s="41"/>
      <c r="D675" s="42"/>
      <c r="E675" s="43"/>
      <c r="F675" s="44"/>
      <c r="G675" s="45"/>
      <c r="H675" s="23"/>
      <c r="I675" s="23"/>
      <c r="J675" s="23"/>
      <c r="K675" s="23"/>
      <c r="L675" s="23"/>
      <c r="M675" s="23"/>
      <c r="N675" s="23"/>
      <c r="O675" s="22"/>
    </row>
    <row r="676" spans="1:15" s="25" customFormat="1" ht="12.75" x14ac:dyDescent="0.2">
      <c r="A676" s="19"/>
      <c r="B676" s="40"/>
      <c r="C676" s="41"/>
      <c r="D676" s="42"/>
      <c r="E676" s="43"/>
      <c r="F676" s="44"/>
      <c r="G676" s="45"/>
      <c r="H676" s="23"/>
      <c r="I676" s="23"/>
      <c r="J676" s="23"/>
      <c r="K676" s="23"/>
      <c r="L676" s="23"/>
      <c r="M676" s="23"/>
      <c r="N676" s="23"/>
      <c r="O676" s="22"/>
    </row>
    <row r="677" spans="1:15" s="25" customFormat="1" ht="12.75" x14ac:dyDescent="0.2">
      <c r="A677" s="26" t="s">
        <v>447</v>
      </c>
      <c r="B677" s="26" t="s">
        <v>19</v>
      </c>
      <c r="C677" s="27" t="s">
        <v>448</v>
      </c>
      <c r="D677" s="28">
        <v>41249</v>
      </c>
      <c r="E677" s="29"/>
      <c r="F677" s="30"/>
      <c r="G677" s="31" t="s">
        <v>160</v>
      </c>
      <c r="H677" s="32"/>
      <c r="I677" s="23"/>
      <c r="J677" s="23"/>
      <c r="K677" s="23"/>
      <c r="L677" s="23"/>
      <c r="M677" s="23"/>
      <c r="N677" s="23"/>
      <c r="O677" s="22"/>
    </row>
    <row r="678" spans="1:15" s="25" customFormat="1" x14ac:dyDescent="0.15">
      <c r="A678" s="19"/>
      <c r="B678" s="19"/>
      <c r="C678" s="20"/>
      <c r="D678" s="22"/>
      <c r="E678" s="21"/>
      <c r="F678" s="22"/>
      <c r="G678" s="21"/>
      <c r="H678" s="32"/>
      <c r="I678" s="23"/>
      <c r="J678" s="23"/>
      <c r="K678" s="23"/>
      <c r="L678" s="23"/>
      <c r="M678" s="23"/>
      <c r="N678" s="23"/>
      <c r="O678" s="22"/>
    </row>
    <row r="679" spans="1:15" s="25" customFormat="1" x14ac:dyDescent="0.15">
      <c r="A679" s="19"/>
      <c r="B679" s="19"/>
      <c r="C679" s="20"/>
      <c r="D679" s="22"/>
      <c r="E679" s="21"/>
      <c r="F679" s="22"/>
      <c r="G679" s="21"/>
      <c r="H679" s="32"/>
      <c r="I679" s="23"/>
      <c r="J679" s="23"/>
      <c r="K679" s="23"/>
      <c r="L679" s="23"/>
      <c r="M679" s="23"/>
      <c r="N679" s="23"/>
      <c r="O679" s="22"/>
    </row>
    <row r="680" spans="1:15" s="25" customFormat="1" x14ac:dyDescent="0.15">
      <c r="A680" s="19"/>
      <c r="B680" s="19"/>
      <c r="C680" s="20"/>
      <c r="D680" s="21"/>
      <c r="E680" s="21"/>
      <c r="F680" s="22"/>
      <c r="G680" s="277" t="s">
        <v>477</v>
      </c>
      <c r="H680" s="278">
        <f>SUM(H8:H679)</f>
        <v>210859923</v>
      </c>
      <c r="I680" s="278">
        <f>SUM(I8:I679)</f>
        <v>68145666</v>
      </c>
      <c r="J680" s="278">
        <f>SUM(J8:J679)</f>
        <v>0</v>
      </c>
      <c r="K680" s="278"/>
      <c r="L680" s="278">
        <f>SUM(L8:L679)</f>
        <v>253100000</v>
      </c>
      <c r="M680" s="278">
        <f>SUM(M8:M679)</f>
        <v>129720000</v>
      </c>
      <c r="N680" s="278">
        <f>SUM(N8:N679)</f>
        <v>211765624</v>
      </c>
      <c r="O680" s="24"/>
    </row>
    <row r="681" spans="1:15" s="25" customFormat="1" x14ac:dyDescent="0.15">
      <c r="A681" s="19"/>
      <c r="B681" s="19"/>
      <c r="C681" s="20"/>
      <c r="D681" s="21"/>
      <c r="E681" s="21"/>
      <c r="F681" s="22"/>
      <c r="G681" s="21"/>
      <c r="H681" s="21"/>
      <c r="I681" s="23"/>
      <c r="J681" s="23"/>
      <c r="K681" s="23"/>
      <c r="L681" s="23"/>
      <c r="M681" s="23"/>
      <c r="N681" s="23"/>
      <c r="O681" s="22"/>
    </row>
    <row r="682" spans="1:15" s="25" customFormat="1" ht="12.75" x14ac:dyDescent="0.2">
      <c r="A682" s="280" t="s">
        <v>478</v>
      </c>
      <c r="B682" s="281"/>
      <c r="C682" s="282"/>
      <c r="D682" s="281"/>
      <c r="E682" s="281"/>
      <c r="F682" s="281"/>
      <c r="G682" s="283" t="s">
        <v>479</v>
      </c>
      <c r="H682" s="282"/>
      <c r="I682" s="281"/>
      <c r="J682" s="281"/>
      <c r="K682" s="284"/>
      <c r="L682" s="86"/>
      <c r="M682" s="86"/>
      <c r="N682" s="86"/>
      <c r="O682" s="22"/>
    </row>
    <row r="683" spans="1:15" s="25" customFormat="1" ht="12.75" x14ac:dyDescent="0.2">
      <c r="A683" s="285" t="s">
        <v>955</v>
      </c>
      <c r="B683" s="281"/>
      <c r="C683" s="282"/>
      <c r="D683" s="281"/>
      <c r="E683" s="281" t="s">
        <v>479</v>
      </c>
      <c r="F683" s="281"/>
      <c r="G683" s="286"/>
      <c r="H683" s="282"/>
      <c r="I683" s="281"/>
      <c r="J683" s="281"/>
      <c r="K683" s="284"/>
      <c r="L683" s="23"/>
      <c r="M683" s="23"/>
      <c r="N683" s="23"/>
      <c r="O683" s="22"/>
    </row>
    <row r="684" spans="1:15" s="25" customFormat="1" ht="12.75" x14ac:dyDescent="0.2">
      <c r="A684" s="287"/>
      <c r="B684" s="287"/>
      <c r="C684" s="288"/>
      <c r="D684" s="287"/>
      <c r="E684" s="289"/>
      <c r="F684" s="287"/>
      <c r="G684" s="283"/>
      <c r="H684" s="288"/>
      <c r="I684" s="287"/>
      <c r="J684" s="287"/>
      <c r="K684" s="284"/>
      <c r="L684" s="23"/>
      <c r="M684" s="23"/>
      <c r="N684" s="23"/>
      <c r="O684" s="22"/>
    </row>
    <row r="685" spans="1:15" s="25" customFormat="1" ht="12.75" x14ac:dyDescent="0.2">
      <c r="A685" s="330" t="s">
        <v>481</v>
      </c>
      <c r="B685" s="333" t="s">
        <v>482</v>
      </c>
      <c r="C685" s="334"/>
      <c r="D685" s="335"/>
      <c r="E685" s="333" t="s">
        <v>483</v>
      </c>
      <c r="F685" s="339"/>
      <c r="G685" s="344" t="s">
        <v>484</v>
      </c>
      <c r="H685" s="344" t="s">
        <v>485</v>
      </c>
      <c r="I685" s="347" t="s">
        <v>486</v>
      </c>
      <c r="J685" s="348"/>
      <c r="K685" s="284"/>
      <c r="L685" s="23"/>
      <c r="M685" s="23"/>
      <c r="N685" s="23"/>
      <c r="O685" s="22"/>
    </row>
    <row r="686" spans="1:15" s="25" customFormat="1" ht="12.75" x14ac:dyDescent="0.2">
      <c r="A686" s="331"/>
      <c r="B686" s="336"/>
      <c r="C686" s="337"/>
      <c r="D686" s="338"/>
      <c r="E686" s="340"/>
      <c r="F686" s="341"/>
      <c r="G686" s="345"/>
      <c r="H686" s="345"/>
      <c r="I686" s="349"/>
      <c r="J686" s="350"/>
      <c r="K686" s="284"/>
      <c r="L686" s="23"/>
      <c r="M686" s="23"/>
      <c r="N686" s="23"/>
      <c r="O686" s="22"/>
    </row>
    <row r="687" spans="1:15" s="25" customFormat="1" ht="12.75" x14ac:dyDescent="0.2">
      <c r="A687" s="331"/>
      <c r="B687" s="290"/>
      <c r="C687" s="291"/>
      <c r="D687" s="292"/>
      <c r="E687" s="340"/>
      <c r="F687" s="341"/>
      <c r="G687" s="345"/>
      <c r="H687" s="345"/>
      <c r="I687" s="349"/>
      <c r="J687" s="350"/>
      <c r="K687" s="284"/>
      <c r="L687" s="23"/>
      <c r="M687" s="23"/>
      <c r="N687" s="23"/>
      <c r="O687" s="22"/>
    </row>
    <row r="688" spans="1:15" s="25" customFormat="1" ht="15.75" x14ac:dyDescent="0.25">
      <c r="A688" s="332"/>
      <c r="B688" s="353" t="s">
        <v>487</v>
      </c>
      <c r="C688" s="354"/>
      <c r="D688" s="293" t="s">
        <v>488</v>
      </c>
      <c r="E688" s="342"/>
      <c r="F688" s="343"/>
      <c r="G688" s="294" t="s">
        <v>489</v>
      </c>
      <c r="H688" s="346"/>
      <c r="I688" s="351"/>
      <c r="J688" s="352"/>
      <c r="K688" s="284"/>
      <c r="L688" s="23"/>
      <c r="M688" s="23"/>
      <c r="N688" s="23"/>
      <c r="O688" s="22"/>
    </row>
    <row r="689" spans="1:15" s="25" customFormat="1" ht="12.75" x14ac:dyDescent="0.2">
      <c r="A689" s="106"/>
      <c r="B689" s="106"/>
      <c r="C689" s="107"/>
      <c r="D689" s="106"/>
      <c r="E689" s="106"/>
      <c r="F689" s="108"/>
      <c r="G689" s="109"/>
      <c r="H689" s="107"/>
      <c r="I689" s="106"/>
      <c r="J689" s="106"/>
      <c r="K689" s="110"/>
      <c r="L689" s="21"/>
      <c r="M689" s="21"/>
      <c r="N689" s="21"/>
      <c r="O689" s="22"/>
    </row>
    <row r="690" spans="1:15" s="25" customFormat="1" ht="12.75" x14ac:dyDescent="0.2">
      <c r="A690" s="62" t="s">
        <v>28</v>
      </c>
      <c r="B690" s="62" t="s">
        <v>19</v>
      </c>
      <c r="C690" s="63" t="s">
        <v>29</v>
      </c>
      <c r="D690" s="138">
        <v>37952</v>
      </c>
      <c r="E690" s="71"/>
      <c r="F690" s="72"/>
      <c r="G690" s="73"/>
      <c r="H690" s="112"/>
      <c r="I690" s="116"/>
      <c r="J690" s="116"/>
      <c r="K690" s="115"/>
      <c r="L690" s="21"/>
      <c r="M690" s="21"/>
      <c r="N690" s="21"/>
      <c r="O690" s="22"/>
    </row>
    <row r="691" spans="1:15" s="25" customFormat="1" ht="12.75" x14ac:dyDescent="0.2">
      <c r="A691" s="54"/>
      <c r="B691" s="54"/>
      <c r="C691" s="55"/>
      <c r="D691" s="56"/>
      <c r="E691" s="56"/>
      <c r="F691" s="57"/>
      <c r="G691" s="58"/>
      <c r="H691" s="112"/>
      <c r="I691" s="116"/>
      <c r="J691" s="116"/>
      <c r="K691" s="115"/>
      <c r="L691" s="21"/>
      <c r="M691" s="21"/>
      <c r="N691" s="21"/>
      <c r="O691" s="22"/>
    </row>
    <row r="692" spans="1:15" s="25" customFormat="1" ht="12.75" x14ac:dyDescent="0.2">
      <c r="A692" s="19" t="s">
        <v>28</v>
      </c>
      <c r="B692" s="19" t="s">
        <v>373</v>
      </c>
      <c r="C692" s="55"/>
      <c r="D692" s="56"/>
      <c r="E692" s="56"/>
      <c r="F692" s="57"/>
      <c r="G692" s="58"/>
      <c r="H692" s="112"/>
      <c r="I692" s="116"/>
      <c r="J692" s="116"/>
      <c r="K692" s="115"/>
      <c r="L692" s="21"/>
      <c r="M692" s="21"/>
      <c r="N692" s="21"/>
      <c r="O692" s="22"/>
    </row>
    <row r="693" spans="1:15" s="25" customFormat="1" ht="12.75" x14ac:dyDescent="0.2">
      <c r="A693" s="19" t="s">
        <v>28</v>
      </c>
      <c r="B693" s="295"/>
      <c r="C693" s="22" t="s">
        <v>555</v>
      </c>
      <c r="D693" s="115"/>
      <c r="E693" s="71" t="s">
        <v>743</v>
      </c>
      <c r="F693" s="57"/>
      <c r="G693" s="118">
        <v>5126891</v>
      </c>
      <c r="H693" s="112">
        <v>93</v>
      </c>
      <c r="I693" s="113">
        <v>4.5999999999999999E-3</v>
      </c>
      <c r="J693" s="114" t="s">
        <v>491</v>
      </c>
      <c r="K693" s="115"/>
      <c r="L693" s="21"/>
      <c r="M693" s="21"/>
      <c r="N693" s="21"/>
      <c r="O693" s="22"/>
    </row>
    <row r="694" spans="1:15" s="25" customFormat="1" ht="12.75" x14ac:dyDescent="0.2">
      <c r="A694" s="106"/>
      <c r="B694" s="106"/>
      <c r="C694" s="107"/>
      <c r="D694" s="106"/>
      <c r="E694" s="106"/>
      <c r="F694" s="108"/>
      <c r="G694" s="109"/>
      <c r="H694" s="107"/>
      <c r="I694" s="106"/>
      <c r="J694" s="106"/>
      <c r="K694" s="110"/>
      <c r="L694" s="21"/>
      <c r="M694" s="21"/>
      <c r="N694" s="21"/>
      <c r="O694" s="22"/>
    </row>
    <row r="695" spans="1:15" s="25" customFormat="1" ht="12.75" x14ac:dyDescent="0.2">
      <c r="A695" s="62" t="s">
        <v>31</v>
      </c>
      <c r="B695" s="62" t="s">
        <v>19</v>
      </c>
      <c r="C695" s="63" t="s">
        <v>32</v>
      </c>
      <c r="D695" s="138">
        <v>37964</v>
      </c>
      <c r="E695" s="71"/>
      <c r="F695" s="72"/>
      <c r="G695" s="73"/>
      <c r="H695" s="112"/>
      <c r="I695" s="116"/>
      <c r="J695" s="116"/>
      <c r="K695" s="115"/>
      <c r="L695" s="21"/>
      <c r="M695" s="21"/>
      <c r="N695" s="21"/>
      <c r="O695" s="22"/>
    </row>
    <row r="696" spans="1:15" s="25" customFormat="1" ht="12.75" x14ac:dyDescent="0.2">
      <c r="A696" s="54"/>
      <c r="B696" s="54"/>
      <c r="C696" s="55"/>
      <c r="D696" s="56"/>
      <c r="E696" s="56"/>
      <c r="F696" s="57"/>
      <c r="G696" s="58"/>
      <c r="H696" s="112"/>
      <c r="I696" s="116"/>
      <c r="J696" s="116"/>
      <c r="K696" s="115"/>
      <c r="L696" s="21"/>
      <c r="M696" s="21"/>
      <c r="N696" s="21"/>
      <c r="O696" s="22"/>
    </row>
    <row r="697" spans="1:15" s="25" customFormat="1" ht="12.75" x14ac:dyDescent="0.2">
      <c r="A697" s="54" t="s">
        <v>31</v>
      </c>
      <c r="B697" s="54" t="s">
        <v>631</v>
      </c>
      <c r="C697" s="55"/>
      <c r="D697" s="56"/>
      <c r="E697" s="56"/>
      <c r="F697" s="57"/>
      <c r="G697" s="58"/>
      <c r="H697" s="112"/>
      <c r="I697" s="116"/>
      <c r="J697" s="116"/>
      <c r="K697" s="115"/>
      <c r="L697" s="21"/>
      <c r="M697" s="21"/>
      <c r="N697" s="21"/>
      <c r="O697" s="22"/>
    </row>
    <row r="698" spans="1:15" s="25" customFormat="1" ht="12.75" x14ac:dyDescent="0.2">
      <c r="A698" s="54" t="s">
        <v>31</v>
      </c>
      <c r="B698" s="295"/>
      <c r="C698" s="57" t="s">
        <v>52</v>
      </c>
      <c r="D698" s="115"/>
      <c r="E698" s="71" t="s">
        <v>492</v>
      </c>
      <c r="F698" s="57"/>
      <c r="G698" s="118">
        <v>490838</v>
      </c>
      <c r="H698" s="112">
        <v>112</v>
      </c>
      <c r="I698" s="113">
        <v>5.0000000000000001E-3</v>
      </c>
      <c r="J698" s="114" t="s">
        <v>491</v>
      </c>
      <c r="K698" s="115"/>
      <c r="L698" s="21"/>
      <c r="M698" s="21"/>
      <c r="N698" s="21"/>
      <c r="O698" s="22"/>
    </row>
    <row r="699" spans="1:15" s="25" customFormat="1" ht="12.75" x14ac:dyDescent="0.2">
      <c r="A699" s="106"/>
      <c r="B699" s="106"/>
      <c r="C699" s="107"/>
      <c r="D699" s="106"/>
      <c r="E699" s="106"/>
      <c r="F699" s="108"/>
      <c r="G699" s="109"/>
      <c r="H699" s="107"/>
      <c r="I699" s="106"/>
      <c r="J699" s="106"/>
      <c r="K699" s="110"/>
      <c r="L699" s="21"/>
      <c r="M699" s="21"/>
      <c r="N699" s="21"/>
      <c r="O699" s="22"/>
    </row>
    <row r="700" spans="1:15" s="25" customFormat="1" ht="12.75" x14ac:dyDescent="0.2">
      <c r="A700" s="62" t="s">
        <v>31</v>
      </c>
      <c r="B700" s="62" t="s">
        <v>19</v>
      </c>
      <c r="C700" s="63" t="s">
        <v>50</v>
      </c>
      <c r="D700" s="138">
        <v>38385</v>
      </c>
      <c r="E700" s="120"/>
      <c r="F700" s="57"/>
      <c r="G700" s="121"/>
      <c r="H700" s="122"/>
      <c r="I700" s="113"/>
      <c r="J700" s="114"/>
      <c r="K700" s="123"/>
      <c r="L700" s="21"/>
      <c r="M700" s="21"/>
      <c r="N700" s="21"/>
      <c r="O700" s="22"/>
    </row>
    <row r="701" spans="1:15" s="25" customFormat="1" ht="12.75" x14ac:dyDescent="0.2">
      <c r="A701" s="54"/>
      <c r="B701" s="124"/>
      <c r="C701" s="119"/>
      <c r="D701" s="120"/>
      <c r="E701" s="120"/>
      <c r="F701" s="57"/>
      <c r="G701" s="121"/>
      <c r="H701" s="122"/>
      <c r="I701" s="113"/>
      <c r="J701" s="114"/>
      <c r="K701" s="123"/>
      <c r="L701" s="21"/>
      <c r="M701" s="21"/>
      <c r="N701" s="21"/>
      <c r="O701" s="22"/>
    </row>
    <row r="702" spans="1:15" s="25" customFormat="1" ht="12.75" x14ac:dyDescent="0.2">
      <c r="A702" s="54" t="s">
        <v>31</v>
      </c>
      <c r="B702" s="54" t="s">
        <v>705</v>
      </c>
      <c r="C702" s="55"/>
      <c r="D702" s="56"/>
      <c r="E702" s="56"/>
      <c r="F702" s="57"/>
      <c r="G702" s="58"/>
      <c r="H702" s="58"/>
      <c r="I702" s="113"/>
      <c r="J702" s="114"/>
      <c r="K702" s="123"/>
      <c r="L702" s="21"/>
      <c r="M702" s="21"/>
      <c r="N702" s="21"/>
      <c r="O702" s="22"/>
    </row>
    <row r="703" spans="1:15" s="25" customFormat="1" ht="12.75" x14ac:dyDescent="0.2">
      <c r="A703" s="54" t="s">
        <v>31</v>
      </c>
      <c r="B703" s="54"/>
      <c r="C703" s="57" t="s">
        <v>52</v>
      </c>
      <c r="D703" s="115"/>
      <c r="E703" s="71" t="s">
        <v>492</v>
      </c>
      <c r="F703" s="57"/>
      <c r="G703" s="121">
        <v>490276</v>
      </c>
      <c r="H703" s="122">
        <v>119</v>
      </c>
      <c r="I703" s="113">
        <v>5.0000000000000001E-3</v>
      </c>
      <c r="J703" s="114" t="s">
        <v>491</v>
      </c>
      <c r="K703" s="123"/>
      <c r="L703" s="21"/>
      <c r="M703" s="21"/>
      <c r="N703" s="21"/>
      <c r="O703" s="22"/>
    </row>
    <row r="704" spans="1:15" s="25" customFormat="1" ht="12.75" x14ac:dyDescent="0.2">
      <c r="A704" s="54" t="s">
        <v>31</v>
      </c>
      <c r="B704" s="54"/>
      <c r="C704" s="57" t="s">
        <v>52</v>
      </c>
      <c r="D704" s="115"/>
      <c r="E704" s="71" t="s">
        <v>492</v>
      </c>
      <c r="F704" s="57"/>
      <c r="G704" s="121">
        <v>490276</v>
      </c>
      <c r="H704" s="122">
        <v>119</v>
      </c>
      <c r="I704" s="113">
        <v>5.0000000000000001E-3</v>
      </c>
      <c r="J704" s="114" t="s">
        <v>491</v>
      </c>
      <c r="K704" s="123"/>
      <c r="L704" s="21"/>
      <c r="M704" s="21"/>
      <c r="N704" s="21"/>
      <c r="O704" s="22"/>
    </row>
    <row r="705" spans="1:15" s="25" customFormat="1" ht="12.75" x14ac:dyDescent="0.2">
      <c r="A705" s="54"/>
      <c r="B705" s="54"/>
      <c r="C705" s="57"/>
      <c r="D705" s="115"/>
      <c r="E705" s="71"/>
      <c r="F705" s="57"/>
      <c r="G705" s="121"/>
      <c r="H705" s="122"/>
      <c r="I705" s="113"/>
      <c r="J705" s="114"/>
      <c r="K705" s="123"/>
      <c r="L705" s="21"/>
      <c r="M705" s="21"/>
      <c r="N705" s="21"/>
      <c r="O705" s="22"/>
    </row>
    <row r="706" spans="1:15" s="25" customFormat="1" ht="12.75" x14ac:dyDescent="0.2">
      <c r="A706" s="54" t="s">
        <v>31</v>
      </c>
      <c r="B706" s="54" t="s">
        <v>707</v>
      </c>
      <c r="C706" s="55"/>
      <c r="D706" s="56"/>
      <c r="E706" s="56"/>
      <c r="F706" s="57"/>
      <c r="G706" s="121"/>
      <c r="H706" s="122"/>
      <c r="I706" s="113"/>
      <c r="J706" s="114"/>
      <c r="K706" s="123"/>
      <c r="L706" s="21"/>
      <c r="M706" s="21"/>
      <c r="N706" s="21"/>
      <c r="O706" s="22"/>
    </row>
    <row r="707" spans="1:15" s="25" customFormat="1" ht="12.75" x14ac:dyDescent="0.2">
      <c r="A707" s="54" t="s">
        <v>31</v>
      </c>
      <c r="B707" s="54"/>
      <c r="C707" s="57" t="s">
        <v>52</v>
      </c>
      <c r="D707" s="115"/>
      <c r="E707" s="71" t="s">
        <v>492</v>
      </c>
      <c r="F707" s="57"/>
      <c r="G707" s="121">
        <v>490838</v>
      </c>
      <c r="H707" s="122">
        <v>112</v>
      </c>
      <c r="I707" s="113">
        <v>5.0000000000000001E-3</v>
      </c>
      <c r="J707" s="114" t="s">
        <v>491</v>
      </c>
      <c r="K707" s="123"/>
      <c r="L707" s="21"/>
      <c r="M707" s="21"/>
      <c r="N707" s="21"/>
      <c r="O707" s="22"/>
    </row>
    <row r="708" spans="1:15" s="25" customFormat="1" ht="12.75" x14ac:dyDescent="0.2">
      <c r="A708" s="106"/>
      <c r="B708" s="106"/>
      <c r="C708" s="107"/>
      <c r="D708" s="106"/>
      <c r="E708" s="106"/>
      <c r="F708" s="108"/>
      <c r="G708" s="109"/>
      <c r="H708" s="107"/>
      <c r="I708" s="106"/>
      <c r="J708" s="106"/>
      <c r="K708" s="110"/>
      <c r="L708" s="21"/>
      <c r="M708" s="21"/>
      <c r="N708" s="21"/>
      <c r="O708" s="22"/>
    </row>
    <row r="709" spans="1:15" s="25" customFormat="1" ht="12.75" x14ac:dyDescent="0.2">
      <c r="A709" s="26" t="s">
        <v>31</v>
      </c>
      <c r="B709" s="26" t="s">
        <v>19</v>
      </c>
      <c r="C709" s="27" t="s">
        <v>80</v>
      </c>
      <c r="D709" s="111">
        <v>38958</v>
      </c>
      <c r="E709" s="43"/>
      <c r="F709" s="44"/>
      <c r="G709" s="45"/>
      <c r="H709" s="32"/>
      <c r="I709" s="23"/>
      <c r="J709" s="23"/>
      <c r="K709" s="130"/>
      <c r="L709" s="21"/>
      <c r="M709" s="21"/>
      <c r="N709" s="21"/>
      <c r="O709" s="22"/>
    </row>
    <row r="710" spans="1:15" s="25" customFormat="1" ht="12.75" x14ac:dyDescent="0.2">
      <c r="A710" s="19"/>
      <c r="B710" s="33"/>
      <c r="C710" s="34"/>
      <c r="D710" s="82"/>
      <c r="E710" s="82"/>
      <c r="F710" s="22"/>
      <c r="G710" s="131"/>
      <c r="H710" s="122"/>
      <c r="I710" s="113"/>
      <c r="J710" s="127"/>
      <c r="K710" s="130"/>
      <c r="L710" s="21"/>
      <c r="M710" s="21"/>
      <c r="N710" s="21"/>
      <c r="O710" s="22"/>
    </row>
    <row r="711" spans="1:15" s="25" customFormat="1" ht="12.75" x14ac:dyDescent="0.2">
      <c r="A711" s="19" t="s">
        <v>31</v>
      </c>
      <c r="B711" s="19" t="s">
        <v>709</v>
      </c>
      <c r="C711" s="34"/>
      <c r="D711" s="82"/>
      <c r="E711" s="43"/>
      <c r="F711" s="22"/>
      <c r="G711" s="131"/>
      <c r="H711" s="122"/>
      <c r="I711" s="113"/>
      <c r="J711" s="127"/>
      <c r="K711" s="129"/>
      <c r="L711" s="21"/>
      <c r="M711" s="21"/>
      <c r="N711" s="21"/>
      <c r="O711" s="22"/>
    </row>
    <row r="712" spans="1:15" s="25" customFormat="1" ht="12.75" x14ac:dyDescent="0.2">
      <c r="A712" s="19" t="s">
        <v>31</v>
      </c>
      <c r="B712" s="33"/>
      <c r="C712" s="82" t="s">
        <v>52</v>
      </c>
      <c r="D712" s="129"/>
      <c r="E712" s="43" t="s">
        <v>492</v>
      </c>
      <c r="F712" s="22"/>
      <c r="G712" s="131">
        <v>490276</v>
      </c>
      <c r="H712" s="122">
        <v>119</v>
      </c>
      <c r="I712" s="113">
        <v>5.0000000000000001E-3</v>
      </c>
      <c r="J712" s="127" t="s">
        <v>491</v>
      </c>
      <c r="K712" s="129"/>
      <c r="L712" s="21"/>
      <c r="M712" s="21"/>
      <c r="N712" s="21"/>
      <c r="O712" s="22"/>
    </row>
    <row r="713" spans="1:15" s="25" customFormat="1" ht="12.75" x14ac:dyDescent="0.2">
      <c r="A713" s="19"/>
      <c r="B713" s="33"/>
      <c r="C713" s="82"/>
      <c r="D713" s="129"/>
      <c r="E713" s="43"/>
      <c r="F713" s="22"/>
      <c r="G713" s="131"/>
      <c r="H713" s="122"/>
      <c r="I713" s="113"/>
      <c r="J713" s="127"/>
      <c r="K713" s="129"/>
      <c r="L713" s="21"/>
      <c r="M713" s="21"/>
      <c r="N713" s="21"/>
      <c r="O713" s="22"/>
    </row>
    <row r="714" spans="1:15" s="25" customFormat="1" ht="12.75" x14ac:dyDescent="0.2">
      <c r="A714" s="19" t="s">
        <v>31</v>
      </c>
      <c r="B714" s="19" t="s">
        <v>668</v>
      </c>
      <c r="C714" s="34"/>
      <c r="D714" s="82"/>
      <c r="E714" s="43"/>
      <c r="F714" s="22"/>
      <c r="G714" s="131"/>
      <c r="H714" s="122"/>
      <c r="I714" s="113"/>
      <c r="J714" s="127"/>
      <c r="K714" s="129"/>
      <c r="L714" s="21"/>
      <c r="M714" s="21"/>
      <c r="N714" s="21"/>
      <c r="O714" s="22"/>
    </row>
    <row r="715" spans="1:15" s="25" customFormat="1" ht="12.75" x14ac:dyDescent="0.2">
      <c r="A715" s="19" t="s">
        <v>31</v>
      </c>
      <c r="B715" s="33"/>
      <c r="C715" s="82" t="s">
        <v>52</v>
      </c>
      <c r="D715" s="129"/>
      <c r="E715" s="43" t="s">
        <v>492</v>
      </c>
      <c r="F715" s="22"/>
      <c r="G715" s="131">
        <v>1472513</v>
      </c>
      <c r="H715" s="122">
        <v>112</v>
      </c>
      <c r="I715" s="113">
        <v>5.0000000000000001E-3</v>
      </c>
      <c r="J715" s="127" t="s">
        <v>491</v>
      </c>
      <c r="K715" s="129"/>
      <c r="L715" s="21"/>
      <c r="M715" s="21"/>
      <c r="N715" s="21"/>
      <c r="O715" s="22"/>
    </row>
    <row r="716" spans="1:15" s="25" customFormat="1" ht="12.75" x14ac:dyDescent="0.2">
      <c r="A716" s="19" t="s">
        <v>31</v>
      </c>
      <c r="B716" s="33"/>
      <c r="C716" s="82" t="s">
        <v>52</v>
      </c>
      <c r="D716" s="129"/>
      <c r="E716" s="43" t="s">
        <v>492</v>
      </c>
      <c r="F716" s="22"/>
      <c r="G716" s="131">
        <v>981675</v>
      </c>
      <c r="H716" s="122">
        <v>112</v>
      </c>
      <c r="I716" s="113">
        <v>5.0000000000000001E-3</v>
      </c>
      <c r="J716" s="127" t="s">
        <v>491</v>
      </c>
      <c r="K716" s="129"/>
      <c r="L716" s="21"/>
      <c r="M716" s="21"/>
      <c r="N716" s="21"/>
      <c r="O716" s="22"/>
    </row>
    <row r="717" spans="1:15" s="25" customFormat="1" ht="12.75" x14ac:dyDescent="0.2">
      <c r="A717" s="106"/>
      <c r="B717" s="106"/>
      <c r="C717" s="107"/>
      <c r="D717" s="106"/>
      <c r="E717" s="106"/>
      <c r="F717" s="108"/>
      <c r="G717" s="109"/>
      <c r="H717" s="107"/>
      <c r="I717" s="106"/>
      <c r="J717" s="106"/>
      <c r="K717" s="110"/>
      <c r="L717" s="21"/>
      <c r="M717" s="21"/>
      <c r="N717" s="21"/>
      <c r="O717" s="22"/>
    </row>
    <row r="718" spans="1:15" s="25" customFormat="1" ht="12.75" x14ac:dyDescent="0.2">
      <c r="A718" s="26" t="s">
        <v>105</v>
      </c>
      <c r="B718" s="26" t="s">
        <v>19</v>
      </c>
      <c r="C718" s="27" t="s">
        <v>106</v>
      </c>
      <c r="D718" s="111">
        <v>39209</v>
      </c>
      <c r="E718" s="43"/>
      <c r="F718" s="44"/>
      <c r="G718" s="45"/>
      <c r="H718" s="122"/>
      <c r="I718" s="113"/>
      <c r="J718" s="127"/>
      <c r="K718" s="130"/>
      <c r="L718" s="21"/>
      <c r="M718" s="21"/>
      <c r="N718" s="21"/>
      <c r="O718" s="22"/>
    </row>
    <row r="719" spans="1:15" s="25" customFormat="1" ht="12.75" x14ac:dyDescent="0.2">
      <c r="A719" s="19"/>
      <c r="B719" s="33"/>
      <c r="C719" s="34"/>
      <c r="D719" s="82"/>
      <c r="E719" s="82"/>
      <c r="F719" s="22"/>
      <c r="G719" s="131"/>
      <c r="H719" s="122"/>
      <c r="I719" s="113"/>
      <c r="J719" s="127"/>
      <c r="K719" s="130"/>
      <c r="L719" s="21"/>
      <c r="M719" s="21"/>
      <c r="N719" s="21"/>
      <c r="O719" s="22"/>
    </row>
    <row r="720" spans="1:15" s="25" customFormat="1" ht="12.75" x14ac:dyDescent="0.2">
      <c r="A720" s="19" t="s">
        <v>105</v>
      </c>
      <c r="B720" s="19" t="s">
        <v>775</v>
      </c>
      <c r="C720" s="34"/>
      <c r="D720" s="82"/>
      <c r="E720" s="82"/>
      <c r="F720" s="22"/>
      <c r="G720" s="131"/>
      <c r="H720" s="122"/>
      <c r="I720" s="113"/>
      <c r="J720" s="127"/>
      <c r="K720" s="130"/>
      <c r="L720" s="21"/>
      <c r="M720" s="21"/>
      <c r="N720" s="21"/>
      <c r="O720" s="22"/>
    </row>
    <row r="721" spans="1:15" s="25" customFormat="1" ht="12.75" x14ac:dyDescent="0.2">
      <c r="A721" s="19" t="s">
        <v>105</v>
      </c>
      <c r="B721" s="33"/>
      <c r="C721" s="82" t="s">
        <v>52</v>
      </c>
      <c r="D721" s="82"/>
      <c r="E721" s="43" t="s">
        <v>493</v>
      </c>
      <c r="F721" s="22"/>
      <c r="G721" s="131">
        <v>982318</v>
      </c>
      <c r="H721" s="122">
        <v>90</v>
      </c>
      <c r="I721" s="113">
        <v>6.0000000000000001E-3</v>
      </c>
      <c r="J721" s="127" t="s">
        <v>491</v>
      </c>
      <c r="K721" s="130"/>
      <c r="L721" s="21"/>
      <c r="M721" s="21"/>
      <c r="N721" s="21"/>
      <c r="O721" s="22"/>
    </row>
    <row r="722" spans="1:15" s="25" customFormat="1" ht="12.75" x14ac:dyDescent="0.2">
      <c r="A722" s="106"/>
      <c r="B722" s="106"/>
      <c r="C722" s="107"/>
      <c r="D722" s="106"/>
      <c r="E722" s="106"/>
      <c r="F722" s="108"/>
      <c r="G722" s="109"/>
      <c r="H722" s="107"/>
      <c r="I722" s="106"/>
      <c r="J722" s="106"/>
      <c r="K722" s="110"/>
      <c r="L722" s="21"/>
      <c r="M722" s="21"/>
      <c r="N722" s="21"/>
      <c r="O722" s="22"/>
    </row>
    <row r="723" spans="1:15" s="25" customFormat="1" ht="12.75" x14ac:dyDescent="0.2">
      <c r="A723" s="26" t="s">
        <v>31</v>
      </c>
      <c r="B723" s="26" t="s">
        <v>19</v>
      </c>
      <c r="C723" s="27" t="s">
        <v>117</v>
      </c>
      <c r="D723" s="111">
        <v>39244</v>
      </c>
      <c r="E723" s="43"/>
      <c r="F723" s="44"/>
      <c r="G723" s="45"/>
      <c r="H723" s="32"/>
      <c r="I723" s="23"/>
      <c r="J723" s="23"/>
      <c r="K723" s="130"/>
      <c r="L723" s="21"/>
      <c r="M723" s="21"/>
      <c r="N723" s="21"/>
      <c r="O723" s="22"/>
    </row>
    <row r="724" spans="1:15" s="25" customFormat="1" ht="12.75" x14ac:dyDescent="0.2">
      <c r="A724" s="19"/>
      <c r="B724" s="33"/>
      <c r="C724" s="34"/>
      <c r="D724" s="82"/>
      <c r="E724" s="43"/>
      <c r="F724" s="22"/>
      <c r="G724" s="131"/>
      <c r="H724" s="122"/>
      <c r="I724" s="113"/>
      <c r="J724" s="127"/>
      <c r="K724" s="130"/>
      <c r="L724" s="21"/>
      <c r="M724" s="21"/>
      <c r="N724" s="21"/>
      <c r="O724" s="22"/>
    </row>
    <row r="725" spans="1:15" s="25" customFormat="1" ht="12.75" x14ac:dyDescent="0.2">
      <c r="A725" s="19" t="s">
        <v>31</v>
      </c>
      <c r="B725" s="19" t="s">
        <v>715</v>
      </c>
      <c r="C725" s="34"/>
      <c r="D725" s="82"/>
      <c r="E725" s="43"/>
      <c r="F725" s="22"/>
      <c r="G725" s="131"/>
      <c r="H725" s="122"/>
      <c r="I725" s="113"/>
      <c r="J725" s="127"/>
      <c r="K725" s="129"/>
      <c r="L725" s="21"/>
      <c r="M725" s="21"/>
      <c r="N725" s="21"/>
      <c r="O725" s="22"/>
    </row>
    <row r="726" spans="1:15" s="25" customFormat="1" ht="12.75" x14ac:dyDescent="0.2">
      <c r="A726" s="19" t="s">
        <v>31</v>
      </c>
      <c r="B726" s="33"/>
      <c r="C726" s="82" t="s">
        <v>52</v>
      </c>
      <c r="D726" s="129"/>
      <c r="E726" s="43" t="s">
        <v>492</v>
      </c>
      <c r="F726" s="22"/>
      <c r="G726" s="131">
        <v>490276</v>
      </c>
      <c r="H726" s="122">
        <v>119</v>
      </c>
      <c r="I726" s="113">
        <v>5.0000000000000001E-3</v>
      </c>
      <c r="J726" s="127" t="s">
        <v>491</v>
      </c>
      <c r="K726" s="129"/>
      <c r="L726" s="21"/>
      <c r="M726" s="21"/>
      <c r="N726" s="21"/>
      <c r="O726" s="22"/>
    </row>
    <row r="727" spans="1:15" s="25" customFormat="1" ht="12.75" x14ac:dyDescent="0.2">
      <c r="A727" s="19"/>
      <c r="B727" s="129"/>
      <c r="C727" s="52"/>
      <c r="D727" s="82"/>
      <c r="E727" s="43"/>
      <c r="F727" s="22"/>
      <c r="G727" s="131"/>
      <c r="H727" s="122"/>
      <c r="I727" s="113"/>
      <c r="J727" s="127"/>
      <c r="K727" s="130"/>
      <c r="L727" s="21"/>
      <c r="M727" s="21"/>
      <c r="N727" s="21"/>
      <c r="O727" s="22"/>
    </row>
    <row r="728" spans="1:15" s="25" customFormat="1" ht="12.75" x14ac:dyDescent="0.2">
      <c r="A728" s="19" t="s">
        <v>31</v>
      </c>
      <c r="B728" s="19" t="s">
        <v>717</v>
      </c>
      <c r="C728" s="34"/>
      <c r="D728" s="82"/>
      <c r="E728" s="43"/>
      <c r="F728" s="22"/>
      <c r="G728" s="131"/>
      <c r="H728" s="122"/>
      <c r="I728" s="113"/>
      <c r="J728" s="127"/>
      <c r="K728" s="129"/>
      <c r="L728" s="21"/>
      <c r="M728" s="21"/>
      <c r="N728" s="21"/>
      <c r="O728" s="22"/>
    </row>
    <row r="729" spans="1:15" s="25" customFormat="1" ht="12.75" x14ac:dyDescent="0.2">
      <c r="A729" s="19" t="s">
        <v>31</v>
      </c>
      <c r="B729" s="33"/>
      <c r="C729" s="82" t="s">
        <v>52</v>
      </c>
      <c r="D729" s="129"/>
      <c r="E729" s="43" t="s">
        <v>492</v>
      </c>
      <c r="F729" s="22"/>
      <c r="G729" s="131">
        <v>2453386</v>
      </c>
      <c r="H729" s="122">
        <v>114</v>
      </c>
      <c r="I729" s="113">
        <v>5.0000000000000001E-3</v>
      </c>
      <c r="J729" s="127" t="s">
        <v>491</v>
      </c>
      <c r="K729" s="129"/>
      <c r="L729" s="21"/>
      <c r="M729" s="21"/>
      <c r="N729" s="21"/>
      <c r="O729" s="22"/>
    </row>
    <row r="730" spans="1:15" s="25" customFormat="1" ht="12.75" x14ac:dyDescent="0.2">
      <c r="A730" s="19" t="s">
        <v>31</v>
      </c>
      <c r="B730" s="33"/>
      <c r="C730" s="82" t="s">
        <v>52</v>
      </c>
      <c r="D730" s="129"/>
      <c r="E730" s="43" t="s">
        <v>492</v>
      </c>
      <c r="F730" s="22"/>
      <c r="G730" s="131">
        <v>981354</v>
      </c>
      <c r="H730" s="122">
        <v>114</v>
      </c>
      <c r="I730" s="113">
        <v>5.0000000000000001E-3</v>
      </c>
      <c r="J730" s="127" t="s">
        <v>491</v>
      </c>
      <c r="K730" s="129"/>
      <c r="L730" s="21"/>
      <c r="M730" s="21"/>
      <c r="N730" s="21"/>
      <c r="O730" s="22"/>
    </row>
    <row r="731" spans="1:15" s="25" customFormat="1" ht="12.75" x14ac:dyDescent="0.2">
      <c r="A731" s="106"/>
      <c r="B731" s="106"/>
      <c r="C731" s="107"/>
      <c r="D731" s="106"/>
      <c r="E731" s="106"/>
      <c r="F731" s="108"/>
      <c r="G731" s="109"/>
      <c r="H731" s="107"/>
      <c r="I731" s="106"/>
      <c r="J731" s="106"/>
      <c r="K731" s="110"/>
      <c r="L731" s="21"/>
      <c r="M731" s="21"/>
      <c r="N731" s="21"/>
      <c r="O731" s="22"/>
    </row>
    <row r="732" spans="1:15" s="25" customFormat="1" ht="12.75" x14ac:dyDescent="0.2">
      <c r="A732" s="26" t="s">
        <v>31</v>
      </c>
      <c r="B732" s="26" t="s">
        <v>19</v>
      </c>
      <c r="C732" s="27" t="s">
        <v>163</v>
      </c>
      <c r="D732" s="111">
        <v>39646</v>
      </c>
      <c r="E732" s="43"/>
      <c r="F732" s="44"/>
      <c r="G732" s="45"/>
      <c r="H732" s="32"/>
      <c r="I732" s="23"/>
      <c r="J732" s="23"/>
      <c r="K732" s="130"/>
      <c r="L732" s="21"/>
      <c r="M732" s="21"/>
      <c r="N732" s="21"/>
      <c r="O732" s="22"/>
    </row>
    <row r="733" spans="1:15" s="25" customFormat="1" ht="12.75" x14ac:dyDescent="0.2">
      <c r="A733" s="19"/>
      <c r="B733" s="33"/>
      <c r="C733" s="34"/>
      <c r="D733" s="82"/>
      <c r="E733" s="43"/>
      <c r="F733" s="22"/>
      <c r="G733" s="131"/>
      <c r="H733" s="122"/>
      <c r="I733" s="113"/>
      <c r="J733" s="127"/>
      <c r="K733" s="130"/>
      <c r="L733" s="21"/>
      <c r="M733" s="21"/>
      <c r="N733" s="21"/>
      <c r="O733" s="22"/>
    </row>
    <row r="734" spans="1:15" s="25" customFormat="1" ht="12.75" x14ac:dyDescent="0.2">
      <c r="A734" s="19" t="s">
        <v>31</v>
      </c>
      <c r="B734" s="19" t="s">
        <v>720</v>
      </c>
      <c r="C734" s="34"/>
      <c r="D734" s="82"/>
      <c r="E734" s="43"/>
      <c r="F734" s="22"/>
      <c r="G734" s="131"/>
      <c r="H734" s="122"/>
      <c r="I734" s="113"/>
      <c r="J734" s="127"/>
      <c r="K734" s="129"/>
      <c r="L734" s="21"/>
      <c r="M734" s="21"/>
      <c r="N734" s="21"/>
      <c r="O734" s="22"/>
    </row>
    <row r="735" spans="1:15" s="25" customFormat="1" ht="12.75" x14ac:dyDescent="0.2">
      <c r="A735" s="19" t="s">
        <v>31</v>
      </c>
      <c r="B735" s="33"/>
      <c r="C735" s="82" t="s">
        <v>52</v>
      </c>
      <c r="D735" s="129"/>
      <c r="E735" s="43" t="s">
        <v>492</v>
      </c>
      <c r="F735" s="22"/>
      <c r="G735" s="131">
        <v>980781</v>
      </c>
      <c r="H735" s="122">
        <v>119</v>
      </c>
      <c r="I735" s="113">
        <v>4.9399999999999999E-3</v>
      </c>
      <c r="J735" s="127" t="s">
        <v>491</v>
      </c>
      <c r="K735" s="129"/>
      <c r="L735" s="21"/>
      <c r="M735" s="21"/>
      <c r="N735" s="21"/>
      <c r="O735" s="22"/>
    </row>
    <row r="736" spans="1:15" s="25" customFormat="1" ht="12.75" x14ac:dyDescent="0.2">
      <c r="A736" s="19" t="s">
        <v>31</v>
      </c>
      <c r="B736" s="33"/>
      <c r="C736" s="82" t="s">
        <v>52</v>
      </c>
      <c r="D736" s="129"/>
      <c r="E736" s="43" t="s">
        <v>492</v>
      </c>
      <c r="F736" s="22"/>
      <c r="G736" s="131">
        <v>490467</v>
      </c>
      <c r="H736" s="122">
        <v>119</v>
      </c>
      <c r="I736" s="113">
        <v>4.8999999999999998E-3</v>
      </c>
      <c r="J736" s="127" t="s">
        <v>491</v>
      </c>
      <c r="K736" s="129"/>
      <c r="L736" s="21"/>
      <c r="M736" s="21"/>
      <c r="N736" s="21"/>
      <c r="O736" s="22"/>
    </row>
    <row r="737" spans="1:15" s="25" customFormat="1" ht="12.75" x14ac:dyDescent="0.2">
      <c r="A737" s="19"/>
      <c r="B737" s="33"/>
      <c r="C737" s="82"/>
      <c r="D737" s="129"/>
      <c r="E737" s="43"/>
      <c r="F737" s="22"/>
      <c r="G737" s="131"/>
      <c r="H737" s="122"/>
      <c r="I737" s="113"/>
      <c r="J737" s="127"/>
      <c r="K737" s="129"/>
      <c r="L737" s="21"/>
      <c r="M737" s="21"/>
      <c r="N737" s="21"/>
      <c r="O737" s="22"/>
    </row>
    <row r="738" spans="1:15" s="25" customFormat="1" ht="12.75" x14ac:dyDescent="0.2">
      <c r="A738" s="26" t="s">
        <v>326</v>
      </c>
      <c r="B738" s="26" t="s">
        <v>19</v>
      </c>
      <c r="C738" s="27" t="s">
        <v>327</v>
      </c>
      <c r="D738" s="111">
        <v>40514</v>
      </c>
      <c r="E738" s="43"/>
      <c r="F738" s="44"/>
      <c r="G738" s="45"/>
      <c r="H738" s="122"/>
      <c r="I738" s="113"/>
      <c r="J738" s="127"/>
      <c r="K738" s="130"/>
      <c r="L738" s="21"/>
      <c r="M738" s="21"/>
      <c r="N738" s="21"/>
      <c r="O738" s="22"/>
    </row>
    <row r="739" spans="1:15" s="25" customFormat="1" ht="12.75" x14ac:dyDescent="0.2">
      <c r="A739" s="19"/>
      <c r="B739" s="129"/>
      <c r="C739" s="52"/>
      <c r="D739" s="82"/>
      <c r="E739" s="43"/>
      <c r="F739" s="22"/>
      <c r="G739" s="131"/>
      <c r="H739" s="122"/>
      <c r="I739" s="113"/>
      <c r="J739" s="127"/>
      <c r="K739" s="130"/>
      <c r="L739" s="21"/>
      <c r="M739" s="21"/>
      <c r="N739" s="21"/>
      <c r="O739" s="22"/>
    </row>
    <row r="740" spans="1:15" s="25" customFormat="1" ht="12.75" x14ac:dyDescent="0.2">
      <c r="A740" s="19" t="s">
        <v>326</v>
      </c>
      <c r="B740" s="19" t="s">
        <v>379</v>
      </c>
      <c r="C740" s="52"/>
      <c r="D740" s="82"/>
      <c r="E740" s="43"/>
      <c r="F740" s="22"/>
      <c r="G740" s="131"/>
      <c r="H740" s="122"/>
      <c r="I740" s="113"/>
      <c r="J740" s="127"/>
      <c r="K740" s="130"/>
      <c r="L740" s="21"/>
      <c r="M740" s="21"/>
      <c r="N740" s="21"/>
      <c r="O740" s="22"/>
    </row>
    <row r="741" spans="1:15" s="25" customFormat="1" ht="12.75" x14ac:dyDescent="0.2">
      <c r="A741" s="19" t="s">
        <v>326</v>
      </c>
      <c r="B741" s="129"/>
      <c r="C741" s="22" t="s">
        <v>816</v>
      </c>
      <c r="D741" s="82"/>
      <c r="E741" s="43" t="s">
        <v>492</v>
      </c>
      <c r="F741" s="22"/>
      <c r="G741" s="131">
        <v>987441</v>
      </c>
      <c r="H741" s="122">
        <v>65</v>
      </c>
      <c r="I741" s="113">
        <v>5.8999999999999999E-3</v>
      </c>
      <c r="J741" s="127" t="s">
        <v>491</v>
      </c>
      <c r="K741" s="130"/>
      <c r="L741" s="21"/>
      <c r="M741" s="21"/>
      <c r="N741" s="21"/>
      <c r="O741" s="22"/>
    </row>
    <row r="742" spans="1:15" s="25" customFormat="1" ht="12.75" x14ac:dyDescent="0.2">
      <c r="A742" s="19" t="s">
        <v>326</v>
      </c>
      <c r="B742" s="129"/>
      <c r="C742" s="22" t="s">
        <v>818</v>
      </c>
      <c r="D742" s="82"/>
      <c r="E742" s="43" t="s">
        <v>492</v>
      </c>
      <c r="F742" s="22"/>
      <c r="G742" s="131">
        <v>984701</v>
      </c>
      <c r="H742" s="122">
        <v>79</v>
      </c>
      <c r="I742" s="113">
        <v>5.8999999999999999E-3</v>
      </c>
      <c r="J742" s="127" t="s">
        <v>491</v>
      </c>
      <c r="K742" s="130"/>
      <c r="L742" s="21"/>
      <c r="M742" s="21"/>
      <c r="N742" s="21"/>
      <c r="O742" s="22"/>
    </row>
    <row r="743" spans="1:15" s="25" customFormat="1" ht="12.75" x14ac:dyDescent="0.2">
      <c r="A743" s="19"/>
      <c r="B743" s="129"/>
      <c r="C743" s="52"/>
      <c r="D743" s="82"/>
      <c r="E743" s="43"/>
      <c r="F743" s="22"/>
      <c r="G743" s="131"/>
      <c r="H743" s="122"/>
      <c r="I743" s="113"/>
      <c r="J743" s="127"/>
      <c r="K743" s="130"/>
      <c r="L743" s="21"/>
      <c r="M743" s="21"/>
      <c r="N743" s="21"/>
      <c r="O743" s="22"/>
    </row>
    <row r="744" spans="1:15" s="25" customFormat="1" ht="12.75" x14ac:dyDescent="0.2">
      <c r="A744" s="19"/>
      <c r="B744" s="33"/>
      <c r="C744" s="82"/>
      <c r="D744" s="129"/>
      <c r="E744" s="43"/>
      <c r="F744" s="22"/>
      <c r="G744" s="131"/>
      <c r="H744" s="122"/>
      <c r="I744" s="113"/>
      <c r="J744" s="127"/>
      <c r="K744" s="129"/>
      <c r="L744" s="21"/>
      <c r="M744" s="21"/>
      <c r="N744" s="21"/>
      <c r="O744" s="22"/>
    </row>
    <row r="745" spans="1:15" s="25" customFormat="1" ht="12.75" x14ac:dyDescent="0.2">
      <c r="A745" s="125"/>
      <c r="B745" s="133"/>
      <c r="C745" s="126"/>
      <c r="D745" s="134"/>
      <c r="E745" s="125"/>
      <c r="F745" s="135" t="s">
        <v>477</v>
      </c>
      <c r="G745" s="136">
        <f>SUM(G689:G744)</f>
        <v>18384307</v>
      </c>
      <c r="H745" s="137"/>
      <c r="I745" s="113"/>
      <c r="J745" s="127"/>
      <c r="K745" s="127"/>
      <c r="L745" s="21"/>
      <c r="M745" s="21"/>
      <c r="N745" s="21"/>
      <c r="O745" s="22"/>
    </row>
    <row r="746" spans="1:15" s="25" customFormat="1" ht="12.75" x14ac:dyDescent="0.2">
      <c r="A746" s="125"/>
      <c r="B746" s="133"/>
      <c r="C746" s="126"/>
      <c r="D746" s="134"/>
      <c r="E746" s="125"/>
      <c r="F746" s="127"/>
      <c r="G746" s="130"/>
      <c r="H746" s="122"/>
      <c r="I746" s="113"/>
      <c r="J746" s="127"/>
      <c r="K746" s="127"/>
      <c r="L746" s="21"/>
      <c r="M746" s="21"/>
      <c r="N746" s="21"/>
      <c r="O746" s="22"/>
    </row>
    <row r="747" spans="1:15" s="25" customFormat="1" ht="12.75" x14ac:dyDescent="0.2">
      <c r="A747" s="106"/>
      <c r="B747" s="254"/>
      <c r="C747" s="107"/>
      <c r="D747" s="255"/>
      <c r="E747" s="106"/>
      <c r="F747" s="108"/>
      <c r="G747" s="256"/>
      <c r="H747" s="257"/>
      <c r="I747" s="258"/>
      <c r="J747" s="108"/>
      <c r="K747" s="108"/>
      <c r="L747" s="21"/>
      <c r="M747" s="21"/>
      <c r="N747" s="21"/>
      <c r="O747" s="22"/>
    </row>
    <row r="748" spans="1:15" s="25" customFormat="1" ht="12.75" x14ac:dyDescent="0.2">
      <c r="A748" s="106"/>
      <c r="B748" s="106"/>
      <c r="C748" s="107"/>
      <c r="D748" s="106"/>
      <c r="E748" s="106"/>
      <c r="F748" s="108"/>
      <c r="G748" s="109"/>
      <c r="H748" s="107"/>
      <c r="I748" s="106"/>
      <c r="J748" s="106"/>
      <c r="K748" s="110"/>
      <c r="L748" s="21"/>
      <c r="M748" s="21"/>
      <c r="N748" s="21"/>
      <c r="O748" s="22"/>
    </row>
    <row r="749" spans="1:15" s="25" customFormat="1" ht="12.75" x14ac:dyDescent="0.2">
      <c r="A749" s="106"/>
      <c r="B749" s="106"/>
      <c r="C749" s="107"/>
      <c r="D749" s="106"/>
      <c r="E749" s="106"/>
      <c r="F749" s="108"/>
      <c r="G749" s="109"/>
      <c r="H749" s="107"/>
      <c r="I749" s="106"/>
      <c r="J749" s="106"/>
      <c r="K749" s="110"/>
      <c r="L749" s="21"/>
      <c r="M749" s="21"/>
      <c r="N749" s="21"/>
      <c r="O749" s="22"/>
    </row>
    <row r="750" spans="1:15" s="25" customFormat="1" ht="12.75" x14ac:dyDescent="0.2">
      <c r="A750" s="106"/>
      <c r="B750" s="106"/>
      <c r="C750" s="107"/>
      <c r="D750" s="106"/>
      <c r="E750" s="106"/>
      <c r="F750" s="108"/>
      <c r="G750" s="109"/>
      <c r="H750" s="107"/>
      <c r="I750" s="106"/>
      <c r="J750" s="106"/>
      <c r="K750" s="110"/>
      <c r="L750" s="21"/>
      <c r="M750" s="21"/>
      <c r="N750" s="21"/>
      <c r="O750" s="22"/>
    </row>
    <row r="751" spans="1:15" s="25" customFormat="1" ht="12.75" x14ac:dyDescent="0.2">
      <c r="A751" s="106"/>
      <c r="B751" s="106"/>
      <c r="C751" s="107"/>
      <c r="D751" s="106"/>
      <c r="E751" s="106"/>
      <c r="F751" s="108"/>
      <c r="G751" s="109"/>
      <c r="H751" s="107"/>
      <c r="I751" s="106"/>
      <c r="J751" s="106"/>
      <c r="K751" s="110"/>
      <c r="L751" s="21"/>
      <c r="M751" s="21"/>
      <c r="N751" s="21"/>
      <c r="O751" s="22"/>
    </row>
    <row r="752" spans="1:15" s="25" customFormat="1" ht="12.75" x14ac:dyDescent="0.2">
      <c r="A752" s="106"/>
      <c r="B752" s="106"/>
      <c r="C752" s="107"/>
      <c r="D752" s="106"/>
      <c r="E752" s="106"/>
      <c r="F752" s="108"/>
      <c r="G752" s="109"/>
      <c r="H752" s="107"/>
      <c r="I752" s="106"/>
      <c r="J752" s="106"/>
      <c r="K752" s="110"/>
      <c r="L752" s="21"/>
      <c r="M752" s="21"/>
      <c r="N752" s="21"/>
      <c r="O752" s="22"/>
    </row>
    <row r="753" spans="1:15" s="25" customFormat="1" ht="12.75" x14ac:dyDescent="0.2">
      <c r="A753" s="106"/>
      <c r="B753" s="106"/>
      <c r="C753" s="107"/>
      <c r="D753" s="106"/>
      <c r="E753" s="106"/>
      <c r="F753" s="108"/>
      <c r="G753" s="109"/>
      <c r="H753" s="107"/>
      <c r="I753" s="106"/>
      <c r="J753" s="106"/>
      <c r="K753" s="110"/>
      <c r="L753" s="21"/>
      <c r="M753" s="21"/>
      <c r="N753" s="21"/>
      <c r="O753" s="22"/>
    </row>
    <row r="754" spans="1:15" s="25" customFormat="1" ht="12.75" x14ac:dyDescent="0.2">
      <c r="A754" s="106"/>
      <c r="B754" s="106"/>
      <c r="C754" s="107"/>
      <c r="D754" s="106"/>
      <c r="E754" s="106"/>
      <c r="F754" s="108"/>
      <c r="G754" s="109"/>
      <c r="H754" s="107"/>
      <c r="I754" s="106"/>
      <c r="J754" s="106"/>
      <c r="K754" s="110"/>
      <c r="L754" s="21"/>
      <c r="M754" s="21"/>
      <c r="N754" s="21"/>
      <c r="O754" s="22"/>
    </row>
    <row r="755" spans="1:15" s="25" customFormat="1" ht="12.75" x14ac:dyDescent="0.2">
      <c r="A755" s="106"/>
      <c r="B755" s="106"/>
      <c r="C755" s="107"/>
      <c r="D755" s="106"/>
      <c r="E755" s="106"/>
      <c r="F755" s="108"/>
      <c r="G755" s="109"/>
      <c r="H755" s="107"/>
      <c r="I755" s="106"/>
      <c r="J755" s="106"/>
      <c r="K755" s="110"/>
      <c r="L755" s="21"/>
      <c r="M755" s="21"/>
      <c r="N755" s="21"/>
      <c r="O755" s="22"/>
    </row>
    <row r="756" spans="1:15" s="25" customFormat="1" ht="12.75" x14ac:dyDescent="0.2">
      <c r="A756" s="106"/>
      <c r="B756" s="106"/>
      <c r="C756" s="107"/>
      <c r="D756" s="106"/>
      <c r="E756" s="106"/>
      <c r="F756" s="108"/>
      <c r="G756" s="109"/>
      <c r="H756" s="107"/>
      <c r="I756" s="106"/>
      <c r="J756" s="106"/>
      <c r="K756" s="110"/>
      <c r="L756" s="21"/>
      <c r="M756" s="21"/>
      <c r="N756" s="21"/>
      <c r="O756" s="22"/>
    </row>
    <row r="757" spans="1:15" s="25" customFormat="1" ht="12.75" x14ac:dyDescent="0.2">
      <c r="A757" s="106"/>
      <c r="B757" s="106"/>
      <c r="C757" s="107"/>
      <c r="D757" s="106"/>
      <c r="E757" s="106"/>
      <c r="F757" s="108"/>
      <c r="G757" s="109"/>
      <c r="H757" s="107"/>
      <c r="I757" s="106"/>
      <c r="J757" s="106"/>
      <c r="K757" s="110"/>
      <c r="L757" s="21"/>
      <c r="M757" s="21"/>
      <c r="N757" s="21"/>
      <c r="O757" s="22"/>
    </row>
    <row r="758" spans="1:15" s="25" customFormat="1" ht="12.75" x14ac:dyDescent="0.2">
      <c r="A758" s="106"/>
      <c r="B758" s="106"/>
      <c r="C758" s="107"/>
      <c r="D758" s="106"/>
      <c r="E758" s="106"/>
      <c r="F758" s="108"/>
      <c r="G758" s="109"/>
      <c r="H758" s="107"/>
      <c r="I758" s="106"/>
      <c r="J758" s="106"/>
      <c r="K758" s="110"/>
      <c r="L758" s="21"/>
      <c r="M758" s="21"/>
      <c r="N758" s="21"/>
      <c r="O758" s="22"/>
    </row>
    <row r="759" spans="1:15" s="25" customFormat="1" ht="12.75" x14ac:dyDescent="0.2">
      <c r="A759" s="106"/>
      <c r="B759" s="106"/>
      <c r="C759" s="107"/>
      <c r="D759" s="106"/>
      <c r="E759" s="106"/>
      <c r="F759" s="108"/>
      <c r="G759" s="109"/>
      <c r="H759" s="107"/>
      <c r="I759" s="106"/>
      <c r="J759" s="106"/>
      <c r="K759" s="110"/>
      <c r="L759" s="21"/>
      <c r="M759" s="21"/>
      <c r="N759" s="21"/>
      <c r="O759" s="22"/>
    </row>
    <row r="760" spans="1:15" s="25" customFormat="1" ht="12.75" x14ac:dyDescent="0.2">
      <c r="A760" s="106"/>
      <c r="B760" s="106"/>
      <c r="C760" s="107"/>
      <c r="D760" s="106"/>
      <c r="E760" s="106"/>
      <c r="F760" s="108"/>
      <c r="G760" s="109"/>
      <c r="H760" s="107"/>
      <c r="I760" s="106"/>
      <c r="J760" s="106"/>
      <c r="K760" s="110"/>
      <c r="L760" s="21"/>
      <c r="M760" s="21"/>
      <c r="N760" s="21"/>
      <c r="O760" s="22"/>
    </row>
    <row r="761" spans="1:15" s="25" customFormat="1" ht="12.75" x14ac:dyDescent="0.2">
      <c r="A761" s="106"/>
      <c r="B761" s="106"/>
      <c r="C761" s="107"/>
      <c r="D761" s="106"/>
      <c r="E761" s="106"/>
      <c r="F761" s="108"/>
      <c r="G761" s="109"/>
      <c r="H761" s="107"/>
      <c r="I761" s="106"/>
      <c r="J761" s="106"/>
      <c r="K761" s="110"/>
      <c r="L761" s="21"/>
      <c r="M761" s="21"/>
      <c r="N761" s="21"/>
      <c r="O761" s="22"/>
    </row>
    <row r="762" spans="1:15" s="25" customFormat="1" ht="12.75" x14ac:dyDescent="0.2">
      <c r="A762" s="106"/>
      <c r="B762" s="106"/>
      <c r="C762" s="107"/>
      <c r="D762" s="106"/>
      <c r="E762" s="106"/>
      <c r="F762" s="108"/>
      <c r="G762" s="109"/>
      <c r="H762" s="107"/>
      <c r="I762" s="106"/>
      <c r="J762" s="106"/>
      <c r="K762" s="110"/>
      <c r="L762" s="21"/>
      <c r="M762" s="21"/>
      <c r="N762" s="21"/>
      <c r="O762" s="22"/>
    </row>
    <row r="763" spans="1:15" s="25" customFormat="1" ht="12.75" x14ac:dyDescent="0.2">
      <c r="A763" s="106"/>
      <c r="B763" s="106"/>
      <c r="C763" s="107"/>
      <c r="D763" s="106"/>
      <c r="E763" s="106"/>
      <c r="F763" s="108"/>
      <c r="G763" s="109"/>
      <c r="H763" s="107"/>
      <c r="I763" s="106"/>
      <c r="J763" s="106"/>
      <c r="K763" s="110"/>
      <c r="L763" s="21"/>
      <c r="M763" s="21"/>
      <c r="N763" s="21"/>
      <c r="O763" s="22"/>
    </row>
    <row r="764" spans="1:15" s="25" customFormat="1" ht="12.75" x14ac:dyDescent="0.2">
      <c r="A764" s="106"/>
      <c r="B764" s="106"/>
      <c r="C764" s="107"/>
      <c r="D764" s="106"/>
      <c r="E764" s="106"/>
      <c r="F764" s="108"/>
      <c r="G764" s="109"/>
      <c r="H764" s="107"/>
      <c r="I764" s="106"/>
      <c r="J764" s="106"/>
      <c r="K764" s="110"/>
      <c r="L764" s="21"/>
      <c r="M764" s="21"/>
      <c r="N764" s="21"/>
      <c r="O764" s="22"/>
    </row>
    <row r="765" spans="1:15" s="25" customFormat="1" ht="12.75" x14ac:dyDescent="0.2">
      <c r="A765" s="106"/>
      <c r="B765" s="106"/>
      <c r="C765" s="107"/>
      <c r="D765" s="106"/>
      <c r="E765" s="106"/>
      <c r="F765" s="108"/>
      <c r="G765" s="109"/>
      <c r="H765" s="107"/>
      <c r="I765" s="106"/>
      <c r="J765" s="106"/>
      <c r="K765" s="110"/>
      <c r="L765" s="21"/>
      <c r="M765" s="21"/>
      <c r="N765" s="21"/>
      <c r="O765" s="22"/>
    </row>
    <row r="766" spans="1:15" s="25" customFormat="1" ht="12.75" x14ac:dyDescent="0.2">
      <c r="A766" s="106"/>
      <c r="B766" s="106"/>
      <c r="C766" s="107"/>
      <c r="D766" s="106"/>
      <c r="E766" s="106"/>
      <c r="F766" s="108"/>
      <c r="G766" s="109"/>
      <c r="H766" s="107"/>
      <c r="I766" s="106"/>
      <c r="J766" s="106"/>
      <c r="K766" s="110"/>
      <c r="L766" s="21"/>
      <c r="M766" s="21"/>
      <c r="N766" s="21"/>
      <c r="O766" s="22"/>
    </row>
    <row r="767" spans="1:15" s="25" customFormat="1" ht="12.75" x14ac:dyDescent="0.2">
      <c r="A767" s="106"/>
      <c r="B767" s="106"/>
      <c r="C767" s="107"/>
      <c r="D767" s="106"/>
      <c r="E767" s="106"/>
      <c r="F767" s="108"/>
      <c r="G767" s="109"/>
      <c r="H767" s="107"/>
      <c r="I767" s="106"/>
      <c r="J767" s="106"/>
      <c r="K767" s="110"/>
      <c r="L767" s="21"/>
      <c r="M767" s="21"/>
      <c r="N767" s="21"/>
      <c r="O767" s="22"/>
    </row>
    <row r="768" spans="1:15" s="25" customFormat="1" ht="12.75" x14ac:dyDescent="0.2">
      <c r="A768" s="106"/>
      <c r="B768" s="106"/>
      <c r="C768" s="107"/>
      <c r="D768" s="106"/>
      <c r="E768" s="106"/>
      <c r="F768" s="108"/>
      <c r="G768" s="109"/>
      <c r="H768" s="107"/>
      <c r="I768" s="106"/>
      <c r="J768" s="106"/>
      <c r="K768" s="110"/>
      <c r="L768" s="21"/>
      <c r="M768" s="21"/>
      <c r="N768" s="21"/>
      <c r="O768" s="22"/>
    </row>
    <row r="769" spans="1:15" s="25" customFormat="1" ht="12.75" x14ac:dyDescent="0.2">
      <c r="A769" s="106"/>
      <c r="B769" s="106"/>
      <c r="C769" s="107"/>
      <c r="D769" s="106"/>
      <c r="E769" s="106"/>
      <c r="F769" s="108"/>
      <c r="G769" s="109"/>
      <c r="H769" s="107"/>
      <c r="I769" s="106"/>
      <c r="J769" s="106"/>
      <c r="K769" s="110"/>
      <c r="L769" s="21"/>
      <c r="M769" s="21"/>
      <c r="N769" s="21"/>
      <c r="O769" s="22"/>
    </row>
    <row r="770" spans="1:15" s="25" customFormat="1" ht="12.75" x14ac:dyDescent="0.2">
      <c r="A770" s="106"/>
      <c r="B770" s="106"/>
      <c r="C770" s="107"/>
      <c r="D770" s="106"/>
      <c r="E770" s="106"/>
      <c r="F770" s="108"/>
      <c r="G770" s="109"/>
      <c r="H770" s="107"/>
      <c r="I770" s="106"/>
      <c r="J770" s="106"/>
      <c r="K770" s="110"/>
      <c r="L770" s="21"/>
      <c r="M770" s="21"/>
      <c r="N770" s="21"/>
      <c r="O770" s="22"/>
    </row>
    <row r="771" spans="1:15" s="25" customFormat="1" ht="12.75" x14ac:dyDescent="0.2">
      <c r="A771" s="106"/>
      <c r="B771" s="106"/>
      <c r="C771" s="107"/>
      <c r="D771" s="106"/>
      <c r="E771" s="106"/>
      <c r="F771" s="108"/>
      <c r="G771" s="109"/>
      <c r="H771" s="107"/>
      <c r="I771" s="106"/>
      <c r="J771" s="106"/>
      <c r="K771" s="110"/>
      <c r="L771" s="21"/>
      <c r="M771" s="21"/>
      <c r="N771" s="21"/>
      <c r="O771" s="22"/>
    </row>
    <row r="772" spans="1:15" s="25" customFormat="1" ht="12.75" x14ac:dyDescent="0.2">
      <c r="A772" s="106"/>
      <c r="B772" s="106"/>
      <c r="C772" s="107"/>
      <c r="D772" s="106"/>
      <c r="E772" s="106"/>
      <c r="F772" s="108"/>
      <c r="G772" s="109"/>
      <c r="H772" s="107"/>
      <c r="I772" s="106"/>
      <c r="J772" s="106"/>
      <c r="K772" s="110"/>
      <c r="L772" s="21"/>
      <c r="M772" s="21"/>
      <c r="N772" s="21"/>
      <c r="O772" s="22"/>
    </row>
    <row r="773" spans="1:15" s="25" customFormat="1" ht="12.75" x14ac:dyDescent="0.2">
      <c r="A773" s="106"/>
      <c r="B773" s="106"/>
      <c r="C773" s="107"/>
      <c r="D773" s="106"/>
      <c r="E773" s="106"/>
      <c r="F773" s="108"/>
      <c r="G773" s="109"/>
      <c r="H773" s="107"/>
      <c r="I773" s="106"/>
      <c r="J773" s="106"/>
      <c r="K773" s="110"/>
      <c r="L773" s="21"/>
      <c r="M773" s="21"/>
      <c r="N773" s="21"/>
      <c r="O773" s="22"/>
    </row>
    <row r="774" spans="1:15" s="25" customFormat="1" ht="12.75" x14ac:dyDescent="0.2">
      <c r="A774" s="106"/>
      <c r="B774" s="106"/>
      <c r="C774" s="107"/>
      <c r="D774" s="106"/>
      <c r="E774" s="106"/>
      <c r="F774" s="108"/>
      <c r="G774" s="109"/>
      <c r="H774" s="107"/>
      <c r="I774" s="106"/>
      <c r="J774" s="106"/>
      <c r="K774" s="110"/>
      <c r="L774" s="21"/>
      <c r="M774" s="21"/>
      <c r="N774" s="21"/>
      <c r="O774" s="22"/>
    </row>
    <row r="775" spans="1:15" s="25" customFormat="1" ht="12.75" x14ac:dyDescent="0.2">
      <c r="A775" s="106"/>
      <c r="B775" s="106"/>
      <c r="C775" s="107"/>
      <c r="D775" s="106"/>
      <c r="E775" s="106"/>
      <c r="F775" s="108"/>
      <c r="G775" s="109"/>
      <c r="H775" s="107"/>
      <c r="I775" s="106"/>
      <c r="J775" s="106"/>
      <c r="K775" s="110"/>
      <c r="L775" s="21"/>
      <c r="M775" s="21"/>
      <c r="N775" s="21"/>
      <c r="O775" s="22"/>
    </row>
    <row r="776" spans="1:15" s="25" customFormat="1" ht="12.75" x14ac:dyDescent="0.2">
      <c r="A776" s="106"/>
      <c r="B776" s="106"/>
      <c r="C776" s="107"/>
      <c r="D776" s="106"/>
      <c r="E776" s="106"/>
      <c r="F776" s="108"/>
      <c r="G776" s="109"/>
      <c r="H776" s="107"/>
      <c r="I776" s="106"/>
      <c r="J776" s="106"/>
      <c r="K776" s="110"/>
      <c r="L776" s="21"/>
      <c r="M776" s="21"/>
      <c r="N776" s="21"/>
      <c r="O776" s="22"/>
    </row>
    <row r="777" spans="1:15" s="25" customFormat="1" ht="12.75" x14ac:dyDescent="0.2">
      <c r="A777" s="106"/>
      <c r="B777" s="106"/>
      <c r="C777" s="107"/>
      <c r="D777" s="106"/>
      <c r="E777" s="106"/>
      <c r="F777" s="108"/>
      <c r="G777" s="109"/>
      <c r="H777" s="107"/>
      <c r="I777" s="106"/>
      <c r="J777" s="106"/>
      <c r="K777" s="110"/>
      <c r="L777" s="21"/>
      <c r="M777" s="21"/>
      <c r="N777" s="21"/>
      <c r="O777" s="22"/>
    </row>
    <row r="778" spans="1:15" s="25" customFormat="1" ht="12.75" x14ac:dyDescent="0.2">
      <c r="A778" s="106"/>
      <c r="B778" s="106"/>
      <c r="C778" s="107"/>
      <c r="D778" s="106"/>
      <c r="E778" s="106"/>
      <c r="F778" s="108"/>
      <c r="G778" s="109"/>
      <c r="H778" s="107"/>
      <c r="I778" s="106"/>
      <c r="J778" s="106"/>
      <c r="K778" s="110"/>
      <c r="L778" s="21"/>
      <c r="M778" s="21"/>
      <c r="N778" s="21"/>
      <c r="O778" s="22"/>
    </row>
    <row r="779" spans="1:15" s="25" customFormat="1" ht="12.75" x14ac:dyDescent="0.2">
      <c r="A779" s="106"/>
      <c r="B779" s="106"/>
      <c r="C779" s="107"/>
      <c r="D779" s="106"/>
      <c r="E779" s="106"/>
      <c r="F779" s="108"/>
      <c r="G779" s="109"/>
      <c r="H779" s="107"/>
      <c r="I779" s="106"/>
      <c r="J779" s="106"/>
      <c r="K779" s="110"/>
      <c r="L779" s="21"/>
      <c r="M779" s="21"/>
      <c r="N779" s="21"/>
      <c r="O779" s="22"/>
    </row>
    <row r="780" spans="1:15" s="25" customFormat="1" ht="12.75" x14ac:dyDescent="0.2">
      <c r="A780" s="106"/>
      <c r="B780" s="106"/>
      <c r="C780" s="107"/>
      <c r="D780" s="106"/>
      <c r="E780" s="106"/>
      <c r="F780" s="108"/>
      <c r="G780" s="109"/>
      <c r="H780" s="107"/>
      <c r="I780" s="106"/>
      <c r="J780" s="106"/>
      <c r="K780" s="110"/>
      <c r="L780" s="21"/>
      <c r="M780" s="21"/>
      <c r="N780" s="21"/>
      <c r="O780" s="22"/>
    </row>
    <row r="781" spans="1:15" s="25" customFormat="1" ht="12.75" x14ac:dyDescent="0.2">
      <c r="A781" s="106"/>
      <c r="B781" s="106"/>
      <c r="C781" s="107"/>
      <c r="D781" s="106"/>
      <c r="E781" s="106"/>
      <c r="F781" s="108"/>
      <c r="G781" s="109"/>
      <c r="H781" s="107"/>
      <c r="I781" s="106"/>
      <c r="J781" s="106"/>
      <c r="K781" s="110"/>
      <c r="L781" s="21"/>
      <c r="M781" s="21"/>
      <c r="N781" s="21"/>
      <c r="O781" s="22"/>
    </row>
    <row r="782" spans="1:15" s="25" customFormat="1" ht="12.75" x14ac:dyDescent="0.2">
      <c r="A782" s="106"/>
      <c r="B782" s="106"/>
      <c r="C782" s="107"/>
      <c r="D782" s="106"/>
      <c r="E782" s="106"/>
      <c r="F782" s="108"/>
      <c r="G782" s="109"/>
      <c r="H782" s="107"/>
      <c r="I782" s="106"/>
      <c r="J782" s="106"/>
      <c r="K782" s="110"/>
      <c r="L782" s="21"/>
      <c r="M782" s="21"/>
      <c r="N782" s="21"/>
      <c r="O782" s="22"/>
    </row>
    <row r="783" spans="1:15" s="25" customFormat="1" ht="12.75" x14ac:dyDescent="0.2">
      <c r="A783" s="106"/>
      <c r="B783" s="106"/>
      <c r="C783" s="107"/>
      <c r="D783" s="106"/>
      <c r="E783" s="106"/>
      <c r="F783" s="108"/>
      <c r="G783" s="109"/>
      <c r="H783" s="107"/>
      <c r="I783" s="106"/>
      <c r="J783" s="106"/>
      <c r="K783" s="110"/>
      <c r="L783" s="21"/>
      <c r="M783" s="21"/>
      <c r="N783" s="21"/>
      <c r="O783" s="22"/>
    </row>
    <row r="784" spans="1:15" s="25" customFormat="1" ht="12.75" x14ac:dyDescent="0.2">
      <c r="A784" s="106"/>
      <c r="B784" s="106"/>
      <c r="C784" s="107"/>
      <c r="D784" s="106"/>
      <c r="E784" s="106"/>
      <c r="F784" s="108"/>
      <c r="G784" s="109"/>
      <c r="H784" s="107"/>
      <c r="I784" s="106"/>
      <c r="J784" s="106"/>
      <c r="K784" s="110"/>
      <c r="L784" s="21"/>
      <c r="M784" s="21"/>
      <c r="N784" s="21"/>
      <c r="O784" s="22"/>
    </row>
    <row r="785" spans="1:15" s="25" customFormat="1" ht="12.75" x14ac:dyDescent="0.2">
      <c r="A785" s="106"/>
      <c r="B785" s="106"/>
      <c r="C785" s="107"/>
      <c r="D785" s="106"/>
      <c r="E785" s="106"/>
      <c r="F785" s="108"/>
      <c r="G785" s="109"/>
      <c r="H785" s="107"/>
      <c r="I785" s="106"/>
      <c r="J785" s="106"/>
      <c r="K785" s="110"/>
      <c r="L785" s="21"/>
      <c r="M785" s="21"/>
      <c r="N785" s="21"/>
      <c r="O785" s="22"/>
    </row>
    <row r="786" spans="1:15" s="25" customFormat="1" ht="12.75" x14ac:dyDescent="0.2">
      <c r="A786" s="106"/>
      <c r="B786" s="106"/>
      <c r="C786" s="107"/>
      <c r="D786" s="106"/>
      <c r="E786" s="106"/>
      <c r="F786" s="108"/>
      <c r="G786" s="109"/>
      <c r="H786" s="107"/>
      <c r="I786" s="106"/>
      <c r="J786" s="106"/>
      <c r="K786" s="110"/>
      <c r="L786" s="21"/>
      <c r="M786" s="21"/>
      <c r="N786" s="21"/>
      <c r="O786" s="22"/>
    </row>
    <row r="787" spans="1:15" s="25" customFormat="1" ht="12.75" x14ac:dyDescent="0.2">
      <c r="A787" s="106"/>
      <c r="B787" s="106"/>
      <c r="C787" s="107"/>
      <c r="D787" s="106"/>
      <c r="E787" s="106"/>
      <c r="F787" s="108"/>
      <c r="G787" s="109"/>
      <c r="H787" s="107"/>
      <c r="I787" s="106"/>
      <c r="J787" s="106"/>
      <c r="K787" s="110"/>
      <c r="L787" s="21"/>
      <c r="M787" s="21"/>
      <c r="N787" s="21"/>
      <c r="O787" s="22"/>
    </row>
    <row r="788" spans="1:15" s="25" customFormat="1" ht="12.75" x14ac:dyDescent="0.2">
      <c r="A788" s="106"/>
      <c r="B788" s="106"/>
      <c r="C788" s="107"/>
      <c r="D788" s="106"/>
      <c r="E788" s="106"/>
      <c r="F788" s="108"/>
      <c r="G788" s="109"/>
      <c r="H788" s="107"/>
      <c r="I788" s="106"/>
      <c r="J788" s="106"/>
      <c r="K788" s="110"/>
      <c r="L788" s="21"/>
      <c r="M788" s="21"/>
      <c r="N788" s="21"/>
      <c r="O788" s="22"/>
    </row>
    <row r="789" spans="1:15" s="25" customFormat="1" ht="12.75" x14ac:dyDescent="0.2">
      <c r="A789" s="106"/>
      <c r="B789" s="106"/>
      <c r="C789" s="107"/>
      <c r="D789" s="106"/>
      <c r="E789" s="106"/>
      <c r="F789" s="108"/>
      <c r="G789" s="109"/>
      <c r="H789" s="107"/>
      <c r="I789" s="106"/>
      <c r="J789" s="106"/>
      <c r="K789" s="110"/>
      <c r="L789" s="21"/>
      <c r="M789" s="21"/>
      <c r="N789" s="21"/>
      <c r="O789" s="22"/>
    </row>
    <row r="790" spans="1:15" s="25" customFormat="1" ht="12.75" x14ac:dyDescent="0.2">
      <c r="A790" s="106"/>
      <c r="B790" s="106"/>
      <c r="C790" s="107"/>
      <c r="D790" s="106"/>
      <c r="E790" s="106"/>
      <c r="F790" s="108"/>
      <c r="G790" s="109"/>
      <c r="H790" s="107"/>
      <c r="I790" s="106"/>
      <c r="J790" s="106"/>
      <c r="K790" s="110"/>
      <c r="L790" s="21"/>
      <c r="M790" s="21"/>
      <c r="N790" s="21"/>
      <c r="O790" s="22"/>
    </row>
    <row r="791" spans="1:15" s="25" customFormat="1" ht="12.75" x14ac:dyDescent="0.2">
      <c r="A791" s="106"/>
      <c r="B791" s="106"/>
      <c r="C791" s="107"/>
      <c r="D791" s="106"/>
      <c r="E791" s="106"/>
      <c r="F791" s="108"/>
      <c r="G791" s="109"/>
      <c r="H791" s="107"/>
      <c r="I791" s="106"/>
      <c r="J791" s="106"/>
      <c r="K791" s="110"/>
      <c r="L791" s="21"/>
      <c r="M791" s="21"/>
      <c r="N791" s="21"/>
      <c r="O791" s="22"/>
    </row>
    <row r="792" spans="1:15" s="25" customFormat="1" ht="12.75" x14ac:dyDescent="0.2">
      <c r="A792" s="106"/>
      <c r="B792" s="106"/>
      <c r="C792" s="107"/>
      <c r="D792" s="106"/>
      <c r="E792" s="106"/>
      <c r="F792" s="108"/>
      <c r="G792" s="109"/>
      <c r="H792" s="107"/>
      <c r="I792" s="106"/>
      <c r="J792" s="106"/>
      <c r="K792" s="110"/>
      <c r="L792" s="21"/>
      <c r="M792" s="21"/>
      <c r="N792" s="21"/>
      <c r="O792" s="22"/>
    </row>
    <row r="793" spans="1:15" s="25" customFormat="1" ht="12.75" x14ac:dyDescent="0.2">
      <c r="A793" s="106"/>
      <c r="B793" s="106"/>
      <c r="C793" s="107"/>
      <c r="D793" s="106"/>
      <c r="E793" s="106"/>
      <c r="F793" s="108"/>
      <c r="G793" s="109"/>
      <c r="H793" s="107"/>
      <c r="I793" s="106"/>
      <c r="J793" s="106"/>
      <c r="K793" s="110"/>
      <c r="L793" s="21"/>
      <c r="M793" s="21"/>
      <c r="N793" s="21"/>
      <c r="O793" s="22"/>
    </row>
    <row r="794" spans="1:15" s="25" customFormat="1" ht="12.75" x14ac:dyDescent="0.2">
      <c r="A794" s="106"/>
      <c r="B794" s="106"/>
      <c r="C794" s="107"/>
      <c r="D794" s="106"/>
      <c r="E794" s="106"/>
      <c r="F794" s="108"/>
      <c r="G794" s="109"/>
      <c r="H794" s="107"/>
      <c r="I794" s="106"/>
      <c r="J794" s="106"/>
      <c r="K794" s="110"/>
      <c r="L794" s="21"/>
      <c r="M794" s="21"/>
      <c r="N794" s="21"/>
      <c r="O794" s="22"/>
    </row>
    <row r="795" spans="1:15" s="25" customFormat="1" ht="12.75" x14ac:dyDescent="0.2">
      <c r="A795" s="106"/>
      <c r="B795" s="106"/>
      <c r="C795" s="107"/>
      <c r="D795" s="106"/>
      <c r="E795" s="106"/>
      <c r="F795" s="108"/>
      <c r="G795" s="109"/>
      <c r="H795" s="107"/>
      <c r="I795" s="106"/>
      <c r="J795" s="106"/>
      <c r="K795" s="110"/>
      <c r="L795" s="21"/>
      <c r="M795" s="21"/>
      <c r="N795" s="21"/>
      <c r="O795" s="22"/>
    </row>
    <row r="796" spans="1:15" s="25" customFormat="1" ht="12.75" x14ac:dyDescent="0.2">
      <c r="A796" s="106"/>
      <c r="B796" s="106"/>
      <c r="C796" s="107"/>
      <c r="D796" s="106"/>
      <c r="E796" s="106"/>
      <c r="F796" s="108"/>
      <c r="G796" s="109"/>
      <c r="H796" s="107"/>
      <c r="I796" s="106"/>
      <c r="J796" s="106"/>
      <c r="K796" s="110"/>
      <c r="L796" s="21"/>
      <c r="M796" s="21"/>
      <c r="N796" s="21"/>
      <c r="O796" s="22"/>
    </row>
    <row r="797" spans="1:15" s="25" customFormat="1" ht="12.75" x14ac:dyDescent="0.2">
      <c r="A797" s="106"/>
      <c r="B797" s="106"/>
      <c r="C797" s="107"/>
      <c r="D797" s="106"/>
      <c r="E797" s="106"/>
      <c r="F797" s="108"/>
      <c r="G797" s="109"/>
      <c r="H797" s="107"/>
      <c r="I797" s="106"/>
      <c r="J797" s="106"/>
      <c r="K797" s="110"/>
      <c r="L797" s="21"/>
      <c r="M797" s="21"/>
      <c r="N797" s="21"/>
      <c r="O797" s="22"/>
    </row>
    <row r="798" spans="1:15" s="25" customFormat="1" ht="12.75" x14ac:dyDescent="0.2">
      <c r="A798" s="110"/>
      <c r="B798" s="110"/>
      <c r="C798" s="110"/>
      <c r="D798" s="110"/>
      <c r="E798" s="110"/>
      <c r="F798" s="108"/>
      <c r="G798" s="109"/>
      <c r="H798" s="110"/>
      <c r="I798" s="110"/>
      <c r="J798" s="110"/>
      <c r="K798" s="110"/>
      <c r="L798" s="21"/>
      <c r="M798" s="21"/>
      <c r="N798" s="21"/>
      <c r="O798" s="22"/>
    </row>
    <row r="799" spans="1:15" s="25" customFormat="1" ht="12.75" x14ac:dyDescent="0.2">
      <c r="A799" s="110"/>
      <c r="B799" s="110"/>
      <c r="C799" s="110"/>
      <c r="D799" s="110"/>
      <c r="E799" s="110"/>
      <c r="F799" s="108"/>
      <c r="G799" s="109"/>
      <c r="H799" s="110"/>
      <c r="I799" s="110"/>
      <c r="J799" s="110"/>
      <c r="K799" s="110"/>
      <c r="L799" s="21"/>
      <c r="M799" s="21"/>
      <c r="N799" s="21"/>
      <c r="O799" s="22"/>
    </row>
    <row r="800" spans="1:15" s="25" customFormat="1" ht="12.75" x14ac:dyDescent="0.2">
      <c r="A800" s="110"/>
      <c r="B800" s="110"/>
      <c r="C800" s="110"/>
      <c r="D800" s="110"/>
      <c r="E800" s="110"/>
      <c r="F800" s="108"/>
      <c r="G800" s="109"/>
      <c r="H800" s="110"/>
      <c r="I800" s="110"/>
      <c r="J800" s="110"/>
      <c r="K800" s="110"/>
      <c r="L800" s="21"/>
      <c r="M800" s="21"/>
      <c r="N800" s="21"/>
      <c r="O800" s="22"/>
    </row>
    <row r="801" spans="1:15" s="25" customFormat="1" ht="12.75" x14ac:dyDescent="0.2">
      <c r="A801" s="110"/>
      <c r="B801" s="110"/>
      <c r="C801" s="110"/>
      <c r="D801" s="110"/>
      <c r="E801" s="110"/>
      <c r="F801" s="108"/>
      <c r="G801" s="109"/>
      <c r="H801" s="110"/>
      <c r="I801" s="110"/>
      <c r="J801" s="110"/>
      <c r="K801" s="110"/>
      <c r="L801" s="21"/>
      <c r="M801" s="21"/>
      <c r="N801" s="21"/>
      <c r="O801" s="22"/>
    </row>
    <row r="802" spans="1:15" s="25" customFormat="1" ht="12.75" x14ac:dyDescent="0.2">
      <c r="A802" s="110"/>
      <c r="B802" s="110"/>
      <c r="C802" s="110"/>
      <c r="D802" s="110"/>
      <c r="E802" s="110"/>
      <c r="F802" s="108"/>
      <c r="G802" s="109"/>
      <c r="H802" s="110"/>
      <c r="I802" s="110"/>
      <c r="J802" s="110"/>
      <c r="K802" s="110"/>
      <c r="L802" s="21"/>
      <c r="M802" s="21"/>
      <c r="N802" s="21"/>
      <c r="O802" s="22"/>
    </row>
    <row r="803" spans="1:15" s="25" customFormat="1" ht="12.75" x14ac:dyDescent="0.2">
      <c r="A803" s="110"/>
      <c r="B803" s="110"/>
      <c r="C803" s="110"/>
      <c r="D803" s="110"/>
      <c r="E803" s="110"/>
      <c r="F803" s="108"/>
      <c r="G803" s="109"/>
      <c r="H803" s="110"/>
      <c r="I803" s="110"/>
      <c r="J803" s="110"/>
      <c r="K803" s="110"/>
      <c r="L803" s="21"/>
      <c r="M803" s="21"/>
      <c r="N803" s="21"/>
      <c r="O803" s="22"/>
    </row>
    <row r="804" spans="1:15" s="25" customFormat="1" ht="12.75" x14ac:dyDescent="0.2">
      <c r="A804" s="110"/>
      <c r="B804" s="110"/>
      <c r="C804" s="110"/>
      <c r="D804" s="110"/>
      <c r="E804" s="110"/>
      <c r="F804" s="108"/>
      <c r="G804" s="109"/>
      <c r="H804" s="110"/>
      <c r="I804" s="110"/>
      <c r="J804" s="110"/>
      <c r="K804" s="110"/>
      <c r="L804" s="21"/>
      <c r="M804" s="21"/>
      <c r="N804" s="21"/>
      <c r="O804" s="22"/>
    </row>
    <row r="805" spans="1:15" s="25" customFormat="1" ht="12.75" x14ac:dyDescent="0.2">
      <c r="A805" s="110"/>
      <c r="B805" s="110"/>
      <c r="C805" s="110"/>
      <c r="D805" s="110"/>
      <c r="E805" s="110"/>
      <c r="F805" s="108"/>
      <c r="G805" s="109"/>
      <c r="H805" s="110"/>
      <c r="I805" s="110"/>
      <c r="J805" s="110"/>
      <c r="K805" s="110"/>
      <c r="L805" s="21"/>
      <c r="M805" s="21"/>
      <c r="N805" s="21"/>
      <c r="O805" s="22"/>
    </row>
    <row r="806" spans="1:15" s="25" customFormat="1" ht="12.75" x14ac:dyDescent="0.2">
      <c r="A806" s="110"/>
      <c r="B806" s="110"/>
      <c r="C806" s="110"/>
      <c r="D806" s="110"/>
      <c r="E806" s="110"/>
      <c r="F806" s="108"/>
      <c r="G806" s="109"/>
      <c r="H806" s="110"/>
      <c r="I806" s="110"/>
      <c r="J806" s="110"/>
      <c r="K806" s="110"/>
      <c r="L806" s="21"/>
      <c r="M806" s="21"/>
      <c r="N806" s="21"/>
      <c r="O806" s="22"/>
    </row>
    <row r="807" spans="1:15" s="25" customFormat="1" ht="12.75" x14ac:dyDescent="0.2">
      <c r="A807" s="110"/>
      <c r="B807" s="110"/>
      <c r="C807" s="110"/>
      <c r="D807" s="110"/>
      <c r="E807" s="110"/>
      <c r="F807" s="108"/>
      <c r="G807" s="109"/>
      <c r="H807" s="110"/>
      <c r="I807" s="110"/>
      <c r="J807" s="110"/>
      <c r="K807" s="110"/>
      <c r="L807" s="21"/>
      <c r="M807" s="21"/>
      <c r="N807" s="21"/>
      <c r="O807" s="22"/>
    </row>
    <row r="808" spans="1:15" s="25" customFormat="1" ht="12.75" x14ac:dyDescent="0.2">
      <c r="A808" s="110"/>
      <c r="B808" s="110"/>
      <c r="C808" s="110"/>
      <c r="D808" s="110"/>
      <c r="E808" s="110"/>
      <c r="F808" s="108"/>
      <c r="G808" s="109"/>
      <c r="H808" s="110"/>
      <c r="I808" s="110"/>
      <c r="J808" s="110"/>
      <c r="K808" s="110"/>
      <c r="L808" s="21"/>
      <c r="M808" s="21"/>
      <c r="N808" s="21"/>
      <c r="O808" s="22"/>
    </row>
    <row r="809" spans="1:15" s="25" customFormat="1" ht="12.75" x14ac:dyDescent="0.2">
      <c r="A809" s="110"/>
      <c r="B809" s="110"/>
      <c r="C809" s="110"/>
      <c r="D809" s="110"/>
      <c r="E809" s="110"/>
      <c r="F809" s="108"/>
      <c r="G809" s="109"/>
      <c r="H809" s="110"/>
      <c r="I809" s="110"/>
      <c r="J809" s="110"/>
      <c r="K809" s="110"/>
      <c r="L809" s="21"/>
      <c r="M809" s="21"/>
      <c r="N809" s="21"/>
      <c r="O809" s="22"/>
    </row>
    <row r="810" spans="1:15" s="25" customFormat="1" ht="12.75" x14ac:dyDescent="0.2">
      <c r="A810" s="110"/>
      <c r="B810" s="110"/>
      <c r="C810" s="110"/>
      <c r="D810" s="110"/>
      <c r="E810" s="110"/>
      <c r="F810" s="108"/>
      <c r="G810" s="109"/>
      <c r="H810" s="110"/>
      <c r="I810" s="110"/>
      <c r="J810" s="110"/>
      <c r="K810" s="110"/>
      <c r="L810" s="21"/>
      <c r="M810" s="21"/>
      <c r="N810" s="21"/>
      <c r="O810" s="22"/>
    </row>
    <row r="811" spans="1:15" s="25" customFormat="1" ht="12.75" x14ac:dyDescent="0.2">
      <c r="A811" s="110"/>
      <c r="B811" s="110"/>
      <c r="C811" s="110"/>
      <c r="D811" s="110"/>
      <c r="E811" s="110"/>
      <c r="F811" s="108"/>
      <c r="G811" s="109"/>
      <c r="H811" s="110"/>
      <c r="I811" s="110"/>
      <c r="J811" s="110"/>
      <c r="K811" s="110"/>
      <c r="L811" s="21"/>
      <c r="M811" s="21"/>
      <c r="N811" s="21"/>
      <c r="O811" s="22"/>
    </row>
    <row r="812" spans="1:15" s="25" customFormat="1" ht="12.75" x14ac:dyDescent="0.2">
      <c r="A812" s="110"/>
      <c r="B812" s="110"/>
      <c r="C812" s="110"/>
      <c r="D812" s="110"/>
      <c r="E812" s="110"/>
      <c r="F812" s="108"/>
      <c r="G812" s="109"/>
      <c r="H812" s="110"/>
      <c r="I812" s="110"/>
      <c r="J812" s="110"/>
      <c r="K812" s="110"/>
      <c r="L812" s="21"/>
      <c r="M812" s="21"/>
      <c r="N812" s="21"/>
      <c r="O812" s="22"/>
    </row>
    <row r="813" spans="1:15" s="25" customFormat="1" ht="12.75" x14ac:dyDescent="0.2">
      <c r="A813" s="110"/>
      <c r="B813" s="110"/>
      <c r="C813" s="110"/>
      <c r="D813" s="110"/>
      <c r="E813" s="110"/>
      <c r="F813" s="108"/>
      <c r="G813" s="109"/>
      <c r="H813" s="110"/>
      <c r="I813" s="110"/>
      <c r="J813" s="110"/>
      <c r="K813" s="110"/>
      <c r="L813" s="21"/>
      <c r="M813" s="21"/>
      <c r="N813" s="21"/>
      <c r="O813" s="22"/>
    </row>
    <row r="814" spans="1:15" s="25" customFormat="1" ht="12.75" x14ac:dyDescent="0.2">
      <c r="A814" s="110"/>
      <c r="B814" s="110"/>
      <c r="C814" s="110"/>
      <c r="D814" s="110"/>
      <c r="E814" s="110"/>
      <c r="F814" s="108"/>
      <c r="G814" s="109"/>
      <c r="H814" s="110"/>
      <c r="I814" s="110"/>
      <c r="J814" s="110"/>
      <c r="K814" s="110"/>
      <c r="L814" s="21"/>
      <c r="M814" s="21"/>
      <c r="N814" s="21"/>
      <c r="O814" s="22"/>
    </row>
    <row r="815" spans="1:15" s="25" customFormat="1" ht="12.75" x14ac:dyDescent="0.2">
      <c r="A815" s="110"/>
      <c r="B815" s="110"/>
      <c r="C815" s="110"/>
      <c r="D815" s="110"/>
      <c r="E815" s="110"/>
      <c r="F815" s="108"/>
      <c r="G815" s="109"/>
      <c r="H815" s="110"/>
      <c r="I815" s="110"/>
      <c r="J815" s="110"/>
      <c r="K815" s="110"/>
      <c r="L815" s="21"/>
      <c r="M815" s="21"/>
      <c r="N815" s="21"/>
      <c r="O815" s="22"/>
    </row>
    <row r="816" spans="1:15" s="25" customFormat="1" ht="12.75" x14ac:dyDescent="0.2">
      <c r="A816" s="110"/>
      <c r="B816" s="110"/>
      <c r="C816" s="110"/>
      <c r="D816" s="110"/>
      <c r="E816" s="110"/>
      <c r="F816" s="108"/>
      <c r="G816" s="109"/>
      <c r="H816" s="110"/>
      <c r="I816" s="110"/>
      <c r="J816" s="110"/>
      <c r="K816" s="110"/>
      <c r="L816" s="21"/>
      <c r="M816" s="21"/>
      <c r="N816" s="21"/>
      <c r="O816" s="22"/>
    </row>
    <row r="817" spans="1:15" s="25" customFormat="1" ht="12.75" x14ac:dyDescent="0.2">
      <c r="A817" s="110"/>
      <c r="B817" s="110"/>
      <c r="C817" s="110"/>
      <c r="D817" s="110"/>
      <c r="E817" s="110"/>
      <c r="F817" s="108"/>
      <c r="G817" s="109"/>
      <c r="H817" s="110"/>
      <c r="I817" s="110"/>
      <c r="J817" s="110"/>
      <c r="K817" s="110"/>
      <c r="L817" s="21"/>
      <c r="M817" s="21"/>
      <c r="N817" s="21"/>
      <c r="O817" s="22"/>
    </row>
    <row r="818" spans="1:15" s="91" customFormat="1" ht="12.75" x14ac:dyDescent="0.2">
      <c r="A818" s="110"/>
      <c r="B818" s="110"/>
      <c r="C818" s="110"/>
      <c r="D818" s="110"/>
      <c r="E818" s="110"/>
      <c r="F818" s="108"/>
      <c r="G818" s="109"/>
      <c r="H818" s="110"/>
      <c r="I818" s="110"/>
      <c r="J818" s="110"/>
      <c r="K818" s="110"/>
      <c r="L818" s="89"/>
      <c r="M818" s="89"/>
      <c r="N818" s="89"/>
      <c r="O818" s="90"/>
    </row>
    <row r="819" spans="1:15" s="91" customFormat="1" ht="12.75" x14ac:dyDescent="0.2">
      <c r="A819" s="110"/>
      <c r="B819" s="110"/>
      <c r="C819" s="110"/>
      <c r="D819" s="110"/>
      <c r="E819" s="110"/>
      <c r="F819" s="108"/>
      <c r="G819" s="109"/>
      <c r="H819" s="110"/>
      <c r="I819" s="110"/>
      <c r="J819" s="110"/>
      <c r="K819" s="110"/>
      <c r="L819" s="89"/>
      <c r="M819" s="89"/>
      <c r="N819" s="89"/>
      <c r="O819" s="90"/>
    </row>
    <row r="820" spans="1:15" s="91" customFormat="1" ht="12.75" x14ac:dyDescent="0.2">
      <c r="A820" s="110"/>
      <c r="B820" s="110"/>
      <c r="C820" s="110"/>
      <c r="D820" s="110"/>
      <c r="E820" s="110"/>
      <c r="F820" s="108"/>
      <c r="G820" s="109"/>
      <c r="H820" s="110"/>
      <c r="I820" s="110"/>
      <c r="J820" s="110"/>
      <c r="K820" s="110"/>
      <c r="L820" s="89"/>
      <c r="M820" s="89"/>
      <c r="N820" s="89"/>
      <c r="O820" s="90"/>
    </row>
    <row r="821" spans="1:15" s="91" customFormat="1" ht="12.75" x14ac:dyDescent="0.2">
      <c r="A821" s="110"/>
      <c r="B821" s="110"/>
      <c r="C821" s="110"/>
      <c r="D821" s="110"/>
      <c r="E821" s="110"/>
      <c r="F821" s="108"/>
      <c r="G821" s="109"/>
      <c r="H821" s="110"/>
      <c r="I821" s="110"/>
      <c r="J821" s="110"/>
      <c r="K821" s="110"/>
      <c r="L821" s="89"/>
      <c r="M821" s="89"/>
      <c r="N821" s="89"/>
      <c r="O821" s="90"/>
    </row>
    <row r="822" spans="1:15" s="91" customFormat="1" ht="12.75" x14ac:dyDescent="0.2">
      <c r="A822" s="110"/>
      <c r="B822" s="110"/>
      <c r="C822" s="110"/>
      <c r="D822" s="110"/>
      <c r="E822" s="110"/>
      <c r="F822" s="108"/>
      <c r="G822" s="109"/>
      <c r="H822" s="110"/>
      <c r="I822" s="110"/>
      <c r="J822" s="110"/>
      <c r="K822" s="110"/>
      <c r="L822" s="89"/>
      <c r="M822" s="89"/>
      <c r="N822" s="89"/>
      <c r="O822" s="90"/>
    </row>
    <row r="823" spans="1:15" s="91" customFormat="1" ht="12.75" x14ac:dyDescent="0.2">
      <c r="A823" s="110"/>
      <c r="B823" s="110"/>
      <c r="C823" s="110"/>
      <c r="D823" s="110"/>
      <c r="E823" s="110"/>
      <c r="F823" s="108"/>
      <c r="G823" s="109"/>
      <c r="H823" s="110"/>
      <c r="I823" s="110"/>
      <c r="J823" s="110"/>
      <c r="K823" s="110"/>
      <c r="L823" s="89"/>
      <c r="M823" s="89"/>
      <c r="N823" s="89"/>
      <c r="O823" s="90"/>
    </row>
    <row r="824" spans="1:15" s="91" customFormat="1" ht="12.75" x14ac:dyDescent="0.2">
      <c r="A824" s="110"/>
      <c r="B824" s="110"/>
      <c r="C824" s="110"/>
      <c r="D824" s="110"/>
      <c r="E824" s="110"/>
      <c r="F824" s="108"/>
      <c r="G824" s="109"/>
      <c r="H824" s="110"/>
      <c r="I824" s="110"/>
      <c r="J824" s="110"/>
      <c r="K824" s="110"/>
      <c r="L824" s="89"/>
      <c r="M824" s="89"/>
      <c r="N824" s="89"/>
      <c r="O824" s="90"/>
    </row>
    <row r="825" spans="1:15" s="91" customFormat="1" ht="12.75" x14ac:dyDescent="0.2">
      <c r="A825" s="110"/>
      <c r="B825" s="110"/>
      <c r="C825" s="110"/>
      <c r="D825" s="110"/>
      <c r="E825" s="110"/>
      <c r="F825" s="108"/>
      <c r="G825" s="109"/>
      <c r="H825" s="110"/>
      <c r="I825" s="110"/>
      <c r="J825" s="110"/>
      <c r="K825" s="110"/>
      <c r="L825" s="89"/>
      <c r="M825" s="89"/>
      <c r="N825" s="89"/>
      <c r="O825" s="90"/>
    </row>
    <row r="826" spans="1:15" s="91" customFormat="1" ht="12.75" x14ac:dyDescent="0.2">
      <c r="A826" s="110"/>
      <c r="B826" s="110"/>
      <c r="C826" s="110"/>
      <c r="D826" s="110"/>
      <c r="E826" s="110"/>
      <c r="F826" s="108"/>
      <c r="G826" s="109"/>
      <c r="H826" s="110"/>
      <c r="I826" s="110"/>
      <c r="J826" s="110"/>
      <c r="K826" s="110"/>
      <c r="L826" s="89"/>
      <c r="M826" s="89"/>
      <c r="N826" s="89"/>
      <c r="O826" s="90"/>
    </row>
    <row r="827" spans="1:15" s="91" customFormat="1" ht="12.75" x14ac:dyDescent="0.2">
      <c r="A827" s="110"/>
      <c r="B827" s="110"/>
      <c r="C827" s="110"/>
      <c r="D827" s="110"/>
      <c r="E827" s="110"/>
      <c r="F827" s="108"/>
      <c r="G827" s="109"/>
      <c r="H827" s="110"/>
      <c r="I827" s="110"/>
      <c r="J827" s="110"/>
      <c r="K827" s="110"/>
      <c r="L827" s="89"/>
      <c r="M827" s="89"/>
      <c r="N827" s="89"/>
      <c r="O827" s="90"/>
    </row>
    <row r="828" spans="1:15" s="91" customFormat="1" ht="12.75" x14ac:dyDescent="0.2">
      <c r="A828" s="110"/>
      <c r="B828" s="110"/>
      <c r="C828" s="110"/>
      <c r="D828" s="110"/>
      <c r="E828" s="110"/>
      <c r="F828" s="108"/>
      <c r="G828" s="109"/>
      <c r="H828" s="110"/>
      <c r="I828" s="110"/>
      <c r="J828" s="110"/>
      <c r="K828" s="110"/>
      <c r="L828" s="89"/>
      <c r="M828" s="89"/>
      <c r="N828" s="89"/>
      <c r="O828" s="90"/>
    </row>
    <row r="829" spans="1:15" s="91" customFormat="1" ht="12.75" x14ac:dyDescent="0.2">
      <c r="A829" s="110"/>
      <c r="B829" s="110"/>
      <c r="C829" s="110"/>
      <c r="D829" s="110"/>
      <c r="E829" s="110"/>
      <c r="F829" s="108"/>
      <c r="G829" s="109"/>
      <c r="H829" s="110"/>
      <c r="I829" s="110"/>
      <c r="J829" s="110"/>
      <c r="K829" s="110"/>
      <c r="L829" s="89"/>
      <c r="M829" s="89"/>
      <c r="N829" s="89"/>
      <c r="O829" s="90"/>
    </row>
    <row r="830" spans="1:15" s="91" customFormat="1" ht="12.75" x14ac:dyDescent="0.2">
      <c r="A830" s="110"/>
      <c r="B830" s="110"/>
      <c r="C830" s="110"/>
      <c r="D830" s="110"/>
      <c r="E830" s="110"/>
      <c r="F830" s="108"/>
      <c r="G830" s="109"/>
      <c r="H830" s="110"/>
      <c r="I830" s="110"/>
      <c r="J830" s="110"/>
      <c r="K830" s="110"/>
      <c r="L830" s="89"/>
      <c r="M830" s="89"/>
      <c r="N830" s="89"/>
      <c r="O830" s="90"/>
    </row>
    <row r="831" spans="1:15" s="91" customFormat="1" ht="12.75" x14ac:dyDescent="0.2">
      <c r="A831" s="110"/>
      <c r="B831" s="110"/>
      <c r="C831" s="110"/>
      <c r="D831" s="110"/>
      <c r="E831" s="110"/>
      <c r="F831" s="108"/>
      <c r="G831" s="109"/>
      <c r="H831" s="110"/>
      <c r="I831" s="110"/>
      <c r="J831" s="110"/>
      <c r="K831" s="110"/>
      <c r="L831" s="89"/>
      <c r="M831" s="89"/>
      <c r="N831" s="89"/>
      <c r="O831" s="90"/>
    </row>
    <row r="832" spans="1:15" s="91" customFormat="1" ht="12.75" x14ac:dyDescent="0.2">
      <c r="A832" s="110"/>
      <c r="B832" s="110"/>
      <c r="C832" s="110"/>
      <c r="D832" s="110"/>
      <c r="E832" s="110"/>
      <c r="F832" s="108"/>
      <c r="G832" s="109"/>
      <c r="H832" s="110"/>
      <c r="I832" s="110"/>
      <c r="J832" s="110"/>
      <c r="K832" s="110"/>
      <c r="L832" s="89"/>
      <c r="M832" s="89"/>
      <c r="N832" s="89"/>
      <c r="O832" s="90"/>
    </row>
    <row r="833" spans="1:15" s="91" customFormat="1" ht="12.75" x14ac:dyDescent="0.2">
      <c r="A833" s="110"/>
      <c r="B833" s="110"/>
      <c r="C833" s="110"/>
      <c r="D833" s="110"/>
      <c r="E833" s="110"/>
      <c r="F833" s="108"/>
      <c r="G833" s="109"/>
      <c r="H833" s="110"/>
      <c r="I833" s="110"/>
      <c r="J833" s="110"/>
      <c r="K833" s="110"/>
      <c r="L833" s="89"/>
      <c r="M833" s="89"/>
      <c r="N833" s="89"/>
      <c r="O833" s="90"/>
    </row>
    <row r="834" spans="1:15" s="91" customFormat="1" ht="12.75" x14ac:dyDescent="0.2">
      <c r="A834" s="110"/>
      <c r="B834" s="110"/>
      <c r="C834" s="110"/>
      <c r="D834" s="110"/>
      <c r="E834" s="110"/>
      <c r="F834" s="108"/>
      <c r="G834" s="109"/>
      <c r="H834" s="110"/>
      <c r="I834" s="110"/>
      <c r="J834" s="110"/>
      <c r="K834" s="110"/>
      <c r="L834" s="89"/>
      <c r="M834" s="89"/>
      <c r="N834" s="89"/>
      <c r="O834" s="90"/>
    </row>
    <row r="835" spans="1:15" s="91" customFormat="1" ht="12.75" x14ac:dyDescent="0.2">
      <c r="A835" s="110"/>
      <c r="B835" s="110"/>
      <c r="C835" s="110"/>
      <c r="D835" s="110"/>
      <c r="E835" s="110"/>
      <c r="F835" s="108"/>
      <c r="G835" s="109"/>
      <c r="H835" s="110"/>
      <c r="I835" s="110"/>
      <c r="J835" s="110"/>
      <c r="K835" s="110"/>
      <c r="L835" s="89"/>
      <c r="M835" s="89"/>
      <c r="N835" s="89"/>
      <c r="O835" s="90"/>
    </row>
    <row r="836" spans="1:15" s="91" customFormat="1" ht="12.75" x14ac:dyDescent="0.2">
      <c r="A836" s="110"/>
      <c r="B836" s="110"/>
      <c r="C836" s="110"/>
      <c r="D836" s="110"/>
      <c r="E836" s="110"/>
      <c r="F836" s="108"/>
      <c r="G836" s="109"/>
      <c r="H836" s="110"/>
      <c r="I836" s="110"/>
      <c r="J836" s="110"/>
      <c r="K836" s="110"/>
      <c r="L836" s="89"/>
      <c r="M836" s="89"/>
      <c r="N836" s="89"/>
      <c r="O836" s="90"/>
    </row>
    <row r="837" spans="1:15" s="91" customFormat="1" ht="12.75" x14ac:dyDescent="0.2">
      <c r="A837" s="110"/>
      <c r="B837" s="110"/>
      <c r="C837" s="110"/>
      <c r="D837" s="110"/>
      <c r="E837" s="110"/>
      <c r="F837" s="108"/>
      <c r="G837" s="109"/>
      <c r="H837" s="110"/>
      <c r="I837" s="110"/>
      <c r="J837" s="110"/>
      <c r="K837" s="110"/>
      <c r="L837" s="89"/>
      <c r="M837" s="89"/>
      <c r="N837" s="89"/>
      <c r="O837" s="90"/>
    </row>
    <row r="838" spans="1:15" s="91" customFormat="1" ht="12.75" x14ac:dyDescent="0.2">
      <c r="A838" s="110"/>
      <c r="B838" s="110"/>
      <c r="C838" s="110"/>
      <c r="D838" s="110"/>
      <c r="E838" s="110"/>
      <c r="F838" s="108"/>
      <c r="G838" s="109"/>
      <c r="H838" s="110"/>
      <c r="I838" s="110"/>
      <c r="J838" s="110"/>
      <c r="K838" s="110"/>
      <c r="L838" s="89"/>
      <c r="M838" s="89"/>
      <c r="N838" s="89"/>
      <c r="O838" s="90"/>
    </row>
    <row r="839" spans="1:15" s="91" customFormat="1" ht="12.75" x14ac:dyDescent="0.2">
      <c r="A839" s="110"/>
      <c r="B839" s="110"/>
      <c r="C839" s="110"/>
      <c r="D839" s="110"/>
      <c r="E839" s="110"/>
      <c r="F839" s="108"/>
      <c r="G839" s="109"/>
      <c r="H839" s="110"/>
      <c r="I839" s="110"/>
      <c r="J839" s="110"/>
      <c r="K839" s="110"/>
      <c r="L839" s="89"/>
      <c r="M839" s="89"/>
      <c r="N839" s="89"/>
      <c r="O839" s="90"/>
    </row>
    <row r="840" spans="1:15" s="91" customFormat="1" ht="12.75" x14ac:dyDescent="0.2">
      <c r="A840" s="110"/>
      <c r="B840" s="110"/>
      <c r="C840" s="110"/>
      <c r="D840" s="110"/>
      <c r="E840" s="110"/>
      <c r="F840" s="108"/>
      <c r="G840" s="109"/>
      <c r="H840" s="110"/>
      <c r="I840" s="110"/>
      <c r="J840" s="110"/>
      <c r="K840" s="110"/>
      <c r="L840" s="89"/>
      <c r="M840" s="89"/>
      <c r="N840" s="89"/>
      <c r="O840" s="90"/>
    </row>
    <row r="841" spans="1:15" s="91" customFormat="1" ht="12.75" x14ac:dyDescent="0.2">
      <c r="A841" s="110"/>
      <c r="B841" s="110"/>
      <c r="C841" s="110"/>
      <c r="D841" s="110"/>
      <c r="E841" s="110"/>
      <c r="F841" s="108"/>
      <c r="G841" s="109"/>
      <c r="H841" s="110"/>
      <c r="I841" s="110"/>
      <c r="J841" s="110"/>
      <c r="K841" s="110"/>
      <c r="L841" s="89"/>
      <c r="M841" s="89"/>
      <c r="N841" s="89"/>
      <c r="O841" s="90"/>
    </row>
    <row r="842" spans="1:15" s="91" customFormat="1" ht="12.75" x14ac:dyDescent="0.2">
      <c r="A842" s="110"/>
      <c r="B842" s="110"/>
      <c r="C842" s="110"/>
      <c r="D842" s="110"/>
      <c r="E842" s="110"/>
      <c r="F842" s="108"/>
      <c r="G842" s="109"/>
      <c r="H842" s="110"/>
      <c r="I842" s="110"/>
      <c r="J842" s="110"/>
      <c r="K842" s="110"/>
      <c r="L842" s="89"/>
      <c r="M842" s="89"/>
      <c r="N842" s="89"/>
      <c r="O842" s="90"/>
    </row>
    <row r="843" spans="1:15" s="91" customFormat="1" ht="12.75" x14ac:dyDescent="0.2">
      <c r="A843" s="110"/>
      <c r="B843" s="110"/>
      <c r="C843" s="110"/>
      <c r="D843" s="110"/>
      <c r="E843" s="110"/>
      <c r="F843" s="108"/>
      <c r="G843" s="109"/>
      <c r="H843" s="110"/>
      <c r="I843" s="110"/>
      <c r="J843" s="110"/>
      <c r="K843" s="110"/>
      <c r="L843" s="89"/>
      <c r="M843" s="89"/>
      <c r="N843" s="89"/>
      <c r="O843" s="90"/>
    </row>
    <row r="844" spans="1:15" s="91" customFormat="1" ht="12.75" x14ac:dyDescent="0.2">
      <c r="A844" s="110"/>
      <c r="B844" s="110"/>
      <c r="C844" s="110"/>
      <c r="D844" s="110"/>
      <c r="E844" s="110"/>
      <c r="F844" s="108"/>
      <c r="G844" s="109"/>
      <c r="H844" s="110"/>
      <c r="I844" s="110"/>
      <c r="J844" s="110"/>
      <c r="K844" s="110"/>
      <c r="L844" s="89"/>
      <c r="M844" s="89"/>
      <c r="N844" s="89"/>
      <c r="O844" s="90"/>
    </row>
    <row r="845" spans="1:15" s="91" customFormat="1" ht="12.75" x14ac:dyDescent="0.2">
      <c r="A845" s="110"/>
      <c r="B845" s="110"/>
      <c r="C845" s="110"/>
      <c r="D845" s="110"/>
      <c r="E845" s="110"/>
      <c r="F845" s="108"/>
      <c r="G845" s="109"/>
      <c r="H845" s="110"/>
      <c r="I845" s="110"/>
      <c r="J845" s="110"/>
      <c r="K845" s="110"/>
      <c r="L845" s="89"/>
      <c r="M845" s="89"/>
      <c r="N845" s="89"/>
      <c r="O845" s="90"/>
    </row>
    <row r="846" spans="1:15" s="91" customFormat="1" ht="12.75" x14ac:dyDescent="0.2">
      <c r="A846" s="110"/>
      <c r="B846" s="110"/>
      <c r="C846" s="110"/>
      <c r="D846" s="110"/>
      <c r="E846" s="110"/>
      <c r="F846" s="108"/>
      <c r="G846" s="109"/>
      <c r="H846" s="110"/>
      <c r="I846" s="110"/>
      <c r="J846" s="110"/>
      <c r="K846" s="110"/>
      <c r="L846" s="89"/>
      <c r="M846" s="89"/>
      <c r="N846" s="89"/>
      <c r="O846" s="90"/>
    </row>
    <row r="847" spans="1:15" s="91" customFormat="1" ht="12.75" x14ac:dyDescent="0.2">
      <c r="A847" s="110"/>
      <c r="B847" s="110"/>
      <c r="C847" s="110"/>
      <c r="D847" s="110"/>
      <c r="E847" s="110"/>
      <c r="F847" s="108"/>
      <c r="G847" s="109"/>
      <c r="H847" s="110"/>
      <c r="I847" s="110"/>
      <c r="J847" s="110"/>
      <c r="K847" s="110"/>
      <c r="L847" s="89"/>
      <c r="M847" s="89"/>
      <c r="N847" s="89"/>
      <c r="O847" s="90"/>
    </row>
    <row r="848" spans="1:15" s="91" customFormat="1" ht="12.75" x14ac:dyDescent="0.2">
      <c r="A848" s="110"/>
      <c r="B848" s="110"/>
      <c r="C848" s="110"/>
      <c r="D848" s="110"/>
      <c r="E848" s="110"/>
      <c r="F848" s="108"/>
      <c r="G848" s="109"/>
      <c r="H848" s="110"/>
      <c r="I848" s="110"/>
      <c r="J848" s="110"/>
      <c r="K848" s="110"/>
      <c r="L848" s="89"/>
      <c r="M848" s="89"/>
      <c r="N848" s="89"/>
      <c r="O848" s="90"/>
    </row>
    <row r="849" spans="1:15" s="91" customFormat="1" ht="12.75" x14ac:dyDescent="0.2">
      <c r="A849" s="110"/>
      <c r="B849" s="110"/>
      <c r="C849" s="110"/>
      <c r="D849" s="110"/>
      <c r="E849" s="110"/>
      <c r="F849" s="108"/>
      <c r="G849" s="109"/>
      <c r="H849" s="110"/>
      <c r="I849" s="110"/>
      <c r="J849" s="110"/>
      <c r="K849" s="110"/>
      <c r="L849" s="89"/>
      <c r="M849" s="89"/>
      <c r="N849" s="89"/>
      <c r="O849" s="90"/>
    </row>
    <row r="850" spans="1:15" s="91" customFormat="1" ht="12.75" x14ac:dyDescent="0.2">
      <c r="A850" s="110"/>
      <c r="B850" s="110"/>
      <c r="C850" s="110"/>
      <c r="D850" s="110"/>
      <c r="E850" s="110"/>
      <c r="F850" s="108"/>
      <c r="G850" s="109"/>
      <c r="H850" s="110"/>
      <c r="I850" s="110"/>
      <c r="J850" s="110"/>
      <c r="K850" s="110"/>
      <c r="L850" s="89"/>
      <c r="M850" s="89"/>
      <c r="N850" s="89"/>
      <c r="O850" s="90"/>
    </row>
    <row r="851" spans="1:15" s="91" customFormat="1" ht="12.75" x14ac:dyDescent="0.2">
      <c r="A851" s="110"/>
      <c r="B851" s="110"/>
      <c r="C851" s="110"/>
      <c r="D851" s="110"/>
      <c r="E851" s="110"/>
      <c r="F851" s="108"/>
      <c r="G851" s="109"/>
      <c r="H851" s="110"/>
      <c r="I851" s="110"/>
      <c r="J851" s="110"/>
      <c r="K851" s="110"/>
      <c r="L851" s="89"/>
      <c r="M851" s="89"/>
      <c r="N851" s="89"/>
      <c r="O851" s="90"/>
    </row>
    <row r="852" spans="1:15" s="91" customFormat="1" ht="12.75" x14ac:dyDescent="0.2">
      <c r="A852" s="110"/>
      <c r="B852" s="110"/>
      <c r="C852" s="110"/>
      <c r="D852" s="110"/>
      <c r="E852" s="110"/>
      <c r="F852" s="108"/>
      <c r="G852" s="109"/>
      <c r="H852" s="110"/>
      <c r="I852" s="110"/>
      <c r="J852" s="110"/>
      <c r="K852" s="110"/>
      <c r="L852" s="89"/>
      <c r="M852" s="89"/>
      <c r="N852" s="89"/>
      <c r="O852" s="90"/>
    </row>
    <row r="853" spans="1:15" s="91" customFormat="1" ht="12.75" x14ac:dyDescent="0.2">
      <c r="A853" s="110"/>
      <c r="B853" s="110"/>
      <c r="C853" s="110"/>
      <c r="D853" s="110"/>
      <c r="E853" s="110"/>
      <c r="F853" s="108"/>
      <c r="G853" s="109"/>
      <c r="H853" s="110"/>
      <c r="I853" s="110"/>
      <c r="J853" s="110"/>
      <c r="K853" s="110"/>
      <c r="L853" s="89"/>
      <c r="M853" s="89"/>
      <c r="N853" s="89"/>
      <c r="O853" s="90"/>
    </row>
    <row r="854" spans="1:15" s="91" customFormat="1" ht="12.75" x14ac:dyDescent="0.2">
      <c r="A854" s="110"/>
      <c r="B854" s="110"/>
      <c r="C854" s="110"/>
      <c r="D854" s="110"/>
      <c r="E854" s="110"/>
      <c r="F854" s="108"/>
      <c r="G854" s="109"/>
      <c r="H854" s="110"/>
      <c r="I854" s="110"/>
      <c r="J854" s="110"/>
      <c r="K854" s="110"/>
      <c r="L854" s="89"/>
      <c r="M854" s="89"/>
      <c r="N854" s="89"/>
      <c r="O854" s="90"/>
    </row>
    <row r="855" spans="1:15" s="91" customFormat="1" ht="12.75" x14ac:dyDescent="0.2">
      <c r="A855" s="110"/>
      <c r="B855" s="110"/>
      <c r="C855" s="110"/>
      <c r="D855" s="110"/>
      <c r="E855" s="110"/>
      <c r="F855" s="108"/>
      <c r="G855" s="109"/>
      <c r="H855" s="110"/>
      <c r="I855" s="110"/>
      <c r="J855" s="110"/>
      <c r="K855" s="110"/>
      <c r="L855" s="89"/>
      <c r="M855" s="89"/>
      <c r="N855" s="89"/>
      <c r="O855" s="90"/>
    </row>
    <row r="856" spans="1:15" s="91" customFormat="1" ht="12.75" x14ac:dyDescent="0.2">
      <c r="A856" s="110"/>
      <c r="B856" s="110"/>
      <c r="C856" s="110"/>
      <c r="D856" s="110"/>
      <c r="E856" s="110"/>
      <c r="F856" s="108"/>
      <c r="G856" s="109"/>
      <c r="H856" s="110"/>
      <c r="I856" s="110"/>
      <c r="J856" s="110"/>
      <c r="K856" s="110"/>
      <c r="L856" s="89"/>
      <c r="M856" s="89"/>
      <c r="N856" s="89"/>
      <c r="O856" s="90"/>
    </row>
    <row r="857" spans="1:15" s="91" customFormat="1" ht="12.75" x14ac:dyDescent="0.2">
      <c r="A857" s="110"/>
      <c r="B857" s="110"/>
      <c r="C857" s="110"/>
      <c r="D857" s="110"/>
      <c r="E857" s="110"/>
      <c r="F857" s="108"/>
      <c r="G857" s="109"/>
      <c r="H857" s="110"/>
      <c r="I857" s="110"/>
      <c r="J857" s="110"/>
      <c r="K857" s="110"/>
      <c r="L857" s="89"/>
      <c r="M857" s="89"/>
      <c r="N857" s="89"/>
      <c r="O857" s="90"/>
    </row>
    <row r="858" spans="1:15" s="91" customFormat="1" ht="12.75" x14ac:dyDescent="0.2">
      <c r="A858" s="110"/>
      <c r="B858" s="110"/>
      <c r="C858" s="110"/>
      <c r="D858" s="110"/>
      <c r="E858" s="110"/>
      <c r="F858" s="108"/>
      <c r="G858" s="109"/>
      <c r="H858" s="110"/>
      <c r="I858" s="110"/>
      <c r="J858" s="110"/>
      <c r="K858" s="110"/>
      <c r="L858" s="89"/>
      <c r="M858" s="89"/>
      <c r="N858" s="89"/>
      <c r="O858" s="90"/>
    </row>
    <row r="859" spans="1:15" s="91" customFormat="1" ht="12.75" x14ac:dyDescent="0.2">
      <c r="A859" s="110"/>
      <c r="B859" s="110"/>
      <c r="C859" s="110"/>
      <c r="D859" s="110"/>
      <c r="E859" s="110"/>
      <c r="F859" s="108"/>
      <c r="G859" s="109"/>
      <c r="H859" s="110"/>
      <c r="I859" s="110"/>
      <c r="J859" s="110"/>
      <c r="K859" s="110"/>
      <c r="L859" s="89"/>
      <c r="M859" s="89"/>
      <c r="N859" s="89"/>
      <c r="O859" s="90"/>
    </row>
    <row r="860" spans="1:15" s="91" customFormat="1" ht="12.75" x14ac:dyDescent="0.2">
      <c r="A860" s="110"/>
      <c r="B860" s="110"/>
      <c r="C860" s="110"/>
      <c r="D860" s="110"/>
      <c r="E860" s="110"/>
      <c r="F860" s="108"/>
      <c r="G860" s="109"/>
      <c r="H860" s="110"/>
      <c r="I860" s="110"/>
      <c r="J860" s="110"/>
      <c r="K860" s="110"/>
      <c r="L860" s="89"/>
      <c r="M860" s="89"/>
      <c r="N860" s="89"/>
      <c r="O860" s="90"/>
    </row>
    <row r="861" spans="1:15" s="91" customFormat="1" ht="12.75" x14ac:dyDescent="0.2">
      <c r="A861" s="110"/>
      <c r="B861" s="110"/>
      <c r="C861" s="110"/>
      <c r="D861" s="110"/>
      <c r="E861" s="110"/>
      <c r="F861" s="108"/>
      <c r="G861" s="109"/>
      <c r="H861" s="110"/>
      <c r="I861" s="110"/>
      <c r="J861" s="110"/>
      <c r="K861" s="110"/>
      <c r="L861" s="89"/>
      <c r="M861" s="89"/>
      <c r="N861" s="89"/>
      <c r="O861" s="90"/>
    </row>
    <row r="862" spans="1:15" s="91" customFormat="1" ht="12.75" x14ac:dyDescent="0.2">
      <c r="A862" s="110"/>
      <c r="B862" s="110"/>
      <c r="C862" s="110"/>
      <c r="D862" s="110"/>
      <c r="E862" s="110"/>
      <c r="F862" s="108"/>
      <c r="G862" s="109"/>
      <c r="H862" s="110"/>
      <c r="I862" s="110"/>
      <c r="J862" s="110"/>
      <c r="K862" s="110"/>
      <c r="L862" s="89"/>
      <c r="M862" s="89"/>
      <c r="N862" s="89"/>
      <c r="O862" s="90"/>
    </row>
    <row r="863" spans="1:15" s="91" customFormat="1" ht="12.75" x14ac:dyDescent="0.2">
      <c r="A863" s="110"/>
      <c r="B863" s="110"/>
      <c r="C863" s="110"/>
      <c r="D863" s="110"/>
      <c r="E863" s="110"/>
      <c r="F863" s="108"/>
      <c r="G863" s="109"/>
      <c r="H863" s="110"/>
      <c r="I863" s="110"/>
      <c r="J863" s="110"/>
      <c r="K863" s="110"/>
      <c r="L863" s="89"/>
      <c r="M863" s="89"/>
      <c r="N863" s="89"/>
      <c r="O863" s="90"/>
    </row>
    <row r="864" spans="1:15" s="91" customFormat="1" ht="12.75" x14ac:dyDescent="0.2">
      <c r="A864" s="110"/>
      <c r="B864" s="110"/>
      <c r="C864" s="110"/>
      <c r="D864" s="110"/>
      <c r="E864" s="110"/>
      <c r="F864" s="108"/>
      <c r="G864" s="109"/>
      <c r="H864" s="110"/>
      <c r="I864" s="110"/>
      <c r="J864" s="110"/>
      <c r="K864" s="110"/>
      <c r="L864" s="89"/>
      <c r="M864" s="89"/>
      <c r="N864" s="89"/>
      <c r="O864" s="90"/>
    </row>
    <row r="865" spans="1:15" s="91" customFormat="1" ht="12.75" x14ac:dyDescent="0.2">
      <c r="A865" s="110"/>
      <c r="B865" s="110"/>
      <c r="C865" s="110"/>
      <c r="D865" s="110"/>
      <c r="E865" s="110"/>
      <c r="F865" s="108"/>
      <c r="G865" s="109"/>
      <c r="H865" s="110"/>
      <c r="I865" s="110"/>
      <c r="J865" s="110"/>
      <c r="K865" s="110"/>
      <c r="L865" s="89"/>
      <c r="M865" s="89"/>
      <c r="N865" s="89"/>
      <c r="O865" s="90"/>
    </row>
    <row r="866" spans="1:15" s="91" customFormat="1" ht="12.75" x14ac:dyDescent="0.2">
      <c r="A866" s="110"/>
      <c r="B866" s="110"/>
      <c r="C866" s="110"/>
      <c r="D866" s="110"/>
      <c r="E866" s="110"/>
      <c r="F866" s="108"/>
      <c r="G866" s="109"/>
      <c r="H866" s="110"/>
      <c r="I866" s="110"/>
      <c r="J866" s="110"/>
      <c r="K866" s="110"/>
      <c r="L866" s="89"/>
      <c r="M866" s="89"/>
      <c r="N866" s="89"/>
      <c r="O866" s="90"/>
    </row>
    <row r="867" spans="1:15" s="91" customFormat="1" ht="12.75" x14ac:dyDescent="0.2">
      <c r="A867" s="110"/>
      <c r="B867" s="110"/>
      <c r="C867" s="110"/>
      <c r="D867" s="110"/>
      <c r="E867" s="110"/>
      <c r="F867" s="108"/>
      <c r="G867" s="109"/>
      <c r="H867" s="110"/>
      <c r="I867" s="110"/>
      <c r="J867" s="110"/>
      <c r="K867" s="110"/>
      <c r="L867" s="89"/>
      <c r="M867" s="89"/>
      <c r="N867" s="89"/>
      <c r="O867" s="90"/>
    </row>
    <row r="868" spans="1:15" s="91" customFormat="1" ht="12.75" x14ac:dyDescent="0.2">
      <c r="A868" s="110"/>
      <c r="B868" s="110"/>
      <c r="C868" s="110"/>
      <c r="D868" s="110"/>
      <c r="E868" s="110"/>
      <c r="F868" s="108"/>
      <c r="G868" s="109"/>
      <c r="H868" s="110"/>
      <c r="I868" s="110"/>
      <c r="J868" s="110"/>
      <c r="K868" s="110"/>
      <c r="L868" s="89"/>
      <c r="M868" s="89"/>
      <c r="N868" s="89"/>
      <c r="O868" s="90"/>
    </row>
    <row r="869" spans="1:15" s="91" customFormat="1" ht="12.75" x14ac:dyDescent="0.2">
      <c r="A869" s="110"/>
      <c r="B869" s="110"/>
      <c r="C869" s="110"/>
      <c r="D869" s="110"/>
      <c r="E869" s="110"/>
      <c r="F869" s="108"/>
      <c r="G869" s="109"/>
      <c r="H869" s="110"/>
      <c r="I869" s="110"/>
      <c r="J869" s="110"/>
      <c r="K869" s="110"/>
      <c r="L869" s="89"/>
      <c r="M869" s="89"/>
      <c r="N869" s="89"/>
      <c r="O869" s="90"/>
    </row>
    <row r="870" spans="1:15" s="91" customFormat="1" ht="12.75" x14ac:dyDescent="0.2">
      <c r="A870" s="110"/>
      <c r="B870" s="110"/>
      <c r="C870" s="110"/>
      <c r="D870" s="110"/>
      <c r="E870" s="110"/>
      <c r="F870" s="108"/>
      <c r="G870" s="109"/>
      <c r="H870" s="110"/>
      <c r="I870" s="110"/>
      <c r="J870" s="110"/>
      <c r="K870" s="110"/>
      <c r="L870" s="89"/>
      <c r="M870" s="89"/>
      <c r="N870" s="89"/>
      <c r="O870" s="90"/>
    </row>
    <row r="871" spans="1:15" s="91" customFormat="1" ht="12.75" x14ac:dyDescent="0.2">
      <c r="A871" s="110"/>
      <c r="B871" s="110"/>
      <c r="C871" s="110"/>
      <c r="D871" s="110"/>
      <c r="E871" s="110"/>
      <c r="F871" s="108"/>
      <c r="G871" s="109"/>
      <c r="H871" s="110"/>
      <c r="I871" s="110"/>
      <c r="J871" s="110"/>
      <c r="K871" s="110"/>
      <c r="L871" s="89"/>
      <c r="M871" s="89"/>
      <c r="N871" s="89"/>
      <c r="O871" s="90"/>
    </row>
    <row r="872" spans="1:15" s="91" customFormat="1" ht="12.75" x14ac:dyDescent="0.2">
      <c r="A872" s="110"/>
      <c r="B872" s="110"/>
      <c r="C872" s="110"/>
      <c r="D872" s="110"/>
      <c r="E872" s="110"/>
      <c r="F872" s="108"/>
      <c r="G872" s="109"/>
      <c r="H872" s="110"/>
      <c r="I872" s="110"/>
      <c r="J872" s="110"/>
      <c r="K872" s="110"/>
      <c r="L872" s="89"/>
      <c r="M872" s="89"/>
      <c r="N872" s="89"/>
      <c r="O872" s="90"/>
    </row>
    <row r="873" spans="1:15" s="91" customFormat="1" ht="12.75" x14ac:dyDescent="0.2">
      <c r="A873" s="110"/>
      <c r="B873" s="110"/>
      <c r="C873" s="110"/>
      <c r="D873" s="110"/>
      <c r="E873" s="110"/>
      <c r="F873" s="108"/>
      <c r="G873" s="109"/>
      <c r="H873" s="110"/>
      <c r="I873" s="110"/>
      <c r="J873" s="110"/>
      <c r="K873" s="110"/>
      <c r="L873" s="89"/>
      <c r="M873" s="89"/>
      <c r="N873" s="89"/>
      <c r="O873" s="90"/>
    </row>
    <row r="874" spans="1:15" s="91" customFormat="1" ht="12.75" x14ac:dyDescent="0.2">
      <c r="A874" s="110"/>
      <c r="B874" s="110"/>
      <c r="C874" s="110"/>
      <c r="D874" s="110"/>
      <c r="E874" s="110"/>
      <c r="F874" s="108"/>
      <c r="G874" s="109"/>
      <c r="H874" s="110"/>
      <c r="I874" s="110"/>
      <c r="J874" s="110"/>
      <c r="K874" s="110"/>
      <c r="L874" s="89"/>
      <c r="M874" s="89"/>
      <c r="N874" s="89"/>
      <c r="O874" s="90"/>
    </row>
    <row r="875" spans="1:15" s="91" customFormat="1" ht="12.75" x14ac:dyDescent="0.2">
      <c r="A875" s="110"/>
      <c r="B875" s="110"/>
      <c r="C875" s="110"/>
      <c r="D875" s="110"/>
      <c r="E875" s="110"/>
      <c r="F875" s="108"/>
      <c r="G875" s="109"/>
      <c r="H875" s="110"/>
      <c r="I875" s="110"/>
      <c r="J875" s="110"/>
      <c r="K875" s="110"/>
      <c r="L875" s="89"/>
      <c r="M875" s="89"/>
      <c r="N875" s="89"/>
      <c r="O875" s="90"/>
    </row>
    <row r="876" spans="1:15" s="91" customFormat="1" ht="12.75" x14ac:dyDescent="0.2">
      <c r="A876" s="110"/>
      <c r="B876" s="110"/>
      <c r="C876" s="110"/>
      <c r="D876" s="110"/>
      <c r="E876" s="110"/>
      <c r="F876" s="108"/>
      <c r="G876" s="109"/>
      <c r="H876" s="110"/>
      <c r="I876" s="110"/>
      <c r="J876" s="110"/>
      <c r="K876" s="110"/>
      <c r="L876" s="89"/>
      <c r="M876" s="89"/>
      <c r="N876" s="89"/>
      <c r="O876" s="90"/>
    </row>
    <row r="877" spans="1:15" s="91" customFormat="1" ht="12.75" x14ac:dyDescent="0.2">
      <c r="A877" s="110"/>
      <c r="B877" s="110"/>
      <c r="C877" s="110"/>
      <c r="D877" s="110"/>
      <c r="E877" s="110"/>
      <c r="F877" s="108"/>
      <c r="G877" s="109"/>
      <c r="H877" s="110"/>
      <c r="I877" s="110"/>
      <c r="J877" s="110"/>
      <c r="K877" s="110"/>
      <c r="L877" s="89"/>
      <c r="M877" s="89"/>
      <c r="N877" s="89"/>
      <c r="O877" s="90"/>
    </row>
    <row r="878" spans="1:15" s="91" customFormat="1" ht="12.75" x14ac:dyDescent="0.2">
      <c r="A878" s="110"/>
      <c r="B878" s="110"/>
      <c r="C878" s="110"/>
      <c r="D878" s="110"/>
      <c r="E878" s="110"/>
      <c r="F878" s="108"/>
      <c r="G878" s="109"/>
      <c r="H878" s="110"/>
      <c r="I878" s="110"/>
      <c r="J878" s="110"/>
      <c r="K878" s="110"/>
      <c r="L878" s="89"/>
      <c r="M878" s="89"/>
      <c r="N878" s="89"/>
      <c r="O878" s="90"/>
    </row>
    <row r="879" spans="1:15" s="91" customFormat="1" ht="12.75" x14ac:dyDescent="0.2">
      <c r="A879" s="110"/>
      <c r="B879" s="110"/>
      <c r="C879" s="110"/>
      <c r="D879" s="110"/>
      <c r="E879" s="110"/>
      <c r="F879" s="108"/>
      <c r="G879" s="109"/>
      <c r="H879" s="110"/>
      <c r="I879" s="110"/>
      <c r="J879" s="110"/>
      <c r="K879" s="110"/>
      <c r="L879" s="89"/>
      <c r="M879" s="89"/>
      <c r="N879" s="89"/>
      <c r="O879" s="90"/>
    </row>
    <row r="880" spans="1:15" s="91" customFormat="1" ht="12.75" x14ac:dyDescent="0.2">
      <c r="A880" s="110"/>
      <c r="B880" s="110"/>
      <c r="C880" s="110"/>
      <c r="D880" s="110"/>
      <c r="E880" s="110"/>
      <c r="F880" s="108"/>
      <c r="G880" s="109"/>
      <c r="H880" s="110"/>
      <c r="I880" s="110"/>
      <c r="J880" s="110"/>
      <c r="K880" s="110"/>
      <c r="L880" s="89"/>
      <c r="M880" s="89"/>
      <c r="N880" s="89"/>
      <c r="O880" s="90"/>
    </row>
    <row r="881" spans="1:15" s="91" customFormat="1" ht="12.75" x14ac:dyDescent="0.2">
      <c r="A881" s="110"/>
      <c r="B881" s="110"/>
      <c r="C881" s="110"/>
      <c r="D881" s="110"/>
      <c r="E881" s="110"/>
      <c r="F881" s="108"/>
      <c r="G881" s="109"/>
      <c r="H881" s="110"/>
      <c r="I881" s="110"/>
      <c r="J881" s="110"/>
      <c r="K881" s="110"/>
      <c r="L881" s="89"/>
      <c r="M881" s="89"/>
      <c r="N881" s="89"/>
      <c r="O881" s="90"/>
    </row>
    <row r="882" spans="1:15" s="91" customFormat="1" ht="12.75" x14ac:dyDescent="0.2">
      <c r="A882" s="110"/>
      <c r="B882" s="110"/>
      <c r="C882" s="110"/>
      <c r="D882" s="110"/>
      <c r="E882" s="110"/>
      <c r="F882" s="108"/>
      <c r="G882" s="109"/>
      <c r="H882" s="110"/>
      <c r="I882" s="110"/>
      <c r="J882" s="110"/>
      <c r="K882" s="110"/>
      <c r="L882" s="89"/>
      <c r="M882" s="89"/>
      <c r="N882" s="89"/>
      <c r="O882" s="90"/>
    </row>
    <row r="883" spans="1:15" s="91" customFormat="1" ht="12.75" x14ac:dyDescent="0.2">
      <c r="A883" s="110"/>
      <c r="B883" s="110"/>
      <c r="C883" s="110"/>
      <c r="D883" s="110"/>
      <c r="E883" s="110"/>
      <c r="F883" s="108"/>
      <c r="G883" s="109"/>
      <c r="H883" s="110"/>
      <c r="I883" s="110"/>
      <c r="J883" s="110"/>
      <c r="K883" s="110"/>
      <c r="L883" s="89"/>
      <c r="M883" s="89"/>
      <c r="N883" s="89"/>
      <c r="O883" s="90"/>
    </row>
    <row r="884" spans="1:15" s="91" customFormat="1" ht="12.75" x14ac:dyDescent="0.2">
      <c r="A884" s="110"/>
      <c r="B884" s="110"/>
      <c r="C884" s="110"/>
      <c r="D884" s="110"/>
      <c r="E884" s="110"/>
      <c r="F884" s="108"/>
      <c r="G884" s="109"/>
      <c r="H884" s="110"/>
      <c r="I884" s="110"/>
      <c r="J884" s="110"/>
      <c r="K884" s="110"/>
      <c r="L884" s="89"/>
      <c r="M884" s="89"/>
      <c r="N884" s="89"/>
      <c r="O884" s="90"/>
    </row>
    <row r="885" spans="1:15" s="91" customFormat="1" ht="12.75" x14ac:dyDescent="0.2">
      <c r="A885" s="110"/>
      <c r="B885" s="110"/>
      <c r="C885" s="110"/>
      <c r="D885" s="110"/>
      <c r="E885" s="110"/>
      <c r="F885" s="108"/>
      <c r="G885" s="109"/>
      <c r="H885" s="110"/>
      <c r="I885" s="110"/>
      <c r="J885" s="110"/>
      <c r="K885" s="110"/>
      <c r="L885" s="89"/>
      <c r="M885" s="89"/>
      <c r="N885" s="89"/>
      <c r="O885" s="90"/>
    </row>
    <row r="886" spans="1:15" s="91" customFormat="1" ht="12.75" x14ac:dyDescent="0.2">
      <c r="A886" s="110"/>
      <c r="B886" s="110"/>
      <c r="C886" s="110"/>
      <c r="D886" s="110"/>
      <c r="E886" s="110"/>
      <c r="F886" s="108"/>
      <c r="G886" s="109"/>
      <c r="H886" s="110"/>
      <c r="I886" s="110"/>
      <c r="J886" s="110"/>
      <c r="K886" s="110"/>
      <c r="L886" s="89"/>
      <c r="M886" s="89"/>
      <c r="N886" s="89"/>
      <c r="O886" s="90"/>
    </row>
    <row r="887" spans="1:15" s="91" customFormat="1" ht="12.75" x14ac:dyDescent="0.2">
      <c r="A887" s="110"/>
      <c r="B887" s="110"/>
      <c r="C887" s="110"/>
      <c r="D887" s="110"/>
      <c r="E887" s="110"/>
      <c r="F887" s="108"/>
      <c r="G887" s="109"/>
      <c r="H887" s="110"/>
      <c r="I887" s="110"/>
      <c r="J887" s="110"/>
      <c r="K887" s="110"/>
      <c r="L887" s="89"/>
      <c r="M887" s="89"/>
      <c r="N887" s="89"/>
      <c r="O887" s="90"/>
    </row>
    <row r="888" spans="1:15" s="91" customFormat="1" ht="12.75" x14ac:dyDescent="0.2">
      <c r="A888" s="110"/>
      <c r="B888" s="110"/>
      <c r="C888" s="110"/>
      <c r="D888" s="110"/>
      <c r="E888" s="110"/>
      <c r="F888" s="108"/>
      <c r="G888" s="109"/>
      <c r="H888" s="110"/>
      <c r="I888" s="110"/>
      <c r="J888" s="110"/>
      <c r="K888" s="110"/>
      <c r="L888" s="89"/>
      <c r="M888" s="89"/>
      <c r="N888" s="89"/>
      <c r="O888" s="90"/>
    </row>
    <row r="889" spans="1:15" s="91" customFormat="1" ht="12.75" x14ac:dyDescent="0.2">
      <c r="A889" s="110"/>
      <c r="B889" s="110"/>
      <c r="C889" s="110"/>
      <c r="D889" s="110"/>
      <c r="E889" s="110"/>
      <c r="F889" s="108"/>
      <c r="G889" s="109"/>
      <c r="H889" s="110"/>
      <c r="I889" s="110"/>
      <c r="J889" s="110"/>
      <c r="K889" s="110"/>
      <c r="L889" s="89"/>
      <c r="M889" s="89"/>
      <c r="N889" s="89"/>
      <c r="O889" s="90"/>
    </row>
    <row r="890" spans="1:15" s="91" customFormat="1" ht="12.75" x14ac:dyDescent="0.2">
      <c r="A890" s="110"/>
      <c r="B890" s="110"/>
      <c r="C890" s="110"/>
      <c r="D890" s="110"/>
      <c r="E890" s="110"/>
      <c r="F890" s="108"/>
      <c r="G890" s="109"/>
      <c r="H890" s="110"/>
      <c r="I890" s="110"/>
      <c r="J890" s="110"/>
      <c r="K890" s="110"/>
      <c r="L890" s="89"/>
      <c r="M890" s="89"/>
      <c r="N890" s="89"/>
      <c r="O890" s="90"/>
    </row>
    <row r="891" spans="1:15" s="91" customFormat="1" ht="12.75" x14ac:dyDescent="0.2">
      <c r="A891" s="110"/>
      <c r="B891" s="110"/>
      <c r="C891" s="110"/>
      <c r="D891" s="110"/>
      <c r="E891" s="110"/>
      <c r="F891" s="108"/>
      <c r="G891" s="109"/>
      <c r="H891" s="110"/>
      <c r="I891" s="110"/>
      <c r="J891" s="110"/>
      <c r="K891" s="110"/>
      <c r="L891" s="89"/>
      <c r="M891" s="89"/>
      <c r="N891" s="89"/>
      <c r="O891" s="90"/>
    </row>
    <row r="892" spans="1:15" s="91" customFormat="1" ht="12.75" x14ac:dyDescent="0.2">
      <c r="A892" s="110"/>
      <c r="B892" s="110"/>
      <c r="C892" s="110"/>
      <c r="D892" s="110"/>
      <c r="E892" s="110"/>
      <c r="F892" s="108"/>
      <c r="G892" s="109"/>
      <c r="H892" s="110"/>
      <c r="I892" s="110"/>
      <c r="J892" s="110"/>
      <c r="K892" s="110"/>
      <c r="L892" s="89"/>
      <c r="M892" s="89"/>
      <c r="N892" s="89"/>
      <c r="O892" s="90"/>
    </row>
    <row r="893" spans="1:15" s="91" customFormat="1" ht="12.75" x14ac:dyDescent="0.2">
      <c r="A893" s="110"/>
      <c r="B893" s="110"/>
      <c r="C893" s="110"/>
      <c r="D893" s="110"/>
      <c r="E893" s="110"/>
      <c r="F893" s="108"/>
      <c r="G893" s="109"/>
      <c r="H893" s="110"/>
      <c r="I893" s="110"/>
      <c r="J893" s="110"/>
      <c r="K893" s="110"/>
      <c r="L893" s="89"/>
      <c r="M893" s="89"/>
      <c r="N893" s="89"/>
      <c r="O893" s="90"/>
    </row>
    <row r="894" spans="1:15" s="91" customFormat="1" ht="12.75" x14ac:dyDescent="0.2">
      <c r="A894" s="110"/>
      <c r="B894" s="110"/>
      <c r="C894" s="110"/>
      <c r="D894" s="110"/>
      <c r="E894" s="110"/>
      <c r="F894" s="108"/>
      <c r="G894" s="109"/>
      <c r="H894" s="110"/>
      <c r="I894" s="110"/>
      <c r="J894" s="110"/>
      <c r="K894" s="110"/>
      <c r="L894" s="89"/>
      <c r="M894" s="89"/>
      <c r="N894" s="89"/>
      <c r="O894" s="90"/>
    </row>
    <row r="895" spans="1:15" s="91" customFormat="1" ht="12.75" x14ac:dyDescent="0.2">
      <c r="A895" s="110"/>
      <c r="B895" s="110"/>
      <c r="C895" s="110"/>
      <c r="D895" s="110"/>
      <c r="E895" s="110"/>
      <c r="F895" s="108"/>
      <c r="G895" s="109"/>
      <c r="H895" s="110"/>
      <c r="I895" s="110"/>
      <c r="J895" s="110"/>
      <c r="K895" s="110"/>
      <c r="L895" s="89"/>
      <c r="M895" s="89"/>
      <c r="N895" s="89"/>
      <c r="O895" s="90"/>
    </row>
    <row r="896" spans="1:15" s="91" customFormat="1" ht="12.75" x14ac:dyDescent="0.2">
      <c r="A896" s="110"/>
      <c r="B896" s="110"/>
      <c r="C896" s="110"/>
      <c r="D896" s="110"/>
      <c r="E896" s="110"/>
      <c r="F896" s="108"/>
      <c r="G896" s="109"/>
      <c r="H896" s="110"/>
      <c r="I896" s="110"/>
      <c r="J896" s="110"/>
      <c r="K896" s="110"/>
      <c r="L896" s="89"/>
      <c r="M896" s="89"/>
      <c r="N896" s="89"/>
      <c r="O896" s="90"/>
    </row>
    <row r="897" spans="1:15" s="91" customFormat="1" ht="12.75" x14ac:dyDescent="0.2">
      <c r="A897" s="110"/>
      <c r="B897" s="110"/>
      <c r="C897" s="110"/>
      <c r="D897" s="110"/>
      <c r="E897" s="110"/>
      <c r="F897" s="108"/>
      <c r="G897" s="109"/>
      <c r="H897" s="110"/>
      <c r="I897" s="110"/>
      <c r="J897" s="110"/>
      <c r="K897" s="110"/>
      <c r="L897" s="89"/>
      <c r="M897" s="89"/>
      <c r="N897" s="89"/>
      <c r="O897" s="90"/>
    </row>
    <row r="898" spans="1:15" s="91" customFormat="1" ht="12.75" x14ac:dyDescent="0.2">
      <c r="A898" s="110"/>
      <c r="B898" s="110"/>
      <c r="C898" s="110"/>
      <c r="D898" s="110"/>
      <c r="E898" s="110"/>
      <c r="F898" s="108"/>
      <c r="G898" s="109"/>
      <c r="H898" s="110"/>
      <c r="I898" s="110"/>
      <c r="J898" s="110"/>
      <c r="K898" s="110"/>
      <c r="L898" s="89"/>
      <c r="M898" s="89"/>
      <c r="N898" s="89"/>
      <c r="O898" s="90"/>
    </row>
    <row r="899" spans="1:15" s="91" customFormat="1" ht="12.75" x14ac:dyDescent="0.2">
      <c r="A899" s="110"/>
      <c r="B899" s="110"/>
      <c r="C899" s="110"/>
      <c r="D899" s="110"/>
      <c r="E899" s="110"/>
      <c r="F899" s="108"/>
      <c r="G899" s="109"/>
      <c r="H899" s="110"/>
      <c r="I899" s="110"/>
      <c r="J899" s="110"/>
      <c r="K899" s="110"/>
      <c r="L899" s="89"/>
      <c r="M899" s="89"/>
      <c r="N899" s="89"/>
      <c r="O899" s="90"/>
    </row>
    <row r="900" spans="1:15" s="91" customFormat="1" ht="12.75" x14ac:dyDescent="0.2">
      <c r="A900" s="110"/>
      <c r="B900" s="110"/>
      <c r="C900" s="110"/>
      <c r="D900" s="110"/>
      <c r="E900" s="110"/>
      <c r="F900" s="108"/>
      <c r="G900" s="109"/>
      <c r="H900" s="110"/>
      <c r="I900" s="110"/>
      <c r="J900" s="110"/>
      <c r="K900" s="110"/>
      <c r="L900" s="89"/>
      <c r="M900" s="89"/>
      <c r="N900" s="89"/>
      <c r="O900" s="90"/>
    </row>
    <row r="901" spans="1:15" s="91" customFormat="1" ht="12.75" x14ac:dyDescent="0.2">
      <c r="A901" s="110"/>
      <c r="B901" s="110"/>
      <c r="C901" s="110"/>
      <c r="D901" s="110"/>
      <c r="E901" s="110"/>
      <c r="F901" s="108"/>
      <c r="G901" s="109"/>
      <c r="H901" s="110"/>
      <c r="I901" s="110"/>
      <c r="J901" s="110"/>
      <c r="K901" s="110"/>
      <c r="L901" s="89"/>
      <c r="M901" s="89"/>
      <c r="N901" s="89"/>
      <c r="O901" s="90"/>
    </row>
    <row r="902" spans="1:15" s="91" customFormat="1" ht="12.75" x14ac:dyDescent="0.2">
      <c r="A902" s="110"/>
      <c r="B902" s="110"/>
      <c r="C902" s="110"/>
      <c r="D902" s="110"/>
      <c r="E902" s="110"/>
      <c r="F902" s="108"/>
      <c r="G902" s="109"/>
      <c r="H902" s="110"/>
      <c r="I902" s="110"/>
      <c r="J902" s="110"/>
      <c r="K902" s="110"/>
      <c r="L902" s="89"/>
      <c r="M902" s="89"/>
      <c r="N902" s="89"/>
      <c r="O902" s="90"/>
    </row>
    <row r="903" spans="1:15" s="91" customFormat="1" ht="12.75" x14ac:dyDescent="0.2">
      <c r="A903" s="110"/>
      <c r="B903" s="110"/>
      <c r="C903" s="110"/>
      <c r="D903" s="110"/>
      <c r="E903" s="110"/>
      <c r="F903" s="108"/>
      <c r="G903" s="109"/>
      <c r="H903" s="110"/>
      <c r="I903" s="110"/>
      <c r="J903" s="110"/>
      <c r="K903" s="110"/>
      <c r="L903" s="89"/>
      <c r="M903" s="89"/>
      <c r="N903" s="89"/>
      <c r="O903" s="90"/>
    </row>
    <row r="904" spans="1:15" s="91" customFormat="1" ht="12.75" x14ac:dyDescent="0.2">
      <c r="A904" s="110"/>
      <c r="B904" s="110"/>
      <c r="C904" s="110"/>
      <c r="D904" s="110"/>
      <c r="E904" s="110"/>
      <c r="F904" s="108"/>
      <c r="G904" s="109"/>
      <c r="H904" s="110"/>
      <c r="I904" s="110"/>
      <c r="J904" s="110"/>
      <c r="K904" s="110"/>
      <c r="L904" s="89"/>
      <c r="M904" s="89"/>
      <c r="N904" s="89"/>
      <c r="O904" s="90"/>
    </row>
    <row r="905" spans="1:15" s="91" customFormat="1" ht="12.75" x14ac:dyDescent="0.2">
      <c r="A905" s="110"/>
      <c r="B905" s="110"/>
      <c r="C905" s="110"/>
      <c r="D905" s="110"/>
      <c r="E905" s="110"/>
      <c r="F905" s="108"/>
      <c r="G905" s="109"/>
      <c r="H905" s="110"/>
      <c r="I905" s="110"/>
      <c r="J905" s="110"/>
      <c r="K905" s="110"/>
      <c r="L905" s="89"/>
      <c r="M905" s="89"/>
      <c r="N905" s="89"/>
      <c r="O905" s="90"/>
    </row>
    <row r="906" spans="1:15" s="91" customFormat="1" ht="12.75" x14ac:dyDescent="0.2">
      <c r="A906" s="110"/>
      <c r="B906" s="110"/>
      <c r="C906" s="110"/>
      <c r="D906" s="110"/>
      <c r="E906" s="110"/>
      <c r="F906" s="108"/>
      <c r="G906" s="109"/>
      <c r="H906" s="110"/>
      <c r="I906" s="110"/>
      <c r="J906" s="110"/>
      <c r="K906" s="110"/>
      <c r="L906" s="89"/>
      <c r="M906" s="89"/>
      <c r="N906" s="89"/>
      <c r="O906" s="90"/>
    </row>
    <row r="907" spans="1:15" s="91" customFormat="1" ht="12.75" x14ac:dyDescent="0.2">
      <c r="A907" s="110"/>
      <c r="B907" s="110"/>
      <c r="C907" s="110"/>
      <c r="D907" s="110"/>
      <c r="E907" s="110"/>
      <c r="F907" s="108"/>
      <c r="G907" s="109"/>
      <c r="H907" s="110"/>
      <c r="I907" s="110"/>
      <c r="J907" s="110"/>
      <c r="K907" s="110"/>
      <c r="L907" s="89"/>
      <c r="M907" s="89"/>
      <c r="N907" s="89"/>
      <c r="O907" s="90"/>
    </row>
    <row r="908" spans="1:15" s="91" customFormat="1" ht="12.75" x14ac:dyDescent="0.2">
      <c r="A908" s="110"/>
      <c r="B908" s="110"/>
      <c r="C908" s="110"/>
      <c r="D908" s="110"/>
      <c r="E908" s="110"/>
      <c r="F908" s="108"/>
      <c r="G908" s="109"/>
      <c r="H908" s="110"/>
      <c r="I908" s="110"/>
      <c r="J908" s="110"/>
      <c r="K908" s="110"/>
      <c r="L908" s="89"/>
      <c r="M908" s="89"/>
      <c r="N908" s="89"/>
      <c r="O908" s="90"/>
    </row>
    <row r="909" spans="1:15" s="91" customFormat="1" ht="12.75" x14ac:dyDescent="0.2">
      <c r="A909" s="110"/>
      <c r="B909" s="110"/>
      <c r="C909" s="110"/>
      <c r="D909" s="110"/>
      <c r="E909" s="110"/>
      <c r="F909" s="108"/>
      <c r="G909" s="109"/>
      <c r="H909" s="110"/>
      <c r="I909" s="110"/>
      <c r="J909" s="110"/>
      <c r="K909" s="110"/>
      <c r="L909" s="89"/>
      <c r="M909" s="89"/>
      <c r="N909" s="89"/>
      <c r="O909" s="90"/>
    </row>
    <row r="910" spans="1:15" s="91" customFormat="1" ht="12.75" x14ac:dyDescent="0.2">
      <c r="A910" s="110"/>
      <c r="B910" s="110"/>
      <c r="C910" s="110"/>
      <c r="D910" s="110"/>
      <c r="E910" s="110"/>
      <c r="F910" s="108"/>
      <c r="G910" s="109"/>
      <c r="H910" s="110"/>
      <c r="I910" s="110"/>
      <c r="J910" s="110"/>
      <c r="K910" s="110"/>
      <c r="L910" s="89"/>
      <c r="M910" s="89"/>
      <c r="N910" s="89"/>
      <c r="O910" s="90"/>
    </row>
    <row r="911" spans="1:15" s="91" customFormat="1" ht="12.75" x14ac:dyDescent="0.2">
      <c r="A911" s="110"/>
      <c r="B911" s="110"/>
      <c r="C911" s="110"/>
      <c r="D911" s="110"/>
      <c r="E911" s="110"/>
      <c r="F911" s="108"/>
      <c r="G911" s="109"/>
      <c r="H911" s="110"/>
      <c r="I911" s="110"/>
      <c r="J911" s="110"/>
      <c r="K911" s="110"/>
      <c r="L911" s="89"/>
      <c r="M911" s="89"/>
      <c r="N911" s="89"/>
      <c r="O911" s="90"/>
    </row>
    <row r="912" spans="1:15" s="91" customFormat="1" ht="12.75" x14ac:dyDescent="0.2">
      <c r="A912" s="110"/>
      <c r="B912" s="110"/>
      <c r="C912" s="110"/>
      <c r="D912" s="110"/>
      <c r="E912" s="110"/>
      <c r="F912" s="108"/>
      <c r="G912" s="109"/>
      <c r="H912" s="110"/>
      <c r="I912" s="110"/>
      <c r="J912" s="110"/>
      <c r="K912" s="110"/>
      <c r="L912" s="89"/>
      <c r="M912" s="89"/>
      <c r="N912" s="89"/>
      <c r="O912" s="90"/>
    </row>
    <row r="913" spans="1:15" s="91" customFormat="1" ht="12.75" x14ac:dyDescent="0.2">
      <c r="A913" s="110"/>
      <c r="B913" s="110"/>
      <c r="C913" s="110"/>
      <c r="D913" s="110"/>
      <c r="E913" s="110"/>
      <c r="F913" s="108"/>
      <c r="G913" s="109"/>
      <c r="H913" s="110"/>
      <c r="I913" s="110"/>
      <c r="J913" s="110"/>
      <c r="K913" s="110"/>
      <c r="L913" s="89"/>
      <c r="M913" s="89"/>
      <c r="N913" s="89"/>
      <c r="O913" s="90"/>
    </row>
    <row r="914" spans="1:15" s="91" customFormat="1" ht="12.75" x14ac:dyDescent="0.2">
      <c r="A914" s="110"/>
      <c r="B914" s="110"/>
      <c r="C914" s="110"/>
      <c r="D914" s="110"/>
      <c r="E914" s="110"/>
      <c r="F914" s="108"/>
      <c r="G914" s="109"/>
      <c r="H914" s="110"/>
      <c r="I914" s="110"/>
      <c r="J914" s="110"/>
      <c r="K914" s="110"/>
      <c r="L914" s="89"/>
      <c r="M914" s="89"/>
      <c r="N914" s="89"/>
      <c r="O914" s="90"/>
    </row>
    <row r="915" spans="1:15" s="91" customFormat="1" ht="12.75" x14ac:dyDescent="0.2">
      <c r="A915" s="110"/>
      <c r="B915" s="110"/>
      <c r="C915" s="110"/>
      <c r="D915" s="110"/>
      <c r="E915" s="110"/>
      <c r="F915" s="108"/>
      <c r="G915" s="109"/>
      <c r="H915" s="110"/>
      <c r="I915" s="110"/>
      <c r="J915" s="110"/>
      <c r="K915" s="110"/>
      <c r="L915" s="89"/>
      <c r="M915" s="89"/>
      <c r="N915" s="89"/>
      <c r="O915" s="90"/>
    </row>
    <row r="916" spans="1:15" s="91" customFormat="1" ht="12.75" x14ac:dyDescent="0.2">
      <c r="A916" s="110"/>
      <c r="B916" s="110"/>
      <c r="C916" s="110"/>
      <c r="D916" s="110"/>
      <c r="E916" s="110"/>
      <c r="F916" s="108"/>
      <c r="G916" s="109"/>
      <c r="H916" s="110"/>
      <c r="I916" s="110"/>
      <c r="J916" s="110"/>
      <c r="K916" s="110"/>
      <c r="L916" s="89"/>
      <c r="M916" s="89"/>
      <c r="N916" s="89"/>
      <c r="O916" s="90"/>
    </row>
    <row r="917" spans="1:15" s="91" customFormat="1" ht="12.75" x14ac:dyDescent="0.2">
      <c r="A917" s="110"/>
      <c r="B917" s="110"/>
      <c r="C917" s="110"/>
      <c r="D917" s="110"/>
      <c r="E917" s="110"/>
      <c r="F917" s="108"/>
      <c r="G917" s="109"/>
      <c r="H917" s="110"/>
      <c r="I917" s="110"/>
      <c r="J917" s="110"/>
      <c r="K917" s="110"/>
      <c r="L917" s="89"/>
      <c r="M917" s="89"/>
      <c r="N917" s="89"/>
      <c r="O917" s="90"/>
    </row>
    <row r="918" spans="1:15" s="91" customFormat="1" ht="12.75" x14ac:dyDescent="0.2">
      <c r="A918" s="110"/>
      <c r="B918" s="110"/>
      <c r="C918" s="110"/>
      <c r="D918" s="110"/>
      <c r="E918" s="110"/>
      <c r="F918" s="108"/>
      <c r="G918" s="109"/>
      <c r="H918" s="110"/>
      <c r="I918" s="110"/>
      <c r="J918" s="110"/>
      <c r="K918" s="110"/>
      <c r="L918" s="89"/>
      <c r="M918" s="89"/>
      <c r="N918" s="89"/>
      <c r="O918" s="90"/>
    </row>
    <row r="919" spans="1:15" s="91" customFormat="1" ht="12.75" x14ac:dyDescent="0.2">
      <c r="A919" s="110"/>
      <c r="B919" s="110"/>
      <c r="C919" s="110"/>
      <c r="D919" s="110"/>
      <c r="E919" s="110"/>
      <c r="F919" s="108"/>
      <c r="G919" s="109"/>
      <c r="H919" s="110"/>
      <c r="I919" s="110"/>
      <c r="J919" s="110"/>
      <c r="K919" s="110"/>
      <c r="L919" s="89"/>
      <c r="M919" s="89"/>
      <c r="N919" s="89"/>
      <c r="O919" s="90"/>
    </row>
    <row r="920" spans="1:15" s="91" customFormat="1" ht="12.75" x14ac:dyDescent="0.2">
      <c r="A920" s="110"/>
      <c r="B920" s="110"/>
      <c r="C920" s="110"/>
      <c r="D920" s="110"/>
      <c r="E920" s="110"/>
      <c r="F920" s="108"/>
      <c r="G920" s="109"/>
      <c r="H920" s="110"/>
      <c r="I920" s="110"/>
      <c r="J920" s="110"/>
      <c r="K920" s="110"/>
      <c r="L920" s="89"/>
      <c r="M920" s="89"/>
      <c r="N920" s="89"/>
      <c r="O920" s="90"/>
    </row>
    <row r="921" spans="1:15" s="91" customFormat="1" ht="12.75" x14ac:dyDescent="0.2">
      <c r="A921" s="110"/>
      <c r="B921" s="110"/>
      <c r="C921" s="110"/>
      <c r="D921" s="110"/>
      <c r="E921" s="110"/>
      <c r="F921" s="108"/>
      <c r="G921" s="109"/>
      <c r="H921" s="110"/>
      <c r="I921" s="110"/>
      <c r="J921" s="110"/>
      <c r="K921" s="110"/>
      <c r="L921" s="89"/>
      <c r="M921" s="89"/>
      <c r="N921" s="89"/>
      <c r="O921" s="90"/>
    </row>
    <row r="922" spans="1:15" s="91" customFormat="1" ht="12.75" x14ac:dyDescent="0.2">
      <c r="A922" s="110"/>
      <c r="B922" s="110"/>
      <c r="C922" s="110"/>
      <c r="D922" s="110"/>
      <c r="E922" s="110"/>
      <c r="F922" s="108"/>
      <c r="G922" s="109"/>
      <c r="H922" s="110"/>
      <c r="I922" s="110"/>
      <c r="J922" s="110"/>
      <c r="K922" s="110"/>
      <c r="L922" s="89"/>
      <c r="M922" s="89"/>
      <c r="N922" s="89"/>
      <c r="O922" s="90"/>
    </row>
    <row r="923" spans="1:15" s="91" customFormat="1" ht="12.75" x14ac:dyDescent="0.2">
      <c r="A923" s="110"/>
      <c r="B923" s="110"/>
      <c r="C923" s="110"/>
      <c r="D923" s="110"/>
      <c r="E923" s="110"/>
      <c r="F923" s="108"/>
      <c r="G923" s="109"/>
      <c r="H923" s="110"/>
      <c r="I923" s="110"/>
      <c r="J923" s="110"/>
      <c r="K923" s="110"/>
      <c r="L923" s="89"/>
      <c r="M923" s="89"/>
      <c r="N923" s="89"/>
      <c r="O923" s="90"/>
    </row>
    <row r="924" spans="1:15" s="91" customFormat="1" ht="12.75" x14ac:dyDescent="0.2">
      <c r="A924" s="110"/>
      <c r="B924" s="110"/>
      <c r="C924" s="110"/>
      <c r="D924" s="110"/>
      <c r="E924" s="110"/>
      <c r="F924" s="108"/>
      <c r="G924" s="109"/>
      <c r="H924" s="110"/>
      <c r="I924" s="110"/>
      <c r="J924" s="110"/>
      <c r="K924" s="110"/>
      <c r="L924" s="89"/>
      <c r="M924" s="89"/>
      <c r="N924" s="89"/>
      <c r="O924" s="90"/>
    </row>
    <row r="925" spans="1:15" s="91" customFormat="1" ht="12.75" x14ac:dyDescent="0.2">
      <c r="A925" s="110"/>
      <c r="B925" s="110"/>
      <c r="C925" s="110"/>
      <c r="D925" s="110"/>
      <c r="E925" s="110"/>
      <c r="F925" s="108"/>
      <c r="G925" s="109"/>
      <c r="H925" s="110"/>
      <c r="I925" s="110"/>
      <c r="J925" s="110"/>
      <c r="K925" s="110"/>
      <c r="L925" s="89"/>
      <c r="M925" s="89"/>
      <c r="N925" s="89"/>
      <c r="O925" s="90"/>
    </row>
    <row r="926" spans="1:15" s="91" customFormat="1" ht="12.75" x14ac:dyDescent="0.2">
      <c r="A926" s="110"/>
      <c r="B926" s="110"/>
      <c r="C926" s="110"/>
      <c r="D926" s="110"/>
      <c r="E926" s="110"/>
      <c r="F926" s="108"/>
      <c r="G926" s="109"/>
      <c r="H926" s="110"/>
      <c r="I926" s="110"/>
      <c r="J926" s="110"/>
      <c r="K926" s="110"/>
      <c r="L926" s="89"/>
      <c r="M926" s="89"/>
      <c r="N926" s="89"/>
      <c r="O926" s="90"/>
    </row>
    <row r="927" spans="1:15" s="91" customFormat="1" ht="12.75" x14ac:dyDescent="0.2">
      <c r="A927" s="110"/>
      <c r="B927" s="110"/>
      <c r="C927" s="110"/>
      <c r="D927" s="110"/>
      <c r="E927" s="110"/>
      <c r="F927" s="108"/>
      <c r="G927" s="109"/>
      <c r="H927" s="110"/>
      <c r="I927" s="110"/>
      <c r="J927" s="110"/>
      <c r="K927" s="110"/>
      <c r="L927" s="89"/>
      <c r="M927" s="89"/>
      <c r="N927" s="89"/>
      <c r="O927" s="90"/>
    </row>
    <row r="928" spans="1:15" s="91" customFormat="1" ht="12.75" x14ac:dyDescent="0.2">
      <c r="A928" s="110"/>
      <c r="B928" s="110"/>
      <c r="C928" s="110"/>
      <c r="D928" s="110"/>
      <c r="E928" s="110"/>
      <c r="F928" s="108"/>
      <c r="G928" s="109"/>
      <c r="H928" s="110"/>
      <c r="I928" s="110"/>
      <c r="J928" s="110"/>
      <c r="K928" s="110"/>
      <c r="L928" s="89"/>
      <c r="M928" s="89"/>
      <c r="N928" s="89"/>
      <c r="O928" s="90"/>
    </row>
    <row r="929" spans="1:15" s="91" customFormat="1" ht="12.75" x14ac:dyDescent="0.2">
      <c r="A929" s="110"/>
      <c r="B929" s="110"/>
      <c r="C929" s="110"/>
      <c r="D929" s="110"/>
      <c r="E929" s="110"/>
      <c r="F929" s="108"/>
      <c r="G929" s="109"/>
      <c r="H929" s="110"/>
      <c r="I929" s="110"/>
      <c r="J929" s="110"/>
      <c r="K929" s="110"/>
      <c r="L929" s="89"/>
      <c r="M929" s="89"/>
      <c r="N929" s="89"/>
      <c r="O929" s="90"/>
    </row>
    <row r="930" spans="1:15" s="91" customFormat="1" ht="12.75" x14ac:dyDescent="0.2">
      <c r="A930" s="110"/>
      <c r="B930" s="110"/>
      <c r="C930" s="110"/>
      <c r="D930" s="110"/>
      <c r="E930" s="110"/>
      <c r="F930" s="108"/>
      <c r="G930" s="109"/>
      <c r="H930" s="110"/>
      <c r="I930" s="110"/>
      <c r="J930" s="110"/>
      <c r="K930" s="110"/>
      <c r="L930" s="89"/>
      <c r="M930" s="89"/>
      <c r="N930" s="89"/>
      <c r="O930" s="90"/>
    </row>
    <row r="931" spans="1:15" s="91" customFormat="1" ht="12.75" x14ac:dyDescent="0.2">
      <c r="A931" s="110"/>
      <c r="B931" s="110"/>
      <c r="C931" s="110"/>
      <c r="D931" s="110"/>
      <c r="E931" s="110"/>
      <c r="F931" s="108"/>
      <c r="G931" s="109"/>
      <c r="H931" s="110"/>
      <c r="I931" s="110"/>
      <c r="J931" s="110"/>
      <c r="K931" s="110"/>
      <c r="L931" s="89"/>
      <c r="M931" s="89"/>
      <c r="N931" s="89"/>
      <c r="O931" s="90"/>
    </row>
    <row r="932" spans="1:15" s="91" customFormat="1" ht="12.75" x14ac:dyDescent="0.2">
      <c r="A932" s="110"/>
      <c r="B932" s="110"/>
      <c r="C932" s="110"/>
      <c r="D932" s="110"/>
      <c r="E932" s="110"/>
      <c r="F932" s="108"/>
      <c r="G932" s="109"/>
      <c r="H932" s="110"/>
      <c r="I932" s="110"/>
      <c r="J932" s="110"/>
      <c r="K932" s="110"/>
      <c r="L932" s="89"/>
      <c r="M932" s="89"/>
      <c r="N932" s="89"/>
      <c r="O932" s="90"/>
    </row>
    <row r="933" spans="1:15" s="91" customFormat="1" ht="12.75" x14ac:dyDescent="0.2">
      <c r="A933" s="110"/>
      <c r="B933" s="110"/>
      <c r="C933" s="110"/>
      <c r="D933" s="110"/>
      <c r="E933" s="110"/>
      <c r="F933" s="108"/>
      <c r="G933" s="109"/>
      <c r="H933" s="110"/>
      <c r="I933" s="110"/>
      <c r="J933" s="110"/>
      <c r="K933" s="110"/>
      <c r="L933" s="89"/>
      <c r="M933" s="89"/>
      <c r="N933" s="89"/>
      <c r="O933" s="90"/>
    </row>
    <row r="934" spans="1:15" s="91" customFormat="1" ht="12.75" x14ac:dyDescent="0.2">
      <c r="A934" s="110"/>
      <c r="B934" s="110"/>
      <c r="C934" s="110"/>
      <c r="D934" s="110"/>
      <c r="E934" s="110"/>
      <c r="F934" s="108"/>
      <c r="G934" s="109"/>
      <c r="H934" s="110"/>
      <c r="I934" s="110"/>
      <c r="J934" s="110"/>
      <c r="K934" s="110"/>
      <c r="L934" s="89"/>
      <c r="M934" s="89"/>
      <c r="N934" s="89"/>
      <c r="O934" s="90"/>
    </row>
    <row r="935" spans="1:15" s="91" customFormat="1" ht="12.75" x14ac:dyDescent="0.2">
      <c r="A935" s="110"/>
      <c r="B935" s="110"/>
      <c r="C935" s="110"/>
      <c r="D935" s="110"/>
      <c r="E935" s="110"/>
      <c r="F935" s="108"/>
      <c r="G935" s="109"/>
      <c r="H935" s="110"/>
      <c r="I935" s="110"/>
      <c r="J935" s="110"/>
      <c r="K935" s="110"/>
      <c r="L935" s="89"/>
      <c r="M935" s="89"/>
      <c r="N935" s="89"/>
      <c r="O935" s="90"/>
    </row>
    <row r="936" spans="1:15" s="91" customFormat="1" ht="12.75" x14ac:dyDescent="0.2">
      <c r="A936" s="110"/>
      <c r="B936" s="110"/>
      <c r="C936" s="110"/>
      <c r="D936" s="110"/>
      <c r="E936" s="110"/>
      <c r="F936" s="108"/>
      <c r="G936" s="109"/>
      <c r="H936" s="110"/>
      <c r="I936" s="110"/>
      <c r="J936" s="110"/>
      <c r="K936" s="110"/>
      <c r="L936" s="89"/>
      <c r="M936" s="89"/>
      <c r="N936" s="89"/>
      <c r="O936" s="90"/>
    </row>
    <row r="937" spans="1:15" s="91" customFormat="1" ht="12.75" x14ac:dyDescent="0.2">
      <c r="A937" s="110"/>
      <c r="B937" s="110"/>
      <c r="C937" s="110"/>
      <c r="D937" s="110"/>
      <c r="E937" s="110"/>
      <c r="F937" s="108"/>
      <c r="G937" s="109"/>
      <c r="H937" s="110"/>
      <c r="I937" s="110"/>
      <c r="J937" s="110"/>
      <c r="K937" s="110"/>
      <c r="L937" s="89"/>
      <c r="M937" s="89"/>
      <c r="N937" s="89"/>
      <c r="O937" s="90"/>
    </row>
    <row r="938" spans="1:15" s="91" customFormat="1" ht="12.75" x14ac:dyDescent="0.2">
      <c r="A938" s="110"/>
      <c r="B938" s="110"/>
      <c r="C938" s="110"/>
      <c r="D938" s="110"/>
      <c r="E938" s="110"/>
      <c r="F938" s="108"/>
      <c r="G938" s="109"/>
      <c r="H938" s="110"/>
      <c r="I938" s="110"/>
      <c r="J938" s="110"/>
      <c r="K938" s="110"/>
      <c r="L938" s="89"/>
      <c r="M938" s="89"/>
      <c r="N938" s="89"/>
      <c r="O938" s="90"/>
    </row>
    <row r="939" spans="1:15" s="91" customFormat="1" ht="12.75" x14ac:dyDescent="0.2">
      <c r="A939" s="110"/>
      <c r="B939" s="110"/>
      <c r="C939" s="110"/>
      <c r="D939" s="110"/>
      <c r="E939" s="110"/>
      <c r="F939" s="108"/>
      <c r="G939" s="109"/>
      <c r="H939" s="110"/>
      <c r="I939" s="110"/>
      <c r="J939" s="110"/>
      <c r="K939" s="110"/>
      <c r="L939" s="89"/>
      <c r="M939" s="89"/>
      <c r="N939" s="89"/>
      <c r="O939" s="90"/>
    </row>
    <row r="940" spans="1:15" s="91" customFormat="1" ht="12.75" x14ac:dyDescent="0.2">
      <c r="A940" s="110"/>
      <c r="B940" s="110"/>
      <c r="C940" s="110"/>
      <c r="D940" s="110"/>
      <c r="E940" s="110"/>
      <c r="F940" s="108"/>
      <c r="G940" s="109"/>
      <c r="H940" s="110"/>
      <c r="I940" s="110"/>
      <c r="J940" s="110"/>
      <c r="K940" s="110"/>
      <c r="L940" s="89"/>
      <c r="M940" s="89"/>
      <c r="N940" s="89"/>
      <c r="O940" s="90"/>
    </row>
    <row r="941" spans="1:15" s="91" customFormat="1" ht="12.75" x14ac:dyDescent="0.2">
      <c r="A941" s="110"/>
      <c r="B941" s="110"/>
      <c r="C941" s="110"/>
      <c r="D941" s="110"/>
      <c r="E941" s="110"/>
      <c r="F941" s="108"/>
      <c r="G941" s="109"/>
      <c r="H941" s="110"/>
      <c r="I941" s="110"/>
      <c r="J941" s="110"/>
      <c r="K941" s="110"/>
      <c r="L941" s="89"/>
      <c r="M941" s="89"/>
      <c r="N941" s="89"/>
      <c r="O941" s="90"/>
    </row>
    <row r="942" spans="1:15" s="91" customFormat="1" ht="12.75" x14ac:dyDescent="0.2">
      <c r="A942" s="110"/>
      <c r="B942" s="110"/>
      <c r="C942" s="110"/>
      <c r="D942" s="110"/>
      <c r="E942" s="110"/>
      <c r="F942" s="108"/>
      <c r="G942" s="109"/>
      <c r="H942" s="110"/>
      <c r="I942" s="110"/>
      <c r="J942" s="110"/>
      <c r="K942" s="110"/>
      <c r="L942" s="89"/>
      <c r="M942" s="89"/>
      <c r="N942" s="89"/>
      <c r="O942" s="90"/>
    </row>
    <row r="943" spans="1:15" s="91" customFormat="1" ht="12.75" x14ac:dyDescent="0.2">
      <c r="A943" s="110"/>
      <c r="B943" s="110"/>
      <c r="C943" s="110"/>
      <c r="D943" s="110"/>
      <c r="E943" s="110"/>
      <c r="F943" s="108"/>
      <c r="G943" s="109"/>
      <c r="H943" s="110"/>
      <c r="I943" s="110"/>
      <c r="J943" s="110"/>
      <c r="K943" s="110"/>
      <c r="L943" s="89"/>
      <c r="M943" s="89"/>
      <c r="N943" s="89"/>
      <c r="O943" s="90"/>
    </row>
    <row r="944" spans="1:15" s="91" customFormat="1" ht="12.75" x14ac:dyDescent="0.2">
      <c r="A944" s="110"/>
      <c r="B944" s="110"/>
      <c r="C944" s="110"/>
      <c r="D944" s="110"/>
      <c r="E944" s="110"/>
      <c r="F944" s="108"/>
      <c r="G944" s="109"/>
      <c r="H944" s="110"/>
      <c r="I944" s="110"/>
      <c r="J944" s="110"/>
      <c r="K944" s="110"/>
      <c r="L944" s="89"/>
      <c r="M944" s="89"/>
      <c r="N944" s="89"/>
      <c r="O944" s="90"/>
    </row>
    <row r="945" spans="1:15" s="91" customFormat="1" ht="12.75" x14ac:dyDescent="0.2">
      <c r="A945" s="110"/>
      <c r="B945" s="110"/>
      <c r="C945" s="110"/>
      <c r="D945" s="110"/>
      <c r="E945" s="110"/>
      <c r="F945" s="108"/>
      <c r="G945" s="109"/>
      <c r="H945" s="110"/>
      <c r="I945" s="110"/>
      <c r="J945" s="110"/>
      <c r="K945" s="110"/>
      <c r="L945" s="89"/>
      <c r="M945" s="89"/>
      <c r="N945" s="89"/>
      <c r="O945" s="90"/>
    </row>
    <row r="946" spans="1:15" s="91" customFormat="1" ht="12.75" x14ac:dyDescent="0.2">
      <c r="A946" s="110"/>
      <c r="B946" s="110"/>
      <c r="C946" s="110"/>
      <c r="D946" s="110"/>
      <c r="E946" s="110"/>
      <c r="F946" s="108"/>
      <c r="G946" s="109"/>
      <c r="H946" s="110"/>
      <c r="I946" s="110"/>
      <c r="J946" s="110"/>
      <c r="K946" s="110"/>
      <c r="L946" s="89"/>
      <c r="M946" s="89"/>
      <c r="N946" s="89"/>
      <c r="O946" s="90"/>
    </row>
    <row r="947" spans="1:15" s="91" customFormat="1" ht="12.75" x14ac:dyDescent="0.2">
      <c r="A947" s="110"/>
      <c r="B947" s="110"/>
      <c r="C947" s="110"/>
      <c r="D947" s="110"/>
      <c r="E947" s="110"/>
      <c r="F947" s="108"/>
      <c r="G947" s="109"/>
      <c r="H947" s="110"/>
      <c r="I947" s="110"/>
      <c r="J947" s="110"/>
      <c r="K947" s="110"/>
      <c r="L947" s="89"/>
      <c r="M947" s="89"/>
      <c r="N947" s="89"/>
      <c r="O947" s="90"/>
    </row>
    <row r="948" spans="1:15" s="91" customFormat="1" ht="12.75" x14ac:dyDescent="0.2">
      <c r="A948" s="110"/>
      <c r="B948" s="110"/>
      <c r="C948" s="110"/>
      <c r="D948" s="110"/>
      <c r="E948" s="110"/>
      <c r="F948" s="108"/>
      <c r="G948" s="109"/>
      <c r="H948" s="110"/>
      <c r="I948" s="110"/>
      <c r="J948" s="110"/>
      <c r="K948" s="110"/>
      <c r="L948" s="89"/>
      <c r="M948" s="89"/>
      <c r="N948" s="89"/>
      <c r="O948" s="90"/>
    </row>
    <row r="949" spans="1:15" s="91" customFormat="1" ht="12.75" x14ac:dyDescent="0.2">
      <c r="A949" s="110"/>
      <c r="B949" s="110"/>
      <c r="C949" s="110"/>
      <c r="D949" s="110"/>
      <c r="E949" s="110"/>
      <c r="F949" s="108"/>
      <c r="G949" s="109"/>
      <c r="H949" s="110"/>
      <c r="I949" s="110"/>
      <c r="J949" s="110"/>
      <c r="K949" s="110"/>
      <c r="L949" s="89"/>
      <c r="M949" s="89"/>
      <c r="N949" s="89"/>
      <c r="O949" s="90"/>
    </row>
    <row r="950" spans="1:15" s="91" customFormat="1" ht="12.75" x14ac:dyDescent="0.2">
      <c r="A950" s="110"/>
      <c r="B950" s="110"/>
      <c r="C950" s="110"/>
      <c r="D950" s="110"/>
      <c r="E950" s="110"/>
      <c r="F950" s="108"/>
      <c r="G950" s="109"/>
      <c r="H950" s="110"/>
      <c r="I950" s="110"/>
      <c r="J950" s="110"/>
      <c r="K950" s="110"/>
      <c r="L950" s="89"/>
      <c r="M950" s="89"/>
      <c r="N950" s="89"/>
      <c r="O950" s="90"/>
    </row>
    <row r="951" spans="1:15" s="91" customFormat="1" ht="12.75" x14ac:dyDescent="0.2">
      <c r="A951" s="110"/>
      <c r="B951" s="110"/>
      <c r="C951" s="110"/>
      <c r="D951" s="110"/>
      <c r="E951" s="110"/>
      <c r="F951" s="108"/>
      <c r="G951" s="109"/>
      <c r="H951" s="110"/>
      <c r="I951" s="110"/>
      <c r="J951" s="110"/>
      <c r="K951" s="110"/>
      <c r="L951" s="89"/>
      <c r="M951" s="89"/>
      <c r="N951" s="89"/>
      <c r="O951" s="90"/>
    </row>
    <row r="952" spans="1:15" s="91" customFormat="1" ht="12.75" x14ac:dyDescent="0.2">
      <c r="A952" s="110"/>
      <c r="B952" s="110"/>
      <c r="C952" s="110"/>
      <c r="D952" s="110"/>
      <c r="E952" s="110"/>
      <c r="F952" s="108"/>
      <c r="G952" s="109"/>
      <c r="H952" s="110"/>
      <c r="I952" s="110"/>
      <c r="J952" s="110"/>
      <c r="K952" s="110"/>
      <c r="L952" s="89"/>
      <c r="M952" s="89"/>
      <c r="N952" s="89"/>
      <c r="O952" s="90"/>
    </row>
    <row r="953" spans="1:15" s="91" customFormat="1" ht="12.75" x14ac:dyDescent="0.2">
      <c r="A953" s="110"/>
      <c r="B953" s="110"/>
      <c r="C953" s="110"/>
      <c r="D953" s="110"/>
      <c r="E953" s="110"/>
      <c r="F953" s="108"/>
      <c r="G953" s="109"/>
      <c r="H953" s="110"/>
      <c r="I953" s="110"/>
      <c r="J953" s="110"/>
      <c r="K953" s="110"/>
      <c r="L953" s="89"/>
      <c r="M953" s="89"/>
      <c r="N953" s="89"/>
      <c r="O953" s="90"/>
    </row>
    <row r="954" spans="1:15" s="91" customFormat="1" ht="12.75" x14ac:dyDescent="0.2">
      <c r="A954" s="110"/>
      <c r="B954" s="110"/>
      <c r="C954" s="110"/>
      <c r="D954" s="110"/>
      <c r="E954" s="110"/>
      <c r="F954" s="108"/>
      <c r="G954" s="109"/>
      <c r="H954" s="110"/>
      <c r="I954" s="110"/>
      <c r="J954" s="110"/>
      <c r="K954" s="110"/>
      <c r="L954" s="89"/>
      <c r="M954" s="89"/>
      <c r="N954" s="89"/>
      <c r="O954" s="90"/>
    </row>
    <row r="955" spans="1:15" s="91" customFormat="1" ht="12.75" x14ac:dyDescent="0.2">
      <c r="A955" s="110"/>
      <c r="B955" s="110"/>
      <c r="C955" s="110"/>
      <c r="D955" s="110"/>
      <c r="E955" s="110"/>
      <c r="F955" s="108"/>
      <c r="G955" s="109"/>
      <c r="H955" s="110"/>
      <c r="I955" s="110"/>
      <c r="J955" s="110"/>
      <c r="K955" s="110"/>
      <c r="L955" s="89"/>
      <c r="M955" s="89"/>
      <c r="N955" s="89"/>
      <c r="O955" s="90"/>
    </row>
    <row r="956" spans="1:15" s="91" customFormat="1" ht="12.75" x14ac:dyDescent="0.2">
      <c r="A956" s="110"/>
      <c r="B956" s="110"/>
      <c r="C956" s="110"/>
      <c r="D956" s="110"/>
      <c r="E956" s="110"/>
      <c r="F956" s="108"/>
      <c r="G956" s="109"/>
      <c r="H956" s="110"/>
      <c r="I956" s="110"/>
      <c r="J956" s="110"/>
      <c r="K956" s="110"/>
      <c r="L956" s="89"/>
      <c r="M956" s="89"/>
      <c r="N956" s="89"/>
      <c r="O956" s="90"/>
    </row>
    <row r="957" spans="1:15" s="91" customFormat="1" ht="12.75" x14ac:dyDescent="0.2">
      <c r="A957" s="110"/>
      <c r="B957" s="110"/>
      <c r="C957" s="110"/>
      <c r="D957" s="110"/>
      <c r="E957" s="110"/>
      <c r="F957" s="108"/>
      <c r="G957" s="109"/>
      <c r="H957" s="110"/>
      <c r="I957" s="110"/>
      <c r="J957" s="110"/>
      <c r="K957" s="110"/>
      <c r="L957" s="89"/>
      <c r="M957" s="89"/>
      <c r="N957" s="89"/>
      <c r="O957" s="90"/>
    </row>
    <row r="958" spans="1:15" s="91" customFormat="1" ht="12.75" x14ac:dyDescent="0.2">
      <c r="A958" s="110"/>
      <c r="B958" s="110"/>
      <c r="C958" s="110"/>
      <c r="D958" s="110"/>
      <c r="E958" s="110"/>
      <c r="F958" s="108"/>
      <c r="G958" s="109"/>
      <c r="H958" s="110"/>
      <c r="I958" s="110"/>
      <c r="J958" s="110"/>
      <c r="K958" s="110"/>
      <c r="L958" s="89"/>
      <c r="M958" s="89"/>
      <c r="N958" s="89"/>
      <c r="O958" s="90"/>
    </row>
    <row r="959" spans="1:15" s="91" customFormat="1" ht="12.75" x14ac:dyDescent="0.2">
      <c r="A959" s="110"/>
      <c r="B959" s="110"/>
      <c r="C959" s="110"/>
      <c r="D959" s="110"/>
      <c r="E959" s="110"/>
      <c r="F959" s="108"/>
      <c r="G959" s="109"/>
      <c r="H959" s="110"/>
      <c r="I959" s="110"/>
      <c r="J959" s="110"/>
      <c r="K959" s="110"/>
      <c r="L959" s="89"/>
      <c r="M959" s="89"/>
      <c r="N959" s="89"/>
      <c r="O959" s="90"/>
    </row>
    <row r="960" spans="1:15" s="91" customFormat="1" ht="12.75" x14ac:dyDescent="0.2">
      <c r="A960" s="110"/>
      <c r="B960" s="110"/>
      <c r="C960" s="110"/>
      <c r="D960" s="110"/>
      <c r="E960" s="110"/>
      <c r="F960" s="108"/>
      <c r="G960" s="109"/>
      <c r="H960" s="110"/>
      <c r="I960" s="110"/>
      <c r="J960" s="110"/>
      <c r="K960" s="110"/>
      <c r="L960" s="89"/>
      <c r="M960" s="89"/>
      <c r="N960" s="89"/>
      <c r="O960" s="90"/>
    </row>
    <row r="961" spans="1:15" s="91" customFormat="1" ht="12.75" x14ac:dyDescent="0.2">
      <c r="A961" s="110"/>
      <c r="B961" s="110"/>
      <c r="C961" s="110"/>
      <c r="D961" s="110"/>
      <c r="E961" s="110"/>
      <c r="F961" s="108"/>
      <c r="G961" s="109"/>
      <c r="H961" s="110"/>
      <c r="I961" s="110"/>
      <c r="J961" s="110"/>
      <c r="K961" s="110"/>
      <c r="L961" s="89"/>
      <c r="M961" s="89"/>
      <c r="N961" s="89"/>
      <c r="O961" s="90"/>
    </row>
    <row r="962" spans="1:15" s="91" customFormat="1" ht="12.75" x14ac:dyDescent="0.2">
      <c r="A962" s="110"/>
      <c r="B962" s="110"/>
      <c r="C962" s="110"/>
      <c r="D962" s="110"/>
      <c r="E962" s="110"/>
      <c r="F962" s="108"/>
      <c r="G962" s="109"/>
      <c r="H962" s="110"/>
      <c r="I962" s="110"/>
      <c r="J962" s="110"/>
      <c r="K962" s="110"/>
      <c r="L962" s="89"/>
      <c r="M962" s="89"/>
      <c r="N962" s="89"/>
      <c r="O962" s="90"/>
    </row>
    <row r="963" spans="1:15" s="91" customFormat="1" ht="12.75" x14ac:dyDescent="0.2">
      <c r="A963" s="110"/>
      <c r="B963" s="110"/>
      <c r="C963" s="110"/>
      <c r="D963" s="110"/>
      <c r="E963" s="110"/>
      <c r="F963" s="108"/>
      <c r="G963" s="109"/>
      <c r="H963" s="110"/>
      <c r="I963" s="110"/>
      <c r="J963" s="110"/>
      <c r="K963" s="110"/>
      <c r="L963" s="89"/>
      <c r="M963" s="89"/>
      <c r="N963" s="89"/>
      <c r="O963" s="90"/>
    </row>
    <row r="964" spans="1:15" s="91" customFormat="1" ht="12.75" x14ac:dyDescent="0.2">
      <c r="A964" s="110"/>
      <c r="B964" s="110"/>
      <c r="C964" s="110"/>
      <c r="D964" s="110"/>
      <c r="E964" s="110"/>
      <c r="F964" s="108"/>
      <c r="G964" s="109"/>
      <c r="H964" s="110"/>
      <c r="I964" s="110"/>
      <c r="J964" s="110"/>
      <c r="K964" s="110"/>
      <c r="L964" s="89"/>
      <c r="M964" s="89"/>
      <c r="N964" s="89"/>
      <c r="O964" s="90"/>
    </row>
    <row r="965" spans="1:15" s="91" customFormat="1" ht="12.75" x14ac:dyDescent="0.2">
      <c r="A965" s="110"/>
      <c r="B965" s="110"/>
      <c r="C965" s="110"/>
      <c r="D965" s="110"/>
      <c r="E965" s="110"/>
      <c r="F965" s="108"/>
      <c r="G965" s="109"/>
      <c r="H965" s="110"/>
      <c r="I965" s="110"/>
      <c r="J965" s="110"/>
      <c r="K965" s="110"/>
      <c r="L965" s="89"/>
      <c r="M965" s="89"/>
      <c r="N965" s="89"/>
      <c r="O965" s="90"/>
    </row>
    <row r="966" spans="1:15" s="91" customFormat="1" ht="12.75" x14ac:dyDescent="0.2">
      <c r="A966" s="110"/>
      <c r="B966" s="110"/>
      <c r="C966" s="110"/>
      <c r="D966" s="110"/>
      <c r="E966" s="110"/>
      <c r="F966" s="108"/>
      <c r="G966" s="109"/>
      <c r="H966" s="110"/>
      <c r="I966" s="110"/>
      <c r="J966" s="110"/>
      <c r="K966" s="110"/>
      <c r="L966" s="89"/>
      <c r="M966" s="89"/>
      <c r="N966" s="89"/>
      <c r="O966" s="90"/>
    </row>
    <row r="967" spans="1:15" s="91" customFormat="1" ht="12.75" x14ac:dyDescent="0.2">
      <c r="A967" s="110"/>
      <c r="B967" s="110"/>
      <c r="C967" s="110"/>
      <c r="D967" s="110"/>
      <c r="E967" s="110"/>
      <c r="F967" s="108"/>
      <c r="G967" s="109"/>
      <c r="H967" s="110"/>
      <c r="I967" s="110"/>
      <c r="J967" s="110"/>
      <c r="K967" s="110"/>
      <c r="L967" s="89"/>
      <c r="M967" s="89"/>
      <c r="N967" s="89"/>
      <c r="O967" s="90"/>
    </row>
    <row r="968" spans="1:15" s="91" customFormat="1" ht="12.75" x14ac:dyDescent="0.2">
      <c r="A968" s="110"/>
      <c r="B968" s="110"/>
      <c r="C968" s="110"/>
      <c r="D968" s="110"/>
      <c r="E968" s="110"/>
      <c r="F968" s="108"/>
      <c r="G968" s="109"/>
      <c r="H968" s="110"/>
      <c r="I968" s="110"/>
      <c r="J968" s="110"/>
      <c r="K968" s="110"/>
      <c r="L968" s="89"/>
      <c r="M968" s="89"/>
      <c r="N968" s="89"/>
      <c r="O968" s="90"/>
    </row>
    <row r="969" spans="1:15" s="91" customFormat="1" ht="12.75" x14ac:dyDescent="0.2">
      <c r="A969" s="110"/>
      <c r="B969" s="110"/>
      <c r="C969" s="110"/>
      <c r="D969" s="110"/>
      <c r="E969" s="110"/>
      <c r="F969" s="108"/>
      <c r="G969" s="109"/>
      <c r="H969" s="110"/>
      <c r="I969" s="110"/>
      <c r="J969" s="110"/>
      <c r="K969" s="110"/>
      <c r="L969" s="89"/>
      <c r="M969" s="89"/>
      <c r="N969" s="89"/>
      <c r="O969" s="90"/>
    </row>
    <row r="970" spans="1:15" s="91" customFormat="1" ht="12.75" x14ac:dyDescent="0.2">
      <c r="A970" s="110"/>
      <c r="B970" s="110"/>
      <c r="C970" s="110"/>
      <c r="D970" s="110"/>
      <c r="E970" s="110"/>
      <c r="F970" s="108"/>
      <c r="G970" s="109"/>
      <c r="H970" s="110"/>
      <c r="I970" s="110"/>
      <c r="J970" s="110"/>
      <c r="K970" s="110"/>
      <c r="L970" s="89"/>
      <c r="M970" s="89"/>
      <c r="N970" s="89"/>
      <c r="O970" s="90"/>
    </row>
    <row r="971" spans="1:15" s="91" customFormat="1" ht="12.75" x14ac:dyDescent="0.2">
      <c r="A971" s="110"/>
      <c r="B971" s="110"/>
      <c r="C971" s="110"/>
      <c r="D971" s="110"/>
      <c r="E971" s="110"/>
      <c r="F971" s="108"/>
      <c r="G971" s="109"/>
      <c r="H971" s="110"/>
      <c r="I971" s="110"/>
      <c r="J971" s="110"/>
      <c r="K971" s="110"/>
      <c r="L971" s="89"/>
      <c r="M971" s="89"/>
      <c r="N971" s="89"/>
      <c r="O971" s="90"/>
    </row>
    <row r="972" spans="1:15" s="91" customFormat="1" ht="12.75" x14ac:dyDescent="0.2">
      <c r="A972" s="110"/>
      <c r="B972" s="110"/>
      <c r="C972" s="110"/>
      <c r="D972" s="110"/>
      <c r="E972" s="110"/>
      <c r="F972" s="108"/>
      <c r="G972" s="109"/>
      <c r="H972" s="110"/>
      <c r="I972" s="110"/>
      <c r="J972" s="110"/>
      <c r="K972" s="110"/>
      <c r="L972" s="89"/>
      <c r="M972" s="89"/>
      <c r="N972" s="89"/>
      <c r="O972" s="90"/>
    </row>
    <row r="973" spans="1:15" s="91" customFormat="1" ht="12.75" x14ac:dyDescent="0.2">
      <c r="A973" s="110"/>
      <c r="B973" s="110"/>
      <c r="C973" s="110"/>
      <c r="D973" s="110"/>
      <c r="E973" s="110"/>
      <c r="F973" s="108"/>
      <c r="G973" s="109"/>
      <c r="H973" s="110"/>
      <c r="I973" s="110"/>
      <c r="J973" s="110"/>
      <c r="K973" s="110"/>
      <c r="L973" s="89"/>
      <c r="M973" s="89"/>
      <c r="N973" s="89"/>
      <c r="O973" s="90"/>
    </row>
    <row r="974" spans="1:15" s="91" customFormat="1" ht="12.75" x14ac:dyDescent="0.2">
      <c r="A974" s="110"/>
      <c r="B974" s="110"/>
      <c r="C974" s="110"/>
      <c r="D974" s="110"/>
      <c r="E974" s="110"/>
      <c r="F974" s="108"/>
      <c r="G974" s="109"/>
      <c r="H974" s="110"/>
      <c r="I974" s="110"/>
      <c r="J974" s="110"/>
      <c r="K974" s="110"/>
      <c r="L974" s="89"/>
      <c r="M974" s="89"/>
      <c r="N974" s="89"/>
      <c r="O974" s="90"/>
    </row>
    <row r="975" spans="1:15" s="91" customFormat="1" ht="12.75" x14ac:dyDescent="0.2">
      <c r="A975" s="110"/>
      <c r="B975" s="110"/>
      <c r="C975" s="110"/>
      <c r="D975" s="110"/>
      <c r="E975" s="110"/>
      <c r="F975" s="108"/>
      <c r="G975" s="109"/>
      <c r="H975" s="110"/>
      <c r="I975" s="110"/>
      <c r="J975" s="110"/>
      <c r="K975" s="110"/>
      <c r="L975" s="89"/>
      <c r="M975" s="89"/>
      <c r="N975" s="89"/>
      <c r="O975" s="90"/>
    </row>
    <row r="976" spans="1:15" s="91" customFormat="1" ht="12.75" x14ac:dyDescent="0.2">
      <c r="A976" s="110"/>
      <c r="B976" s="110"/>
      <c r="C976" s="110"/>
      <c r="D976" s="110"/>
      <c r="E976" s="110"/>
      <c r="F976" s="108"/>
      <c r="G976" s="109"/>
      <c r="H976" s="110"/>
      <c r="I976" s="110"/>
      <c r="J976" s="110"/>
      <c r="K976" s="110"/>
      <c r="L976" s="89"/>
      <c r="M976" s="89"/>
      <c r="N976" s="89"/>
      <c r="O976" s="90"/>
    </row>
    <row r="977" spans="1:15" s="91" customFormat="1" ht="12.75" x14ac:dyDescent="0.2">
      <c r="A977" s="110"/>
      <c r="B977" s="110"/>
      <c r="C977" s="110"/>
      <c r="D977" s="110"/>
      <c r="E977" s="110"/>
      <c r="F977" s="108"/>
      <c r="G977" s="109"/>
      <c r="H977" s="110"/>
      <c r="I977" s="110"/>
      <c r="J977" s="110"/>
      <c r="K977" s="110"/>
      <c r="L977" s="89"/>
      <c r="M977" s="89"/>
      <c r="N977" s="89"/>
      <c r="O977" s="90"/>
    </row>
    <row r="978" spans="1:15" s="91" customFormat="1" ht="12.75" x14ac:dyDescent="0.2">
      <c r="A978" s="110"/>
      <c r="B978" s="110"/>
      <c r="C978" s="110"/>
      <c r="D978" s="110"/>
      <c r="E978" s="110"/>
      <c r="F978" s="108"/>
      <c r="G978" s="109"/>
      <c r="H978" s="110"/>
      <c r="I978" s="110"/>
      <c r="J978" s="110"/>
      <c r="K978" s="110"/>
      <c r="L978" s="89"/>
      <c r="M978" s="89"/>
      <c r="N978" s="89"/>
      <c r="O978" s="90"/>
    </row>
    <row r="979" spans="1:15" s="91" customFormat="1" ht="12.75" x14ac:dyDescent="0.2">
      <c r="A979" s="110"/>
      <c r="B979" s="110"/>
      <c r="C979" s="110"/>
      <c r="D979" s="110"/>
      <c r="E979" s="110"/>
      <c r="F979" s="108"/>
      <c r="G979" s="109"/>
      <c r="H979" s="110"/>
      <c r="I979" s="110"/>
      <c r="J979" s="110"/>
      <c r="K979" s="110"/>
      <c r="L979" s="89"/>
      <c r="M979" s="89"/>
      <c r="N979" s="89"/>
      <c r="O979" s="90"/>
    </row>
    <row r="980" spans="1:15" s="91" customFormat="1" ht="12.75" x14ac:dyDescent="0.2">
      <c r="A980" s="110"/>
      <c r="B980" s="110"/>
      <c r="C980" s="110"/>
      <c r="D980" s="110"/>
      <c r="E980" s="110"/>
      <c r="F980" s="108"/>
      <c r="G980" s="109"/>
      <c r="H980" s="110"/>
      <c r="I980" s="110"/>
      <c r="J980" s="110"/>
      <c r="K980" s="110"/>
      <c r="L980" s="89"/>
      <c r="M980" s="89"/>
      <c r="N980" s="89"/>
      <c r="O980" s="90"/>
    </row>
    <row r="981" spans="1:15" s="91" customFormat="1" ht="12.75" x14ac:dyDescent="0.2">
      <c r="A981" s="110"/>
      <c r="B981" s="110"/>
      <c r="C981" s="110"/>
      <c r="D981" s="110"/>
      <c r="E981" s="110"/>
      <c r="F981" s="108"/>
      <c r="G981" s="109"/>
      <c r="H981" s="110"/>
      <c r="I981" s="110"/>
      <c r="J981" s="110"/>
      <c r="K981" s="110"/>
      <c r="L981" s="89"/>
      <c r="M981" s="89"/>
      <c r="N981" s="89"/>
      <c r="O981" s="90"/>
    </row>
    <row r="982" spans="1:15" s="91" customFormat="1" ht="12.75" x14ac:dyDescent="0.2">
      <c r="A982" s="110"/>
      <c r="B982" s="110"/>
      <c r="C982" s="110"/>
      <c r="D982" s="110"/>
      <c r="E982" s="110"/>
      <c r="F982" s="108"/>
      <c r="G982" s="109"/>
      <c r="H982" s="110"/>
      <c r="I982" s="110"/>
      <c r="J982" s="110"/>
      <c r="K982" s="110"/>
      <c r="L982" s="89"/>
      <c r="M982" s="89"/>
      <c r="N982" s="89"/>
      <c r="O982" s="90"/>
    </row>
    <row r="983" spans="1:15" s="91" customFormat="1" ht="12.75" x14ac:dyDescent="0.2">
      <c r="A983" s="110"/>
      <c r="B983" s="110"/>
      <c r="C983" s="110"/>
      <c r="D983" s="110"/>
      <c r="E983" s="110"/>
      <c r="F983" s="108"/>
      <c r="G983" s="109"/>
      <c r="H983" s="110"/>
      <c r="I983" s="110"/>
      <c r="J983" s="110"/>
      <c r="K983" s="110"/>
      <c r="L983" s="89"/>
      <c r="M983" s="89"/>
      <c r="N983" s="89"/>
      <c r="O983" s="90"/>
    </row>
    <row r="984" spans="1:15" s="91" customFormat="1" ht="12.75" x14ac:dyDescent="0.2">
      <c r="A984" s="110"/>
      <c r="B984" s="110"/>
      <c r="C984" s="110"/>
      <c r="D984" s="110"/>
      <c r="E984" s="110"/>
      <c r="F984" s="108"/>
      <c r="G984" s="109"/>
      <c r="H984" s="110"/>
      <c r="I984" s="110"/>
      <c r="J984" s="110"/>
      <c r="K984" s="110"/>
      <c r="L984" s="89"/>
      <c r="M984" s="89"/>
      <c r="N984" s="89"/>
      <c r="O984" s="90"/>
    </row>
    <row r="985" spans="1:15" s="91" customFormat="1" ht="12.75" x14ac:dyDescent="0.2">
      <c r="A985" s="110"/>
      <c r="B985" s="110"/>
      <c r="C985" s="110"/>
      <c r="D985" s="110"/>
      <c r="E985" s="110"/>
      <c r="F985" s="108"/>
      <c r="G985" s="109"/>
      <c r="H985" s="110"/>
      <c r="I985" s="110"/>
      <c r="J985" s="110"/>
      <c r="K985" s="110"/>
      <c r="L985" s="89"/>
      <c r="M985" s="89"/>
      <c r="N985" s="89"/>
      <c r="O985" s="90"/>
    </row>
    <row r="986" spans="1:15" s="91" customFormat="1" ht="12.75" x14ac:dyDescent="0.2">
      <c r="A986" s="110"/>
      <c r="B986" s="110"/>
      <c r="C986" s="110"/>
      <c r="D986" s="110"/>
      <c r="E986" s="110"/>
      <c r="F986" s="108"/>
      <c r="G986" s="109"/>
      <c r="H986" s="110"/>
      <c r="I986" s="110"/>
      <c r="J986" s="110"/>
      <c r="K986" s="110"/>
      <c r="L986" s="89"/>
      <c r="M986" s="89"/>
      <c r="N986" s="89"/>
      <c r="O986" s="90"/>
    </row>
    <row r="987" spans="1:15" s="91" customFormat="1" ht="12.75" x14ac:dyDescent="0.2">
      <c r="A987" s="110"/>
      <c r="B987" s="110"/>
      <c r="C987" s="110"/>
      <c r="D987" s="110"/>
      <c r="E987" s="110"/>
      <c r="F987" s="108"/>
      <c r="G987" s="109"/>
      <c r="H987" s="110"/>
      <c r="I987" s="110"/>
      <c r="J987" s="110"/>
      <c r="K987" s="110"/>
      <c r="L987" s="89"/>
      <c r="M987" s="89"/>
      <c r="N987" s="89"/>
      <c r="O987" s="90"/>
    </row>
    <row r="988" spans="1:15" s="91" customFormat="1" ht="12.75" x14ac:dyDescent="0.2">
      <c r="A988" s="110"/>
      <c r="B988" s="110"/>
      <c r="C988" s="110"/>
      <c r="D988" s="110"/>
      <c r="E988" s="110"/>
      <c r="F988" s="108"/>
      <c r="G988" s="109"/>
      <c r="H988" s="110"/>
      <c r="I988" s="110"/>
      <c r="J988" s="110"/>
      <c r="K988" s="110"/>
      <c r="L988" s="89"/>
      <c r="M988" s="89"/>
      <c r="N988" s="89"/>
      <c r="O988" s="90"/>
    </row>
    <row r="989" spans="1:15" s="91" customFormat="1" ht="12.75" x14ac:dyDescent="0.2">
      <c r="A989" s="110"/>
      <c r="B989" s="110"/>
      <c r="C989" s="110"/>
      <c r="D989" s="110"/>
      <c r="E989" s="110"/>
      <c r="F989" s="108"/>
      <c r="G989" s="109"/>
      <c r="H989" s="110"/>
      <c r="I989" s="110"/>
      <c r="J989" s="110"/>
      <c r="K989" s="110"/>
      <c r="L989" s="89"/>
      <c r="M989" s="89"/>
      <c r="N989" s="89"/>
      <c r="O989" s="90"/>
    </row>
    <row r="990" spans="1:15" s="91" customFormat="1" ht="12.75" x14ac:dyDescent="0.2">
      <c r="A990" s="110"/>
      <c r="B990" s="110"/>
      <c r="C990" s="110"/>
      <c r="D990" s="110"/>
      <c r="E990" s="110"/>
      <c r="F990" s="108"/>
      <c r="G990" s="109"/>
      <c r="H990" s="110"/>
      <c r="I990" s="110"/>
      <c r="J990" s="110"/>
      <c r="K990" s="110"/>
      <c r="L990" s="89"/>
      <c r="M990" s="89"/>
      <c r="N990" s="89"/>
      <c r="O990" s="90"/>
    </row>
    <row r="991" spans="1:15" s="91" customFormat="1" ht="12.75" x14ac:dyDescent="0.2">
      <c r="A991" s="110"/>
      <c r="B991" s="110"/>
      <c r="C991" s="110"/>
      <c r="D991" s="110"/>
      <c r="E991" s="110"/>
      <c r="F991" s="108"/>
      <c r="G991" s="109"/>
      <c r="H991" s="110"/>
      <c r="I991" s="110"/>
      <c r="J991" s="110"/>
      <c r="K991" s="110"/>
      <c r="L991" s="89"/>
      <c r="M991" s="89"/>
      <c r="N991" s="89"/>
      <c r="O991" s="90"/>
    </row>
    <row r="992" spans="1:15" s="91" customFormat="1" ht="12.75" x14ac:dyDescent="0.2">
      <c r="A992" s="110"/>
      <c r="B992" s="110"/>
      <c r="C992" s="110"/>
      <c r="D992" s="110"/>
      <c r="E992" s="110"/>
      <c r="F992" s="108"/>
      <c r="G992" s="109"/>
      <c r="H992" s="110"/>
      <c r="I992" s="110"/>
      <c r="J992" s="110"/>
      <c r="K992" s="110"/>
      <c r="L992" s="89"/>
      <c r="M992" s="89"/>
      <c r="N992" s="89"/>
      <c r="O992" s="90"/>
    </row>
    <row r="993" spans="1:15" s="91" customFormat="1" ht="12.75" x14ac:dyDescent="0.2">
      <c r="A993" s="110"/>
      <c r="B993" s="110"/>
      <c r="C993" s="110"/>
      <c r="D993" s="110"/>
      <c r="E993" s="110"/>
      <c r="F993" s="108"/>
      <c r="G993" s="109"/>
      <c r="H993" s="110"/>
      <c r="I993" s="110"/>
      <c r="J993" s="110"/>
      <c r="K993" s="110"/>
      <c r="L993" s="89"/>
      <c r="M993" s="89"/>
      <c r="N993" s="89"/>
      <c r="O993" s="90"/>
    </row>
    <row r="994" spans="1:15" s="91" customFormat="1" ht="12.75" x14ac:dyDescent="0.2">
      <c r="A994" s="110"/>
      <c r="B994" s="110"/>
      <c r="C994" s="110"/>
      <c r="D994" s="110"/>
      <c r="E994" s="110"/>
      <c r="F994" s="108"/>
      <c r="G994" s="109"/>
      <c r="H994" s="110"/>
      <c r="I994" s="110"/>
      <c r="J994" s="110"/>
      <c r="K994" s="110"/>
      <c r="L994" s="89"/>
      <c r="M994" s="89"/>
      <c r="N994" s="89"/>
      <c r="O994" s="90"/>
    </row>
    <row r="995" spans="1:15" s="91" customFormat="1" ht="12.75" x14ac:dyDescent="0.2">
      <c r="A995" s="110"/>
      <c r="B995" s="110"/>
      <c r="C995" s="110"/>
      <c r="D995" s="110"/>
      <c r="E995" s="110"/>
      <c r="F995" s="108"/>
      <c r="G995" s="109"/>
      <c r="H995" s="110"/>
      <c r="I995" s="110"/>
      <c r="J995" s="110"/>
      <c r="K995" s="110"/>
      <c r="L995" s="89"/>
      <c r="M995" s="89"/>
      <c r="N995" s="89"/>
      <c r="O995" s="90"/>
    </row>
    <row r="996" spans="1:15" s="91" customFormat="1" ht="12.75" x14ac:dyDescent="0.2">
      <c r="A996" s="110"/>
      <c r="B996" s="110"/>
      <c r="C996" s="110"/>
      <c r="D996" s="110"/>
      <c r="E996" s="110"/>
      <c r="F996" s="108"/>
      <c r="G996" s="109"/>
      <c r="H996" s="110"/>
      <c r="I996" s="110"/>
      <c r="J996" s="110"/>
      <c r="K996" s="110"/>
      <c r="L996" s="89"/>
      <c r="M996" s="89"/>
      <c r="N996" s="89"/>
      <c r="O996" s="90"/>
    </row>
    <row r="997" spans="1:15" s="91" customFormat="1" ht="12.75" x14ac:dyDescent="0.2">
      <c r="A997" s="110"/>
      <c r="B997" s="110"/>
      <c r="C997" s="110"/>
      <c r="D997" s="110"/>
      <c r="E997" s="110"/>
      <c r="F997" s="108"/>
      <c r="G997" s="109"/>
      <c r="H997" s="110"/>
      <c r="I997" s="110"/>
      <c r="J997" s="110"/>
      <c r="K997" s="110"/>
      <c r="L997" s="89"/>
      <c r="M997" s="89"/>
      <c r="N997" s="89"/>
      <c r="O997" s="90"/>
    </row>
    <row r="998" spans="1:15" s="91" customFormat="1" ht="12.75" x14ac:dyDescent="0.2">
      <c r="A998" s="110"/>
      <c r="B998" s="110"/>
      <c r="C998" s="110"/>
      <c r="D998" s="110"/>
      <c r="E998" s="110"/>
      <c r="F998" s="108"/>
      <c r="G998" s="109"/>
      <c r="H998" s="110"/>
      <c r="I998" s="110"/>
      <c r="J998" s="110"/>
      <c r="K998" s="110"/>
      <c r="L998" s="89"/>
      <c r="M998" s="89"/>
      <c r="N998" s="89"/>
      <c r="O998" s="90"/>
    </row>
    <row r="999" spans="1:15" s="91" customFormat="1" ht="12.75" x14ac:dyDescent="0.2">
      <c r="A999" s="110"/>
      <c r="B999" s="110"/>
      <c r="C999" s="110"/>
      <c r="D999" s="110"/>
      <c r="E999" s="110"/>
      <c r="F999" s="108"/>
      <c r="G999" s="109"/>
      <c r="H999" s="110"/>
      <c r="I999" s="110"/>
      <c r="J999" s="110"/>
      <c r="K999" s="110"/>
      <c r="L999" s="89"/>
      <c r="M999" s="89"/>
      <c r="N999" s="89"/>
      <c r="O999" s="90"/>
    </row>
    <row r="1000" spans="1:15" s="91" customFormat="1" ht="12.75" x14ac:dyDescent="0.2">
      <c r="A1000" s="110"/>
      <c r="B1000" s="110"/>
      <c r="C1000" s="110"/>
      <c r="D1000" s="110"/>
      <c r="E1000" s="110"/>
      <c r="F1000" s="108"/>
      <c r="G1000" s="109"/>
      <c r="H1000" s="110"/>
      <c r="I1000" s="110"/>
      <c r="J1000" s="110"/>
      <c r="K1000" s="110"/>
      <c r="L1000" s="89"/>
      <c r="M1000" s="89"/>
      <c r="N1000" s="89"/>
      <c r="O1000" s="90"/>
    </row>
    <row r="1001" spans="1:15" s="91" customFormat="1" ht="12.75" x14ac:dyDescent="0.2">
      <c r="A1001" s="110"/>
      <c r="B1001" s="110"/>
      <c r="C1001" s="110"/>
      <c r="D1001" s="110"/>
      <c r="E1001" s="110"/>
      <c r="F1001" s="108"/>
      <c r="G1001" s="109"/>
      <c r="H1001" s="110"/>
      <c r="I1001" s="110"/>
      <c r="J1001" s="110"/>
      <c r="K1001" s="110"/>
      <c r="L1001" s="89"/>
      <c r="M1001" s="89"/>
      <c r="N1001" s="89"/>
      <c r="O1001" s="90"/>
    </row>
    <row r="1002" spans="1:15" s="91" customFormat="1" ht="12.75" x14ac:dyDescent="0.2">
      <c r="A1002" s="110"/>
      <c r="B1002" s="110"/>
      <c r="C1002" s="110"/>
      <c r="D1002" s="110"/>
      <c r="E1002" s="110"/>
      <c r="F1002" s="108"/>
      <c r="G1002" s="109"/>
      <c r="H1002" s="110"/>
      <c r="I1002" s="110"/>
      <c r="J1002" s="110"/>
      <c r="K1002" s="110"/>
      <c r="L1002" s="89"/>
      <c r="M1002" s="89"/>
      <c r="N1002" s="89"/>
      <c r="O1002" s="90"/>
    </row>
    <row r="1003" spans="1:15" s="91" customFormat="1" ht="12.75" x14ac:dyDescent="0.2">
      <c r="A1003" s="110"/>
      <c r="B1003" s="110"/>
      <c r="C1003" s="110"/>
      <c r="D1003" s="110"/>
      <c r="E1003" s="110"/>
      <c r="F1003" s="108"/>
      <c r="G1003" s="109"/>
      <c r="H1003" s="110"/>
      <c r="I1003" s="110"/>
      <c r="J1003" s="110"/>
      <c r="K1003" s="110"/>
      <c r="L1003" s="89"/>
      <c r="M1003" s="89"/>
      <c r="N1003" s="89"/>
      <c r="O1003" s="90"/>
    </row>
    <row r="1004" spans="1:15" s="91" customFormat="1" ht="12.75" x14ac:dyDescent="0.2">
      <c r="A1004" s="110"/>
      <c r="B1004" s="110"/>
      <c r="C1004" s="110"/>
      <c r="D1004" s="110"/>
      <c r="E1004" s="110"/>
      <c r="F1004" s="108"/>
      <c r="G1004" s="109"/>
      <c r="H1004" s="110"/>
      <c r="I1004" s="110"/>
      <c r="J1004" s="110"/>
      <c r="K1004" s="110"/>
      <c r="L1004" s="89"/>
      <c r="M1004" s="89"/>
      <c r="N1004" s="89"/>
      <c r="O1004" s="90"/>
    </row>
    <row r="1005" spans="1:15" s="91" customFormat="1" ht="12.75" x14ac:dyDescent="0.2">
      <c r="A1005" s="110"/>
      <c r="B1005" s="110"/>
      <c r="C1005" s="110"/>
      <c r="D1005" s="110"/>
      <c r="E1005" s="110"/>
      <c r="F1005" s="108"/>
      <c r="G1005" s="109"/>
      <c r="H1005" s="110"/>
      <c r="I1005" s="110"/>
      <c r="J1005" s="110"/>
      <c r="K1005" s="110"/>
      <c r="L1005" s="89"/>
      <c r="M1005" s="89"/>
      <c r="N1005" s="89"/>
      <c r="O1005" s="90"/>
    </row>
    <row r="1006" spans="1:15" s="91" customFormat="1" ht="12.75" x14ac:dyDescent="0.2">
      <c r="A1006" s="110"/>
      <c r="B1006" s="110"/>
      <c r="C1006" s="110"/>
      <c r="D1006" s="110"/>
      <c r="E1006" s="110"/>
      <c r="F1006" s="108"/>
      <c r="G1006" s="109"/>
      <c r="H1006" s="110"/>
      <c r="I1006" s="110"/>
      <c r="J1006" s="110"/>
      <c r="K1006" s="110"/>
      <c r="L1006" s="89"/>
      <c r="M1006" s="89"/>
      <c r="N1006" s="89"/>
      <c r="O1006" s="90"/>
    </row>
    <row r="1007" spans="1:15" s="91" customFormat="1" ht="12.75" x14ac:dyDescent="0.2">
      <c r="A1007" s="110"/>
      <c r="B1007" s="110"/>
      <c r="C1007" s="110"/>
      <c r="D1007" s="110"/>
      <c r="E1007" s="110"/>
      <c r="F1007" s="108"/>
      <c r="G1007" s="109"/>
      <c r="H1007" s="110"/>
      <c r="I1007" s="110"/>
      <c r="J1007" s="110"/>
      <c r="K1007" s="110"/>
      <c r="L1007" s="89"/>
      <c r="M1007" s="89"/>
      <c r="N1007" s="89"/>
      <c r="O1007" s="90"/>
    </row>
    <row r="1008" spans="1:15" s="91" customFormat="1" ht="12.75" x14ac:dyDescent="0.2">
      <c r="A1008" s="110"/>
      <c r="B1008" s="110"/>
      <c r="C1008" s="110"/>
      <c r="D1008" s="110"/>
      <c r="E1008" s="110"/>
      <c r="F1008" s="108"/>
      <c r="G1008" s="109"/>
      <c r="H1008" s="110"/>
      <c r="I1008" s="110"/>
      <c r="J1008" s="110"/>
      <c r="K1008" s="110"/>
      <c r="L1008" s="89"/>
      <c r="M1008" s="89"/>
      <c r="N1008" s="89"/>
      <c r="O1008" s="90"/>
    </row>
    <row r="1009" spans="1:15" s="91" customFormat="1" ht="12.75" x14ac:dyDescent="0.2">
      <c r="A1009" s="110"/>
      <c r="B1009" s="110"/>
      <c r="C1009" s="110"/>
      <c r="D1009" s="110"/>
      <c r="E1009" s="110"/>
      <c r="F1009" s="108"/>
      <c r="G1009" s="109"/>
      <c r="H1009" s="110"/>
      <c r="I1009" s="110"/>
      <c r="J1009" s="110"/>
      <c r="K1009" s="110"/>
      <c r="L1009" s="89"/>
      <c r="M1009" s="89"/>
      <c r="N1009" s="89"/>
      <c r="O1009" s="90"/>
    </row>
    <row r="1010" spans="1:15" s="91" customFormat="1" ht="12.75" x14ac:dyDescent="0.2">
      <c r="A1010" s="110"/>
      <c r="B1010" s="110"/>
      <c r="C1010" s="110"/>
      <c r="D1010" s="110"/>
      <c r="E1010" s="110"/>
      <c r="F1010" s="108"/>
      <c r="G1010" s="109"/>
      <c r="H1010" s="110"/>
      <c r="I1010" s="110"/>
      <c r="J1010" s="110"/>
      <c r="K1010" s="110"/>
      <c r="L1010" s="89"/>
      <c r="M1010" s="89"/>
      <c r="N1010" s="89"/>
      <c r="O1010" s="90"/>
    </row>
    <row r="1011" spans="1:15" s="91" customFormat="1" ht="12.75" x14ac:dyDescent="0.2">
      <c r="A1011" s="110"/>
      <c r="B1011" s="110"/>
      <c r="C1011" s="110"/>
      <c r="D1011" s="110"/>
      <c r="E1011" s="110"/>
      <c r="F1011" s="108"/>
      <c r="G1011" s="109"/>
      <c r="H1011" s="110"/>
      <c r="I1011" s="110"/>
      <c r="J1011" s="110"/>
      <c r="K1011" s="110"/>
      <c r="L1011" s="89"/>
      <c r="M1011" s="89"/>
      <c r="N1011" s="89"/>
      <c r="O1011" s="90"/>
    </row>
    <row r="1012" spans="1:15" s="91" customFormat="1" ht="12.75" x14ac:dyDescent="0.2">
      <c r="A1012" s="110"/>
      <c r="B1012" s="110"/>
      <c r="C1012" s="110"/>
      <c r="D1012" s="110"/>
      <c r="E1012" s="110"/>
      <c r="F1012" s="108"/>
      <c r="G1012" s="109"/>
      <c r="H1012" s="110"/>
      <c r="I1012" s="110"/>
      <c r="J1012" s="110"/>
      <c r="K1012" s="110"/>
      <c r="L1012" s="89"/>
      <c r="M1012" s="89"/>
      <c r="N1012" s="89"/>
      <c r="O1012" s="90"/>
    </row>
    <row r="1013" spans="1:15" s="91" customFormat="1" ht="12.75" x14ac:dyDescent="0.2">
      <c r="A1013" s="110"/>
      <c r="B1013" s="110"/>
      <c r="C1013" s="110"/>
      <c r="D1013" s="110"/>
      <c r="E1013" s="110"/>
      <c r="F1013" s="108"/>
      <c r="G1013" s="109"/>
      <c r="H1013" s="110"/>
      <c r="I1013" s="110"/>
      <c r="J1013" s="110"/>
      <c r="K1013" s="110"/>
      <c r="L1013" s="89"/>
      <c r="M1013" s="89"/>
      <c r="N1013" s="89"/>
      <c r="O1013" s="90"/>
    </row>
    <row r="1014" spans="1:15" s="91" customFormat="1" ht="12.75" x14ac:dyDescent="0.2">
      <c r="A1014" s="110"/>
      <c r="B1014" s="110"/>
      <c r="C1014" s="110"/>
      <c r="D1014" s="110"/>
      <c r="E1014" s="110"/>
      <c r="F1014" s="108"/>
      <c r="G1014" s="109"/>
      <c r="H1014" s="110"/>
      <c r="I1014" s="110"/>
      <c r="J1014" s="110"/>
      <c r="K1014" s="110"/>
      <c r="L1014" s="89"/>
      <c r="M1014" s="89"/>
      <c r="N1014" s="89"/>
      <c r="O1014" s="90"/>
    </row>
    <row r="1015" spans="1:15" s="91" customFormat="1" ht="12.75" x14ac:dyDescent="0.2">
      <c r="A1015" s="110"/>
      <c r="B1015" s="110"/>
      <c r="C1015" s="110"/>
      <c r="D1015" s="110"/>
      <c r="E1015" s="110"/>
      <c r="F1015" s="108"/>
      <c r="G1015" s="109"/>
      <c r="H1015" s="110"/>
      <c r="I1015" s="110"/>
      <c r="J1015" s="110"/>
      <c r="K1015" s="110"/>
      <c r="L1015" s="89"/>
      <c r="M1015" s="89"/>
      <c r="N1015" s="89"/>
      <c r="O1015" s="90"/>
    </row>
    <row r="1016" spans="1:15" s="91" customFormat="1" ht="12.75" x14ac:dyDescent="0.2">
      <c r="A1016" s="110"/>
      <c r="B1016" s="110"/>
      <c r="C1016" s="110"/>
      <c r="D1016" s="110"/>
      <c r="E1016" s="110"/>
      <c r="F1016" s="108"/>
      <c r="G1016" s="109"/>
      <c r="H1016" s="110"/>
      <c r="I1016" s="110"/>
      <c r="J1016" s="110"/>
      <c r="K1016" s="110"/>
      <c r="L1016" s="89"/>
      <c r="M1016" s="89"/>
      <c r="N1016" s="89"/>
      <c r="O1016" s="90"/>
    </row>
    <row r="1017" spans="1:15" s="91" customFormat="1" ht="12.75" x14ac:dyDescent="0.2">
      <c r="A1017" s="110"/>
      <c r="B1017" s="110"/>
      <c r="C1017" s="110"/>
      <c r="D1017" s="110"/>
      <c r="E1017" s="110"/>
      <c r="F1017" s="108"/>
      <c r="G1017" s="109"/>
      <c r="H1017" s="110"/>
      <c r="I1017" s="110"/>
      <c r="J1017" s="110"/>
      <c r="K1017" s="110"/>
      <c r="L1017" s="89"/>
      <c r="M1017" s="89"/>
      <c r="N1017" s="89"/>
      <c r="O1017" s="90"/>
    </row>
    <row r="1018" spans="1:15" s="91" customFormat="1" ht="12.75" x14ac:dyDescent="0.2">
      <c r="A1018" s="110"/>
      <c r="B1018" s="110"/>
      <c r="C1018" s="110"/>
      <c r="D1018" s="110"/>
      <c r="E1018" s="110"/>
      <c r="F1018" s="108"/>
      <c r="G1018" s="109"/>
      <c r="H1018" s="110"/>
      <c r="I1018" s="110"/>
      <c r="J1018" s="110"/>
      <c r="K1018" s="110"/>
      <c r="L1018" s="89"/>
      <c r="M1018" s="89"/>
      <c r="N1018" s="89"/>
      <c r="O1018" s="90"/>
    </row>
    <row r="1019" spans="1:15" s="91" customFormat="1" ht="12.75" x14ac:dyDescent="0.2">
      <c r="A1019" s="110"/>
      <c r="B1019" s="110"/>
      <c r="C1019" s="110"/>
      <c r="D1019" s="110"/>
      <c r="E1019" s="110"/>
      <c r="F1019" s="108"/>
      <c r="G1019" s="109"/>
      <c r="H1019" s="110"/>
      <c r="I1019" s="110"/>
      <c r="J1019" s="110"/>
      <c r="K1019" s="110"/>
      <c r="L1019" s="89"/>
      <c r="M1019" s="89"/>
      <c r="N1019" s="89"/>
      <c r="O1019" s="90"/>
    </row>
    <row r="1020" spans="1:15" s="91" customFormat="1" ht="12.75" x14ac:dyDescent="0.2">
      <c r="A1020" s="110"/>
      <c r="B1020" s="110"/>
      <c r="C1020" s="110"/>
      <c r="D1020" s="110"/>
      <c r="E1020" s="110"/>
      <c r="F1020" s="108"/>
      <c r="G1020" s="109"/>
      <c r="H1020" s="110"/>
      <c r="I1020" s="110"/>
      <c r="J1020" s="110"/>
      <c r="K1020" s="110"/>
      <c r="L1020" s="89"/>
      <c r="M1020" s="89"/>
      <c r="N1020" s="89"/>
      <c r="O1020" s="90"/>
    </row>
    <row r="1021" spans="1:15" s="91" customFormat="1" ht="12.75" x14ac:dyDescent="0.2">
      <c r="A1021" s="110"/>
      <c r="B1021" s="110"/>
      <c r="C1021" s="110"/>
      <c r="D1021" s="110"/>
      <c r="E1021" s="110"/>
      <c r="F1021" s="108"/>
      <c r="G1021" s="109"/>
      <c r="H1021" s="110"/>
      <c r="I1021" s="110"/>
      <c r="J1021" s="110"/>
      <c r="K1021" s="110"/>
      <c r="L1021" s="89"/>
      <c r="M1021" s="89"/>
      <c r="N1021" s="89"/>
      <c r="O1021" s="90"/>
    </row>
    <row r="1022" spans="1:15" s="91" customFormat="1" ht="12.75" x14ac:dyDescent="0.2">
      <c r="A1022" s="110"/>
      <c r="B1022" s="110"/>
      <c r="C1022" s="110"/>
      <c r="D1022" s="110"/>
      <c r="E1022" s="110"/>
      <c r="F1022" s="108"/>
      <c r="G1022" s="109"/>
      <c r="H1022" s="110"/>
      <c r="I1022" s="110"/>
      <c r="J1022" s="110"/>
      <c r="K1022" s="110"/>
      <c r="L1022" s="89"/>
      <c r="M1022" s="89"/>
      <c r="N1022" s="89"/>
      <c r="O1022" s="90"/>
    </row>
    <row r="1023" spans="1:15" s="91" customFormat="1" ht="12.75" x14ac:dyDescent="0.2">
      <c r="A1023" s="110"/>
      <c r="B1023" s="110"/>
      <c r="C1023" s="110"/>
      <c r="D1023" s="110"/>
      <c r="E1023" s="110"/>
      <c r="F1023" s="108"/>
      <c r="G1023" s="109"/>
      <c r="H1023" s="110"/>
      <c r="I1023" s="110"/>
      <c r="J1023" s="110"/>
      <c r="K1023" s="110"/>
      <c r="L1023" s="89"/>
      <c r="M1023" s="89"/>
      <c r="N1023" s="89"/>
      <c r="O1023" s="90"/>
    </row>
    <row r="1024" spans="1:15" s="91" customFormat="1" ht="12.75" x14ac:dyDescent="0.2">
      <c r="A1024" s="110"/>
      <c r="B1024" s="110"/>
      <c r="C1024" s="110"/>
      <c r="D1024" s="110"/>
      <c r="E1024" s="110"/>
      <c r="F1024" s="108"/>
      <c r="G1024" s="109"/>
      <c r="H1024" s="110"/>
      <c r="I1024" s="110"/>
      <c r="J1024" s="110"/>
      <c r="K1024" s="110"/>
      <c r="L1024" s="89"/>
      <c r="M1024" s="89"/>
      <c r="N1024" s="89"/>
      <c r="O1024" s="90"/>
    </row>
    <row r="1025" spans="1:15" s="91" customFormat="1" ht="12.75" x14ac:dyDescent="0.2">
      <c r="A1025" s="110"/>
      <c r="B1025" s="110"/>
      <c r="C1025" s="110"/>
      <c r="D1025" s="110"/>
      <c r="E1025" s="110"/>
      <c r="F1025" s="108"/>
      <c r="G1025" s="109"/>
      <c r="H1025" s="110"/>
      <c r="I1025" s="110"/>
      <c r="J1025" s="110"/>
      <c r="K1025" s="110"/>
      <c r="L1025" s="89"/>
      <c r="M1025" s="89"/>
      <c r="N1025" s="89"/>
      <c r="O1025" s="90"/>
    </row>
    <row r="1026" spans="1:15" s="91" customFormat="1" ht="12.75" x14ac:dyDescent="0.2">
      <c r="A1026" s="110"/>
      <c r="B1026" s="110"/>
      <c r="C1026" s="110"/>
      <c r="D1026" s="110"/>
      <c r="E1026" s="110"/>
      <c r="F1026" s="108"/>
      <c r="G1026" s="109"/>
      <c r="H1026" s="110"/>
      <c r="I1026" s="110"/>
      <c r="J1026" s="110"/>
      <c r="K1026" s="110"/>
      <c r="L1026" s="89"/>
      <c r="M1026" s="89"/>
      <c r="N1026" s="89"/>
      <c r="O1026" s="90"/>
    </row>
    <row r="1027" spans="1:15" s="91" customFormat="1" ht="12.75" x14ac:dyDescent="0.2">
      <c r="A1027" s="110"/>
      <c r="B1027" s="110"/>
      <c r="C1027" s="110"/>
      <c r="D1027" s="110"/>
      <c r="E1027" s="110"/>
      <c r="F1027" s="108"/>
      <c r="G1027" s="109"/>
      <c r="H1027" s="110"/>
      <c r="I1027" s="110"/>
      <c r="J1027" s="110"/>
      <c r="K1027" s="110"/>
      <c r="L1027" s="89"/>
      <c r="M1027" s="89"/>
      <c r="N1027" s="89"/>
      <c r="O1027" s="90"/>
    </row>
    <row r="1028" spans="1:15" s="91" customFormat="1" ht="12.75" x14ac:dyDescent="0.2">
      <c r="A1028" s="110"/>
      <c r="B1028" s="110"/>
      <c r="C1028" s="110"/>
      <c r="D1028" s="110"/>
      <c r="E1028" s="110"/>
      <c r="F1028" s="108"/>
      <c r="G1028" s="109"/>
      <c r="H1028" s="110"/>
      <c r="I1028" s="110"/>
      <c r="J1028" s="110"/>
      <c r="K1028" s="110"/>
      <c r="L1028" s="89"/>
      <c r="M1028" s="89"/>
      <c r="N1028" s="89"/>
      <c r="O1028" s="90"/>
    </row>
    <row r="1029" spans="1:15" s="91" customFormat="1" ht="12.75" x14ac:dyDescent="0.2">
      <c r="A1029" s="110"/>
      <c r="B1029" s="110"/>
      <c r="C1029" s="110"/>
      <c r="D1029" s="110"/>
      <c r="E1029" s="110"/>
      <c r="F1029" s="108"/>
      <c r="G1029" s="109"/>
      <c r="H1029" s="110"/>
      <c r="I1029" s="110"/>
      <c r="J1029" s="110"/>
      <c r="K1029" s="110"/>
      <c r="L1029" s="89"/>
      <c r="M1029" s="89"/>
      <c r="N1029" s="89"/>
      <c r="O1029" s="90"/>
    </row>
    <row r="1030" spans="1:15" s="91" customFormat="1" ht="12.75" x14ac:dyDescent="0.2">
      <c r="A1030" s="110"/>
      <c r="B1030" s="110"/>
      <c r="C1030" s="110"/>
      <c r="D1030" s="110"/>
      <c r="E1030" s="110"/>
      <c r="F1030" s="108"/>
      <c r="G1030" s="109"/>
      <c r="H1030" s="110"/>
      <c r="I1030" s="110"/>
      <c r="J1030" s="110"/>
      <c r="K1030" s="110"/>
      <c r="L1030" s="89"/>
      <c r="M1030" s="89"/>
      <c r="N1030" s="89"/>
      <c r="O1030" s="90"/>
    </row>
    <row r="1031" spans="1:15" s="91" customFormat="1" ht="12.75" x14ac:dyDescent="0.2">
      <c r="A1031" s="110"/>
      <c r="B1031" s="110"/>
      <c r="C1031" s="110"/>
      <c r="D1031" s="110"/>
      <c r="E1031" s="110"/>
      <c r="F1031" s="108"/>
      <c r="G1031" s="109"/>
      <c r="H1031" s="110"/>
      <c r="I1031" s="110"/>
      <c r="J1031" s="110"/>
      <c r="K1031" s="110"/>
      <c r="L1031" s="89"/>
      <c r="M1031" s="89"/>
      <c r="N1031" s="89"/>
      <c r="O1031" s="90"/>
    </row>
    <row r="1032" spans="1:15" s="91" customFormat="1" ht="12.75" x14ac:dyDescent="0.2">
      <c r="A1032" s="110"/>
      <c r="B1032" s="110"/>
      <c r="C1032" s="110"/>
      <c r="D1032" s="110"/>
      <c r="E1032" s="110"/>
      <c r="F1032" s="108"/>
      <c r="G1032" s="109"/>
      <c r="H1032" s="110"/>
      <c r="I1032" s="110"/>
      <c r="J1032" s="110"/>
      <c r="K1032" s="110"/>
      <c r="L1032" s="89"/>
      <c r="M1032" s="89"/>
      <c r="N1032" s="89"/>
      <c r="O1032" s="90"/>
    </row>
    <row r="1033" spans="1:15" s="91" customFormat="1" ht="12.75" x14ac:dyDescent="0.2">
      <c r="A1033" s="110"/>
      <c r="B1033" s="110"/>
      <c r="C1033" s="110"/>
      <c r="D1033" s="110"/>
      <c r="E1033" s="110"/>
      <c r="F1033" s="108"/>
      <c r="G1033" s="109"/>
      <c r="H1033" s="110"/>
      <c r="I1033" s="110"/>
      <c r="J1033" s="110"/>
      <c r="K1033" s="110"/>
      <c r="L1033" s="89"/>
      <c r="M1033" s="89"/>
      <c r="N1033" s="89"/>
      <c r="O1033" s="90"/>
    </row>
    <row r="1034" spans="1:15" s="91" customFormat="1" ht="12.75" x14ac:dyDescent="0.2">
      <c r="A1034" s="110"/>
      <c r="B1034" s="110"/>
      <c r="C1034" s="110"/>
      <c r="D1034" s="110"/>
      <c r="E1034" s="110"/>
      <c r="F1034" s="108"/>
      <c r="G1034" s="109"/>
      <c r="H1034" s="110"/>
      <c r="I1034" s="110"/>
      <c r="J1034" s="110"/>
      <c r="K1034" s="110"/>
      <c r="L1034" s="89"/>
      <c r="M1034" s="89"/>
      <c r="N1034" s="89"/>
      <c r="O1034" s="90"/>
    </row>
    <row r="1035" spans="1:15" s="91" customFormat="1" ht="12.75" x14ac:dyDescent="0.2">
      <c r="A1035" s="110"/>
      <c r="B1035" s="110"/>
      <c r="C1035" s="110"/>
      <c r="D1035" s="110"/>
      <c r="E1035" s="110"/>
      <c r="F1035" s="108"/>
      <c r="G1035" s="109"/>
      <c r="H1035" s="110"/>
      <c r="I1035" s="110"/>
      <c r="J1035" s="110"/>
      <c r="K1035" s="110"/>
      <c r="L1035" s="89"/>
      <c r="M1035" s="89"/>
      <c r="N1035" s="89"/>
      <c r="O1035" s="90"/>
    </row>
    <row r="1036" spans="1:15" s="91" customFormat="1" ht="12.75" x14ac:dyDescent="0.2">
      <c r="A1036" s="110"/>
      <c r="B1036" s="110"/>
      <c r="C1036" s="110"/>
      <c r="D1036" s="110"/>
      <c r="E1036" s="110"/>
      <c r="F1036" s="108"/>
      <c r="G1036" s="109"/>
      <c r="H1036" s="110"/>
      <c r="I1036" s="110"/>
      <c r="J1036" s="110"/>
      <c r="K1036" s="110"/>
      <c r="L1036" s="89"/>
      <c r="M1036" s="89"/>
      <c r="N1036" s="89"/>
      <c r="O1036" s="90"/>
    </row>
    <row r="1037" spans="1:15" s="91" customFormat="1" ht="12.75" x14ac:dyDescent="0.2">
      <c r="A1037" s="110"/>
      <c r="B1037" s="110"/>
      <c r="C1037" s="110"/>
      <c r="D1037" s="110"/>
      <c r="E1037" s="110"/>
      <c r="F1037" s="108"/>
      <c r="G1037" s="109"/>
      <c r="H1037" s="110"/>
      <c r="I1037" s="110"/>
      <c r="J1037" s="110"/>
      <c r="K1037" s="110"/>
      <c r="L1037" s="89"/>
      <c r="M1037" s="89"/>
      <c r="N1037" s="89"/>
      <c r="O1037" s="90"/>
    </row>
    <row r="1038" spans="1:15" s="91" customFormat="1" ht="12.75" x14ac:dyDescent="0.2">
      <c r="A1038" s="110"/>
      <c r="B1038" s="110"/>
      <c r="C1038" s="110"/>
      <c r="D1038" s="110"/>
      <c r="E1038" s="110"/>
      <c r="F1038" s="108"/>
      <c r="G1038" s="109"/>
      <c r="H1038" s="110"/>
      <c r="I1038" s="110"/>
      <c r="J1038" s="110"/>
      <c r="K1038" s="110"/>
      <c r="L1038" s="89"/>
      <c r="M1038" s="89"/>
      <c r="N1038" s="89"/>
      <c r="O1038" s="90"/>
    </row>
    <row r="1039" spans="1:15" s="91" customFormat="1" ht="12.75" x14ac:dyDescent="0.2">
      <c r="A1039" s="110"/>
      <c r="B1039" s="110"/>
      <c r="C1039" s="110"/>
      <c r="D1039" s="110"/>
      <c r="E1039" s="110"/>
      <c r="F1039" s="108"/>
      <c r="G1039" s="109"/>
      <c r="H1039" s="110"/>
      <c r="I1039" s="110"/>
      <c r="J1039" s="110"/>
      <c r="K1039" s="110"/>
      <c r="L1039" s="89"/>
      <c r="M1039" s="89"/>
      <c r="N1039" s="89"/>
      <c r="O1039" s="90"/>
    </row>
    <row r="1040" spans="1:15" s="91" customFormat="1" ht="12.75" x14ac:dyDescent="0.2">
      <c r="A1040" s="110"/>
      <c r="B1040" s="110"/>
      <c r="C1040" s="110"/>
      <c r="D1040" s="110"/>
      <c r="E1040" s="110"/>
      <c r="F1040" s="108"/>
      <c r="G1040" s="109"/>
      <c r="H1040" s="110"/>
      <c r="I1040" s="110"/>
      <c r="J1040" s="110"/>
      <c r="K1040" s="110"/>
      <c r="L1040" s="89"/>
      <c r="M1040" s="89"/>
      <c r="N1040" s="89"/>
      <c r="O1040" s="90"/>
    </row>
    <row r="1041" spans="1:15" s="91" customFormat="1" ht="12.75" x14ac:dyDescent="0.2">
      <c r="A1041" s="110"/>
      <c r="B1041" s="110"/>
      <c r="C1041" s="110"/>
      <c r="D1041" s="110"/>
      <c r="E1041" s="110"/>
      <c r="F1041" s="108"/>
      <c r="G1041" s="109"/>
      <c r="H1041" s="110"/>
      <c r="I1041" s="110"/>
      <c r="J1041" s="110"/>
      <c r="K1041" s="110"/>
      <c r="L1041" s="89"/>
      <c r="M1041" s="89"/>
      <c r="N1041" s="89"/>
      <c r="O1041" s="90"/>
    </row>
    <row r="1042" spans="1:15" s="91" customFormat="1" ht="12.75" x14ac:dyDescent="0.2">
      <c r="A1042" s="110"/>
      <c r="B1042" s="110"/>
      <c r="C1042" s="110"/>
      <c r="D1042" s="110"/>
      <c r="E1042" s="110"/>
      <c r="F1042" s="108"/>
      <c r="G1042" s="109"/>
      <c r="H1042" s="110"/>
      <c r="I1042" s="110"/>
      <c r="J1042" s="110"/>
      <c r="K1042" s="110"/>
      <c r="L1042" s="89"/>
      <c r="M1042" s="89"/>
      <c r="N1042" s="89"/>
      <c r="O1042" s="90"/>
    </row>
    <row r="1043" spans="1:15" s="91" customFormat="1" ht="12.75" x14ac:dyDescent="0.2">
      <c r="A1043" s="110"/>
      <c r="B1043" s="110"/>
      <c r="C1043" s="110"/>
      <c r="D1043" s="110"/>
      <c r="E1043" s="110"/>
      <c r="F1043" s="108"/>
      <c r="G1043" s="109"/>
      <c r="H1043" s="110"/>
      <c r="I1043" s="110"/>
      <c r="J1043" s="110"/>
      <c r="K1043" s="110"/>
      <c r="L1043" s="89"/>
      <c r="M1043" s="89"/>
      <c r="N1043" s="89"/>
      <c r="O1043" s="90"/>
    </row>
    <row r="1044" spans="1:15" s="91" customFormat="1" ht="12.75" x14ac:dyDescent="0.2">
      <c r="A1044" s="110"/>
      <c r="B1044" s="110"/>
      <c r="C1044" s="110"/>
      <c r="D1044" s="110"/>
      <c r="E1044" s="110"/>
      <c r="F1044" s="108"/>
      <c r="G1044" s="109"/>
      <c r="H1044" s="110"/>
      <c r="I1044" s="110"/>
      <c r="J1044" s="110"/>
      <c r="K1044" s="110"/>
      <c r="L1044" s="89"/>
      <c r="M1044" s="89"/>
      <c r="N1044" s="89"/>
      <c r="O1044" s="90"/>
    </row>
    <row r="1045" spans="1:15" s="91" customFormat="1" ht="12.75" x14ac:dyDescent="0.2">
      <c r="A1045" s="110"/>
      <c r="B1045" s="110"/>
      <c r="C1045" s="110"/>
      <c r="D1045" s="110"/>
      <c r="E1045" s="110"/>
      <c r="F1045" s="108"/>
      <c r="G1045" s="109"/>
      <c r="H1045" s="110"/>
      <c r="I1045" s="110"/>
      <c r="J1045" s="110"/>
      <c r="K1045" s="110"/>
      <c r="L1045" s="89"/>
      <c r="M1045" s="89"/>
      <c r="N1045" s="89"/>
      <c r="O1045" s="90"/>
    </row>
    <row r="1046" spans="1:15" s="91" customFormat="1" ht="12.75" x14ac:dyDescent="0.2">
      <c r="A1046" s="110"/>
      <c r="B1046" s="110"/>
      <c r="C1046" s="110"/>
      <c r="D1046" s="110"/>
      <c r="E1046" s="110"/>
      <c r="F1046" s="108"/>
      <c r="G1046" s="109"/>
      <c r="H1046" s="110"/>
      <c r="I1046" s="110"/>
      <c r="J1046" s="110"/>
      <c r="K1046" s="110"/>
      <c r="L1046" s="89"/>
      <c r="M1046" s="89"/>
      <c r="N1046" s="89"/>
      <c r="O1046" s="90"/>
    </row>
    <row r="1047" spans="1:15" s="91" customFormat="1" ht="12.75" x14ac:dyDescent="0.2">
      <c r="A1047" s="110"/>
      <c r="B1047" s="110"/>
      <c r="C1047" s="110"/>
      <c r="D1047" s="110"/>
      <c r="E1047" s="110"/>
      <c r="F1047" s="108"/>
      <c r="G1047" s="109"/>
      <c r="H1047" s="110"/>
      <c r="I1047" s="110"/>
      <c r="J1047" s="110"/>
      <c r="K1047" s="110"/>
      <c r="L1047" s="89"/>
      <c r="M1047" s="89"/>
      <c r="N1047" s="89"/>
      <c r="O1047" s="90"/>
    </row>
    <row r="1048" spans="1:15" s="91" customFormat="1" ht="12.75" x14ac:dyDescent="0.2">
      <c r="A1048" s="110"/>
      <c r="B1048" s="110"/>
      <c r="C1048" s="110"/>
      <c r="D1048" s="110"/>
      <c r="E1048" s="110"/>
      <c r="F1048" s="108"/>
      <c r="G1048" s="109"/>
      <c r="H1048" s="110"/>
      <c r="I1048" s="110"/>
      <c r="J1048" s="110"/>
      <c r="K1048" s="110"/>
      <c r="L1048" s="89"/>
      <c r="M1048" s="89"/>
      <c r="N1048" s="89"/>
      <c r="O1048" s="90"/>
    </row>
    <row r="1049" spans="1:15" s="91" customFormat="1" ht="12.75" x14ac:dyDescent="0.2">
      <c r="A1049" s="110"/>
      <c r="B1049" s="110"/>
      <c r="C1049" s="110"/>
      <c r="D1049" s="110"/>
      <c r="E1049" s="110"/>
      <c r="F1049" s="108"/>
      <c r="G1049" s="109"/>
      <c r="H1049" s="110"/>
      <c r="I1049" s="110"/>
      <c r="J1049" s="110"/>
      <c r="K1049" s="110"/>
      <c r="L1049" s="89"/>
      <c r="M1049" s="89"/>
      <c r="N1049" s="89"/>
      <c r="O1049" s="90"/>
    </row>
    <row r="1050" spans="1:15" s="91" customFormat="1" ht="12.75" x14ac:dyDescent="0.2">
      <c r="A1050" s="110"/>
      <c r="B1050" s="110"/>
      <c r="C1050" s="110"/>
      <c r="D1050" s="110"/>
      <c r="E1050" s="110"/>
      <c r="F1050" s="108"/>
      <c r="G1050" s="109"/>
      <c r="H1050" s="110"/>
      <c r="I1050" s="110"/>
      <c r="J1050" s="110"/>
      <c r="K1050" s="110"/>
      <c r="L1050" s="89"/>
      <c r="M1050" s="89"/>
      <c r="N1050" s="89"/>
      <c r="O1050" s="90"/>
    </row>
    <row r="1051" spans="1:15" s="91" customFormat="1" ht="12.75" x14ac:dyDescent="0.2">
      <c r="A1051" s="110"/>
      <c r="B1051" s="110"/>
      <c r="C1051" s="110"/>
      <c r="D1051" s="110"/>
      <c r="E1051" s="110"/>
      <c r="F1051" s="108"/>
      <c r="G1051" s="109"/>
      <c r="H1051" s="110"/>
      <c r="I1051" s="110"/>
      <c r="J1051" s="110"/>
      <c r="K1051" s="110"/>
      <c r="L1051" s="89"/>
      <c r="M1051" s="89"/>
      <c r="N1051" s="89"/>
      <c r="O1051" s="90"/>
    </row>
    <row r="1052" spans="1:15" s="91" customFormat="1" ht="12.75" x14ac:dyDescent="0.2">
      <c r="A1052" s="110"/>
      <c r="B1052" s="110"/>
      <c r="C1052" s="110"/>
      <c r="D1052" s="110"/>
      <c r="E1052" s="110"/>
      <c r="F1052" s="108"/>
      <c r="G1052" s="109"/>
      <c r="H1052" s="110"/>
      <c r="I1052" s="110"/>
      <c r="J1052" s="110"/>
      <c r="K1052" s="110"/>
      <c r="L1052" s="89"/>
      <c r="M1052" s="89"/>
      <c r="N1052" s="89"/>
      <c r="O1052" s="90"/>
    </row>
    <row r="1053" spans="1:15" s="91" customFormat="1" ht="12.75" x14ac:dyDescent="0.2">
      <c r="A1053" s="110"/>
      <c r="B1053" s="110"/>
      <c r="C1053" s="110"/>
      <c r="D1053" s="110"/>
      <c r="E1053" s="110"/>
      <c r="F1053" s="108"/>
      <c r="G1053" s="109"/>
      <c r="H1053" s="110"/>
      <c r="I1053" s="110"/>
      <c r="J1053" s="110"/>
      <c r="K1053" s="110"/>
      <c r="L1053" s="89"/>
      <c r="M1053" s="89"/>
      <c r="N1053" s="89"/>
      <c r="O1053" s="90"/>
    </row>
    <row r="1054" spans="1:15" s="91" customFormat="1" ht="12.75" x14ac:dyDescent="0.2">
      <c r="A1054" s="110"/>
      <c r="B1054" s="110"/>
      <c r="C1054" s="110"/>
      <c r="D1054" s="110"/>
      <c r="E1054" s="110"/>
      <c r="F1054" s="108"/>
      <c r="G1054" s="109"/>
      <c r="H1054" s="110"/>
      <c r="I1054" s="110"/>
      <c r="J1054" s="110"/>
      <c r="K1054" s="110"/>
      <c r="L1054" s="89"/>
      <c r="M1054" s="89"/>
      <c r="N1054" s="89"/>
      <c r="O1054" s="90"/>
    </row>
    <row r="1055" spans="1:15" s="91" customFormat="1" ht="12.75" x14ac:dyDescent="0.2">
      <c r="A1055" s="110"/>
      <c r="B1055" s="110"/>
      <c r="C1055" s="110"/>
      <c r="D1055" s="110"/>
      <c r="E1055" s="110"/>
      <c r="F1055" s="108"/>
      <c r="G1055" s="109"/>
      <c r="H1055" s="110"/>
      <c r="I1055" s="110"/>
      <c r="J1055" s="110"/>
      <c r="K1055" s="110"/>
      <c r="L1055" s="89"/>
      <c r="M1055" s="89"/>
      <c r="N1055" s="89"/>
      <c r="O1055" s="90"/>
    </row>
    <row r="1056" spans="1:15" s="91" customFormat="1" ht="12.75" x14ac:dyDescent="0.2">
      <c r="A1056" s="110"/>
      <c r="B1056" s="110"/>
      <c r="C1056" s="110"/>
      <c r="D1056" s="110"/>
      <c r="E1056" s="110"/>
      <c r="F1056" s="108"/>
      <c r="G1056" s="109"/>
      <c r="H1056" s="110"/>
      <c r="I1056" s="110"/>
      <c r="J1056" s="110"/>
      <c r="K1056" s="110"/>
      <c r="L1056" s="89"/>
      <c r="M1056" s="89"/>
      <c r="N1056" s="89"/>
      <c r="O1056" s="90"/>
    </row>
    <row r="1057" spans="1:15" s="91" customFormat="1" ht="12.75" x14ac:dyDescent="0.2">
      <c r="A1057" s="110"/>
      <c r="B1057" s="110"/>
      <c r="C1057" s="110"/>
      <c r="D1057" s="110"/>
      <c r="E1057" s="110"/>
      <c r="F1057" s="108"/>
      <c r="G1057" s="109"/>
      <c r="H1057" s="110"/>
      <c r="I1057" s="110"/>
      <c r="J1057" s="110"/>
      <c r="K1057" s="110"/>
      <c r="L1057" s="89"/>
      <c r="M1057" s="89"/>
      <c r="N1057" s="89"/>
      <c r="O1057" s="90"/>
    </row>
    <row r="1058" spans="1:15" s="91" customFormat="1" ht="12.75" x14ac:dyDescent="0.2">
      <c r="A1058" s="110"/>
      <c r="B1058" s="110"/>
      <c r="C1058" s="110"/>
      <c r="D1058" s="110"/>
      <c r="E1058" s="110"/>
      <c r="F1058" s="108"/>
      <c r="G1058" s="109"/>
      <c r="H1058" s="110"/>
      <c r="I1058" s="110"/>
      <c r="J1058" s="110"/>
      <c r="K1058" s="110"/>
      <c r="L1058" s="89"/>
      <c r="M1058" s="89"/>
      <c r="N1058" s="89"/>
      <c r="O1058" s="90"/>
    </row>
    <row r="1059" spans="1:15" s="91" customFormat="1" ht="12.75" x14ac:dyDescent="0.2">
      <c r="A1059" s="110"/>
      <c r="B1059" s="110"/>
      <c r="C1059" s="110"/>
      <c r="D1059" s="110"/>
      <c r="E1059" s="110"/>
      <c r="F1059" s="108"/>
      <c r="G1059" s="109"/>
      <c r="H1059" s="110"/>
      <c r="I1059" s="110"/>
      <c r="J1059" s="110"/>
      <c r="K1059" s="110"/>
      <c r="L1059" s="89"/>
      <c r="M1059" s="89"/>
      <c r="N1059" s="89"/>
      <c r="O1059" s="90"/>
    </row>
    <row r="1060" spans="1:15" s="91" customFormat="1" ht="12.75" x14ac:dyDescent="0.2">
      <c r="A1060" s="110"/>
      <c r="B1060" s="110"/>
      <c r="C1060" s="110"/>
      <c r="D1060" s="110"/>
      <c r="E1060" s="110"/>
      <c r="F1060" s="108"/>
      <c r="G1060" s="109"/>
      <c r="H1060" s="110"/>
      <c r="I1060" s="110"/>
      <c r="J1060" s="110"/>
      <c r="K1060" s="110"/>
      <c r="L1060" s="89"/>
      <c r="M1060" s="89"/>
      <c r="N1060" s="89"/>
      <c r="O1060" s="90"/>
    </row>
    <row r="1061" spans="1:15" s="91" customFormat="1" ht="12.75" x14ac:dyDescent="0.2">
      <c r="A1061" s="110"/>
      <c r="B1061" s="110"/>
      <c r="C1061" s="110"/>
      <c r="D1061" s="110"/>
      <c r="E1061" s="110"/>
      <c r="F1061" s="108"/>
      <c r="G1061" s="109"/>
      <c r="H1061" s="110"/>
      <c r="I1061" s="110"/>
      <c r="J1061" s="110"/>
      <c r="K1061" s="110"/>
      <c r="L1061" s="89"/>
      <c r="M1061" s="89"/>
      <c r="N1061" s="89"/>
      <c r="O1061" s="90"/>
    </row>
    <row r="1062" spans="1:15" s="91" customFormat="1" ht="12.75" x14ac:dyDescent="0.2">
      <c r="A1062" s="110"/>
      <c r="B1062" s="110"/>
      <c r="C1062" s="110"/>
      <c r="D1062" s="110"/>
      <c r="E1062" s="110"/>
      <c r="F1062" s="108"/>
      <c r="G1062" s="109"/>
      <c r="H1062" s="110"/>
      <c r="I1062" s="110"/>
      <c r="J1062" s="110"/>
      <c r="K1062" s="110"/>
      <c r="L1062" s="89"/>
      <c r="M1062" s="89"/>
      <c r="N1062" s="89"/>
      <c r="O1062" s="90"/>
    </row>
    <row r="1063" spans="1:15" s="91" customFormat="1" ht="12.75" x14ac:dyDescent="0.2">
      <c r="A1063" s="110"/>
      <c r="B1063" s="110"/>
      <c r="C1063" s="110"/>
      <c r="D1063" s="110"/>
      <c r="E1063" s="110"/>
      <c r="F1063" s="108"/>
      <c r="G1063" s="109"/>
      <c r="H1063" s="110"/>
      <c r="I1063" s="110"/>
      <c r="J1063" s="110"/>
      <c r="K1063" s="110"/>
      <c r="L1063" s="89"/>
      <c r="M1063" s="89"/>
      <c r="N1063" s="89"/>
      <c r="O1063" s="90"/>
    </row>
    <row r="1064" spans="1:15" s="91" customFormat="1" ht="12.75" x14ac:dyDescent="0.2">
      <c r="A1064" s="110"/>
      <c r="B1064" s="110"/>
      <c r="C1064" s="110"/>
      <c r="D1064" s="110"/>
      <c r="E1064" s="110"/>
      <c r="F1064" s="108"/>
      <c r="G1064" s="109"/>
      <c r="H1064" s="110"/>
      <c r="I1064" s="110"/>
      <c r="J1064" s="110"/>
      <c r="K1064" s="110"/>
      <c r="L1064" s="89"/>
      <c r="M1064" s="89"/>
      <c r="N1064" s="89"/>
      <c r="O1064" s="90"/>
    </row>
    <row r="1065" spans="1:15" s="91" customFormat="1" ht="12.75" x14ac:dyDescent="0.2">
      <c r="A1065" s="110"/>
      <c r="B1065" s="110"/>
      <c r="C1065" s="110"/>
      <c r="D1065" s="110"/>
      <c r="E1065" s="110"/>
      <c r="F1065" s="108"/>
      <c r="G1065" s="109"/>
      <c r="H1065" s="110"/>
      <c r="I1065" s="110"/>
      <c r="J1065" s="110"/>
      <c r="K1065" s="110"/>
      <c r="L1065" s="89"/>
      <c r="M1065" s="89"/>
      <c r="N1065" s="89"/>
      <c r="O1065" s="90"/>
    </row>
    <row r="1066" spans="1:15" s="91" customFormat="1" ht="12.75" x14ac:dyDescent="0.2">
      <c r="A1066" s="110"/>
      <c r="B1066" s="110"/>
      <c r="C1066" s="110"/>
      <c r="D1066" s="110"/>
      <c r="E1066" s="110"/>
      <c r="F1066" s="108"/>
      <c r="G1066" s="109"/>
      <c r="H1066" s="110"/>
      <c r="I1066" s="110"/>
      <c r="J1066" s="110"/>
      <c r="K1066" s="110"/>
      <c r="L1066" s="89"/>
      <c r="M1066" s="89"/>
      <c r="N1066" s="89"/>
      <c r="O1066" s="90"/>
    </row>
    <row r="1067" spans="1:15" s="91" customFormat="1" ht="12.75" x14ac:dyDescent="0.2">
      <c r="A1067" s="110"/>
      <c r="B1067" s="110"/>
      <c r="C1067" s="110"/>
      <c r="D1067" s="110"/>
      <c r="E1067" s="110"/>
      <c r="F1067" s="108"/>
      <c r="G1067" s="109"/>
      <c r="H1067" s="110"/>
      <c r="I1067" s="110"/>
      <c r="J1067" s="110"/>
      <c r="K1067" s="110"/>
      <c r="L1067" s="89"/>
      <c r="M1067" s="89"/>
      <c r="N1067" s="89"/>
      <c r="O1067" s="90"/>
    </row>
    <row r="1068" spans="1:15" s="91" customFormat="1" ht="12.75" x14ac:dyDescent="0.2">
      <c r="A1068" s="110"/>
      <c r="B1068" s="110"/>
      <c r="C1068" s="110"/>
      <c r="D1068" s="110"/>
      <c r="E1068" s="110"/>
      <c r="F1068" s="108"/>
      <c r="G1068" s="109"/>
      <c r="H1068" s="110"/>
      <c r="I1068" s="110"/>
      <c r="J1068" s="110"/>
      <c r="K1068" s="110"/>
      <c r="L1068" s="89"/>
      <c r="M1068" s="89"/>
      <c r="N1068" s="89"/>
      <c r="O1068" s="90"/>
    </row>
    <row r="1069" spans="1:15" s="91" customFormat="1" ht="12.75" x14ac:dyDescent="0.2">
      <c r="A1069" s="110"/>
      <c r="B1069" s="110"/>
      <c r="C1069" s="110"/>
      <c r="D1069" s="110"/>
      <c r="E1069" s="110"/>
      <c r="F1069" s="108"/>
      <c r="G1069" s="109"/>
      <c r="H1069" s="110"/>
      <c r="I1069" s="110"/>
      <c r="J1069" s="110"/>
      <c r="K1069" s="110"/>
      <c r="L1069" s="89"/>
      <c r="M1069" s="89"/>
      <c r="N1069" s="89"/>
      <c r="O1069" s="90"/>
    </row>
    <row r="1070" spans="1:15" s="91" customFormat="1" ht="12.75" x14ac:dyDescent="0.2">
      <c r="A1070" s="110"/>
      <c r="B1070" s="110"/>
      <c r="C1070" s="110"/>
      <c r="D1070" s="110"/>
      <c r="E1070" s="110"/>
      <c r="F1070" s="108"/>
      <c r="G1070" s="109"/>
      <c r="H1070" s="110"/>
      <c r="I1070" s="110"/>
      <c r="J1070" s="110"/>
      <c r="K1070" s="110"/>
      <c r="L1070" s="89"/>
      <c r="M1070" s="89"/>
      <c r="N1070" s="89"/>
      <c r="O1070" s="90"/>
    </row>
    <row r="1071" spans="1:15" s="91" customFormat="1" ht="12.75" x14ac:dyDescent="0.2">
      <c r="A1071" s="110"/>
      <c r="B1071" s="110"/>
      <c r="C1071" s="110"/>
      <c r="D1071" s="110"/>
      <c r="E1071" s="110"/>
      <c r="F1071" s="108"/>
      <c r="G1071" s="109"/>
      <c r="H1071" s="110"/>
      <c r="I1071" s="110"/>
      <c r="J1071" s="110"/>
      <c r="K1071" s="110"/>
      <c r="L1071" s="89"/>
      <c r="M1071" s="89"/>
      <c r="N1071" s="89"/>
      <c r="O1071" s="90"/>
    </row>
    <row r="1072" spans="1:15" s="91" customFormat="1" x14ac:dyDescent="0.15">
      <c r="A1072" s="87"/>
      <c r="B1072" s="87"/>
      <c r="C1072" s="88"/>
      <c r="D1072" s="89"/>
      <c r="E1072" s="89"/>
      <c r="F1072" s="90"/>
      <c r="G1072" s="89"/>
      <c r="H1072" s="89"/>
      <c r="I1072" s="89"/>
      <c r="J1072" s="89"/>
      <c r="K1072" s="89"/>
      <c r="L1072" s="89"/>
      <c r="M1072" s="89"/>
      <c r="N1072" s="89"/>
      <c r="O1072" s="90"/>
    </row>
    <row r="1073" spans="1:15" s="91" customFormat="1" x14ac:dyDescent="0.15">
      <c r="A1073" s="87"/>
      <c r="B1073" s="87"/>
      <c r="C1073" s="88"/>
      <c r="D1073" s="89"/>
      <c r="E1073" s="89"/>
      <c r="F1073" s="90"/>
      <c r="G1073" s="89"/>
      <c r="H1073" s="89"/>
      <c r="I1073" s="89"/>
      <c r="J1073" s="89"/>
      <c r="K1073" s="89"/>
      <c r="L1073" s="89"/>
      <c r="M1073" s="89"/>
      <c r="N1073" s="89"/>
      <c r="O1073" s="90"/>
    </row>
    <row r="1074" spans="1:15" s="91" customFormat="1" x14ac:dyDescent="0.15">
      <c r="A1074" s="87"/>
      <c r="B1074" s="87"/>
      <c r="C1074" s="88"/>
      <c r="D1074" s="89"/>
      <c r="E1074" s="89"/>
      <c r="F1074" s="90"/>
      <c r="G1074" s="89"/>
      <c r="H1074" s="89"/>
      <c r="I1074" s="89"/>
      <c r="J1074" s="89"/>
      <c r="K1074" s="89"/>
      <c r="L1074" s="89"/>
      <c r="M1074" s="89"/>
      <c r="N1074" s="89"/>
      <c r="O1074" s="90"/>
    </row>
    <row r="1075" spans="1:15" s="91" customFormat="1" x14ac:dyDescent="0.15">
      <c r="A1075" s="87"/>
      <c r="B1075" s="87"/>
      <c r="C1075" s="88"/>
      <c r="D1075" s="89"/>
      <c r="E1075" s="89"/>
      <c r="F1075" s="90"/>
      <c r="G1075" s="89"/>
      <c r="H1075" s="89"/>
      <c r="I1075" s="89"/>
      <c r="J1075" s="89"/>
      <c r="K1075" s="89"/>
      <c r="L1075" s="89"/>
      <c r="M1075" s="89"/>
      <c r="N1075" s="89"/>
      <c r="O1075" s="90"/>
    </row>
    <row r="1076" spans="1:15" s="91" customFormat="1" x14ac:dyDescent="0.15">
      <c r="A1076" s="87"/>
      <c r="B1076" s="87"/>
      <c r="C1076" s="88"/>
      <c r="D1076" s="89"/>
      <c r="E1076" s="89"/>
      <c r="F1076" s="90"/>
      <c r="G1076" s="89"/>
      <c r="H1076" s="89"/>
      <c r="I1076" s="89"/>
      <c r="J1076" s="89"/>
      <c r="K1076" s="89"/>
      <c r="L1076" s="89"/>
      <c r="M1076" s="89"/>
      <c r="N1076" s="89"/>
      <c r="O1076" s="90"/>
    </row>
    <row r="1077" spans="1:15" s="91" customFormat="1" x14ac:dyDescent="0.15">
      <c r="A1077" s="87"/>
      <c r="B1077" s="87"/>
      <c r="C1077" s="88"/>
      <c r="D1077" s="89"/>
      <c r="E1077" s="89"/>
      <c r="F1077" s="90"/>
      <c r="G1077" s="89"/>
      <c r="H1077" s="89"/>
      <c r="I1077" s="89"/>
      <c r="J1077" s="89"/>
      <c r="K1077" s="89"/>
      <c r="L1077" s="89"/>
      <c r="M1077" s="89"/>
      <c r="N1077" s="89"/>
      <c r="O1077" s="90"/>
    </row>
    <row r="1078" spans="1:15" s="91" customFormat="1" x14ac:dyDescent="0.15">
      <c r="A1078" s="87"/>
      <c r="B1078" s="87"/>
      <c r="C1078" s="88"/>
      <c r="D1078" s="89"/>
      <c r="E1078" s="89"/>
      <c r="F1078" s="90"/>
      <c r="G1078" s="89"/>
      <c r="H1078" s="89"/>
      <c r="I1078" s="89"/>
      <c r="J1078" s="89"/>
      <c r="K1078" s="89"/>
      <c r="L1078" s="89"/>
      <c r="M1078" s="89"/>
      <c r="N1078" s="89"/>
      <c r="O1078" s="90"/>
    </row>
    <row r="1079" spans="1:15" s="91" customFormat="1" x14ac:dyDescent="0.15">
      <c r="A1079" s="87"/>
      <c r="B1079" s="87"/>
      <c r="C1079" s="88"/>
      <c r="D1079" s="89"/>
      <c r="E1079" s="89"/>
      <c r="F1079" s="90"/>
      <c r="G1079" s="89"/>
      <c r="H1079" s="89"/>
      <c r="I1079" s="89"/>
      <c r="J1079" s="89"/>
      <c r="K1079" s="89"/>
      <c r="L1079" s="89"/>
      <c r="M1079" s="89"/>
      <c r="N1079" s="89"/>
      <c r="O1079" s="90"/>
    </row>
    <row r="1080" spans="1:15" s="91" customFormat="1" x14ac:dyDescent="0.15">
      <c r="A1080" s="87"/>
      <c r="B1080" s="87"/>
      <c r="C1080" s="88"/>
      <c r="D1080" s="89"/>
      <c r="E1080" s="89"/>
      <c r="F1080" s="90"/>
      <c r="G1080" s="89"/>
      <c r="H1080" s="89"/>
      <c r="I1080" s="89"/>
      <c r="J1080" s="89"/>
      <c r="K1080" s="89"/>
      <c r="L1080" s="89"/>
      <c r="M1080" s="89"/>
      <c r="N1080" s="89"/>
      <c r="O1080" s="90"/>
    </row>
    <row r="1081" spans="1:15" s="91" customFormat="1" x14ac:dyDescent="0.15">
      <c r="A1081" s="87"/>
      <c r="B1081" s="87"/>
      <c r="C1081" s="88"/>
      <c r="D1081" s="89"/>
      <c r="E1081" s="89"/>
      <c r="F1081" s="90"/>
      <c r="G1081" s="89"/>
      <c r="H1081" s="89"/>
      <c r="I1081" s="89"/>
      <c r="J1081" s="89"/>
      <c r="K1081" s="89"/>
      <c r="L1081" s="89"/>
      <c r="M1081" s="89"/>
      <c r="N1081" s="89"/>
      <c r="O1081" s="90"/>
    </row>
    <row r="1082" spans="1:15" s="91" customFormat="1" x14ac:dyDescent="0.15">
      <c r="A1082" s="87"/>
      <c r="B1082" s="87"/>
      <c r="C1082" s="88"/>
      <c r="D1082" s="89"/>
      <c r="E1082" s="89"/>
      <c r="F1082" s="90"/>
      <c r="G1082" s="89"/>
      <c r="H1082" s="89"/>
      <c r="I1082" s="89"/>
      <c r="J1082" s="89"/>
      <c r="K1082" s="89"/>
      <c r="L1082" s="89"/>
      <c r="M1082" s="89"/>
      <c r="N1082" s="89"/>
      <c r="O1082" s="90"/>
    </row>
    <row r="1083" spans="1:15" s="91" customFormat="1" x14ac:dyDescent="0.15">
      <c r="A1083" s="87"/>
      <c r="B1083" s="87"/>
      <c r="C1083" s="88"/>
      <c r="D1083" s="89"/>
      <c r="E1083" s="89"/>
      <c r="F1083" s="90"/>
      <c r="G1083" s="89"/>
      <c r="H1083" s="89"/>
      <c r="I1083" s="89"/>
      <c r="J1083" s="89"/>
      <c r="K1083" s="89"/>
      <c r="L1083" s="89"/>
      <c r="M1083" s="89"/>
      <c r="N1083" s="89"/>
      <c r="O1083" s="90"/>
    </row>
    <row r="1084" spans="1:15" s="91" customFormat="1" x14ac:dyDescent="0.15">
      <c r="A1084" s="87"/>
      <c r="B1084" s="87"/>
      <c r="C1084" s="88"/>
      <c r="D1084" s="89"/>
      <c r="E1084" s="89"/>
      <c r="F1084" s="90"/>
      <c r="G1084" s="89"/>
      <c r="H1084" s="89"/>
      <c r="I1084" s="89"/>
      <c r="J1084" s="89"/>
      <c r="K1084" s="89"/>
      <c r="L1084" s="89"/>
      <c r="M1084" s="89"/>
      <c r="N1084" s="89"/>
      <c r="O1084" s="90"/>
    </row>
    <row r="1085" spans="1:15" s="91" customFormat="1" x14ac:dyDescent="0.15">
      <c r="A1085" s="87"/>
      <c r="B1085" s="87"/>
      <c r="C1085" s="88"/>
      <c r="D1085" s="89"/>
      <c r="E1085" s="89"/>
      <c r="F1085" s="90"/>
      <c r="G1085" s="89"/>
      <c r="H1085" s="89"/>
      <c r="I1085" s="89"/>
      <c r="J1085" s="89"/>
      <c r="K1085" s="89"/>
      <c r="L1085" s="89"/>
      <c r="M1085" s="89"/>
      <c r="N1085" s="89"/>
      <c r="O1085" s="90"/>
    </row>
    <row r="1086" spans="1:15" s="91" customFormat="1" x14ac:dyDescent="0.15">
      <c r="A1086" s="87"/>
      <c r="B1086" s="87"/>
      <c r="C1086" s="88"/>
      <c r="D1086" s="89"/>
      <c r="E1086" s="89"/>
      <c r="F1086" s="90"/>
      <c r="G1086" s="89"/>
      <c r="H1086" s="89"/>
      <c r="I1086" s="89"/>
      <c r="J1086" s="89"/>
      <c r="K1086" s="89"/>
      <c r="L1086" s="89"/>
      <c r="M1086" s="89"/>
      <c r="N1086" s="89"/>
      <c r="O1086" s="90"/>
    </row>
    <row r="1087" spans="1:15" s="91" customFormat="1" x14ac:dyDescent="0.15">
      <c r="A1087" s="87"/>
      <c r="B1087" s="87"/>
      <c r="C1087" s="88"/>
      <c r="D1087" s="89"/>
      <c r="E1087" s="89"/>
      <c r="F1087" s="90"/>
      <c r="G1087" s="89"/>
      <c r="H1087" s="89"/>
      <c r="I1087" s="89"/>
      <c r="J1087" s="89"/>
      <c r="K1087" s="89"/>
      <c r="L1087" s="89"/>
      <c r="M1087" s="89"/>
      <c r="N1087" s="89"/>
      <c r="O1087" s="90"/>
    </row>
    <row r="1088" spans="1:15" s="91" customFormat="1" x14ac:dyDescent="0.15">
      <c r="A1088" s="87"/>
      <c r="B1088" s="87"/>
      <c r="C1088" s="88"/>
      <c r="D1088" s="89"/>
      <c r="E1088" s="89"/>
      <c r="F1088" s="90"/>
      <c r="G1088" s="89"/>
      <c r="H1088" s="89"/>
      <c r="I1088" s="89"/>
      <c r="J1088" s="89"/>
      <c r="K1088" s="89"/>
      <c r="L1088" s="89"/>
      <c r="M1088" s="89"/>
      <c r="N1088" s="89"/>
      <c r="O1088" s="90"/>
    </row>
    <row r="1089" spans="1:15" s="91" customFormat="1" x14ac:dyDescent="0.15">
      <c r="A1089" s="87"/>
      <c r="B1089" s="87"/>
      <c r="C1089" s="88"/>
      <c r="D1089" s="89"/>
      <c r="E1089" s="89"/>
      <c r="F1089" s="90"/>
      <c r="G1089" s="89"/>
      <c r="H1089" s="89"/>
      <c r="I1089" s="89"/>
      <c r="J1089" s="89"/>
      <c r="K1089" s="89"/>
      <c r="L1089" s="89"/>
      <c r="M1089" s="89"/>
      <c r="N1089" s="89"/>
      <c r="O1089" s="90"/>
    </row>
    <row r="1090" spans="1:15" s="91" customFormat="1" x14ac:dyDescent="0.15">
      <c r="A1090" s="87"/>
      <c r="B1090" s="87"/>
      <c r="C1090" s="88"/>
      <c r="D1090" s="89"/>
      <c r="E1090" s="89"/>
      <c r="F1090" s="90"/>
      <c r="G1090" s="89"/>
      <c r="H1090" s="89"/>
      <c r="I1090" s="89"/>
      <c r="J1090" s="89"/>
      <c r="K1090" s="89"/>
      <c r="L1090" s="89"/>
      <c r="M1090" s="89"/>
      <c r="N1090" s="89"/>
      <c r="O1090" s="90"/>
    </row>
    <row r="1091" spans="1:15" s="91" customFormat="1" x14ac:dyDescent="0.15">
      <c r="A1091" s="87"/>
      <c r="B1091" s="87"/>
      <c r="C1091" s="88"/>
      <c r="D1091" s="89"/>
      <c r="E1091" s="89"/>
      <c r="F1091" s="90"/>
      <c r="G1091" s="89"/>
      <c r="H1091" s="89"/>
      <c r="I1091" s="89"/>
      <c r="J1091" s="89"/>
      <c r="K1091" s="89"/>
      <c r="L1091" s="89"/>
      <c r="M1091" s="89"/>
      <c r="N1091" s="89"/>
      <c r="O1091" s="90"/>
    </row>
    <row r="1092" spans="1:15" s="91" customFormat="1" x14ac:dyDescent="0.15">
      <c r="A1092" s="87"/>
      <c r="B1092" s="87"/>
      <c r="C1092" s="88"/>
      <c r="D1092" s="89"/>
      <c r="E1092" s="89"/>
      <c r="F1092" s="90"/>
      <c r="G1092" s="89"/>
      <c r="H1092" s="89"/>
      <c r="I1092" s="89"/>
      <c r="J1092" s="89"/>
      <c r="K1092" s="89"/>
      <c r="L1092" s="89"/>
      <c r="M1092" s="89"/>
      <c r="N1092" s="89"/>
      <c r="O1092" s="90"/>
    </row>
    <row r="1093" spans="1:15" s="91" customFormat="1" x14ac:dyDescent="0.15">
      <c r="A1093" s="87"/>
      <c r="B1093" s="87"/>
      <c r="C1093" s="88"/>
      <c r="D1093" s="89"/>
      <c r="E1093" s="89"/>
      <c r="F1093" s="90"/>
      <c r="G1093" s="89"/>
      <c r="H1093" s="89"/>
      <c r="I1093" s="89"/>
      <c r="J1093" s="89"/>
      <c r="K1093" s="89"/>
      <c r="L1093" s="89"/>
      <c r="M1093" s="89"/>
      <c r="N1093" s="89"/>
      <c r="O1093" s="90"/>
    </row>
    <row r="1094" spans="1:15" s="91" customFormat="1" x14ac:dyDescent="0.15">
      <c r="A1094" s="87"/>
      <c r="B1094" s="87"/>
      <c r="C1094" s="88"/>
      <c r="D1094" s="89"/>
      <c r="E1094" s="89"/>
      <c r="F1094" s="90"/>
      <c r="G1094" s="89"/>
      <c r="H1094" s="89"/>
      <c r="I1094" s="89"/>
      <c r="J1094" s="89"/>
      <c r="K1094" s="89"/>
      <c r="L1094" s="89"/>
      <c r="M1094" s="89"/>
      <c r="N1094" s="89"/>
      <c r="O1094" s="90"/>
    </row>
    <row r="1095" spans="1:15" s="91" customFormat="1" x14ac:dyDescent="0.15">
      <c r="A1095" s="87"/>
      <c r="B1095" s="87"/>
      <c r="C1095" s="88"/>
      <c r="D1095" s="89"/>
      <c r="E1095" s="89"/>
      <c r="F1095" s="90"/>
      <c r="G1095" s="89"/>
      <c r="H1095" s="89"/>
      <c r="I1095" s="89"/>
      <c r="J1095" s="89"/>
      <c r="K1095" s="89"/>
      <c r="L1095" s="89"/>
      <c r="M1095" s="89"/>
      <c r="N1095" s="89"/>
      <c r="O1095" s="90"/>
    </row>
    <row r="1096" spans="1:15" s="91" customFormat="1" x14ac:dyDescent="0.15">
      <c r="A1096" s="87"/>
      <c r="B1096" s="87"/>
      <c r="C1096" s="88"/>
      <c r="D1096" s="89"/>
      <c r="E1096" s="89"/>
      <c r="F1096" s="90"/>
      <c r="G1096" s="89"/>
      <c r="H1096" s="89"/>
      <c r="I1096" s="89"/>
      <c r="J1096" s="89"/>
      <c r="K1096" s="89"/>
      <c r="L1096" s="89"/>
      <c r="M1096" s="89"/>
      <c r="N1096" s="89"/>
      <c r="O1096" s="90"/>
    </row>
    <row r="1097" spans="1:15" s="91" customFormat="1" x14ac:dyDescent="0.15">
      <c r="A1097" s="87"/>
      <c r="B1097" s="87"/>
      <c r="C1097" s="88"/>
      <c r="D1097" s="89"/>
      <c r="E1097" s="89"/>
      <c r="F1097" s="90"/>
      <c r="G1097" s="89"/>
      <c r="H1097" s="89"/>
      <c r="I1097" s="89"/>
      <c r="J1097" s="89"/>
      <c r="K1097" s="89"/>
      <c r="L1097" s="89"/>
      <c r="M1097" s="89"/>
      <c r="N1097" s="89"/>
      <c r="O1097" s="90"/>
    </row>
    <row r="1098" spans="1:15" s="91" customFormat="1" x14ac:dyDescent="0.15">
      <c r="A1098" s="87"/>
      <c r="B1098" s="87"/>
      <c r="C1098" s="88"/>
      <c r="D1098" s="89"/>
      <c r="E1098" s="89"/>
      <c r="F1098" s="90"/>
      <c r="G1098" s="89"/>
      <c r="H1098" s="89"/>
      <c r="I1098" s="89"/>
      <c r="J1098" s="89"/>
      <c r="K1098" s="89"/>
      <c r="L1098" s="89"/>
      <c r="M1098" s="89"/>
      <c r="N1098" s="89"/>
      <c r="O1098" s="90"/>
    </row>
    <row r="1099" spans="1:15" s="91" customFormat="1" x14ac:dyDescent="0.15">
      <c r="A1099" s="87"/>
      <c r="B1099" s="87"/>
      <c r="C1099" s="88"/>
      <c r="D1099" s="89"/>
      <c r="E1099" s="89"/>
      <c r="F1099" s="90"/>
      <c r="G1099" s="89"/>
      <c r="H1099" s="89"/>
      <c r="I1099" s="89"/>
      <c r="J1099" s="89"/>
      <c r="K1099" s="89"/>
      <c r="L1099" s="89"/>
      <c r="M1099" s="89"/>
      <c r="N1099" s="89"/>
      <c r="O1099" s="90"/>
    </row>
    <row r="1100" spans="1:15" s="91" customFormat="1" x14ac:dyDescent="0.15">
      <c r="A1100" s="87"/>
      <c r="B1100" s="87"/>
      <c r="C1100" s="88"/>
      <c r="D1100" s="89"/>
      <c r="E1100" s="89"/>
      <c r="F1100" s="90"/>
      <c r="G1100" s="89"/>
      <c r="H1100" s="89"/>
      <c r="I1100" s="89"/>
      <c r="J1100" s="89"/>
      <c r="K1100" s="89"/>
      <c r="L1100" s="89"/>
      <c r="M1100" s="89"/>
      <c r="N1100" s="89"/>
      <c r="O1100" s="90"/>
    </row>
    <row r="1101" spans="1:15" s="91" customFormat="1" x14ac:dyDescent="0.15">
      <c r="A1101" s="87"/>
      <c r="B1101" s="87"/>
      <c r="C1101" s="88"/>
      <c r="D1101" s="89"/>
      <c r="E1101" s="89"/>
      <c r="F1101" s="90"/>
      <c r="G1101" s="89"/>
      <c r="H1101" s="89"/>
      <c r="I1101" s="89"/>
      <c r="J1101" s="89"/>
      <c r="K1101" s="89"/>
      <c r="L1101" s="89"/>
      <c r="M1101" s="89"/>
      <c r="N1101" s="89"/>
      <c r="O1101" s="90"/>
    </row>
    <row r="1102" spans="1:15" s="91" customFormat="1" x14ac:dyDescent="0.15">
      <c r="A1102" s="87"/>
      <c r="B1102" s="87"/>
      <c r="C1102" s="88"/>
      <c r="D1102" s="89"/>
      <c r="E1102" s="89"/>
      <c r="F1102" s="90"/>
      <c r="G1102" s="89"/>
      <c r="H1102" s="89"/>
      <c r="I1102" s="89"/>
      <c r="J1102" s="89"/>
      <c r="K1102" s="89"/>
      <c r="L1102" s="89"/>
      <c r="M1102" s="89"/>
      <c r="N1102" s="89"/>
      <c r="O1102" s="90"/>
    </row>
    <row r="1103" spans="1:15" s="91" customFormat="1" x14ac:dyDescent="0.15">
      <c r="A1103" s="87"/>
      <c r="B1103" s="87"/>
      <c r="C1103" s="88"/>
      <c r="D1103" s="89"/>
      <c r="E1103" s="89"/>
      <c r="F1103" s="90"/>
      <c r="G1103" s="89"/>
      <c r="H1103" s="89"/>
      <c r="I1103" s="89"/>
      <c r="J1103" s="89"/>
      <c r="K1103" s="89"/>
      <c r="L1103" s="89"/>
      <c r="M1103" s="89"/>
      <c r="N1103" s="89"/>
      <c r="O1103" s="90"/>
    </row>
    <row r="1104" spans="1:15" s="91" customFormat="1" x14ac:dyDescent="0.15">
      <c r="A1104" s="87"/>
      <c r="B1104" s="87"/>
      <c r="C1104" s="88"/>
      <c r="D1104" s="89"/>
      <c r="E1104" s="89"/>
      <c r="F1104" s="90"/>
      <c r="G1104" s="89"/>
      <c r="H1104" s="89"/>
      <c r="I1104" s="89"/>
      <c r="J1104" s="89"/>
      <c r="K1104" s="89"/>
      <c r="L1104" s="89"/>
      <c r="M1104" s="89"/>
      <c r="N1104" s="89"/>
      <c r="O1104" s="90"/>
    </row>
    <row r="1105" spans="1:15" s="91" customFormat="1" x14ac:dyDescent="0.15">
      <c r="A1105" s="87"/>
      <c r="B1105" s="87"/>
      <c r="C1105" s="88"/>
      <c r="D1105" s="89"/>
      <c r="E1105" s="89"/>
      <c r="F1105" s="90"/>
      <c r="G1105" s="89"/>
      <c r="H1105" s="89"/>
      <c r="I1105" s="89"/>
      <c r="J1105" s="89"/>
      <c r="K1105" s="89"/>
      <c r="L1105" s="89"/>
      <c r="M1105" s="89"/>
      <c r="N1105" s="89"/>
      <c r="O1105" s="90"/>
    </row>
    <row r="1106" spans="1:15" s="91" customFormat="1" x14ac:dyDescent="0.15">
      <c r="A1106" s="87"/>
      <c r="B1106" s="87"/>
      <c r="C1106" s="88"/>
      <c r="D1106" s="89"/>
      <c r="E1106" s="89"/>
      <c r="F1106" s="90"/>
      <c r="G1106" s="89"/>
      <c r="H1106" s="89"/>
      <c r="I1106" s="89"/>
      <c r="J1106" s="89"/>
      <c r="K1106" s="89"/>
      <c r="L1106" s="89"/>
      <c r="M1106" s="89"/>
      <c r="N1106" s="89"/>
      <c r="O1106" s="90"/>
    </row>
    <row r="1107" spans="1:15" s="91" customFormat="1" x14ac:dyDescent="0.15">
      <c r="A1107" s="87"/>
      <c r="B1107" s="87"/>
      <c r="C1107" s="88"/>
      <c r="D1107" s="89"/>
      <c r="E1107" s="89"/>
      <c r="F1107" s="90"/>
      <c r="G1107" s="89"/>
      <c r="H1107" s="89"/>
      <c r="I1107" s="89"/>
      <c r="J1107" s="89"/>
      <c r="K1107" s="89"/>
      <c r="L1107" s="89"/>
      <c r="M1107" s="89"/>
      <c r="N1107" s="89"/>
      <c r="O1107" s="90"/>
    </row>
    <row r="1108" spans="1:15" s="91" customFormat="1" x14ac:dyDescent="0.15">
      <c r="A1108" s="87"/>
      <c r="B1108" s="87"/>
      <c r="C1108" s="88"/>
      <c r="D1108" s="89"/>
      <c r="E1108" s="89"/>
      <c r="F1108" s="90"/>
      <c r="G1108" s="89"/>
      <c r="H1108" s="89"/>
      <c r="I1108" s="89"/>
      <c r="J1108" s="89"/>
      <c r="K1108" s="89"/>
      <c r="L1108" s="89"/>
      <c r="M1108" s="89"/>
      <c r="N1108" s="89"/>
      <c r="O1108" s="90"/>
    </row>
    <row r="1109" spans="1:15" s="91" customFormat="1" x14ac:dyDescent="0.15">
      <c r="A1109" s="87"/>
      <c r="B1109" s="87"/>
      <c r="C1109" s="88"/>
      <c r="D1109" s="89"/>
      <c r="E1109" s="89"/>
      <c r="F1109" s="90"/>
      <c r="G1109" s="89"/>
      <c r="H1109" s="89"/>
      <c r="I1109" s="89"/>
      <c r="J1109" s="89"/>
      <c r="K1109" s="89"/>
      <c r="L1109" s="89"/>
      <c r="M1109" s="89"/>
      <c r="N1109" s="89"/>
      <c r="O1109" s="90"/>
    </row>
    <row r="1110" spans="1:15" s="91" customFormat="1" x14ac:dyDescent="0.15">
      <c r="A1110" s="87"/>
      <c r="B1110" s="87"/>
      <c r="C1110" s="88"/>
      <c r="D1110" s="89"/>
      <c r="E1110" s="89"/>
      <c r="F1110" s="90"/>
      <c r="G1110" s="89"/>
      <c r="H1110" s="89"/>
      <c r="I1110" s="89"/>
      <c r="J1110" s="89"/>
      <c r="K1110" s="89"/>
      <c r="L1110" s="89"/>
      <c r="M1110" s="89"/>
      <c r="N1110" s="89"/>
      <c r="O1110" s="90"/>
    </row>
    <row r="1111" spans="1:15" s="91" customFormat="1" x14ac:dyDescent="0.15">
      <c r="A1111" s="87"/>
      <c r="B1111" s="87"/>
      <c r="C1111" s="88"/>
      <c r="D1111" s="89"/>
      <c r="E1111" s="89"/>
      <c r="F1111" s="90"/>
      <c r="G1111" s="89"/>
      <c r="H1111" s="89"/>
      <c r="I1111" s="89"/>
      <c r="J1111" s="89"/>
      <c r="K1111" s="89"/>
      <c r="L1111" s="89"/>
      <c r="M1111" s="89"/>
      <c r="N1111" s="89"/>
      <c r="O1111" s="90"/>
    </row>
    <row r="1112" spans="1:15" s="91" customFormat="1" x14ac:dyDescent="0.15">
      <c r="A1112" s="87"/>
      <c r="B1112" s="87"/>
      <c r="C1112" s="88"/>
      <c r="D1112" s="89"/>
      <c r="E1112" s="89"/>
      <c r="F1112" s="90"/>
      <c r="G1112" s="89"/>
      <c r="H1112" s="89"/>
      <c r="I1112" s="89"/>
      <c r="J1112" s="89"/>
      <c r="K1112" s="89"/>
      <c r="L1112" s="89"/>
      <c r="M1112" s="89"/>
      <c r="N1112" s="89"/>
      <c r="O1112" s="90"/>
    </row>
    <row r="1113" spans="1:15" s="91" customFormat="1" x14ac:dyDescent="0.15">
      <c r="A1113" s="87"/>
      <c r="B1113" s="87"/>
      <c r="C1113" s="88"/>
      <c r="D1113" s="89"/>
      <c r="E1113" s="89"/>
      <c r="F1113" s="90"/>
      <c r="G1113" s="89"/>
      <c r="H1113" s="89"/>
      <c r="I1113" s="89"/>
      <c r="J1113" s="89"/>
      <c r="K1113" s="89"/>
      <c r="L1113" s="89"/>
      <c r="M1113" s="89"/>
      <c r="N1113" s="89"/>
      <c r="O1113" s="90"/>
    </row>
    <row r="1114" spans="1:15" s="91" customFormat="1" x14ac:dyDescent="0.15">
      <c r="A1114" s="87"/>
      <c r="B1114" s="87"/>
      <c r="C1114" s="88"/>
      <c r="D1114" s="89"/>
      <c r="E1114" s="89"/>
      <c r="F1114" s="90"/>
      <c r="G1114" s="89"/>
      <c r="H1114" s="89"/>
      <c r="I1114" s="89"/>
      <c r="J1114" s="89"/>
      <c r="K1114" s="89"/>
      <c r="L1114" s="89"/>
      <c r="M1114" s="89"/>
      <c r="N1114" s="89"/>
      <c r="O1114" s="90"/>
    </row>
    <row r="1115" spans="1:15" s="91" customFormat="1" x14ac:dyDescent="0.15">
      <c r="A1115" s="87"/>
      <c r="B1115" s="87"/>
      <c r="C1115" s="88"/>
      <c r="D1115" s="89"/>
      <c r="E1115" s="89"/>
      <c r="F1115" s="90"/>
      <c r="G1115" s="89"/>
      <c r="H1115" s="89"/>
      <c r="I1115" s="89"/>
      <c r="J1115" s="89"/>
      <c r="K1115" s="89"/>
      <c r="L1115" s="89"/>
      <c r="M1115" s="89"/>
      <c r="N1115" s="89"/>
      <c r="O1115" s="90"/>
    </row>
    <row r="1116" spans="1:15" s="91" customFormat="1" x14ac:dyDescent="0.15">
      <c r="A1116" s="87"/>
      <c r="B1116" s="87"/>
      <c r="C1116" s="88"/>
      <c r="D1116" s="89"/>
      <c r="E1116" s="89"/>
      <c r="F1116" s="90"/>
      <c r="G1116" s="89"/>
      <c r="H1116" s="89"/>
      <c r="I1116" s="89"/>
      <c r="J1116" s="89"/>
      <c r="K1116" s="89"/>
      <c r="L1116" s="89"/>
      <c r="M1116" s="89"/>
      <c r="N1116" s="89"/>
      <c r="O1116" s="90"/>
    </row>
    <row r="1117" spans="1:15" s="91" customFormat="1" x14ac:dyDescent="0.15">
      <c r="A1117" s="87"/>
      <c r="B1117" s="87"/>
      <c r="C1117" s="88"/>
      <c r="D1117" s="89"/>
      <c r="E1117" s="89"/>
      <c r="F1117" s="90"/>
      <c r="G1117" s="89"/>
      <c r="H1117" s="89"/>
      <c r="I1117" s="89"/>
      <c r="J1117" s="89"/>
      <c r="K1117" s="89"/>
      <c r="L1117" s="89"/>
      <c r="M1117" s="89"/>
      <c r="N1117" s="89"/>
      <c r="O1117" s="90"/>
    </row>
    <row r="1118" spans="1:15" s="91" customFormat="1" x14ac:dyDescent="0.15">
      <c r="A1118" s="87"/>
      <c r="B1118" s="87"/>
      <c r="C1118" s="88"/>
      <c r="D1118" s="89"/>
      <c r="E1118" s="89"/>
      <c r="F1118" s="90"/>
      <c r="G1118" s="89"/>
      <c r="H1118" s="89"/>
      <c r="I1118" s="89"/>
      <c r="J1118" s="89"/>
      <c r="K1118" s="89"/>
      <c r="L1118" s="89"/>
      <c r="M1118" s="89"/>
      <c r="N1118" s="89"/>
      <c r="O1118" s="90"/>
    </row>
    <row r="1119" spans="1:15" s="91" customFormat="1" x14ac:dyDescent="0.15">
      <c r="A1119" s="87"/>
      <c r="B1119" s="87"/>
      <c r="C1119" s="88"/>
      <c r="D1119" s="89"/>
      <c r="E1119" s="89"/>
      <c r="F1119" s="90"/>
      <c r="G1119" s="89"/>
      <c r="H1119" s="89"/>
      <c r="I1119" s="89"/>
      <c r="J1119" s="89"/>
      <c r="K1119" s="89"/>
      <c r="L1119" s="89"/>
      <c r="M1119" s="89"/>
      <c r="N1119" s="89"/>
      <c r="O1119" s="90"/>
    </row>
    <row r="1120" spans="1:15" s="91" customFormat="1" x14ac:dyDescent="0.15">
      <c r="A1120" s="87"/>
      <c r="B1120" s="87"/>
      <c r="C1120" s="88"/>
      <c r="D1120" s="89"/>
      <c r="E1120" s="89"/>
      <c r="F1120" s="90"/>
      <c r="G1120" s="89"/>
      <c r="H1120" s="89"/>
      <c r="I1120" s="89"/>
      <c r="J1120" s="89"/>
      <c r="K1120" s="89"/>
      <c r="L1120" s="89"/>
      <c r="M1120" s="89"/>
      <c r="N1120" s="89"/>
      <c r="O1120" s="90"/>
    </row>
    <row r="1121" spans="1:15" s="91" customFormat="1" x14ac:dyDescent="0.15">
      <c r="A1121" s="87"/>
      <c r="B1121" s="87"/>
      <c r="C1121" s="88"/>
      <c r="D1121" s="89"/>
      <c r="E1121" s="89"/>
      <c r="F1121" s="90"/>
      <c r="G1121" s="89"/>
      <c r="H1121" s="89"/>
      <c r="I1121" s="89"/>
      <c r="J1121" s="89"/>
      <c r="K1121" s="89"/>
      <c r="L1121" s="89"/>
      <c r="M1121" s="89"/>
      <c r="N1121" s="89"/>
      <c r="O1121" s="90"/>
    </row>
    <row r="1122" spans="1:15" s="91" customFormat="1" x14ac:dyDescent="0.15">
      <c r="A1122" s="87"/>
      <c r="B1122" s="87"/>
      <c r="C1122" s="88"/>
      <c r="D1122" s="89"/>
      <c r="E1122" s="89"/>
      <c r="F1122" s="90"/>
      <c r="G1122" s="89"/>
      <c r="H1122" s="89"/>
      <c r="I1122" s="89"/>
      <c r="J1122" s="89"/>
      <c r="K1122" s="89"/>
      <c r="L1122" s="89"/>
      <c r="M1122" s="89"/>
      <c r="N1122" s="89"/>
      <c r="O1122" s="90"/>
    </row>
    <row r="1123" spans="1:15" s="91" customFormat="1" x14ac:dyDescent="0.15">
      <c r="A1123" s="87"/>
      <c r="B1123" s="87"/>
      <c r="C1123" s="88"/>
      <c r="D1123" s="89"/>
      <c r="E1123" s="89"/>
      <c r="F1123" s="90"/>
      <c r="G1123" s="89"/>
      <c r="H1123" s="89"/>
      <c r="I1123" s="89"/>
      <c r="J1123" s="89"/>
      <c r="K1123" s="89"/>
      <c r="L1123" s="89"/>
      <c r="M1123" s="89"/>
      <c r="N1123" s="89"/>
      <c r="O1123" s="90"/>
    </row>
    <row r="1124" spans="1:15" s="91" customFormat="1" x14ac:dyDescent="0.15">
      <c r="A1124" s="87"/>
      <c r="B1124" s="87"/>
      <c r="C1124" s="88"/>
      <c r="D1124" s="89"/>
      <c r="E1124" s="89"/>
      <c r="F1124" s="90"/>
      <c r="G1124" s="89"/>
      <c r="H1124" s="89"/>
      <c r="I1124" s="89"/>
      <c r="J1124" s="89"/>
      <c r="K1124" s="89"/>
      <c r="L1124" s="89"/>
      <c r="M1124" s="89"/>
      <c r="N1124" s="89"/>
      <c r="O1124" s="90"/>
    </row>
    <row r="1125" spans="1:15" s="91" customFormat="1" x14ac:dyDescent="0.15">
      <c r="A1125" s="87"/>
      <c r="B1125" s="87"/>
      <c r="C1125" s="88"/>
      <c r="D1125" s="89"/>
      <c r="E1125" s="89"/>
      <c r="F1125" s="90"/>
      <c r="G1125" s="89"/>
      <c r="H1125" s="89"/>
      <c r="I1125" s="89"/>
      <c r="J1125" s="89"/>
      <c r="K1125" s="89"/>
      <c r="L1125" s="89"/>
      <c r="M1125" s="89"/>
      <c r="N1125" s="89"/>
      <c r="O1125" s="90"/>
    </row>
    <row r="1126" spans="1:15" s="91" customFormat="1" x14ac:dyDescent="0.15">
      <c r="A1126" s="87"/>
      <c r="B1126" s="87"/>
      <c r="C1126" s="88"/>
      <c r="D1126" s="89"/>
      <c r="E1126" s="89"/>
      <c r="F1126" s="90"/>
      <c r="G1126" s="89"/>
      <c r="H1126" s="89"/>
      <c r="I1126" s="89"/>
      <c r="J1126" s="89"/>
      <c r="K1126" s="89"/>
      <c r="L1126" s="89"/>
      <c r="M1126" s="89"/>
      <c r="N1126" s="89"/>
      <c r="O1126" s="90"/>
    </row>
    <row r="1127" spans="1:15" s="91" customFormat="1" x14ac:dyDescent="0.15">
      <c r="A1127" s="87"/>
      <c r="B1127" s="87"/>
      <c r="C1127" s="88"/>
      <c r="D1127" s="89"/>
      <c r="E1127" s="89"/>
      <c r="F1127" s="90"/>
      <c r="G1127" s="89"/>
      <c r="H1127" s="89"/>
      <c r="I1127" s="89"/>
      <c r="J1127" s="89"/>
      <c r="K1127" s="89"/>
      <c r="L1127" s="89"/>
      <c r="M1127" s="89"/>
      <c r="N1127" s="89"/>
      <c r="O1127" s="90"/>
    </row>
    <row r="1128" spans="1:15" s="91" customFormat="1" x14ac:dyDescent="0.15">
      <c r="A1128" s="87"/>
      <c r="B1128" s="87"/>
      <c r="C1128" s="88"/>
      <c r="D1128" s="89"/>
      <c r="E1128" s="89"/>
      <c r="F1128" s="90"/>
      <c r="G1128" s="89"/>
      <c r="H1128" s="89"/>
      <c r="I1128" s="89"/>
      <c r="J1128" s="89"/>
      <c r="K1128" s="89"/>
      <c r="L1128" s="89"/>
      <c r="M1128" s="89"/>
      <c r="N1128" s="89"/>
      <c r="O1128" s="90"/>
    </row>
    <row r="1129" spans="1:15" s="91" customFormat="1" x14ac:dyDescent="0.15">
      <c r="A1129" s="87"/>
      <c r="B1129" s="87"/>
      <c r="C1129" s="88"/>
      <c r="D1129" s="89"/>
      <c r="E1129" s="89"/>
      <c r="F1129" s="90"/>
      <c r="G1129" s="89"/>
      <c r="H1129" s="89"/>
      <c r="I1129" s="89"/>
      <c r="J1129" s="89"/>
      <c r="K1129" s="89"/>
      <c r="L1129" s="89"/>
      <c r="M1129" s="89"/>
      <c r="N1129" s="89"/>
      <c r="O1129" s="90"/>
    </row>
    <row r="1130" spans="1:15" s="91" customFormat="1" x14ac:dyDescent="0.15">
      <c r="A1130" s="87"/>
      <c r="B1130" s="87"/>
      <c r="C1130" s="88"/>
      <c r="D1130" s="89"/>
      <c r="E1130" s="89"/>
      <c r="F1130" s="90"/>
      <c r="G1130" s="89"/>
      <c r="H1130" s="89"/>
      <c r="I1130" s="89"/>
      <c r="J1130" s="89"/>
      <c r="K1130" s="89"/>
      <c r="L1130" s="89"/>
      <c r="M1130" s="89"/>
      <c r="N1130" s="89"/>
      <c r="O1130" s="90"/>
    </row>
    <row r="1131" spans="1:15" s="91" customFormat="1" x14ac:dyDescent="0.15">
      <c r="A1131" s="87"/>
      <c r="B1131" s="87"/>
      <c r="C1131" s="88"/>
      <c r="D1131" s="89"/>
      <c r="E1131" s="89"/>
      <c r="F1131" s="90"/>
      <c r="G1131" s="89"/>
      <c r="H1131" s="89"/>
      <c r="I1131" s="89"/>
      <c r="J1131" s="89"/>
      <c r="K1131" s="89"/>
      <c r="L1131" s="89"/>
      <c r="M1131" s="89"/>
      <c r="N1131" s="89"/>
      <c r="O1131" s="90"/>
    </row>
    <row r="1132" spans="1:15" s="91" customFormat="1" x14ac:dyDescent="0.15">
      <c r="A1132" s="87"/>
      <c r="B1132" s="87"/>
      <c r="C1132" s="88"/>
      <c r="D1132" s="89"/>
      <c r="E1132" s="89"/>
      <c r="F1132" s="90"/>
      <c r="G1132" s="89"/>
      <c r="H1132" s="89"/>
      <c r="I1132" s="89"/>
      <c r="J1132" s="89"/>
      <c r="K1132" s="89"/>
      <c r="L1132" s="89"/>
      <c r="M1132" s="89"/>
      <c r="N1132" s="89"/>
      <c r="O1132" s="90"/>
    </row>
    <row r="1133" spans="1:15" s="91" customFormat="1" x14ac:dyDescent="0.15">
      <c r="A1133" s="87"/>
      <c r="B1133" s="87"/>
      <c r="C1133" s="88"/>
      <c r="D1133" s="89"/>
      <c r="E1133" s="89"/>
      <c r="F1133" s="90"/>
      <c r="G1133" s="89"/>
      <c r="H1133" s="89"/>
      <c r="I1133" s="89"/>
      <c r="J1133" s="89"/>
      <c r="K1133" s="89"/>
      <c r="L1133" s="89"/>
      <c r="M1133" s="89"/>
      <c r="N1133" s="89"/>
      <c r="O1133" s="90"/>
    </row>
    <row r="1134" spans="1:15" s="91" customFormat="1" x14ac:dyDescent="0.15">
      <c r="A1134" s="87"/>
      <c r="B1134" s="87"/>
      <c r="C1134" s="88"/>
      <c r="D1134" s="89"/>
      <c r="E1134" s="89"/>
      <c r="F1134" s="90"/>
      <c r="G1134" s="89"/>
      <c r="H1134" s="89"/>
      <c r="I1134" s="89"/>
      <c r="J1134" s="89"/>
      <c r="K1134" s="89"/>
      <c r="L1134" s="89"/>
      <c r="M1134" s="89"/>
      <c r="N1134" s="89"/>
      <c r="O1134" s="90"/>
    </row>
    <row r="1135" spans="1:15" s="91" customFormat="1" x14ac:dyDescent="0.15">
      <c r="A1135" s="87"/>
      <c r="B1135" s="87"/>
      <c r="C1135" s="88"/>
      <c r="D1135" s="89"/>
      <c r="E1135" s="89"/>
      <c r="F1135" s="90"/>
      <c r="G1135" s="89"/>
      <c r="H1135" s="89"/>
      <c r="I1135" s="89"/>
      <c r="J1135" s="89"/>
      <c r="K1135" s="89"/>
      <c r="L1135" s="89"/>
      <c r="M1135" s="89"/>
      <c r="N1135" s="89"/>
      <c r="O1135" s="90"/>
    </row>
    <row r="1136" spans="1:15" s="91" customFormat="1" x14ac:dyDescent="0.15">
      <c r="A1136" s="87"/>
      <c r="B1136" s="87"/>
      <c r="C1136" s="88"/>
      <c r="D1136" s="89"/>
      <c r="E1136" s="89"/>
      <c r="F1136" s="90"/>
      <c r="G1136" s="89"/>
      <c r="H1136" s="89"/>
      <c r="I1136" s="89"/>
      <c r="J1136" s="89"/>
      <c r="K1136" s="89"/>
      <c r="L1136" s="89"/>
      <c r="M1136" s="89"/>
      <c r="N1136" s="89"/>
      <c r="O1136" s="90"/>
    </row>
    <row r="1137" spans="1:15" s="91" customFormat="1" x14ac:dyDescent="0.15">
      <c r="A1137" s="87"/>
      <c r="B1137" s="87"/>
      <c r="C1137" s="88"/>
      <c r="D1137" s="89"/>
      <c r="E1137" s="89"/>
      <c r="F1137" s="90"/>
      <c r="G1137" s="89"/>
      <c r="H1137" s="89"/>
      <c r="I1137" s="89"/>
      <c r="J1137" s="89"/>
      <c r="K1137" s="89"/>
      <c r="L1137" s="89"/>
      <c r="M1137" s="89"/>
      <c r="N1137" s="89"/>
      <c r="O1137" s="90"/>
    </row>
    <row r="1138" spans="1:15" s="91" customFormat="1" x14ac:dyDescent="0.15">
      <c r="A1138" s="87"/>
      <c r="B1138" s="87"/>
      <c r="C1138" s="88"/>
      <c r="D1138" s="89"/>
      <c r="E1138" s="89"/>
      <c r="F1138" s="90"/>
      <c r="G1138" s="89"/>
      <c r="H1138" s="89"/>
      <c r="I1138" s="89"/>
      <c r="J1138" s="89"/>
      <c r="K1138" s="89"/>
      <c r="L1138" s="89"/>
      <c r="M1138" s="89"/>
      <c r="N1138" s="89"/>
      <c r="O1138" s="90"/>
    </row>
    <row r="1139" spans="1:15" s="91" customFormat="1" x14ac:dyDescent="0.15">
      <c r="A1139" s="87"/>
      <c r="B1139" s="87"/>
      <c r="C1139" s="88"/>
      <c r="D1139" s="89"/>
      <c r="E1139" s="89"/>
      <c r="F1139" s="90"/>
      <c r="G1139" s="89"/>
      <c r="H1139" s="89"/>
      <c r="I1139" s="89"/>
      <c r="J1139" s="89"/>
      <c r="K1139" s="89"/>
      <c r="L1139" s="89"/>
      <c r="M1139" s="89"/>
      <c r="N1139" s="89"/>
      <c r="O1139" s="90"/>
    </row>
    <row r="1140" spans="1:15" s="91" customFormat="1" x14ac:dyDescent="0.15">
      <c r="A1140" s="87"/>
      <c r="B1140" s="87"/>
      <c r="C1140" s="88"/>
      <c r="D1140" s="89"/>
      <c r="E1140" s="89"/>
      <c r="F1140" s="90"/>
      <c r="G1140" s="89"/>
      <c r="H1140" s="89"/>
      <c r="I1140" s="89"/>
      <c r="J1140" s="89"/>
      <c r="K1140" s="89"/>
      <c r="L1140" s="89"/>
      <c r="M1140" s="89"/>
      <c r="N1140" s="89"/>
      <c r="O1140" s="90"/>
    </row>
    <row r="1141" spans="1:15" s="91" customFormat="1" x14ac:dyDescent="0.15">
      <c r="A1141" s="87"/>
      <c r="B1141" s="87"/>
      <c r="C1141" s="88"/>
      <c r="D1141" s="89"/>
      <c r="E1141" s="89"/>
      <c r="F1141" s="90"/>
      <c r="G1141" s="89"/>
      <c r="H1141" s="89"/>
      <c r="I1141" s="89"/>
      <c r="J1141" s="89"/>
      <c r="K1141" s="89"/>
      <c r="L1141" s="89"/>
      <c r="M1141" s="89"/>
      <c r="N1141" s="89"/>
      <c r="O1141" s="90"/>
    </row>
    <row r="1142" spans="1:15" s="91" customFormat="1" x14ac:dyDescent="0.15">
      <c r="A1142" s="87"/>
      <c r="B1142" s="87"/>
      <c r="C1142" s="88"/>
      <c r="D1142" s="89"/>
      <c r="E1142" s="89"/>
      <c r="F1142" s="90"/>
      <c r="G1142" s="89"/>
      <c r="H1142" s="89"/>
      <c r="I1142" s="89"/>
      <c r="J1142" s="89"/>
      <c r="K1142" s="89"/>
      <c r="L1142" s="89"/>
      <c r="M1142" s="89"/>
      <c r="N1142" s="89"/>
      <c r="O1142" s="90"/>
    </row>
    <row r="1143" spans="1:15" s="91" customFormat="1" x14ac:dyDescent="0.15">
      <c r="A1143" s="87"/>
      <c r="B1143" s="87"/>
      <c r="C1143" s="88"/>
      <c r="D1143" s="89"/>
      <c r="E1143" s="89"/>
      <c r="F1143" s="90"/>
      <c r="G1143" s="89"/>
      <c r="H1143" s="89"/>
      <c r="I1143" s="89"/>
      <c r="J1143" s="89"/>
      <c r="K1143" s="89"/>
      <c r="L1143" s="89"/>
      <c r="M1143" s="89"/>
      <c r="N1143" s="89"/>
      <c r="O1143" s="90"/>
    </row>
    <row r="1144" spans="1:15" s="91" customFormat="1" x14ac:dyDescent="0.15">
      <c r="A1144" s="87"/>
      <c r="B1144" s="87"/>
      <c r="C1144" s="88"/>
      <c r="D1144" s="89"/>
      <c r="E1144" s="89"/>
      <c r="F1144" s="90"/>
      <c r="G1144" s="89"/>
      <c r="H1144" s="89"/>
      <c r="I1144" s="89"/>
      <c r="J1144" s="89"/>
      <c r="K1144" s="89"/>
      <c r="L1144" s="89"/>
      <c r="M1144" s="89"/>
      <c r="N1144" s="89"/>
      <c r="O1144" s="90"/>
    </row>
    <row r="1145" spans="1:15" s="91" customFormat="1" x14ac:dyDescent="0.15">
      <c r="A1145" s="87"/>
      <c r="B1145" s="87"/>
      <c r="C1145" s="88"/>
      <c r="D1145" s="89"/>
      <c r="E1145" s="89"/>
      <c r="F1145" s="90"/>
      <c r="G1145" s="89"/>
      <c r="H1145" s="89"/>
      <c r="I1145" s="89"/>
      <c r="J1145" s="89"/>
      <c r="K1145" s="89"/>
      <c r="L1145" s="89"/>
      <c r="M1145" s="89"/>
      <c r="N1145" s="89"/>
      <c r="O1145" s="90"/>
    </row>
    <row r="1146" spans="1:15" s="91" customFormat="1" x14ac:dyDescent="0.15">
      <c r="A1146" s="87"/>
      <c r="B1146" s="87"/>
      <c r="C1146" s="88"/>
      <c r="D1146" s="89"/>
      <c r="E1146" s="89"/>
      <c r="F1146" s="90"/>
      <c r="G1146" s="89"/>
      <c r="H1146" s="89"/>
      <c r="I1146" s="89"/>
      <c r="J1146" s="89"/>
      <c r="K1146" s="89"/>
      <c r="L1146" s="89"/>
      <c r="M1146" s="89"/>
      <c r="N1146" s="89"/>
      <c r="O1146" s="90"/>
    </row>
    <row r="1147" spans="1:15" s="91" customFormat="1" x14ac:dyDescent="0.15">
      <c r="A1147" s="87"/>
      <c r="B1147" s="87"/>
      <c r="C1147" s="88"/>
      <c r="D1147" s="89"/>
      <c r="E1147" s="89"/>
      <c r="F1147" s="90"/>
      <c r="G1147" s="89"/>
      <c r="H1147" s="89"/>
      <c r="I1147" s="89"/>
      <c r="J1147" s="89"/>
      <c r="K1147" s="89"/>
      <c r="L1147" s="89"/>
      <c r="M1147" s="89"/>
      <c r="N1147" s="89"/>
      <c r="O1147" s="90"/>
    </row>
    <row r="1148" spans="1:15" s="91" customFormat="1" x14ac:dyDescent="0.15">
      <c r="A1148" s="87"/>
      <c r="B1148" s="87"/>
      <c r="C1148" s="88"/>
      <c r="D1148" s="89"/>
      <c r="E1148" s="89"/>
      <c r="F1148" s="90"/>
      <c r="G1148" s="89"/>
      <c r="H1148" s="89"/>
      <c r="I1148" s="89"/>
      <c r="J1148" s="89"/>
      <c r="K1148" s="89"/>
      <c r="L1148" s="89"/>
      <c r="M1148" s="89"/>
      <c r="N1148" s="89"/>
      <c r="O1148" s="90"/>
    </row>
    <row r="1149" spans="1:15" s="91" customFormat="1" x14ac:dyDescent="0.15">
      <c r="A1149" s="87"/>
      <c r="B1149" s="87"/>
      <c r="C1149" s="88"/>
      <c r="D1149" s="89"/>
      <c r="E1149" s="89"/>
      <c r="F1149" s="90"/>
      <c r="G1149" s="89"/>
      <c r="H1149" s="89"/>
      <c r="I1149" s="89"/>
      <c r="J1149" s="89"/>
      <c r="K1149" s="89"/>
      <c r="L1149" s="89"/>
      <c r="M1149" s="89"/>
      <c r="N1149" s="89"/>
      <c r="O1149" s="90"/>
    </row>
    <row r="1150" spans="1:15" s="91" customFormat="1" x14ac:dyDescent="0.15">
      <c r="A1150" s="87"/>
      <c r="B1150" s="87"/>
      <c r="C1150" s="88"/>
      <c r="D1150" s="89"/>
      <c r="E1150" s="89"/>
      <c r="F1150" s="90"/>
      <c r="G1150" s="89"/>
      <c r="H1150" s="89"/>
      <c r="I1150" s="89"/>
      <c r="J1150" s="89"/>
      <c r="K1150" s="89"/>
      <c r="L1150" s="89"/>
      <c r="M1150" s="89"/>
      <c r="N1150" s="89"/>
      <c r="O1150" s="90"/>
    </row>
    <row r="1151" spans="1:15" s="91" customFormat="1" x14ac:dyDescent="0.15">
      <c r="A1151" s="87"/>
      <c r="B1151" s="87"/>
      <c r="C1151" s="88"/>
      <c r="D1151" s="89"/>
      <c r="E1151" s="89"/>
      <c r="F1151" s="90"/>
      <c r="G1151" s="89"/>
      <c r="H1151" s="89"/>
      <c r="I1151" s="89"/>
      <c r="J1151" s="89"/>
      <c r="K1151" s="89"/>
      <c r="L1151" s="89"/>
      <c r="M1151" s="89"/>
      <c r="N1151" s="89"/>
      <c r="O1151" s="90"/>
    </row>
    <row r="1152" spans="1:15" s="91" customFormat="1" x14ac:dyDescent="0.15">
      <c r="A1152" s="87"/>
      <c r="B1152" s="87"/>
      <c r="C1152" s="88"/>
      <c r="D1152" s="89"/>
      <c r="E1152" s="89"/>
      <c r="F1152" s="90"/>
      <c r="G1152" s="89"/>
      <c r="H1152" s="89"/>
      <c r="I1152" s="89"/>
      <c r="J1152" s="89"/>
      <c r="K1152" s="89"/>
      <c r="L1152" s="89"/>
      <c r="M1152" s="89"/>
      <c r="N1152" s="89"/>
      <c r="O1152" s="90"/>
    </row>
    <row r="1153" spans="1:15" s="91" customFormat="1" x14ac:dyDescent="0.15">
      <c r="A1153" s="87"/>
      <c r="B1153" s="87"/>
      <c r="C1153" s="88"/>
      <c r="D1153" s="89"/>
      <c r="E1153" s="89"/>
      <c r="F1153" s="90"/>
      <c r="G1153" s="89"/>
      <c r="H1153" s="89"/>
      <c r="I1153" s="89"/>
      <c r="J1153" s="89"/>
      <c r="K1153" s="89"/>
      <c r="L1153" s="89"/>
      <c r="M1153" s="89"/>
      <c r="N1153" s="89"/>
      <c r="O1153" s="90"/>
    </row>
    <row r="1154" spans="1:15" s="91" customFormat="1" x14ac:dyDescent="0.15">
      <c r="A1154" s="87"/>
      <c r="B1154" s="87"/>
      <c r="C1154" s="88"/>
      <c r="D1154" s="89"/>
      <c r="E1154" s="89"/>
      <c r="F1154" s="90"/>
      <c r="G1154" s="89"/>
      <c r="H1154" s="89"/>
      <c r="I1154" s="89"/>
      <c r="J1154" s="89"/>
      <c r="K1154" s="89"/>
      <c r="L1154" s="89"/>
      <c r="M1154" s="89"/>
      <c r="N1154" s="89"/>
      <c r="O1154" s="90"/>
    </row>
    <row r="1155" spans="1:15" s="91" customFormat="1" x14ac:dyDescent="0.15">
      <c r="A1155" s="87"/>
      <c r="B1155" s="87"/>
      <c r="C1155" s="88"/>
      <c r="D1155" s="89"/>
      <c r="E1155" s="89"/>
      <c r="F1155" s="90"/>
      <c r="G1155" s="89"/>
      <c r="H1155" s="89"/>
      <c r="I1155" s="89"/>
      <c r="J1155" s="89"/>
      <c r="K1155" s="89"/>
      <c r="L1155" s="89"/>
      <c r="M1155" s="89"/>
      <c r="N1155" s="89"/>
      <c r="O1155" s="90"/>
    </row>
    <row r="1156" spans="1:15" s="91" customFormat="1" x14ac:dyDescent="0.15">
      <c r="A1156" s="87"/>
      <c r="B1156" s="87"/>
      <c r="C1156" s="88"/>
      <c r="D1156" s="89"/>
      <c r="E1156" s="89"/>
      <c r="F1156" s="90"/>
      <c r="G1156" s="89"/>
      <c r="H1156" s="89"/>
      <c r="I1156" s="89"/>
      <c r="J1156" s="89"/>
      <c r="K1156" s="89"/>
      <c r="L1156" s="89"/>
      <c r="M1156" s="89"/>
      <c r="N1156" s="89"/>
      <c r="O1156" s="90"/>
    </row>
    <row r="1157" spans="1:15" s="91" customFormat="1" x14ac:dyDescent="0.15">
      <c r="A1157" s="87"/>
      <c r="B1157" s="87"/>
      <c r="C1157" s="88"/>
      <c r="D1157" s="89"/>
      <c r="E1157" s="89"/>
      <c r="F1157" s="90"/>
      <c r="G1157" s="89"/>
      <c r="H1157" s="89"/>
      <c r="I1157" s="89"/>
      <c r="J1157" s="89"/>
      <c r="K1157" s="89"/>
      <c r="L1157" s="89"/>
      <c r="M1157" s="89"/>
      <c r="N1157" s="89"/>
      <c r="O1157" s="90"/>
    </row>
    <row r="1158" spans="1:15" s="91" customFormat="1" x14ac:dyDescent="0.15">
      <c r="A1158" s="87"/>
      <c r="B1158" s="87"/>
      <c r="C1158" s="88"/>
      <c r="D1158" s="89"/>
      <c r="E1158" s="89"/>
      <c r="F1158" s="90"/>
      <c r="G1158" s="89"/>
      <c r="H1158" s="89"/>
      <c r="I1158" s="89"/>
      <c r="J1158" s="89"/>
      <c r="K1158" s="89"/>
      <c r="L1158" s="89"/>
      <c r="M1158" s="89"/>
      <c r="N1158" s="89"/>
      <c r="O1158" s="90"/>
    </row>
    <row r="1159" spans="1:15" s="91" customFormat="1" x14ac:dyDescent="0.15">
      <c r="A1159" s="87"/>
      <c r="B1159" s="87"/>
      <c r="C1159" s="88"/>
      <c r="D1159" s="89"/>
      <c r="E1159" s="89"/>
      <c r="F1159" s="90"/>
      <c r="G1159" s="89"/>
      <c r="H1159" s="89"/>
      <c r="I1159" s="89"/>
      <c r="J1159" s="89"/>
      <c r="K1159" s="89"/>
      <c r="L1159" s="89"/>
      <c r="M1159" s="89"/>
      <c r="N1159" s="89"/>
      <c r="O1159" s="90"/>
    </row>
    <row r="1160" spans="1:15" s="91" customFormat="1" x14ac:dyDescent="0.15">
      <c r="A1160" s="87"/>
      <c r="B1160" s="87"/>
      <c r="C1160" s="88"/>
      <c r="D1160" s="89"/>
      <c r="E1160" s="89"/>
      <c r="F1160" s="90"/>
      <c r="G1160" s="89"/>
      <c r="H1160" s="89"/>
      <c r="I1160" s="89"/>
      <c r="J1160" s="89"/>
      <c r="K1160" s="89"/>
      <c r="L1160" s="89"/>
      <c r="M1160" s="89"/>
      <c r="N1160" s="89"/>
      <c r="O1160" s="90"/>
    </row>
    <row r="1161" spans="1:15" s="91" customFormat="1" x14ac:dyDescent="0.15">
      <c r="A1161" s="87"/>
      <c r="B1161" s="87"/>
      <c r="C1161" s="88"/>
      <c r="D1161" s="89"/>
      <c r="E1161" s="89"/>
      <c r="F1161" s="90"/>
      <c r="G1161" s="89"/>
      <c r="H1161" s="89"/>
      <c r="I1161" s="89"/>
      <c r="J1161" s="89"/>
      <c r="K1161" s="89"/>
      <c r="L1161" s="89"/>
      <c r="M1161" s="89"/>
      <c r="N1161" s="89"/>
      <c r="O1161" s="90"/>
    </row>
    <row r="1162" spans="1:15" s="91" customFormat="1" x14ac:dyDescent="0.15">
      <c r="A1162" s="87"/>
      <c r="B1162" s="87"/>
      <c r="C1162" s="88"/>
      <c r="D1162" s="89"/>
      <c r="E1162" s="89"/>
      <c r="F1162" s="90"/>
      <c r="G1162" s="89"/>
      <c r="H1162" s="89"/>
      <c r="I1162" s="89"/>
      <c r="J1162" s="89"/>
      <c r="K1162" s="89"/>
      <c r="L1162" s="89"/>
      <c r="M1162" s="89"/>
      <c r="N1162" s="89"/>
      <c r="O1162" s="90"/>
    </row>
    <row r="1163" spans="1:15" s="91" customFormat="1" x14ac:dyDescent="0.15">
      <c r="A1163" s="87"/>
      <c r="B1163" s="87"/>
      <c r="C1163" s="88"/>
      <c r="D1163" s="89"/>
      <c r="E1163" s="89"/>
      <c r="F1163" s="90"/>
      <c r="G1163" s="89"/>
      <c r="H1163" s="89"/>
      <c r="I1163" s="89"/>
      <c r="J1163" s="89"/>
      <c r="K1163" s="89"/>
      <c r="L1163" s="89"/>
      <c r="M1163" s="89"/>
      <c r="N1163" s="89"/>
      <c r="O1163" s="90"/>
    </row>
    <row r="1164" spans="1:15" s="91" customFormat="1" x14ac:dyDescent="0.15">
      <c r="A1164" s="87"/>
      <c r="B1164" s="87"/>
      <c r="C1164" s="88"/>
      <c r="D1164" s="89"/>
      <c r="E1164" s="89"/>
      <c r="F1164" s="90"/>
      <c r="G1164" s="89"/>
      <c r="H1164" s="89"/>
      <c r="I1164" s="89"/>
      <c r="J1164" s="89"/>
      <c r="K1164" s="89"/>
      <c r="L1164" s="89"/>
      <c r="M1164" s="89"/>
      <c r="N1164" s="89"/>
      <c r="O1164" s="90"/>
    </row>
    <row r="1165" spans="1:15" s="91" customFormat="1" x14ac:dyDescent="0.15">
      <c r="A1165" s="87"/>
      <c r="B1165" s="87"/>
      <c r="C1165" s="88"/>
      <c r="D1165" s="89"/>
      <c r="E1165" s="89"/>
      <c r="F1165" s="90"/>
      <c r="G1165" s="89"/>
      <c r="H1165" s="89"/>
      <c r="I1165" s="89"/>
      <c r="J1165" s="89"/>
      <c r="K1165" s="89"/>
      <c r="L1165" s="89"/>
      <c r="M1165" s="89"/>
      <c r="N1165" s="89"/>
      <c r="O1165" s="90"/>
    </row>
    <row r="1166" spans="1:15" s="91" customFormat="1" x14ac:dyDescent="0.15">
      <c r="A1166" s="87"/>
      <c r="B1166" s="87"/>
      <c r="C1166" s="88"/>
      <c r="D1166" s="89"/>
      <c r="E1166" s="89"/>
      <c r="F1166" s="90"/>
      <c r="G1166" s="89"/>
      <c r="H1166" s="89"/>
      <c r="I1166" s="89"/>
      <c r="J1166" s="89"/>
      <c r="K1166" s="89"/>
      <c r="L1166" s="89"/>
      <c r="M1166" s="89"/>
      <c r="N1166" s="89"/>
      <c r="O1166" s="90"/>
    </row>
    <row r="1167" spans="1:15" s="91" customFormat="1" x14ac:dyDescent="0.15">
      <c r="A1167" s="87"/>
      <c r="B1167" s="87"/>
      <c r="C1167" s="88"/>
      <c r="D1167" s="89"/>
      <c r="E1167" s="89"/>
      <c r="F1167" s="90"/>
      <c r="G1167" s="89"/>
      <c r="H1167" s="89"/>
      <c r="I1167" s="89"/>
      <c r="J1167" s="89"/>
      <c r="K1167" s="89"/>
      <c r="L1167" s="89"/>
      <c r="M1167" s="89"/>
      <c r="N1167" s="89"/>
      <c r="O1167" s="90"/>
    </row>
    <row r="1168" spans="1:15" s="91" customFormat="1" x14ac:dyDescent="0.15">
      <c r="A1168" s="87"/>
      <c r="B1168" s="87"/>
      <c r="C1168" s="88"/>
      <c r="D1168" s="89"/>
      <c r="E1168" s="89"/>
      <c r="F1168" s="90"/>
      <c r="G1168" s="89"/>
      <c r="H1168" s="89"/>
      <c r="I1168" s="89"/>
      <c r="J1168" s="89"/>
      <c r="K1168" s="89"/>
      <c r="L1168" s="89"/>
      <c r="M1168" s="89"/>
      <c r="N1168" s="89"/>
      <c r="O1168" s="90"/>
    </row>
    <row r="1169" spans="1:15" s="91" customFormat="1" x14ac:dyDescent="0.15">
      <c r="A1169" s="87"/>
      <c r="B1169" s="87"/>
      <c r="C1169" s="88"/>
      <c r="D1169" s="89"/>
      <c r="E1169" s="89"/>
      <c r="F1169" s="90"/>
      <c r="G1169" s="89"/>
      <c r="H1169" s="89"/>
      <c r="I1169" s="89"/>
      <c r="J1169" s="89"/>
      <c r="K1169" s="89"/>
      <c r="L1169" s="89"/>
      <c r="M1169" s="89"/>
      <c r="N1169" s="89"/>
      <c r="O1169" s="90"/>
    </row>
    <row r="1170" spans="1:15" s="91" customFormat="1" x14ac:dyDescent="0.15">
      <c r="A1170" s="87"/>
      <c r="B1170" s="87"/>
      <c r="C1170" s="88"/>
      <c r="D1170" s="89"/>
      <c r="E1170" s="89"/>
      <c r="F1170" s="90"/>
      <c r="G1170" s="89"/>
      <c r="H1170" s="89"/>
      <c r="I1170" s="89"/>
      <c r="J1170" s="89"/>
      <c r="K1170" s="89"/>
      <c r="L1170" s="89"/>
      <c r="M1170" s="89"/>
      <c r="N1170" s="89"/>
      <c r="O1170" s="90"/>
    </row>
    <row r="1171" spans="1:15" s="91" customFormat="1" x14ac:dyDescent="0.15">
      <c r="A1171" s="87"/>
      <c r="B1171" s="87"/>
      <c r="C1171" s="88"/>
      <c r="D1171" s="89"/>
      <c r="E1171" s="89"/>
      <c r="F1171" s="90"/>
      <c r="G1171" s="89"/>
      <c r="H1171" s="89"/>
      <c r="I1171" s="89"/>
      <c r="J1171" s="89"/>
      <c r="K1171" s="89"/>
      <c r="L1171" s="89"/>
      <c r="M1171" s="89"/>
      <c r="N1171" s="89"/>
      <c r="O1171" s="90"/>
    </row>
    <row r="1172" spans="1:15" s="91" customFormat="1" x14ac:dyDescent="0.15">
      <c r="A1172" s="87"/>
      <c r="B1172" s="87"/>
      <c r="C1172" s="88"/>
      <c r="D1172" s="89"/>
      <c r="E1172" s="89"/>
      <c r="F1172" s="90"/>
      <c r="G1172" s="89"/>
      <c r="H1172" s="89"/>
      <c r="I1172" s="89"/>
      <c r="J1172" s="89"/>
      <c r="K1172" s="89"/>
      <c r="L1172" s="89"/>
      <c r="M1172" s="89"/>
      <c r="N1172" s="89"/>
      <c r="O1172" s="90"/>
    </row>
    <row r="1173" spans="1:15" s="91" customFormat="1" x14ac:dyDescent="0.15">
      <c r="A1173" s="87"/>
      <c r="B1173" s="87"/>
      <c r="C1173" s="88"/>
      <c r="D1173" s="89"/>
      <c r="E1173" s="89"/>
      <c r="F1173" s="90"/>
      <c r="G1173" s="89"/>
      <c r="H1173" s="89"/>
      <c r="I1173" s="89"/>
      <c r="J1173" s="89"/>
      <c r="K1173" s="89"/>
      <c r="L1173" s="89"/>
      <c r="M1173" s="89"/>
      <c r="N1173" s="89"/>
      <c r="O1173" s="90"/>
    </row>
    <row r="1174" spans="1:15" s="91" customFormat="1" x14ac:dyDescent="0.15">
      <c r="A1174" s="87"/>
      <c r="B1174" s="87"/>
      <c r="C1174" s="88"/>
      <c r="D1174" s="89"/>
      <c r="E1174" s="89"/>
      <c r="F1174" s="90"/>
      <c r="G1174" s="89"/>
      <c r="H1174" s="89"/>
      <c r="I1174" s="89"/>
      <c r="J1174" s="89"/>
      <c r="K1174" s="89"/>
      <c r="L1174" s="89"/>
      <c r="M1174" s="89"/>
      <c r="N1174" s="89"/>
      <c r="O1174" s="90"/>
    </row>
    <row r="1175" spans="1:15" s="91" customFormat="1" x14ac:dyDescent="0.15">
      <c r="A1175" s="87"/>
      <c r="B1175" s="87"/>
      <c r="C1175" s="88"/>
      <c r="D1175" s="89"/>
      <c r="E1175" s="89"/>
      <c r="F1175" s="90"/>
      <c r="G1175" s="89"/>
      <c r="H1175" s="89"/>
      <c r="I1175" s="89"/>
      <c r="J1175" s="89"/>
      <c r="K1175" s="89"/>
      <c r="L1175" s="89"/>
      <c r="M1175" s="89"/>
      <c r="N1175" s="89"/>
      <c r="O1175" s="90"/>
    </row>
    <row r="1176" spans="1:15" s="91" customFormat="1" x14ac:dyDescent="0.15">
      <c r="A1176" s="87"/>
      <c r="B1176" s="87"/>
      <c r="C1176" s="88"/>
      <c r="D1176" s="89"/>
      <c r="E1176" s="89"/>
      <c r="F1176" s="90"/>
      <c r="G1176" s="89"/>
      <c r="H1176" s="89"/>
      <c r="I1176" s="89"/>
      <c r="J1176" s="89"/>
      <c r="K1176" s="89"/>
      <c r="L1176" s="89"/>
      <c r="M1176" s="89"/>
      <c r="N1176" s="89"/>
      <c r="O1176" s="90"/>
    </row>
    <row r="1177" spans="1:15" s="91" customFormat="1" x14ac:dyDescent="0.15">
      <c r="A1177" s="87"/>
      <c r="B1177" s="87"/>
      <c r="C1177" s="88"/>
      <c r="D1177" s="89"/>
      <c r="E1177" s="89"/>
      <c r="F1177" s="90"/>
      <c r="G1177" s="89"/>
      <c r="H1177" s="89"/>
      <c r="I1177" s="89"/>
      <c r="J1177" s="89"/>
      <c r="K1177" s="89"/>
      <c r="L1177" s="89"/>
      <c r="M1177" s="89"/>
      <c r="N1177" s="89"/>
      <c r="O1177" s="90"/>
    </row>
    <row r="1178" spans="1:15" s="91" customFormat="1" x14ac:dyDescent="0.15">
      <c r="A1178" s="87"/>
      <c r="B1178" s="87"/>
      <c r="C1178" s="88"/>
      <c r="D1178" s="89"/>
      <c r="E1178" s="89"/>
      <c r="F1178" s="90"/>
      <c r="G1178" s="89"/>
      <c r="H1178" s="89"/>
      <c r="I1178" s="89"/>
      <c r="J1178" s="89"/>
      <c r="K1178" s="89"/>
      <c r="L1178" s="89"/>
      <c r="M1178" s="89"/>
      <c r="N1178" s="89"/>
      <c r="O1178" s="90"/>
    </row>
    <row r="1179" spans="1:15" s="91" customFormat="1" x14ac:dyDescent="0.15">
      <c r="A1179" s="87"/>
      <c r="B1179" s="87"/>
      <c r="C1179" s="88"/>
      <c r="D1179" s="89"/>
      <c r="E1179" s="89"/>
      <c r="F1179" s="90"/>
      <c r="G1179" s="89"/>
      <c r="H1179" s="89"/>
      <c r="I1179" s="89"/>
      <c r="J1179" s="89"/>
      <c r="K1179" s="89"/>
      <c r="L1179" s="89"/>
      <c r="M1179" s="89"/>
      <c r="N1179" s="89"/>
      <c r="O1179" s="90"/>
    </row>
    <row r="1180" spans="1:15" s="91" customFormat="1" x14ac:dyDescent="0.15">
      <c r="A1180" s="87"/>
      <c r="B1180" s="87"/>
      <c r="C1180" s="88"/>
      <c r="D1180" s="89"/>
      <c r="E1180" s="89"/>
      <c r="F1180" s="90"/>
      <c r="G1180" s="89"/>
      <c r="H1180" s="89"/>
      <c r="I1180" s="89"/>
      <c r="J1180" s="89"/>
      <c r="K1180" s="89"/>
      <c r="L1180" s="89"/>
      <c r="M1180" s="89"/>
      <c r="N1180" s="89"/>
      <c r="O1180" s="90"/>
    </row>
    <row r="1181" spans="1:15" s="91" customFormat="1" x14ac:dyDescent="0.15">
      <c r="A1181" s="87"/>
      <c r="B1181" s="87"/>
      <c r="C1181" s="88"/>
      <c r="D1181" s="89"/>
      <c r="E1181" s="89"/>
      <c r="F1181" s="90"/>
      <c r="G1181" s="89"/>
      <c r="H1181" s="89"/>
      <c r="I1181" s="89"/>
      <c r="J1181" s="89"/>
      <c r="K1181" s="89"/>
      <c r="L1181" s="89"/>
      <c r="M1181" s="89"/>
      <c r="N1181" s="89"/>
      <c r="O1181" s="90"/>
    </row>
    <row r="1182" spans="1:15" s="91" customFormat="1" x14ac:dyDescent="0.15">
      <c r="A1182" s="87"/>
      <c r="B1182" s="87"/>
      <c r="C1182" s="88"/>
      <c r="D1182" s="89"/>
      <c r="E1182" s="89"/>
      <c r="F1182" s="90"/>
      <c r="G1182" s="89"/>
      <c r="H1182" s="89"/>
      <c r="I1182" s="89"/>
      <c r="J1182" s="89"/>
      <c r="K1182" s="89"/>
      <c r="L1182" s="89"/>
      <c r="M1182" s="89"/>
      <c r="N1182" s="89"/>
      <c r="O1182" s="90"/>
    </row>
    <row r="1183" spans="1:15" s="91" customFormat="1" x14ac:dyDescent="0.15">
      <c r="A1183" s="87"/>
      <c r="B1183" s="87"/>
      <c r="C1183" s="88"/>
      <c r="D1183" s="89"/>
      <c r="E1183" s="89"/>
      <c r="F1183" s="90"/>
      <c r="G1183" s="89"/>
      <c r="H1183" s="89"/>
      <c r="I1183" s="89"/>
      <c r="J1183" s="89"/>
      <c r="K1183" s="89"/>
      <c r="L1183" s="89"/>
      <c r="M1183" s="89"/>
      <c r="N1183" s="89"/>
      <c r="O1183" s="90"/>
    </row>
    <row r="1184" spans="1:15" s="91" customFormat="1" x14ac:dyDescent="0.15">
      <c r="A1184" s="87"/>
      <c r="B1184" s="87"/>
      <c r="C1184" s="88"/>
      <c r="D1184" s="89"/>
      <c r="E1184" s="89"/>
      <c r="F1184" s="90"/>
      <c r="G1184" s="89"/>
      <c r="H1184" s="89"/>
      <c r="I1184" s="89"/>
      <c r="J1184" s="89"/>
      <c r="K1184" s="89"/>
      <c r="L1184" s="89"/>
      <c r="M1184" s="89"/>
      <c r="N1184" s="89"/>
      <c r="O1184" s="90"/>
    </row>
    <row r="1185" spans="1:15" s="91" customFormat="1" x14ac:dyDescent="0.15">
      <c r="A1185" s="87"/>
      <c r="B1185" s="87"/>
      <c r="C1185" s="88"/>
      <c r="D1185" s="89"/>
      <c r="E1185" s="89"/>
      <c r="F1185" s="90"/>
      <c r="G1185" s="89"/>
      <c r="H1185" s="89"/>
      <c r="I1185" s="89"/>
      <c r="J1185" s="89"/>
      <c r="K1185" s="89"/>
      <c r="L1185" s="89"/>
      <c r="M1185" s="89"/>
      <c r="N1185" s="89"/>
      <c r="O1185" s="90"/>
    </row>
    <row r="1186" spans="1:15" s="91" customFormat="1" x14ac:dyDescent="0.15">
      <c r="A1186" s="87"/>
      <c r="B1186" s="87"/>
      <c r="C1186" s="88"/>
      <c r="D1186" s="89"/>
      <c r="E1186" s="89"/>
      <c r="F1186" s="90"/>
      <c r="G1186" s="89"/>
      <c r="H1186" s="89"/>
      <c r="I1186" s="89"/>
      <c r="J1186" s="89"/>
      <c r="K1186" s="89"/>
      <c r="L1186" s="89"/>
      <c r="M1186" s="89"/>
      <c r="N1186" s="89"/>
      <c r="O1186" s="90"/>
    </row>
    <row r="1187" spans="1:15" s="91" customFormat="1" x14ac:dyDescent="0.15">
      <c r="A1187" s="87"/>
      <c r="B1187" s="87"/>
      <c r="C1187" s="88"/>
      <c r="D1187" s="89"/>
      <c r="E1187" s="89"/>
      <c r="F1187" s="90"/>
      <c r="G1187" s="89"/>
      <c r="H1187" s="89"/>
      <c r="I1187" s="89"/>
      <c r="J1187" s="89"/>
      <c r="K1187" s="89"/>
      <c r="L1187" s="89"/>
      <c r="M1187" s="89"/>
      <c r="N1187" s="89"/>
      <c r="O1187" s="90"/>
    </row>
    <row r="1188" spans="1:15" s="91" customFormat="1" x14ac:dyDescent="0.15">
      <c r="A1188" s="87"/>
      <c r="B1188" s="87"/>
      <c r="C1188" s="88"/>
      <c r="D1188" s="89"/>
      <c r="E1188" s="89"/>
      <c r="F1188" s="90"/>
      <c r="G1188" s="89"/>
      <c r="H1188" s="89"/>
      <c r="I1188" s="89"/>
      <c r="J1188" s="89"/>
      <c r="K1188" s="89"/>
      <c r="L1188" s="89"/>
      <c r="M1188" s="89"/>
      <c r="N1188" s="89"/>
      <c r="O1188" s="90"/>
    </row>
    <row r="1189" spans="1:15" s="91" customFormat="1" x14ac:dyDescent="0.15">
      <c r="A1189" s="87"/>
      <c r="B1189" s="87"/>
      <c r="C1189" s="88"/>
      <c r="D1189" s="89"/>
      <c r="E1189" s="89"/>
      <c r="F1189" s="90"/>
      <c r="G1189" s="89"/>
      <c r="H1189" s="89"/>
      <c r="I1189" s="89"/>
      <c r="J1189" s="89"/>
      <c r="K1189" s="89"/>
      <c r="L1189" s="89"/>
      <c r="M1189" s="89"/>
      <c r="N1189" s="89"/>
      <c r="O1189" s="90"/>
    </row>
    <row r="1190" spans="1:15" s="91" customFormat="1" x14ac:dyDescent="0.15">
      <c r="A1190" s="87"/>
      <c r="B1190" s="87"/>
      <c r="C1190" s="88"/>
      <c r="D1190" s="89"/>
      <c r="E1190" s="89"/>
      <c r="F1190" s="90"/>
      <c r="G1190" s="89"/>
      <c r="H1190" s="89"/>
      <c r="I1190" s="89"/>
      <c r="J1190" s="89"/>
      <c r="K1190" s="89"/>
      <c r="L1190" s="89"/>
      <c r="M1190" s="89"/>
      <c r="N1190" s="89"/>
      <c r="O1190" s="90"/>
    </row>
    <row r="1191" spans="1:15" s="91" customFormat="1" x14ac:dyDescent="0.15">
      <c r="A1191" s="87"/>
      <c r="B1191" s="87"/>
      <c r="C1191" s="88"/>
      <c r="D1191" s="89"/>
      <c r="E1191" s="89"/>
      <c r="F1191" s="90"/>
      <c r="G1191" s="89"/>
      <c r="H1191" s="89"/>
      <c r="I1191" s="89"/>
      <c r="J1191" s="89"/>
      <c r="K1191" s="89"/>
      <c r="L1191" s="89"/>
      <c r="M1191" s="89"/>
      <c r="N1191" s="89"/>
      <c r="O1191" s="90"/>
    </row>
    <row r="1192" spans="1:15" s="91" customFormat="1" x14ac:dyDescent="0.15">
      <c r="A1192" s="87"/>
      <c r="B1192" s="87"/>
      <c r="C1192" s="88"/>
      <c r="D1192" s="89"/>
      <c r="E1192" s="89"/>
      <c r="F1192" s="90"/>
      <c r="G1192" s="89"/>
      <c r="H1192" s="89"/>
      <c r="I1192" s="89"/>
      <c r="J1192" s="89"/>
      <c r="K1192" s="89"/>
      <c r="L1192" s="89"/>
      <c r="M1192" s="89"/>
      <c r="N1192" s="89"/>
      <c r="O1192" s="90"/>
    </row>
    <row r="1193" spans="1:15" s="91" customFormat="1" x14ac:dyDescent="0.15">
      <c r="A1193" s="87"/>
      <c r="B1193" s="87"/>
      <c r="C1193" s="88"/>
      <c r="D1193" s="89"/>
      <c r="E1193" s="89"/>
      <c r="F1193" s="90"/>
      <c r="G1193" s="89"/>
      <c r="H1193" s="89"/>
      <c r="I1193" s="89"/>
      <c r="J1193" s="89"/>
      <c r="K1193" s="89"/>
      <c r="L1193" s="89"/>
      <c r="M1193" s="89"/>
      <c r="N1193" s="89"/>
      <c r="O1193" s="90"/>
    </row>
    <row r="1194" spans="1:15" s="91" customFormat="1" x14ac:dyDescent="0.15">
      <c r="A1194" s="87"/>
      <c r="B1194" s="87"/>
      <c r="C1194" s="88"/>
      <c r="D1194" s="89"/>
      <c r="E1194" s="89"/>
      <c r="F1194" s="90"/>
      <c r="G1194" s="89"/>
      <c r="H1194" s="89"/>
      <c r="I1194" s="89"/>
      <c r="J1194" s="89"/>
      <c r="K1194" s="89"/>
      <c r="L1194" s="89"/>
      <c r="M1194" s="89"/>
      <c r="N1194" s="89"/>
      <c r="O1194" s="90"/>
    </row>
    <row r="1195" spans="1:15" s="91" customFormat="1" x14ac:dyDescent="0.15">
      <c r="A1195" s="87"/>
      <c r="B1195" s="87"/>
      <c r="C1195" s="88"/>
      <c r="D1195" s="89"/>
      <c r="E1195" s="89"/>
      <c r="F1195" s="90"/>
      <c r="G1195" s="89"/>
      <c r="H1195" s="89"/>
      <c r="I1195" s="89"/>
      <c r="J1195" s="89"/>
      <c r="K1195" s="89"/>
      <c r="L1195" s="89"/>
      <c r="M1195" s="89"/>
      <c r="N1195" s="89"/>
      <c r="O1195" s="90"/>
    </row>
    <row r="1196" spans="1:15" s="91" customFormat="1" x14ac:dyDescent="0.15">
      <c r="A1196" s="87"/>
      <c r="B1196" s="87"/>
      <c r="C1196" s="88"/>
      <c r="D1196" s="89"/>
      <c r="E1196" s="89"/>
      <c r="F1196" s="90"/>
      <c r="G1196" s="89"/>
      <c r="H1196" s="89"/>
      <c r="I1196" s="89"/>
      <c r="J1196" s="89"/>
      <c r="K1196" s="89"/>
      <c r="L1196" s="89"/>
      <c r="M1196" s="89"/>
      <c r="N1196" s="89"/>
      <c r="O1196" s="90"/>
    </row>
    <row r="1197" spans="1:15" s="91" customFormat="1" x14ac:dyDescent="0.15">
      <c r="A1197" s="87"/>
      <c r="B1197" s="87"/>
      <c r="C1197" s="88"/>
      <c r="D1197" s="89"/>
      <c r="E1197" s="89"/>
      <c r="F1197" s="90"/>
      <c r="G1197" s="89"/>
      <c r="H1197" s="89"/>
      <c r="I1197" s="89"/>
      <c r="J1197" s="89"/>
      <c r="K1197" s="89"/>
      <c r="L1197" s="89"/>
      <c r="M1197" s="89"/>
      <c r="N1197" s="89"/>
      <c r="O1197" s="90"/>
    </row>
    <row r="1198" spans="1:15" s="91" customFormat="1" x14ac:dyDescent="0.15">
      <c r="A1198" s="87"/>
      <c r="B1198" s="87"/>
      <c r="C1198" s="88"/>
      <c r="D1198" s="89"/>
      <c r="E1198" s="89"/>
      <c r="F1198" s="90"/>
      <c r="G1198" s="89"/>
      <c r="H1198" s="89"/>
      <c r="I1198" s="89"/>
      <c r="J1198" s="89"/>
      <c r="K1198" s="89"/>
      <c r="L1198" s="89"/>
      <c r="M1198" s="89"/>
      <c r="N1198" s="89"/>
      <c r="O1198" s="90"/>
    </row>
    <row r="1199" spans="1:15" s="91" customFormat="1" x14ac:dyDescent="0.15">
      <c r="A1199" s="87"/>
      <c r="B1199" s="87"/>
      <c r="C1199" s="88"/>
      <c r="D1199" s="89"/>
      <c r="E1199" s="89"/>
      <c r="F1199" s="90"/>
      <c r="G1199" s="89"/>
      <c r="H1199" s="89"/>
      <c r="I1199" s="89"/>
      <c r="J1199" s="89"/>
      <c r="K1199" s="89"/>
      <c r="L1199" s="89"/>
      <c r="M1199" s="89"/>
      <c r="N1199" s="89"/>
      <c r="O1199" s="90"/>
    </row>
    <row r="1200" spans="1:15" s="91" customFormat="1" x14ac:dyDescent="0.15">
      <c r="A1200" s="87"/>
      <c r="B1200" s="87"/>
      <c r="C1200" s="88"/>
      <c r="D1200" s="89"/>
      <c r="E1200" s="89"/>
      <c r="F1200" s="90"/>
      <c r="G1200" s="89"/>
      <c r="H1200" s="89"/>
      <c r="I1200" s="89"/>
      <c r="J1200" s="89"/>
      <c r="K1200" s="89"/>
      <c r="L1200" s="89"/>
      <c r="M1200" s="89"/>
      <c r="N1200" s="89"/>
      <c r="O1200" s="90"/>
    </row>
    <row r="1201" spans="1:15" s="91" customFormat="1" x14ac:dyDescent="0.15">
      <c r="A1201" s="87"/>
      <c r="B1201" s="87"/>
      <c r="C1201" s="88"/>
      <c r="D1201" s="89"/>
      <c r="E1201" s="89"/>
      <c r="F1201" s="90"/>
      <c r="G1201" s="89"/>
      <c r="H1201" s="89"/>
      <c r="I1201" s="89"/>
      <c r="J1201" s="89"/>
      <c r="K1201" s="89"/>
      <c r="L1201" s="89"/>
      <c r="M1201" s="89"/>
      <c r="N1201" s="89"/>
      <c r="O1201" s="90"/>
    </row>
    <row r="1202" spans="1:15" s="91" customFormat="1" x14ac:dyDescent="0.15">
      <c r="A1202" s="87"/>
      <c r="B1202" s="87"/>
      <c r="C1202" s="88"/>
      <c r="D1202" s="89"/>
      <c r="E1202" s="89"/>
      <c r="F1202" s="90"/>
      <c r="G1202" s="89"/>
      <c r="H1202" s="89"/>
      <c r="I1202" s="89"/>
      <c r="J1202" s="89"/>
      <c r="K1202" s="89"/>
      <c r="L1202" s="89"/>
      <c r="M1202" s="89"/>
      <c r="N1202" s="89"/>
      <c r="O1202" s="90"/>
    </row>
    <row r="1203" spans="1:15" s="91" customFormat="1" x14ac:dyDescent="0.15">
      <c r="A1203" s="87"/>
      <c r="B1203" s="87"/>
      <c r="C1203" s="88"/>
      <c r="D1203" s="89"/>
      <c r="E1203" s="89"/>
      <c r="F1203" s="90"/>
      <c r="G1203" s="89"/>
      <c r="H1203" s="89"/>
      <c r="I1203" s="89"/>
      <c r="J1203" s="89"/>
      <c r="K1203" s="89"/>
      <c r="L1203" s="89"/>
      <c r="M1203" s="89"/>
      <c r="N1203" s="89"/>
      <c r="O1203" s="90"/>
    </row>
    <row r="1204" spans="1:15" s="91" customFormat="1" x14ac:dyDescent="0.15">
      <c r="A1204" s="87"/>
      <c r="B1204" s="87"/>
      <c r="C1204" s="88"/>
      <c r="D1204" s="89"/>
      <c r="E1204" s="89"/>
      <c r="F1204" s="90"/>
      <c r="G1204" s="89"/>
      <c r="H1204" s="89"/>
      <c r="I1204" s="89"/>
      <c r="J1204" s="89"/>
      <c r="K1204" s="89"/>
      <c r="L1204" s="89"/>
      <c r="M1204" s="89"/>
      <c r="N1204" s="89"/>
      <c r="O1204" s="90"/>
    </row>
    <row r="1205" spans="1:15" s="91" customFormat="1" x14ac:dyDescent="0.15">
      <c r="A1205" s="87"/>
      <c r="B1205" s="87"/>
      <c r="C1205" s="88"/>
      <c r="D1205" s="89"/>
      <c r="E1205" s="89"/>
      <c r="F1205" s="90"/>
      <c r="G1205" s="89"/>
      <c r="H1205" s="89"/>
      <c r="I1205" s="89"/>
      <c r="J1205" s="89"/>
      <c r="K1205" s="89"/>
      <c r="L1205" s="89"/>
      <c r="M1205" s="89"/>
      <c r="N1205" s="89"/>
      <c r="O1205" s="90"/>
    </row>
    <row r="1206" spans="1:15" s="91" customFormat="1" x14ac:dyDescent="0.15">
      <c r="A1206" s="87"/>
      <c r="B1206" s="87"/>
      <c r="C1206" s="88"/>
      <c r="D1206" s="89"/>
      <c r="E1206" s="89"/>
      <c r="F1206" s="90"/>
      <c r="G1206" s="89"/>
      <c r="H1206" s="89"/>
      <c r="I1206" s="89"/>
      <c r="J1206" s="89"/>
      <c r="K1206" s="89"/>
      <c r="L1206" s="89"/>
      <c r="M1206" s="89"/>
      <c r="N1206" s="89"/>
      <c r="O1206" s="90"/>
    </row>
    <row r="1207" spans="1:15" s="91" customFormat="1" x14ac:dyDescent="0.15">
      <c r="A1207" s="87"/>
      <c r="B1207" s="87"/>
      <c r="C1207" s="88"/>
      <c r="D1207" s="89"/>
      <c r="E1207" s="89"/>
      <c r="F1207" s="90"/>
      <c r="G1207" s="89"/>
      <c r="H1207" s="89"/>
      <c r="I1207" s="89"/>
      <c r="J1207" s="89"/>
      <c r="K1207" s="89"/>
      <c r="L1207" s="89"/>
      <c r="M1207" s="89"/>
      <c r="N1207" s="89"/>
      <c r="O1207" s="90"/>
    </row>
    <row r="1208" spans="1:15" s="91" customFormat="1" x14ac:dyDescent="0.15">
      <c r="A1208" s="87"/>
      <c r="B1208" s="87"/>
      <c r="C1208" s="88"/>
      <c r="D1208" s="89"/>
      <c r="E1208" s="89"/>
      <c r="F1208" s="90"/>
      <c r="G1208" s="89"/>
      <c r="H1208" s="89"/>
      <c r="I1208" s="89"/>
      <c r="J1208" s="89"/>
      <c r="K1208" s="89"/>
      <c r="L1208" s="89"/>
      <c r="M1208" s="89"/>
      <c r="N1208" s="89"/>
      <c r="O1208" s="90"/>
    </row>
    <row r="1209" spans="1:15" s="91" customFormat="1" x14ac:dyDescent="0.15">
      <c r="A1209" s="87"/>
      <c r="B1209" s="87"/>
      <c r="C1209" s="88"/>
      <c r="D1209" s="89"/>
      <c r="E1209" s="89"/>
      <c r="F1209" s="90"/>
      <c r="G1209" s="89"/>
      <c r="H1209" s="89"/>
      <c r="I1209" s="89"/>
      <c r="J1209" s="89"/>
      <c r="K1209" s="89"/>
      <c r="L1209" s="89"/>
      <c r="M1209" s="89"/>
      <c r="N1209" s="89"/>
      <c r="O1209" s="90"/>
    </row>
    <row r="1210" spans="1:15" s="91" customFormat="1" x14ac:dyDescent="0.15">
      <c r="A1210" s="87"/>
      <c r="B1210" s="87"/>
      <c r="C1210" s="88"/>
      <c r="D1210" s="89"/>
      <c r="E1210" s="89"/>
      <c r="F1210" s="90"/>
      <c r="G1210" s="89"/>
      <c r="H1210" s="89"/>
      <c r="I1210" s="89"/>
      <c r="J1210" s="89"/>
      <c r="K1210" s="89"/>
      <c r="L1210" s="89"/>
      <c r="M1210" s="89"/>
      <c r="N1210" s="89"/>
      <c r="O1210" s="90"/>
    </row>
    <row r="1211" spans="1:15" s="91" customFormat="1" x14ac:dyDescent="0.15">
      <c r="A1211" s="87"/>
      <c r="B1211" s="87"/>
      <c r="C1211" s="88"/>
      <c r="D1211" s="89"/>
      <c r="E1211" s="89"/>
      <c r="F1211" s="90"/>
      <c r="G1211" s="89"/>
      <c r="H1211" s="89"/>
      <c r="I1211" s="89"/>
      <c r="J1211" s="89"/>
      <c r="K1211" s="89"/>
      <c r="L1211" s="89"/>
      <c r="M1211" s="89"/>
      <c r="N1211" s="89"/>
      <c r="O1211" s="90"/>
    </row>
    <row r="1212" spans="1:15" s="91" customFormat="1" x14ac:dyDescent="0.15">
      <c r="A1212" s="87"/>
      <c r="B1212" s="87"/>
      <c r="C1212" s="88"/>
      <c r="D1212" s="89"/>
      <c r="E1212" s="89"/>
      <c r="F1212" s="90"/>
      <c r="G1212" s="89"/>
      <c r="H1212" s="89"/>
      <c r="I1212" s="89"/>
      <c r="J1212" s="89"/>
      <c r="K1212" s="89"/>
      <c r="L1212" s="89"/>
      <c r="M1212" s="89"/>
      <c r="N1212" s="89"/>
      <c r="O1212" s="90"/>
    </row>
    <row r="1213" spans="1:15" s="91" customFormat="1" x14ac:dyDescent="0.15">
      <c r="A1213" s="87"/>
      <c r="B1213" s="87"/>
      <c r="C1213" s="88"/>
      <c r="D1213" s="89"/>
      <c r="E1213" s="89"/>
      <c r="F1213" s="90"/>
      <c r="G1213" s="89"/>
      <c r="H1213" s="89"/>
      <c r="I1213" s="89"/>
      <c r="J1213" s="89"/>
      <c r="K1213" s="89"/>
      <c r="L1213" s="89"/>
      <c r="M1213" s="89"/>
      <c r="N1213" s="89"/>
      <c r="O1213" s="90"/>
    </row>
    <row r="1214" spans="1:15" s="91" customFormat="1" x14ac:dyDescent="0.15">
      <c r="A1214" s="87"/>
      <c r="B1214" s="87"/>
      <c r="C1214" s="88"/>
      <c r="D1214" s="89"/>
      <c r="E1214" s="89"/>
      <c r="F1214" s="90"/>
      <c r="G1214" s="89"/>
      <c r="H1214" s="89"/>
      <c r="I1214" s="89"/>
      <c r="J1214" s="89"/>
      <c r="K1214" s="89"/>
      <c r="L1214" s="89"/>
      <c r="M1214" s="89"/>
      <c r="N1214" s="89"/>
      <c r="O1214" s="90"/>
    </row>
    <row r="1215" spans="1:15" s="91" customFormat="1" x14ac:dyDescent="0.15">
      <c r="A1215" s="87"/>
      <c r="B1215" s="87"/>
      <c r="C1215" s="88"/>
      <c r="D1215" s="89"/>
      <c r="E1215" s="89"/>
      <c r="F1215" s="90"/>
      <c r="G1215" s="89"/>
      <c r="H1215" s="89"/>
      <c r="I1215" s="89"/>
      <c r="J1215" s="89"/>
      <c r="K1215" s="89"/>
      <c r="L1215" s="89"/>
      <c r="M1215" s="89"/>
      <c r="N1215" s="89"/>
      <c r="O1215" s="90"/>
    </row>
    <row r="1216" spans="1:15" s="91" customFormat="1" x14ac:dyDescent="0.15">
      <c r="A1216" s="87"/>
      <c r="B1216" s="87"/>
      <c r="C1216" s="88"/>
      <c r="D1216" s="89"/>
      <c r="E1216" s="89"/>
      <c r="F1216" s="90"/>
      <c r="G1216" s="89"/>
      <c r="H1216" s="89"/>
      <c r="I1216" s="89"/>
      <c r="J1216" s="89"/>
      <c r="K1216" s="89"/>
      <c r="L1216" s="89"/>
      <c r="M1216" s="89"/>
      <c r="N1216" s="89"/>
      <c r="O1216" s="90"/>
    </row>
    <row r="1217" spans="1:15" s="91" customFormat="1" x14ac:dyDescent="0.15">
      <c r="A1217" s="87"/>
      <c r="B1217" s="87"/>
      <c r="C1217" s="88"/>
      <c r="D1217" s="89"/>
      <c r="E1217" s="89"/>
      <c r="F1217" s="90"/>
      <c r="G1217" s="89"/>
      <c r="H1217" s="89"/>
      <c r="I1217" s="89"/>
      <c r="J1217" s="89"/>
      <c r="K1217" s="89"/>
      <c r="L1217" s="89"/>
      <c r="M1217" s="89"/>
      <c r="N1217" s="89"/>
      <c r="O1217" s="90"/>
    </row>
    <row r="1218" spans="1:15" s="91" customFormat="1" x14ac:dyDescent="0.15">
      <c r="A1218" s="87"/>
      <c r="B1218" s="87"/>
      <c r="C1218" s="88"/>
      <c r="D1218" s="89"/>
      <c r="E1218" s="89"/>
      <c r="F1218" s="90"/>
      <c r="G1218" s="89"/>
      <c r="H1218" s="89"/>
      <c r="I1218" s="89"/>
      <c r="J1218" s="89"/>
      <c r="K1218" s="89"/>
      <c r="L1218" s="89"/>
      <c r="M1218" s="89"/>
      <c r="N1218" s="89"/>
      <c r="O1218" s="90"/>
    </row>
    <row r="1219" spans="1:15" s="91" customFormat="1" x14ac:dyDescent="0.15">
      <c r="A1219" s="87"/>
      <c r="B1219" s="87"/>
      <c r="C1219" s="88"/>
      <c r="D1219" s="89"/>
      <c r="E1219" s="89"/>
      <c r="F1219" s="90"/>
      <c r="G1219" s="89"/>
      <c r="H1219" s="89"/>
      <c r="I1219" s="89"/>
      <c r="J1219" s="89"/>
      <c r="K1219" s="89"/>
      <c r="L1219" s="89"/>
      <c r="M1219" s="89"/>
      <c r="N1219" s="89"/>
      <c r="O1219" s="90"/>
    </row>
    <row r="1220" spans="1:15" s="91" customFormat="1" x14ac:dyDescent="0.15">
      <c r="A1220" s="87"/>
      <c r="B1220" s="87"/>
      <c r="C1220" s="88"/>
      <c r="D1220" s="89"/>
      <c r="E1220" s="89"/>
      <c r="F1220" s="90"/>
      <c r="G1220" s="89"/>
      <c r="H1220" s="89"/>
      <c r="I1220" s="89"/>
      <c r="J1220" s="89"/>
      <c r="K1220" s="89"/>
      <c r="L1220" s="89"/>
      <c r="M1220" s="89"/>
      <c r="N1220" s="89"/>
      <c r="O1220" s="90"/>
    </row>
    <row r="1221" spans="1:15" s="91" customFormat="1" x14ac:dyDescent="0.15">
      <c r="A1221" s="87"/>
      <c r="B1221" s="87"/>
      <c r="C1221" s="88"/>
      <c r="D1221" s="89"/>
      <c r="E1221" s="89"/>
      <c r="F1221" s="90"/>
      <c r="G1221" s="89"/>
      <c r="H1221" s="89"/>
      <c r="I1221" s="89"/>
      <c r="J1221" s="89"/>
      <c r="K1221" s="89"/>
      <c r="L1221" s="89"/>
      <c r="M1221" s="89"/>
      <c r="N1221" s="89"/>
      <c r="O1221" s="90"/>
    </row>
    <row r="1222" spans="1:15" s="91" customFormat="1" x14ac:dyDescent="0.15">
      <c r="A1222" s="87"/>
      <c r="B1222" s="87"/>
      <c r="C1222" s="88"/>
      <c r="D1222" s="89"/>
      <c r="E1222" s="89"/>
      <c r="F1222" s="90"/>
      <c r="G1222" s="89"/>
      <c r="H1222" s="89"/>
      <c r="I1222" s="89"/>
      <c r="J1222" s="89"/>
      <c r="K1222" s="89"/>
      <c r="L1222" s="89"/>
      <c r="M1222" s="89"/>
      <c r="N1222" s="89"/>
      <c r="O1222" s="90"/>
    </row>
    <row r="1223" spans="1:15" s="91" customFormat="1" x14ac:dyDescent="0.15">
      <c r="A1223" s="87"/>
      <c r="B1223" s="87"/>
      <c r="C1223" s="88"/>
      <c r="D1223" s="89"/>
      <c r="E1223" s="89"/>
      <c r="F1223" s="90"/>
      <c r="G1223" s="89"/>
      <c r="H1223" s="89"/>
      <c r="I1223" s="89"/>
      <c r="J1223" s="89"/>
      <c r="K1223" s="89"/>
      <c r="L1223" s="89"/>
      <c r="M1223" s="89"/>
      <c r="N1223" s="89"/>
      <c r="O1223" s="90"/>
    </row>
    <row r="1224" spans="1:15" s="91" customFormat="1" x14ac:dyDescent="0.15">
      <c r="A1224" s="87"/>
      <c r="B1224" s="87"/>
      <c r="C1224" s="88"/>
      <c r="D1224" s="89"/>
      <c r="E1224" s="89"/>
      <c r="F1224" s="90"/>
      <c r="G1224" s="89"/>
      <c r="H1224" s="89"/>
      <c r="I1224" s="89"/>
      <c r="J1224" s="89"/>
      <c r="K1224" s="89"/>
      <c r="L1224" s="89"/>
      <c r="M1224" s="89"/>
      <c r="N1224" s="89"/>
      <c r="O1224" s="90"/>
    </row>
    <row r="1225" spans="1:15" s="91" customFormat="1" x14ac:dyDescent="0.15">
      <c r="A1225" s="87"/>
      <c r="B1225" s="87"/>
      <c r="C1225" s="88"/>
      <c r="D1225" s="89"/>
      <c r="E1225" s="89"/>
      <c r="F1225" s="90"/>
      <c r="G1225" s="89"/>
      <c r="H1225" s="89"/>
      <c r="I1225" s="89"/>
      <c r="J1225" s="89"/>
      <c r="K1225" s="89"/>
      <c r="L1225" s="89"/>
      <c r="M1225" s="89"/>
      <c r="N1225" s="89"/>
      <c r="O1225" s="90"/>
    </row>
    <row r="1226" spans="1:15" s="91" customFormat="1" x14ac:dyDescent="0.15">
      <c r="A1226" s="87"/>
      <c r="B1226" s="87"/>
      <c r="C1226" s="88"/>
      <c r="D1226" s="89"/>
      <c r="E1226" s="89"/>
      <c r="F1226" s="90"/>
      <c r="G1226" s="89"/>
      <c r="H1226" s="89"/>
      <c r="I1226" s="89"/>
      <c r="J1226" s="89"/>
      <c r="K1226" s="89"/>
      <c r="L1226" s="89"/>
      <c r="M1226" s="89"/>
      <c r="N1226" s="89"/>
      <c r="O1226" s="90"/>
    </row>
    <row r="1227" spans="1:15" s="91" customFormat="1" x14ac:dyDescent="0.15">
      <c r="A1227" s="87"/>
      <c r="B1227" s="87"/>
      <c r="C1227" s="88"/>
      <c r="D1227" s="89"/>
      <c r="E1227" s="89"/>
      <c r="F1227" s="90"/>
      <c r="G1227" s="89"/>
      <c r="H1227" s="89"/>
      <c r="I1227" s="89"/>
      <c r="J1227" s="89"/>
      <c r="K1227" s="89"/>
      <c r="L1227" s="89"/>
      <c r="M1227" s="89"/>
      <c r="N1227" s="89"/>
      <c r="O1227" s="90"/>
    </row>
    <row r="1228" spans="1:15" s="91" customFormat="1" x14ac:dyDescent="0.15">
      <c r="A1228" s="87"/>
      <c r="B1228" s="87"/>
      <c r="C1228" s="88"/>
      <c r="D1228" s="89"/>
      <c r="E1228" s="89"/>
      <c r="F1228" s="90"/>
      <c r="G1228" s="89"/>
      <c r="H1228" s="89"/>
      <c r="I1228" s="89"/>
      <c r="J1228" s="89"/>
      <c r="K1228" s="89"/>
      <c r="L1228" s="89"/>
      <c r="M1228" s="89"/>
      <c r="N1228" s="89"/>
      <c r="O1228" s="90"/>
    </row>
    <row r="1229" spans="1:15" s="91" customFormat="1" x14ac:dyDescent="0.15">
      <c r="A1229" s="87"/>
      <c r="B1229" s="87"/>
      <c r="C1229" s="88"/>
      <c r="D1229" s="89"/>
      <c r="E1229" s="89"/>
      <c r="F1229" s="90"/>
      <c r="G1229" s="89"/>
      <c r="H1229" s="89"/>
      <c r="I1229" s="89"/>
      <c r="J1229" s="89"/>
      <c r="K1229" s="89"/>
      <c r="L1229" s="89"/>
      <c r="M1229" s="89"/>
      <c r="N1229" s="89"/>
      <c r="O1229" s="90"/>
    </row>
    <row r="1230" spans="1:15" s="91" customFormat="1" x14ac:dyDescent="0.15">
      <c r="A1230" s="87"/>
      <c r="B1230" s="87"/>
      <c r="C1230" s="88"/>
      <c r="D1230" s="89"/>
      <c r="E1230" s="89"/>
      <c r="F1230" s="90"/>
      <c r="G1230" s="89"/>
      <c r="H1230" s="89"/>
      <c r="I1230" s="89"/>
      <c r="J1230" s="89"/>
      <c r="K1230" s="89"/>
      <c r="L1230" s="89"/>
      <c r="M1230" s="89"/>
      <c r="N1230" s="89"/>
      <c r="O1230" s="90"/>
    </row>
    <row r="1231" spans="1:15" s="91" customFormat="1" x14ac:dyDescent="0.15">
      <c r="A1231" s="87"/>
      <c r="B1231" s="87"/>
      <c r="C1231" s="88"/>
      <c r="D1231" s="89"/>
      <c r="E1231" s="89"/>
      <c r="F1231" s="90"/>
      <c r="G1231" s="89"/>
      <c r="H1231" s="89"/>
      <c r="I1231" s="89"/>
      <c r="J1231" s="89"/>
      <c r="K1231" s="89"/>
      <c r="L1231" s="89"/>
      <c r="M1231" s="89"/>
      <c r="N1231" s="89"/>
      <c r="O1231" s="90"/>
    </row>
    <row r="1232" spans="1:15" s="91" customFormat="1" x14ac:dyDescent="0.15">
      <c r="A1232" s="87"/>
      <c r="B1232" s="87"/>
      <c r="C1232" s="88"/>
      <c r="D1232" s="89"/>
      <c r="E1232" s="89"/>
      <c r="F1232" s="90"/>
      <c r="G1232" s="89"/>
      <c r="H1232" s="89"/>
      <c r="I1232" s="89"/>
      <c r="J1232" s="89"/>
      <c r="K1232" s="89"/>
      <c r="L1232" s="89"/>
      <c r="M1232" s="89"/>
      <c r="N1232" s="89"/>
      <c r="O1232" s="90"/>
    </row>
    <row r="1233" spans="1:15" s="91" customFormat="1" x14ac:dyDescent="0.15">
      <c r="A1233" s="87"/>
      <c r="B1233" s="87"/>
      <c r="C1233" s="88"/>
      <c r="D1233" s="89"/>
      <c r="E1233" s="89"/>
      <c r="F1233" s="90"/>
      <c r="G1233" s="89"/>
      <c r="H1233" s="89"/>
      <c r="I1233" s="89"/>
      <c r="J1233" s="89"/>
      <c r="K1233" s="89"/>
      <c r="L1233" s="89"/>
      <c r="M1233" s="89"/>
      <c r="N1233" s="89"/>
      <c r="O1233" s="90"/>
    </row>
    <row r="1234" spans="1:15" s="91" customFormat="1" x14ac:dyDescent="0.15">
      <c r="A1234" s="87"/>
      <c r="B1234" s="87"/>
      <c r="C1234" s="88"/>
      <c r="D1234" s="89"/>
      <c r="E1234" s="89"/>
      <c r="F1234" s="90"/>
      <c r="G1234" s="89"/>
      <c r="H1234" s="89"/>
      <c r="I1234" s="89"/>
      <c r="J1234" s="89"/>
      <c r="K1234" s="89"/>
      <c r="L1234" s="89"/>
      <c r="M1234" s="89"/>
      <c r="N1234" s="89"/>
      <c r="O1234" s="90"/>
    </row>
    <row r="1235" spans="1:15" s="91" customFormat="1" x14ac:dyDescent="0.15">
      <c r="A1235" s="87"/>
      <c r="B1235" s="87"/>
      <c r="C1235" s="88"/>
      <c r="D1235" s="89"/>
      <c r="E1235" s="89"/>
      <c r="F1235" s="90"/>
      <c r="G1235" s="89"/>
      <c r="H1235" s="89"/>
      <c r="I1235" s="89"/>
      <c r="J1235" s="89"/>
      <c r="K1235" s="89"/>
      <c r="L1235" s="89"/>
      <c r="M1235" s="89"/>
      <c r="N1235" s="89"/>
      <c r="O1235" s="90"/>
    </row>
    <row r="1236" spans="1:15" s="91" customFormat="1" x14ac:dyDescent="0.15">
      <c r="A1236" s="87"/>
      <c r="B1236" s="87"/>
      <c r="C1236" s="88"/>
      <c r="D1236" s="89"/>
      <c r="E1236" s="89"/>
      <c r="F1236" s="90"/>
      <c r="G1236" s="89"/>
      <c r="H1236" s="89"/>
      <c r="I1236" s="89"/>
      <c r="J1236" s="89"/>
      <c r="K1236" s="89"/>
      <c r="L1236" s="89"/>
      <c r="M1236" s="89"/>
      <c r="N1236" s="89"/>
      <c r="O1236" s="90"/>
    </row>
    <row r="1237" spans="1:15" s="91" customFormat="1" x14ac:dyDescent="0.15">
      <c r="A1237" s="87"/>
      <c r="B1237" s="87"/>
      <c r="C1237" s="88"/>
      <c r="D1237" s="89"/>
      <c r="E1237" s="89"/>
      <c r="F1237" s="90"/>
      <c r="G1237" s="89"/>
      <c r="H1237" s="89"/>
      <c r="I1237" s="89"/>
      <c r="J1237" s="89"/>
      <c r="K1237" s="89"/>
      <c r="L1237" s="89"/>
      <c r="M1237" s="89"/>
      <c r="N1237" s="89"/>
      <c r="O1237" s="90"/>
    </row>
    <row r="1238" spans="1:15" s="91" customFormat="1" x14ac:dyDescent="0.15">
      <c r="A1238" s="87"/>
      <c r="B1238" s="87"/>
      <c r="C1238" s="88"/>
      <c r="D1238" s="89"/>
      <c r="E1238" s="89"/>
      <c r="F1238" s="90"/>
      <c r="G1238" s="89"/>
      <c r="H1238" s="89"/>
      <c r="I1238" s="89"/>
      <c r="J1238" s="89"/>
      <c r="K1238" s="89"/>
      <c r="L1238" s="89"/>
      <c r="M1238" s="89"/>
      <c r="N1238" s="89"/>
      <c r="O1238" s="90"/>
    </row>
    <row r="1239" spans="1:15" s="91" customFormat="1" x14ac:dyDescent="0.15">
      <c r="A1239" s="87"/>
      <c r="B1239" s="87"/>
      <c r="C1239" s="88"/>
      <c r="D1239" s="89"/>
      <c r="E1239" s="89"/>
      <c r="F1239" s="90"/>
      <c r="G1239" s="89"/>
      <c r="H1239" s="89"/>
      <c r="I1239" s="89"/>
      <c r="J1239" s="89"/>
      <c r="K1239" s="89"/>
      <c r="L1239" s="89"/>
      <c r="M1239" s="89"/>
      <c r="N1239" s="89"/>
      <c r="O1239" s="90"/>
    </row>
    <row r="1240" spans="1:15" s="91" customFormat="1" x14ac:dyDescent="0.15">
      <c r="A1240" s="87"/>
      <c r="B1240" s="87"/>
      <c r="C1240" s="88"/>
      <c r="D1240" s="89"/>
      <c r="E1240" s="89"/>
      <c r="F1240" s="90"/>
      <c r="G1240" s="89"/>
      <c r="H1240" s="89"/>
      <c r="I1240" s="89"/>
      <c r="J1240" s="89"/>
      <c r="K1240" s="89"/>
      <c r="L1240" s="89"/>
      <c r="M1240" s="89"/>
      <c r="N1240" s="89"/>
      <c r="O1240" s="90"/>
    </row>
    <row r="1241" spans="1:15" s="91" customFormat="1" x14ac:dyDescent="0.15">
      <c r="A1241" s="87"/>
      <c r="B1241" s="87"/>
      <c r="C1241" s="88"/>
      <c r="D1241" s="89"/>
      <c r="E1241" s="89"/>
      <c r="F1241" s="90"/>
      <c r="G1241" s="89"/>
      <c r="H1241" s="89"/>
      <c r="I1241" s="89"/>
      <c r="J1241" s="89"/>
      <c r="K1241" s="89"/>
      <c r="L1241" s="89"/>
      <c r="M1241" s="89"/>
      <c r="N1241" s="89"/>
      <c r="O1241" s="90"/>
    </row>
    <row r="1242" spans="1:15" s="91" customFormat="1" x14ac:dyDescent="0.15">
      <c r="A1242" s="87"/>
      <c r="B1242" s="87"/>
      <c r="C1242" s="88"/>
      <c r="D1242" s="89"/>
      <c r="E1242" s="89"/>
      <c r="F1242" s="90"/>
      <c r="G1242" s="89"/>
      <c r="H1242" s="89"/>
      <c r="I1242" s="89"/>
      <c r="J1242" s="89"/>
      <c r="K1242" s="89"/>
      <c r="L1242" s="89"/>
      <c r="M1242" s="89"/>
      <c r="N1242" s="89"/>
      <c r="O1242" s="90"/>
    </row>
    <row r="1243" spans="1:15" s="91" customFormat="1" x14ac:dyDescent="0.15">
      <c r="A1243" s="87"/>
      <c r="B1243" s="87"/>
      <c r="C1243" s="88"/>
      <c r="D1243" s="89"/>
      <c r="E1243" s="89"/>
      <c r="F1243" s="90"/>
      <c r="G1243" s="89"/>
      <c r="H1243" s="89"/>
      <c r="I1243" s="89"/>
      <c r="J1243" s="89"/>
      <c r="K1243" s="89"/>
      <c r="L1243" s="89"/>
      <c r="M1243" s="89"/>
      <c r="N1243" s="89"/>
      <c r="O1243" s="90"/>
    </row>
    <row r="1244" spans="1:15" s="91" customFormat="1" x14ac:dyDescent="0.15">
      <c r="A1244" s="87"/>
      <c r="B1244" s="87"/>
      <c r="C1244" s="88"/>
      <c r="D1244" s="89"/>
      <c r="E1244" s="89"/>
      <c r="F1244" s="90"/>
      <c r="G1244" s="89"/>
      <c r="H1244" s="89"/>
      <c r="I1244" s="89"/>
      <c r="J1244" s="89"/>
      <c r="K1244" s="89"/>
      <c r="L1244" s="89"/>
      <c r="M1244" s="89"/>
      <c r="N1244" s="89"/>
      <c r="O1244" s="90"/>
    </row>
    <row r="1245" spans="1:15" s="91" customFormat="1" x14ac:dyDescent="0.15">
      <c r="A1245" s="87"/>
      <c r="B1245" s="87"/>
      <c r="C1245" s="88"/>
      <c r="D1245" s="89"/>
      <c r="E1245" s="89"/>
      <c r="F1245" s="90"/>
      <c r="G1245" s="89"/>
      <c r="H1245" s="89"/>
      <c r="I1245" s="89"/>
      <c r="J1245" s="89"/>
      <c r="K1245" s="89"/>
      <c r="L1245" s="89"/>
      <c r="M1245" s="89"/>
      <c r="N1245" s="89"/>
      <c r="O1245" s="90"/>
    </row>
    <row r="1246" spans="1:15" s="91" customFormat="1" x14ac:dyDescent="0.15">
      <c r="A1246" s="87"/>
      <c r="B1246" s="87"/>
      <c r="C1246" s="88"/>
      <c r="D1246" s="89"/>
      <c r="E1246" s="89"/>
      <c r="F1246" s="90"/>
      <c r="G1246" s="89"/>
      <c r="H1246" s="89"/>
      <c r="I1246" s="89"/>
      <c r="J1246" s="89"/>
      <c r="K1246" s="89"/>
      <c r="L1246" s="89"/>
      <c r="M1246" s="89"/>
      <c r="N1246" s="89"/>
      <c r="O1246" s="90"/>
    </row>
    <row r="1247" spans="1:15" s="91" customFormat="1" x14ac:dyDescent="0.15">
      <c r="A1247" s="87"/>
      <c r="B1247" s="87"/>
      <c r="C1247" s="88"/>
      <c r="D1247" s="89"/>
      <c r="E1247" s="89"/>
      <c r="F1247" s="90"/>
      <c r="G1247" s="89"/>
      <c r="H1247" s="89"/>
      <c r="I1247" s="89"/>
      <c r="J1247" s="89"/>
      <c r="K1247" s="89"/>
      <c r="L1247" s="89"/>
      <c r="M1247" s="89"/>
      <c r="N1247" s="89"/>
      <c r="O1247" s="90"/>
    </row>
    <row r="1248" spans="1:15" s="91" customFormat="1" x14ac:dyDescent="0.15">
      <c r="A1248" s="87"/>
      <c r="B1248" s="87"/>
      <c r="C1248" s="88"/>
      <c r="D1248" s="89"/>
      <c r="E1248" s="89"/>
      <c r="F1248" s="90"/>
      <c r="G1248" s="89"/>
      <c r="H1248" s="89"/>
      <c r="I1248" s="89"/>
      <c r="J1248" s="89"/>
      <c r="K1248" s="89"/>
      <c r="L1248" s="89"/>
      <c r="M1248" s="89"/>
      <c r="N1248" s="89"/>
      <c r="O1248" s="90"/>
    </row>
    <row r="1249" spans="1:15" s="91" customFormat="1" x14ac:dyDescent="0.15">
      <c r="A1249" s="87"/>
      <c r="B1249" s="87"/>
      <c r="C1249" s="88"/>
      <c r="D1249" s="89"/>
      <c r="E1249" s="89"/>
      <c r="F1249" s="90"/>
      <c r="G1249" s="89"/>
      <c r="H1249" s="89"/>
      <c r="I1249" s="89"/>
      <c r="J1249" s="89"/>
      <c r="K1249" s="89"/>
      <c r="L1249" s="89"/>
      <c r="M1249" s="89"/>
      <c r="N1249" s="89"/>
      <c r="O1249" s="90"/>
    </row>
    <row r="1250" spans="1:15" s="91" customFormat="1" x14ac:dyDescent="0.15">
      <c r="A1250" s="87"/>
      <c r="B1250" s="87"/>
      <c r="C1250" s="88"/>
      <c r="D1250" s="89"/>
      <c r="E1250" s="89"/>
      <c r="F1250" s="90"/>
      <c r="G1250" s="89"/>
      <c r="H1250" s="89"/>
      <c r="I1250" s="89"/>
      <c r="J1250" s="89"/>
      <c r="K1250" s="89"/>
      <c r="L1250" s="89"/>
      <c r="M1250" s="89"/>
      <c r="N1250" s="89"/>
      <c r="O1250" s="90"/>
    </row>
    <row r="1251" spans="1:15" s="91" customFormat="1" x14ac:dyDescent="0.15">
      <c r="A1251" s="87"/>
      <c r="B1251" s="87"/>
      <c r="C1251" s="88"/>
      <c r="D1251" s="89"/>
      <c r="E1251" s="89"/>
      <c r="F1251" s="90"/>
      <c r="G1251" s="89"/>
      <c r="H1251" s="89"/>
      <c r="I1251" s="89"/>
      <c r="J1251" s="89"/>
      <c r="K1251" s="89"/>
      <c r="L1251" s="89"/>
      <c r="M1251" s="89"/>
      <c r="N1251" s="89"/>
      <c r="O1251" s="90"/>
    </row>
    <row r="1252" spans="1:15" s="91" customFormat="1" x14ac:dyDescent="0.15">
      <c r="A1252" s="87"/>
      <c r="B1252" s="87"/>
      <c r="C1252" s="88"/>
      <c r="D1252" s="89"/>
      <c r="E1252" s="89"/>
      <c r="F1252" s="90"/>
      <c r="G1252" s="89"/>
      <c r="H1252" s="89"/>
      <c r="I1252" s="89"/>
      <c r="J1252" s="89"/>
      <c r="K1252" s="89"/>
      <c r="L1252" s="89"/>
      <c r="M1252" s="89"/>
      <c r="N1252" s="89"/>
      <c r="O1252" s="90"/>
    </row>
    <row r="1253" spans="1:15" s="91" customFormat="1" x14ac:dyDescent="0.15">
      <c r="A1253" s="87"/>
      <c r="B1253" s="87"/>
      <c r="C1253" s="88"/>
      <c r="D1253" s="89"/>
      <c r="E1253" s="89"/>
      <c r="F1253" s="90"/>
      <c r="G1253" s="89"/>
      <c r="H1253" s="89"/>
      <c r="I1253" s="89"/>
      <c r="J1253" s="89"/>
      <c r="K1253" s="89"/>
      <c r="L1253" s="89"/>
      <c r="M1253" s="89"/>
      <c r="N1253" s="89"/>
      <c r="O1253" s="90"/>
    </row>
    <row r="1254" spans="1:15" s="91" customFormat="1" x14ac:dyDescent="0.15">
      <c r="A1254" s="87"/>
      <c r="B1254" s="87"/>
      <c r="C1254" s="88"/>
      <c r="D1254" s="89"/>
      <c r="E1254" s="89"/>
      <c r="F1254" s="90"/>
      <c r="G1254" s="89"/>
      <c r="H1254" s="89"/>
      <c r="I1254" s="89"/>
      <c r="J1254" s="89"/>
      <c r="K1254" s="89"/>
      <c r="L1254" s="89"/>
      <c r="M1254" s="89"/>
      <c r="N1254" s="89"/>
      <c r="O1254" s="90"/>
    </row>
    <row r="1255" spans="1:15" s="91" customFormat="1" x14ac:dyDescent="0.15">
      <c r="A1255" s="87"/>
      <c r="B1255" s="87"/>
      <c r="C1255" s="88"/>
      <c r="D1255" s="89"/>
      <c r="E1255" s="89"/>
      <c r="F1255" s="90"/>
      <c r="G1255" s="89"/>
      <c r="H1255" s="89"/>
      <c r="I1255" s="89"/>
      <c r="J1255" s="89"/>
      <c r="K1255" s="89"/>
      <c r="L1255" s="89"/>
      <c r="M1255" s="89"/>
      <c r="N1255" s="89"/>
      <c r="O1255" s="90"/>
    </row>
    <row r="1256" spans="1:15" s="91" customFormat="1" x14ac:dyDescent="0.15">
      <c r="A1256" s="87"/>
      <c r="B1256" s="87"/>
      <c r="C1256" s="88"/>
      <c r="D1256" s="89"/>
      <c r="E1256" s="89"/>
      <c r="F1256" s="90"/>
      <c r="G1256" s="89"/>
      <c r="H1256" s="89"/>
      <c r="I1256" s="89"/>
      <c r="J1256" s="89"/>
      <c r="K1256" s="89"/>
      <c r="L1256" s="89"/>
      <c r="M1256" s="89"/>
      <c r="N1256" s="89"/>
      <c r="O1256" s="90"/>
    </row>
    <row r="1257" spans="1:15" s="91" customFormat="1" x14ac:dyDescent="0.15">
      <c r="A1257" s="87"/>
      <c r="B1257" s="87"/>
      <c r="C1257" s="88"/>
      <c r="D1257" s="89"/>
      <c r="E1257" s="89"/>
      <c r="F1257" s="90"/>
      <c r="G1257" s="89"/>
      <c r="H1257" s="89"/>
      <c r="I1257" s="89"/>
      <c r="J1257" s="89"/>
      <c r="K1257" s="89"/>
      <c r="L1257" s="89"/>
      <c r="M1257" s="89"/>
      <c r="N1257" s="89"/>
      <c r="O1257" s="90"/>
    </row>
    <row r="1258" spans="1:15" s="91" customFormat="1" x14ac:dyDescent="0.15">
      <c r="A1258" s="87"/>
      <c r="B1258" s="87"/>
      <c r="C1258" s="88"/>
      <c r="D1258" s="89"/>
      <c r="E1258" s="89"/>
      <c r="F1258" s="90"/>
      <c r="G1258" s="89"/>
      <c r="H1258" s="89"/>
      <c r="I1258" s="89"/>
      <c r="J1258" s="89"/>
      <c r="K1258" s="89"/>
      <c r="L1258" s="89"/>
      <c r="M1258" s="89"/>
      <c r="N1258" s="89"/>
      <c r="O1258" s="90"/>
    </row>
    <row r="1259" spans="1:15" s="91" customFormat="1" x14ac:dyDescent="0.15">
      <c r="A1259" s="87"/>
      <c r="B1259" s="87"/>
      <c r="C1259" s="88"/>
      <c r="D1259" s="89"/>
      <c r="E1259" s="89"/>
      <c r="F1259" s="90"/>
      <c r="G1259" s="89"/>
      <c r="H1259" s="89"/>
      <c r="I1259" s="89"/>
      <c r="J1259" s="89"/>
      <c r="K1259" s="89"/>
      <c r="L1259" s="89"/>
      <c r="M1259" s="89"/>
      <c r="N1259" s="89"/>
      <c r="O1259" s="90"/>
    </row>
    <row r="1260" spans="1:15" s="91" customFormat="1" x14ac:dyDescent="0.15">
      <c r="A1260" s="87"/>
      <c r="B1260" s="87"/>
      <c r="C1260" s="88"/>
      <c r="D1260" s="89"/>
      <c r="E1260" s="89"/>
      <c r="F1260" s="90"/>
      <c r="G1260" s="89"/>
      <c r="H1260" s="89"/>
      <c r="I1260" s="89"/>
      <c r="J1260" s="89"/>
      <c r="K1260" s="89"/>
      <c r="L1260" s="89"/>
      <c r="M1260" s="89"/>
      <c r="N1260" s="89"/>
      <c r="O1260" s="90"/>
    </row>
    <row r="1261" spans="1:15" s="91" customFormat="1" x14ac:dyDescent="0.15">
      <c r="A1261" s="87"/>
      <c r="B1261" s="87"/>
      <c r="C1261" s="88"/>
      <c r="D1261" s="89"/>
      <c r="E1261" s="89"/>
      <c r="F1261" s="90"/>
      <c r="G1261" s="89"/>
      <c r="H1261" s="89"/>
      <c r="I1261" s="89"/>
      <c r="J1261" s="89"/>
      <c r="K1261" s="89"/>
      <c r="L1261" s="89"/>
      <c r="M1261" s="89"/>
      <c r="N1261" s="89"/>
      <c r="O1261" s="90"/>
    </row>
    <row r="1262" spans="1:15" s="91" customFormat="1" x14ac:dyDescent="0.15">
      <c r="A1262" s="87"/>
      <c r="B1262" s="87"/>
      <c r="C1262" s="88"/>
      <c r="D1262" s="89"/>
      <c r="E1262" s="89"/>
      <c r="F1262" s="90"/>
      <c r="G1262" s="89"/>
      <c r="H1262" s="89"/>
      <c r="I1262" s="89"/>
      <c r="J1262" s="89"/>
      <c r="K1262" s="89"/>
      <c r="L1262" s="89"/>
      <c r="M1262" s="89"/>
      <c r="N1262" s="89"/>
      <c r="O1262" s="90"/>
    </row>
    <row r="1263" spans="1:15" s="91" customFormat="1" x14ac:dyDescent="0.15">
      <c r="A1263" s="87"/>
      <c r="B1263" s="87"/>
      <c r="C1263" s="88"/>
      <c r="D1263" s="89"/>
      <c r="E1263" s="89"/>
      <c r="F1263" s="90"/>
      <c r="G1263" s="89"/>
      <c r="H1263" s="89"/>
      <c r="I1263" s="89"/>
      <c r="J1263" s="89"/>
      <c r="K1263" s="89"/>
      <c r="L1263" s="89"/>
      <c r="M1263" s="89"/>
      <c r="N1263" s="89"/>
      <c r="O1263" s="90"/>
    </row>
    <row r="1264" spans="1:15" s="91" customFormat="1" x14ac:dyDescent="0.15">
      <c r="A1264" s="87"/>
      <c r="B1264" s="87"/>
      <c r="C1264" s="88"/>
      <c r="D1264" s="89"/>
      <c r="E1264" s="89"/>
      <c r="F1264" s="90"/>
      <c r="G1264" s="89"/>
      <c r="H1264" s="89"/>
      <c r="I1264" s="89"/>
      <c r="J1264" s="89"/>
      <c r="K1264" s="89"/>
      <c r="L1264" s="89"/>
      <c r="M1264" s="89"/>
      <c r="N1264" s="89"/>
      <c r="O1264" s="90"/>
    </row>
    <row r="1265" spans="1:15" s="91" customFormat="1" x14ac:dyDescent="0.15">
      <c r="A1265" s="87"/>
      <c r="B1265" s="87"/>
      <c r="C1265" s="88"/>
      <c r="D1265" s="89"/>
      <c r="E1265" s="89"/>
      <c r="F1265" s="90"/>
      <c r="G1265" s="89"/>
      <c r="H1265" s="89"/>
      <c r="I1265" s="89"/>
      <c r="J1265" s="89"/>
      <c r="K1265" s="89"/>
      <c r="L1265" s="89"/>
      <c r="M1265" s="89"/>
      <c r="N1265" s="89"/>
      <c r="O1265" s="90"/>
    </row>
    <row r="1266" spans="1:15" s="91" customFormat="1" x14ac:dyDescent="0.15">
      <c r="A1266" s="87"/>
      <c r="B1266" s="87"/>
      <c r="C1266" s="88"/>
      <c r="D1266" s="89"/>
      <c r="E1266" s="89"/>
      <c r="F1266" s="90"/>
      <c r="G1266" s="89"/>
      <c r="H1266" s="89"/>
      <c r="I1266" s="89"/>
      <c r="J1266" s="89"/>
      <c r="K1266" s="89"/>
      <c r="L1266" s="89"/>
      <c r="M1266" s="89"/>
      <c r="N1266" s="89"/>
      <c r="O1266" s="90"/>
    </row>
    <row r="1267" spans="1:15" s="91" customFormat="1" x14ac:dyDescent="0.15">
      <c r="A1267" s="87"/>
      <c r="B1267" s="87"/>
      <c r="C1267" s="88"/>
      <c r="D1267" s="89"/>
      <c r="E1267" s="89"/>
      <c r="F1267" s="90"/>
      <c r="G1267" s="89"/>
      <c r="H1267" s="89"/>
      <c r="I1267" s="89"/>
      <c r="J1267" s="89"/>
      <c r="K1267" s="89"/>
      <c r="L1267" s="89"/>
      <c r="M1267" s="89"/>
      <c r="N1267" s="89"/>
      <c r="O1267" s="90"/>
    </row>
    <row r="1268" spans="1:15" s="91" customFormat="1" x14ac:dyDescent="0.15">
      <c r="A1268" s="87"/>
      <c r="B1268" s="87"/>
      <c r="C1268" s="88"/>
      <c r="D1268" s="89"/>
      <c r="E1268" s="89"/>
      <c r="F1268" s="90"/>
      <c r="G1268" s="89"/>
      <c r="H1268" s="89"/>
      <c r="I1268" s="89"/>
      <c r="J1268" s="89"/>
      <c r="K1268" s="89"/>
      <c r="L1268" s="89"/>
      <c r="M1268" s="89"/>
      <c r="N1268" s="89"/>
      <c r="O1268" s="90"/>
    </row>
    <row r="1269" spans="1:15" s="91" customFormat="1" x14ac:dyDescent="0.15">
      <c r="A1269" s="87"/>
      <c r="B1269" s="87"/>
      <c r="C1269" s="88"/>
      <c r="D1269" s="89"/>
      <c r="E1269" s="89"/>
      <c r="F1269" s="90"/>
      <c r="G1269" s="89"/>
      <c r="H1269" s="89"/>
      <c r="I1269" s="89"/>
      <c r="J1269" s="89"/>
      <c r="K1269" s="89"/>
      <c r="L1269" s="89"/>
      <c r="M1269" s="89"/>
      <c r="N1269" s="89"/>
      <c r="O1269" s="90"/>
    </row>
    <row r="1270" spans="1:15" s="91" customFormat="1" x14ac:dyDescent="0.15">
      <c r="A1270" s="87"/>
      <c r="B1270" s="87"/>
      <c r="C1270" s="88"/>
      <c r="D1270" s="89"/>
      <c r="E1270" s="89"/>
      <c r="F1270" s="90"/>
      <c r="G1270" s="89"/>
      <c r="H1270" s="89"/>
      <c r="I1270" s="89"/>
      <c r="J1270" s="89"/>
      <c r="K1270" s="89"/>
      <c r="L1270" s="89"/>
      <c r="M1270" s="89"/>
      <c r="N1270" s="89"/>
      <c r="O1270" s="90"/>
    </row>
    <row r="1271" spans="1:15" s="91" customFormat="1" x14ac:dyDescent="0.15">
      <c r="A1271" s="87"/>
      <c r="B1271" s="87"/>
      <c r="C1271" s="88"/>
      <c r="D1271" s="89"/>
      <c r="E1271" s="89"/>
      <c r="F1271" s="90"/>
      <c r="G1271" s="89"/>
      <c r="H1271" s="89"/>
      <c r="I1271" s="89"/>
      <c r="J1271" s="89"/>
      <c r="K1271" s="89"/>
      <c r="L1271" s="89"/>
      <c r="M1271" s="89"/>
      <c r="N1271" s="89"/>
      <c r="O1271" s="90"/>
    </row>
    <row r="1272" spans="1:15" s="91" customFormat="1" x14ac:dyDescent="0.15">
      <c r="A1272" s="87"/>
      <c r="B1272" s="87"/>
      <c r="C1272" s="88"/>
      <c r="D1272" s="89"/>
      <c r="E1272" s="89"/>
      <c r="F1272" s="90"/>
      <c r="G1272" s="89"/>
      <c r="H1272" s="89"/>
      <c r="I1272" s="89"/>
      <c r="J1272" s="89"/>
      <c r="K1272" s="89"/>
      <c r="L1272" s="89"/>
      <c r="M1272" s="89"/>
      <c r="N1272" s="89"/>
      <c r="O1272" s="90"/>
    </row>
    <row r="1273" spans="1:15" s="91" customFormat="1" x14ac:dyDescent="0.15">
      <c r="A1273" s="87"/>
      <c r="B1273" s="87"/>
      <c r="C1273" s="88"/>
      <c r="D1273" s="89"/>
      <c r="E1273" s="89"/>
      <c r="F1273" s="90"/>
      <c r="G1273" s="89"/>
      <c r="H1273" s="89"/>
      <c r="I1273" s="89"/>
      <c r="J1273" s="89"/>
      <c r="K1273" s="89"/>
      <c r="L1273" s="89"/>
      <c r="M1273" s="89"/>
      <c r="N1273" s="89"/>
      <c r="O1273" s="90"/>
    </row>
    <row r="1274" spans="1:15" s="91" customFormat="1" x14ac:dyDescent="0.15">
      <c r="A1274" s="87"/>
      <c r="B1274" s="87"/>
      <c r="C1274" s="88"/>
      <c r="D1274" s="89"/>
      <c r="E1274" s="89"/>
      <c r="F1274" s="90"/>
      <c r="G1274" s="89"/>
      <c r="H1274" s="89"/>
      <c r="I1274" s="89"/>
      <c r="J1274" s="89"/>
      <c r="K1274" s="89"/>
      <c r="L1274" s="89"/>
      <c r="M1274" s="89"/>
      <c r="N1274" s="89"/>
      <c r="O1274" s="90"/>
    </row>
    <row r="1275" spans="1:15" s="91" customFormat="1" x14ac:dyDescent="0.15">
      <c r="A1275" s="87"/>
      <c r="B1275" s="87"/>
      <c r="C1275" s="88"/>
      <c r="D1275" s="89"/>
      <c r="E1275" s="89"/>
      <c r="F1275" s="90"/>
      <c r="G1275" s="89"/>
      <c r="H1275" s="89"/>
      <c r="I1275" s="89"/>
      <c r="J1275" s="89"/>
      <c r="K1275" s="89"/>
      <c r="L1275" s="89"/>
      <c r="M1275" s="89"/>
      <c r="N1275" s="89"/>
      <c r="O1275" s="90"/>
    </row>
    <row r="1276" spans="1:15" s="91" customFormat="1" x14ac:dyDescent="0.15">
      <c r="A1276" s="87"/>
      <c r="B1276" s="87"/>
      <c r="C1276" s="88"/>
      <c r="D1276" s="89"/>
      <c r="E1276" s="89"/>
      <c r="F1276" s="90"/>
      <c r="G1276" s="89"/>
      <c r="H1276" s="89"/>
      <c r="I1276" s="89"/>
      <c r="J1276" s="89"/>
      <c r="K1276" s="89"/>
      <c r="L1276" s="89"/>
      <c r="M1276" s="89"/>
      <c r="N1276" s="89"/>
      <c r="O1276" s="90"/>
    </row>
    <row r="1277" spans="1:15" s="91" customFormat="1" x14ac:dyDescent="0.15">
      <c r="A1277" s="87"/>
      <c r="B1277" s="87"/>
      <c r="C1277" s="88"/>
      <c r="D1277" s="89"/>
      <c r="E1277" s="89"/>
      <c r="F1277" s="90"/>
      <c r="G1277" s="89"/>
      <c r="H1277" s="89"/>
      <c r="I1277" s="89"/>
      <c r="J1277" s="89"/>
      <c r="K1277" s="89"/>
      <c r="L1277" s="89"/>
      <c r="M1277" s="89"/>
      <c r="N1277" s="89"/>
      <c r="O1277" s="90"/>
    </row>
    <row r="1278" spans="1:15" s="91" customFormat="1" x14ac:dyDescent="0.15">
      <c r="A1278" s="87"/>
      <c r="B1278" s="87"/>
      <c r="C1278" s="88"/>
      <c r="D1278" s="89"/>
      <c r="E1278" s="89"/>
      <c r="F1278" s="90"/>
      <c r="G1278" s="89"/>
      <c r="H1278" s="89"/>
      <c r="I1278" s="89"/>
      <c r="J1278" s="89"/>
      <c r="K1278" s="89"/>
      <c r="L1278" s="89"/>
      <c r="M1278" s="89"/>
      <c r="N1278" s="89"/>
      <c r="O1278" s="90"/>
    </row>
    <row r="1279" spans="1:15" s="91" customFormat="1" x14ac:dyDescent="0.15">
      <c r="A1279" s="87"/>
      <c r="B1279" s="87"/>
      <c r="C1279" s="88"/>
      <c r="D1279" s="89"/>
      <c r="E1279" s="89"/>
      <c r="F1279" s="90"/>
      <c r="G1279" s="89"/>
      <c r="H1279" s="89"/>
      <c r="I1279" s="89"/>
      <c r="J1279" s="89"/>
      <c r="K1279" s="89"/>
      <c r="L1279" s="89"/>
      <c r="M1279" s="89"/>
      <c r="N1279" s="89"/>
      <c r="O1279" s="90"/>
    </row>
    <row r="1280" spans="1:15" s="91" customFormat="1" x14ac:dyDescent="0.15">
      <c r="A1280" s="87"/>
      <c r="B1280" s="87"/>
      <c r="C1280" s="88"/>
      <c r="D1280" s="89"/>
      <c r="E1280" s="89"/>
      <c r="F1280" s="90"/>
      <c r="G1280" s="89"/>
      <c r="H1280" s="89"/>
      <c r="I1280" s="89"/>
      <c r="J1280" s="89"/>
      <c r="K1280" s="89"/>
      <c r="L1280" s="89"/>
      <c r="M1280" s="89"/>
      <c r="N1280" s="89"/>
      <c r="O1280" s="90"/>
    </row>
    <row r="1281" spans="1:15" s="91" customFormat="1" x14ac:dyDescent="0.15">
      <c r="A1281" s="87"/>
      <c r="B1281" s="87"/>
      <c r="C1281" s="88"/>
      <c r="D1281" s="89"/>
      <c r="E1281" s="89"/>
      <c r="F1281" s="90"/>
      <c r="G1281" s="89"/>
      <c r="H1281" s="89"/>
      <c r="I1281" s="89"/>
      <c r="J1281" s="89"/>
      <c r="K1281" s="89"/>
      <c r="L1281" s="89"/>
      <c r="M1281" s="89"/>
      <c r="N1281" s="89"/>
      <c r="O1281" s="90"/>
    </row>
    <row r="1282" spans="1:15" s="91" customFormat="1" x14ac:dyDescent="0.15">
      <c r="A1282" s="87"/>
      <c r="B1282" s="87"/>
      <c r="C1282" s="88"/>
      <c r="D1282" s="89"/>
      <c r="E1282" s="89"/>
      <c r="F1282" s="90"/>
      <c r="G1282" s="89"/>
      <c r="H1282" s="89"/>
      <c r="I1282" s="89"/>
      <c r="J1282" s="89"/>
      <c r="K1282" s="89"/>
      <c r="L1282" s="89"/>
      <c r="M1282" s="89"/>
      <c r="N1282" s="89"/>
      <c r="O1282" s="90"/>
    </row>
    <row r="1283" spans="1:15" s="91" customFormat="1" x14ac:dyDescent="0.15">
      <c r="A1283" s="87"/>
      <c r="B1283" s="87"/>
      <c r="C1283" s="88"/>
      <c r="D1283" s="89"/>
      <c r="E1283" s="89"/>
      <c r="F1283" s="90"/>
      <c r="G1283" s="89"/>
      <c r="H1283" s="89"/>
      <c r="I1283" s="89"/>
      <c r="J1283" s="89"/>
      <c r="K1283" s="89"/>
      <c r="L1283" s="89"/>
      <c r="M1283" s="89"/>
      <c r="N1283" s="89"/>
      <c r="O1283" s="90"/>
    </row>
    <row r="1284" spans="1:15" s="91" customFormat="1" x14ac:dyDescent="0.15">
      <c r="A1284" s="87"/>
      <c r="B1284" s="87"/>
      <c r="C1284" s="88"/>
      <c r="D1284" s="89"/>
      <c r="E1284" s="89"/>
      <c r="F1284" s="90"/>
      <c r="G1284" s="89"/>
      <c r="H1284" s="89"/>
      <c r="I1284" s="89"/>
      <c r="J1284" s="89"/>
      <c r="K1284" s="89"/>
      <c r="L1284" s="89"/>
      <c r="M1284" s="89"/>
      <c r="N1284" s="89"/>
      <c r="O1284" s="90"/>
    </row>
    <row r="1285" spans="1:15" s="91" customFormat="1" x14ac:dyDescent="0.15">
      <c r="A1285" s="87"/>
      <c r="B1285" s="87"/>
      <c r="C1285" s="88"/>
      <c r="D1285" s="89"/>
      <c r="E1285" s="89"/>
      <c r="F1285" s="90"/>
      <c r="G1285" s="89"/>
      <c r="H1285" s="89"/>
      <c r="I1285" s="89"/>
      <c r="J1285" s="89"/>
      <c r="K1285" s="89"/>
      <c r="L1285" s="89"/>
      <c r="M1285" s="89"/>
      <c r="N1285" s="89"/>
      <c r="O1285" s="90"/>
    </row>
    <row r="1286" spans="1:15" s="91" customFormat="1" x14ac:dyDescent="0.15">
      <c r="A1286" s="87"/>
      <c r="B1286" s="87"/>
      <c r="C1286" s="88"/>
      <c r="D1286" s="89"/>
      <c r="E1286" s="89"/>
      <c r="F1286" s="90"/>
      <c r="G1286" s="89"/>
      <c r="H1286" s="89"/>
      <c r="I1286" s="89"/>
      <c r="J1286" s="89"/>
      <c r="K1286" s="89"/>
      <c r="L1286" s="89"/>
      <c r="M1286" s="89"/>
      <c r="N1286" s="89"/>
      <c r="O1286" s="90"/>
    </row>
    <row r="1287" spans="1:15" s="91" customFormat="1" x14ac:dyDescent="0.15">
      <c r="A1287" s="87"/>
      <c r="B1287" s="87"/>
      <c r="C1287" s="88"/>
      <c r="D1287" s="89"/>
      <c r="E1287" s="89"/>
      <c r="F1287" s="90"/>
      <c r="G1287" s="89"/>
      <c r="H1287" s="89"/>
      <c r="I1287" s="89"/>
      <c r="J1287" s="89"/>
      <c r="K1287" s="89"/>
      <c r="L1287" s="89"/>
      <c r="M1287" s="89"/>
      <c r="N1287" s="89"/>
      <c r="O1287" s="90"/>
    </row>
    <row r="1288" spans="1:15" s="91" customFormat="1" x14ac:dyDescent="0.15">
      <c r="A1288" s="87"/>
      <c r="B1288" s="87"/>
      <c r="C1288" s="88"/>
      <c r="D1288" s="89"/>
      <c r="E1288" s="89"/>
      <c r="F1288" s="90"/>
      <c r="G1288" s="89"/>
      <c r="H1288" s="89"/>
      <c r="I1288" s="89"/>
      <c r="J1288" s="89"/>
      <c r="K1288" s="89"/>
      <c r="L1288" s="89"/>
      <c r="M1288" s="89"/>
      <c r="N1288" s="89"/>
      <c r="O1288" s="90"/>
    </row>
    <row r="1289" spans="1:15" s="91" customFormat="1" x14ac:dyDescent="0.15">
      <c r="A1289" s="87"/>
      <c r="B1289" s="87"/>
      <c r="C1289" s="88"/>
      <c r="D1289" s="89"/>
      <c r="E1289" s="89"/>
      <c r="F1289" s="90"/>
      <c r="G1289" s="89"/>
      <c r="H1289" s="89"/>
      <c r="I1289" s="89"/>
      <c r="J1289" s="89"/>
      <c r="K1289" s="89"/>
      <c r="L1289" s="89"/>
      <c r="M1289" s="89"/>
      <c r="N1289" s="89"/>
      <c r="O1289" s="90"/>
    </row>
    <row r="1290" spans="1:15" s="91" customFormat="1" x14ac:dyDescent="0.15">
      <c r="A1290" s="87"/>
      <c r="B1290" s="87"/>
      <c r="C1290" s="88"/>
      <c r="D1290" s="89"/>
      <c r="E1290" s="89"/>
      <c r="F1290" s="90"/>
      <c r="G1290" s="89"/>
      <c r="H1290" s="89"/>
      <c r="I1290" s="89"/>
      <c r="J1290" s="89"/>
      <c r="K1290" s="89"/>
      <c r="L1290" s="89"/>
      <c r="M1290" s="89"/>
      <c r="N1290" s="89"/>
      <c r="O1290" s="90"/>
    </row>
    <row r="1291" spans="1:15" s="91" customFormat="1" x14ac:dyDescent="0.15">
      <c r="A1291" s="87"/>
      <c r="B1291" s="87"/>
      <c r="C1291" s="88"/>
      <c r="D1291" s="89"/>
      <c r="E1291" s="89"/>
      <c r="F1291" s="90"/>
      <c r="G1291" s="89"/>
      <c r="H1291" s="89"/>
      <c r="I1291" s="89"/>
      <c r="J1291" s="89"/>
      <c r="K1291" s="89"/>
      <c r="L1291" s="89"/>
      <c r="M1291" s="89"/>
      <c r="N1291" s="89"/>
      <c r="O1291" s="90"/>
    </row>
    <row r="1292" spans="1:15" s="91" customFormat="1" x14ac:dyDescent="0.15">
      <c r="A1292" s="87"/>
      <c r="B1292" s="87"/>
      <c r="C1292" s="88"/>
      <c r="D1292" s="89"/>
      <c r="E1292" s="89"/>
      <c r="F1292" s="90"/>
      <c r="G1292" s="89"/>
      <c r="H1292" s="89"/>
      <c r="I1292" s="89"/>
      <c r="J1292" s="89"/>
      <c r="K1292" s="89"/>
      <c r="L1292" s="89"/>
      <c r="M1292" s="89"/>
      <c r="N1292" s="89"/>
      <c r="O1292" s="90"/>
    </row>
    <row r="1293" spans="1:15" s="91" customFormat="1" x14ac:dyDescent="0.15">
      <c r="A1293" s="87"/>
      <c r="B1293" s="87"/>
      <c r="C1293" s="88"/>
      <c r="D1293" s="89"/>
      <c r="E1293" s="89"/>
      <c r="F1293" s="90"/>
      <c r="G1293" s="89"/>
      <c r="H1293" s="89"/>
      <c r="I1293" s="89"/>
      <c r="J1293" s="89"/>
      <c r="K1293" s="89"/>
      <c r="L1293" s="89"/>
      <c r="M1293" s="89"/>
      <c r="N1293" s="89"/>
      <c r="O1293" s="90"/>
    </row>
    <row r="1294" spans="1:15" s="91" customFormat="1" x14ac:dyDescent="0.15">
      <c r="A1294" s="87"/>
      <c r="B1294" s="87"/>
      <c r="C1294" s="88"/>
      <c r="D1294" s="89"/>
      <c r="E1294" s="89"/>
      <c r="F1294" s="90"/>
      <c r="G1294" s="89"/>
      <c r="H1294" s="89"/>
      <c r="I1294" s="89"/>
      <c r="J1294" s="89"/>
      <c r="K1294" s="89"/>
      <c r="L1294" s="89"/>
      <c r="M1294" s="89"/>
      <c r="N1294" s="89"/>
      <c r="O1294" s="90"/>
    </row>
    <row r="1295" spans="1:15" s="91" customFormat="1" x14ac:dyDescent="0.15">
      <c r="A1295" s="87"/>
      <c r="B1295" s="87"/>
      <c r="C1295" s="88"/>
      <c r="D1295" s="89"/>
      <c r="E1295" s="89"/>
      <c r="F1295" s="90"/>
      <c r="G1295" s="89"/>
      <c r="H1295" s="89"/>
      <c r="I1295" s="89"/>
      <c r="J1295" s="89"/>
      <c r="K1295" s="89"/>
      <c r="L1295" s="89"/>
      <c r="M1295" s="89"/>
      <c r="N1295" s="89"/>
      <c r="O1295" s="90"/>
    </row>
    <row r="1296" spans="1:15" s="91" customFormat="1" x14ac:dyDescent="0.15">
      <c r="A1296" s="87"/>
      <c r="B1296" s="87"/>
      <c r="C1296" s="88"/>
      <c r="D1296" s="89"/>
      <c r="E1296" s="89"/>
      <c r="F1296" s="90"/>
      <c r="G1296" s="89"/>
      <c r="H1296" s="89"/>
      <c r="I1296" s="89"/>
      <c r="J1296" s="89"/>
      <c r="K1296" s="89"/>
      <c r="L1296" s="89"/>
      <c r="M1296" s="89"/>
      <c r="N1296" s="89"/>
      <c r="O1296" s="90"/>
    </row>
    <row r="1297" spans="1:15" s="91" customFormat="1" x14ac:dyDescent="0.15">
      <c r="A1297" s="87"/>
      <c r="B1297" s="87"/>
      <c r="C1297" s="88"/>
      <c r="D1297" s="89"/>
      <c r="E1297" s="89"/>
      <c r="F1297" s="90"/>
      <c r="G1297" s="89"/>
      <c r="H1297" s="89"/>
      <c r="I1297" s="89"/>
      <c r="J1297" s="89"/>
      <c r="K1297" s="89"/>
      <c r="L1297" s="89"/>
      <c r="M1297" s="89"/>
      <c r="N1297" s="89"/>
      <c r="O1297" s="90"/>
    </row>
    <row r="1298" spans="1:15" s="91" customFormat="1" x14ac:dyDescent="0.15">
      <c r="A1298" s="87"/>
      <c r="B1298" s="87"/>
      <c r="C1298" s="88"/>
      <c r="D1298" s="89"/>
      <c r="E1298" s="89"/>
      <c r="F1298" s="90"/>
      <c r="G1298" s="89"/>
      <c r="H1298" s="89"/>
      <c r="I1298" s="89"/>
      <c r="J1298" s="89"/>
      <c r="K1298" s="89"/>
      <c r="L1298" s="89"/>
      <c r="M1298" s="89"/>
      <c r="N1298" s="89"/>
      <c r="O1298" s="90"/>
    </row>
    <row r="1299" spans="1:15" s="91" customFormat="1" x14ac:dyDescent="0.15">
      <c r="A1299" s="87"/>
      <c r="B1299" s="87"/>
      <c r="C1299" s="88"/>
      <c r="D1299" s="89"/>
      <c r="E1299" s="89"/>
      <c r="F1299" s="90"/>
      <c r="G1299" s="89"/>
      <c r="H1299" s="89"/>
      <c r="I1299" s="89"/>
      <c r="J1299" s="89"/>
      <c r="K1299" s="89"/>
      <c r="L1299" s="89"/>
      <c r="M1299" s="89"/>
      <c r="N1299" s="89"/>
      <c r="O1299" s="90"/>
    </row>
    <row r="1300" spans="1:15" s="91" customFormat="1" x14ac:dyDescent="0.15">
      <c r="A1300" s="87"/>
      <c r="B1300" s="87"/>
      <c r="C1300" s="88"/>
      <c r="D1300" s="89"/>
      <c r="E1300" s="89"/>
      <c r="F1300" s="90"/>
      <c r="G1300" s="89"/>
      <c r="H1300" s="89"/>
      <c r="I1300" s="89"/>
      <c r="J1300" s="89"/>
      <c r="K1300" s="89"/>
      <c r="L1300" s="89"/>
      <c r="M1300" s="89"/>
      <c r="N1300" s="89"/>
      <c r="O1300" s="90"/>
    </row>
    <row r="1301" spans="1:15" s="91" customFormat="1" x14ac:dyDescent="0.15">
      <c r="A1301" s="87"/>
      <c r="B1301" s="87"/>
      <c r="C1301" s="88"/>
      <c r="D1301" s="89"/>
      <c r="E1301" s="89"/>
      <c r="F1301" s="90"/>
      <c r="G1301" s="89"/>
      <c r="H1301" s="89"/>
      <c r="I1301" s="89"/>
      <c r="J1301" s="89"/>
      <c r="K1301" s="89"/>
      <c r="L1301" s="89"/>
      <c r="M1301" s="89"/>
      <c r="N1301" s="89"/>
      <c r="O1301" s="90"/>
    </row>
    <row r="1302" spans="1:15" s="91" customFormat="1" x14ac:dyDescent="0.15">
      <c r="A1302" s="87"/>
      <c r="B1302" s="87"/>
      <c r="C1302" s="88"/>
      <c r="D1302" s="89"/>
      <c r="E1302" s="89"/>
      <c r="F1302" s="90"/>
      <c r="G1302" s="89"/>
      <c r="H1302" s="89"/>
      <c r="I1302" s="89"/>
      <c r="J1302" s="89"/>
      <c r="K1302" s="89"/>
      <c r="L1302" s="89"/>
      <c r="M1302" s="89"/>
      <c r="N1302" s="89"/>
      <c r="O1302" s="90"/>
    </row>
    <row r="1303" spans="1:15" s="91" customFormat="1" x14ac:dyDescent="0.15">
      <c r="A1303" s="87"/>
      <c r="B1303" s="87"/>
      <c r="C1303" s="88"/>
      <c r="D1303" s="89"/>
      <c r="E1303" s="89"/>
      <c r="F1303" s="90"/>
      <c r="G1303" s="89"/>
      <c r="H1303" s="89"/>
      <c r="I1303" s="89"/>
      <c r="J1303" s="89"/>
      <c r="K1303" s="89"/>
      <c r="L1303" s="89"/>
      <c r="M1303" s="89"/>
      <c r="N1303" s="89"/>
      <c r="O1303" s="90"/>
    </row>
    <row r="1304" spans="1:15" s="91" customFormat="1" x14ac:dyDescent="0.15">
      <c r="A1304" s="87"/>
      <c r="B1304" s="87"/>
      <c r="C1304" s="88"/>
      <c r="D1304" s="89"/>
      <c r="E1304" s="89"/>
      <c r="F1304" s="90"/>
      <c r="G1304" s="89"/>
      <c r="H1304" s="89"/>
      <c r="I1304" s="89"/>
      <c r="J1304" s="89"/>
      <c r="K1304" s="89"/>
      <c r="L1304" s="89"/>
      <c r="M1304" s="89"/>
      <c r="N1304" s="89"/>
      <c r="O1304" s="90"/>
    </row>
    <row r="1305" spans="1:15" s="91" customFormat="1" x14ac:dyDescent="0.15">
      <c r="A1305" s="87"/>
      <c r="B1305" s="87"/>
      <c r="C1305" s="88"/>
      <c r="D1305" s="89"/>
      <c r="E1305" s="89"/>
      <c r="F1305" s="90"/>
      <c r="G1305" s="89"/>
      <c r="H1305" s="89"/>
      <c r="I1305" s="89"/>
      <c r="J1305" s="89"/>
      <c r="K1305" s="89"/>
      <c r="L1305" s="89"/>
      <c r="M1305" s="89"/>
      <c r="N1305" s="89"/>
      <c r="O1305" s="90"/>
    </row>
    <row r="1306" spans="1:15" s="91" customFormat="1" x14ac:dyDescent="0.15">
      <c r="A1306" s="87"/>
      <c r="B1306" s="87"/>
      <c r="C1306" s="88"/>
      <c r="D1306" s="89"/>
      <c r="E1306" s="89"/>
      <c r="F1306" s="90"/>
      <c r="G1306" s="89"/>
      <c r="H1306" s="89"/>
      <c r="I1306" s="89"/>
      <c r="J1306" s="89"/>
      <c r="K1306" s="89"/>
      <c r="L1306" s="89"/>
      <c r="M1306" s="89"/>
      <c r="N1306" s="89"/>
      <c r="O1306" s="90"/>
    </row>
    <row r="1307" spans="1:15" s="91" customFormat="1" x14ac:dyDescent="0.15">
      <c r="A1307" s="87"/>
      <c r="B1307" s="87"/>
      <c r="C1307" s="88"/>
      <c r="D1307" s="89"/>
      <c r="E1307" s="89"/>
      <c r="F1307" s="90"/>
      <c r="G1307" s="89"/>
      <c r="H1307" s="89"/>
      <c r="I1307" s="89"/>
      <c r="J1307" s="89"/>
      <c r="K1307" s="89"/>
      <c r="L1307" s="89"/>
      <c r="M1307" s="89"/>
      <c r="N1307" s="89"/>
      <c r="O1307" s="90"/>
    </row>
    <row r="1308" spans="1:15" s="91" customFormat="1" x14ac:dyDescent="0.15">
      <c r="A1308" s="87"/>
      <c r="B1308" s="87"/>
      <c r="C1308" s="88"/>
      <c r="D1308" s="89"/>
      <c r="E1308" s="89"/>
      <c r="F1308" s="90"/>
      <c r="G1308" s="89"/>
      <c r="H1308" s="89"/>
      <c r="I1308" s="89"/>
      <c r="J1308" s="89"/>
      <c r="K1308" s="89"/>
      <c r="L1308" s="89"/>
      <c r="M1308" s="89"/>
      <c r="N1308" s="89"/>
      <c r="O1308" s="90"/>
    </row>
    <row r="1309" spans="1:15" s="91" customFormat="1" x14ac:dyDescent="0.15">
      <c r="A1309" s="87"/>
      <c r="B1309" s="87"/>
      <c r="C1309" s="88"/>
      <c r="D1309" s="89"/>
      <c r="E1309" s="89"/>
      <c r="F1309" s="90"/>
      <c r="G1309" s="89"/>
      <c r="H1309" s="89"/>
      <c r="I1309" s="89"/>
      <c r="J1309" s="89"/>
      <c r="K1309" s="89"/>
      <c r="L1309" s="89"/>
      <c r="M1309" s="89"/>
      <c r="N1309" s="89"/>
      <c r="O1309" s="90"/>
    </row>
    <row r="1310" spans="1:15" s="91" customFormat="1" x14ac:dyDescent="0.15">
      <c r="A1310" s="87"/>
      <c r="B1310" s="87"/>
      <c r="C1310" s="88"/>
      <c r="D1310" s="89"/>
      <c r="E1310" s="89"/>
      <c r="F1310" s="90"/>
      <c r="G1310" s="89"/>
      <c r="H1310" s="89"/>
      <c r="I1310" s="89"/>
      <c r="J1310" s="89"/>
      <c r="K1310" s="89"/>
      <c r="L1310" s="89"/>
      <c r="M1310" s="89"/>
      <c r="N1310" s="89"/>
      <c r="O1310" s="90"/>
    </row>
    <row r="1311" spans="1:15" s="91" customFormat="1" x14ac:dyDescent="0.15">
      <c r="A1311" s="87"/>
      <c r="B1311" s="87"/>
      <c r="C1311" s="88"/>
      <c r="D1311" s="89"/>
      <c r="E1311" s="89"/>
      <c r="F1311" s="90"/>
      <c r="G1311" s="89"/>
      <c r="H1311" s="89"/>
      <c r="I1311" s="89"/>
      <c r="J1311" s="89"/>
      <c r="K1311" s="89"/>
      <c r="L1311" s="89"/>
      <c r="M1311" s="89"/>
      <c r="N1311" s="89"/>
      <c r="O1311" s="90"/>
    </row>
    <row r="1312" spans="1:15" s="91" customFormat="1" x14ac:dyDescent="0.15">
      <c r="A1312" s="87"/>
      <c r="B1312" s="87"/>
      <c r="C1312" s="88"/>
      <c r="D1312" s="89"/>
      <c r="E1312" s="89"/>
      <c r="F1312" s="90"/>
      <c r="G1312" s="89"/>
      <c r="H1312" s="89"/>
      <c r="I1312" s="89"/>
      <c r="J1312" s="89"/>
      <c r="K1312" s="89"/>
      <c r="L1312" s="89"/>
      <c r="M1312" s="89"/>
      <c r="N1312" s="89"/>
      <c r="O1312" s="90"/>
    </row>
    <row r="1313" spans="1:15" s="91" customFormat="1" x14ac:dyDescent="0.15">
      <c r="A1313" s="87"/>
      <c r="B1313" s="87"/>
      <c r="C1313" s="88"/>
      <c r="D1313" s="89"/>
      <c r="E1313" s="89"/>
      <c r="F1313" s="90"/>
      <c r="G1313" s="89"/>
      <c r="H1313" s="89"/>
      <c r="I1313" s="89"/>
      <c r="J1313" s="89"/>
      <c r="K1313" s="89"/>
      <c r="L1313" s="89"/>
      <c r="M1313" s="89"/>
      <c r="N1313" s="89"/>
      <c r="O1313" s="90"/>
    </row>
    <row r="1314" spans="1:15" s="91" customFormat="1" x14ac:dyDescent="0.15">
      <c r="A1314" s="87"/>
      <c r="B1314" s="87"/>
      <c r="C1314" s="88"/>
      <c r="D1314" s="89"/>
      <c r="E1314" s="89"/>
      <c r="F1314" s="90"/>
      <c r="G1314" s="89"/>
      <c r="H1314" s="89"/>
      <c r="I1314" s="89"/>
      <c r="J1314" s="89"/>
      <c r="K1314" s="89"/>
      <c r="L1314" s="89"/>
      <c r="M1314" s="89"/>
      <c r="N1314" s="89"/>
      <c r="O1314" s="90"/>
    </row>
    <row r="1315" spans="1:15" s="91" customFormat="1" x14ac:dyDescent="0.15">
      <c r="A1315" s="87"/>
      <c r="B1315" s="87"/>
      <c r="C1315" s="88"/>
      <c r="D1315" s="89"/>
      <c r="E1315" s="89"/>
      <c r="F1315" s="90"/>
      <c r="G1315" s="89"/>
      <c r="H1315" s="89"/>
      <c r="I1315" s="89"/>
      <c r="J1315" s="89"/>
      <c r="K1315" s="89"/>
      <c r="L1315" s="89"/>
      <c r="M1315" s="89"/>
      <c r="N1315" s="89"/>
      <c r="O1315" s="90"/>
    </row>
    <row r="1316" spans="1:15" s="91" customFormat="1" x14ac:dyDescent="0.15">
      <c r="A1316" s="87"/>
      <c r="B1316" s="87"/>
      <c r="C1316" s="88"/>
      <c r="D1316" s="89"/>
      <c r="E1316" s="89"/>
      <c r="F1316" s="90"/>
      <c r="G1316" s="89"/>
      <c r="H1316" s="89"/>
      <c r="I1316" s="89"/>
      <c r="J1316" s="89"/>
      <c r="K1316" s="89"/>
      <c r="L1316" s="89"/>
      <c r="M1316" s="89"/>
      <c r="N1316" s="89"/>
      <c r="O1316" s="90"/>
    </row>
    <row r="1317" spans="1:15" s="91" customFormat="1" x14ac:dyDescent="0.15">
      <c r="A1317" s="87"/>
      <c r="B1317" s="87"/>
      <c r="C1317" s="88"/>
      <c r="D1317" s="89"/>
      <c r="E1317" s="89"/>
      <c r="F1317" s="90"/>
      <c r="G1317" s="89"/>
      <c r="H1317" s="89"/>
      <c r="I1317" s="89"/>
      <c r="J1317" s="89"/>
      <c r="K1317" s="89"/>
      <c r="L1317" s="89"/>
      <c r="M1317" s="89"/>
      <c r="N1317" s="89"/>
      <c r="O1317" s="90"/>
    </row>
    <row r="1318" spans="1:15" s="91" customFormat="1" x14ac:dyDescent="0.15">
      <c r="A1318" s="87"/>
      <c r="B1318" s="87"/>
      <c r="C1318" s="88"/>
      <c r="D1318" s="89"/>
      <c r="E1318" s="89"/>
      <c r="F1318" s="90"/>
      <c r="G1318" s="89"/>
      <c r="H1318" s="89"/>
      <c r="I1318" s="89"/>
      <c r="J1318" s="89"/>
      <c r="K1318" s="89"/>
      <c r="L1318" s="89"/>
      <c r="M1318" s="89"/>
      <c r="N1318" s="89"/>
      <c r="O1318" s="90"/>
    </row>
    <row r="1319" spans="1:15" s="91" customFormat="1" x14ac:dyDescent="0.15">
      <c r="A1319" s="87"/>
      <c r="B1319" s="87"/>
      <c r="C1319" s="88"/>
      <c r="D1319" s="89"/>
      <c r="E1319" s="89"/>
      <c r="F1319" s="90"/>
      <c r="G1319" s="89"/>
      <c r="H1319" s="89"/>
      <c r="I1319" s="89"/>
      <c r="J1319" s="89"/>
      <c r="K1319" s="89"/>
      <c r="L1319" s="89"/>
      <c r="M1319" s="89"/>
      <c r="N1319" s="89"/>
      <c r="O1319" s="90"/>
    </row>
    <row r="1320" spans="1:15" s="91" customFormat="1" x14ac:dyDescent="0.15">
      <c r="A1320" s="87"/>
      <c r="B1320" s="87"/>
      <c r="C1320" s="88"/>
      <c r="D1320" s="89"/>
      <c r="E1320" s="89"/>
      <c r="F1320" s="90"/>
      <c r="G1320" s="89"/>
      <c r="H1320" s="89"/>
      <c r="I1320" s="89"/>
      <c r="J1320" s="89"/>
      <c r="K1320" s="89"/>
      <c r="L1320" s="89"/>
      <c r="M1320" s="89"/>
      <c r="N1320" s="89"/>
      <c r="O1320" s="90"/>
    </row>
    <row r="1321" spans="1:15" s="91" customFormat="1" x14ac:dyDescent="0.15">
      <c r="A1321" s="87"/>
      <c r="B1321" s="87"/>
      <c r="C1321" s="88"/>
      <c r="D1321" s="89"/>
      <c r="E1321" s="89"/>
      <c r="F1321" s="90"/>
      <c r="G1321" s="89"/>
      <c r="H1321" s="89"/>
      <c r="I1321" s="89"/>
      <c r="J1321" s="89"/>
      <c r="K1321" s="89"/>
      <c r="L1321" s="89"/>
      <c r="M1321" s="89"/>
      <c r="N1321" s="89"/>
      <c r="O1321" s="90"/>
    </row>
    <row r="1322" spans="1:15" s="91" customFormat="1" x14ac:dyDescent="0.15">
      <c r="A1322" s="87"/>
      <c r="B1322" s="87"/>
      <c r="C1322" s="88"/>
      <c r="D1322" s="89"/>
      <c r="E1322" s="89"/>
      <c r="F1322" s="90"/>
      <c r="G1322" s="89"/>
      <c r="H1322" s="89"/>
      <c r="I1322" s="89"/>
      <c r="J1322" s="89"/>
      <c r="K1322" s="89"/>
      <c r="L1322" s="89"/>
      <c r="M1322" s="89"/>
      <c r="N1322" s="89"/>
      <c r="O1322" s="90"/>
    </row>
    <row r="1323" spans="1:15" s="91" customFormat="1" x14ac:dyDescent="0.15">
      <c r="A1323" s="87"/>
      <c r="B1323" s="87"/>
      <c r="C1323" s="88"/>
      <c r="D1323" s="89"/>
      <c r="E1323" s="89"/>
      <c r="F1323" s="90"/>
      <c r="G1323" s="89"/>
      <c r="H1323" s="89"/>
      <c r="I1323" s="89"/>
      <c r="J1323" s="89"/>
      <c r="K1323" s="89"/>
      <c r="L1323" s="89"/>
      <c r="M1323" s="89"/>
      <c r="N1323" s="89"/>
      <c r="O1323" s="90"/>
    </row>
    <row r="1324" spans="1:15" s="91" customFormat="1" x14ac:dyDescent="0.15">
      <c r="A1324" s="87"/>
      <c r="B1324" s="87"/>
      <c r="C1324" s="88"/>
      <c r="D1324" s="89"/>
      <c r="E1324" s="89"/>
      <c r="F1324" s="90"/>
      <c r="G1324" s="89"/>
      <c r="H1324" s="89"/>
      <c r="I1324" s="89"/>
      <c r="J1324" s="89"/>
      <c r="K1324" s="89"/>
      <c r="L1324" s="89"/>
      <c r="M1324" s="89"/>
      <c r="N1324" s="89"/>
      <c r="O1324" s="90"/>
    </row>
    <row r="1325" spans="1:15" s="91" customFormat="1" x14ac:dyDescent="0.15">
      <c r="A1325" s="87"/>
      <c r="B1325" s="87"/>
      <c r="C1325" s="88"/>
      <c r="D1325" s="89"/>
      <c r="E1325" s="89"/>
      <c r="F1325" s="90"/>
      <c r="G1325" s="89"/>
      <c r="H1325" s="89"/>
      <c r="I1325" s="89"/>
      <c r="J1325" s="89"/>
      <c r="K1325" s="89"/>
      <c r="L1325" s="89"/>
      <c r="M1325" s="89"/>
      <c r="N1325" s="89"/>
      <c r="O1325" s="90"/>
    </row>
    <row r="1326" spans="1:15" s="91" customFormat="1" x14ac:dyDescent="0.15">
      <c r="A1326" s="87"/>
      <c r="B1326" s="87"/>
      <c r="C1326" s="88"/>
      <c r="D1326" s="89"/>
      <c r="E1326" s="89"/>
      <c r="F1326" s="90"/>
      <c r="G1326" s="89"/>
      <c r="H1326" s="89"/>
      <c r="I1326" s="89"/>
      <c r="J1326" s="89"/>
      <c r="K1326" s="89"/>
      <c r="L1326" s="89"/>
      <c r="M1326" s="89"/>
      <c r="N1326" s="89"/>
      <c r="O1326" s="90"/>
    </row>
    <row r="1327" spans="1:15" s="91" customFormat="1" x14ac:dyDescent="0.15">
      <c r="A1327" s="87"/>
      <c r="B1327" s="87"/>
      <c r="C1327" s="88"/>
      <c r="D1327" s="89"/>
      <c r="E1327" s="89"/>
      <c r="F1327" s="90"/>
      <c r="G1327" s="89"/>
      <c r="H1327" s="89"/>
      <c r="I1327" s="89"/>
      <c r="J1327" s="89"/>
      <c r="K1327" s="89"/>
      <c r="L1327" s="89"/>
      <c r="M1327" s="89"/>
      <c r="N1327" s="89"/>
      <c r="O1327" s="90"/>
    </row>
    <row r="1328" spans="1:15" s="91" customFormat="1" x14ac:dyDescent="0.15">
      <c r="A1328" s="87"/>
      <c r="B1328" s="87"/>
      <c r="C1328" s="88"/>
      <c r="D1328" s="89"/>
      <c r="E1328" s="89"/>
      <c r="F1328" s="90"/>
      <c r="G1328" s="89"/>
      <c r="H1328" s="89"/>
      <c r="I1328" s="89"/>
      <c r="J1328" s="89"/>
      <c r="K1328" s="89"/>
      <c r="L1328" s="89"/>
      <c r="M1328" s="89"/>
      <c r="N1328" s="89"/>
      <c r="O1328" s="90"/>
    </row>
    <row r="1329" spans="1:15" s="91" customFormat="1" x14ac:dyDescent="0.15">
      <c r="A1329" s="87"/>
      <c r="B1329" s="87"/>
      <c r="C1329" s="88"/>
      <c r="D1329" s="89"/>
      <c r="E1329" s="89"/>
      <c r="F1329" s="90"/>
      <c r="G1329" s="89"/>
      <c r="H1329" s="89"/>
      <c r="I1329" s="89"/>
      <c r="J1329" s="89"/>
      <c r="K1329" s="89"/>
      <c r="L1329" s="89"/>
      <c r="M1329" s="89"/>
      <c r="N1329" s="89"/>
      <c r="O1329" s="90"/>
    </row>
    <row r="1330" spans="1:15" s="91" customFormat="1" x14ac:dyDescent="0.15">
      <c r="A1330" s="87"/>
      <c r="B1330" s="87"/>
      <c r="C1330" s="88"/>
      <c r="D1330" s="89"/>
      <c r="E1330" s="89"/>
      <c r="F1330" s="90"/>
      <c r="G1330" s="89"/>
      <c r="H1330" s="89"/>
      <c r="I1330" s="89"/>
      <c r="J1330" s="89"/>
      <c r="K1330" s="89"/>
      <c r="L1330" s="89"/>
      <c r="M1330" s="89"/>
      <c r="N1330" s="89"/>
      <c r="O1330" s="90"/>
    </row>
    <row r="1331" spans="1:15" s="91" customFormat="1" x14ac:dyDescent="0.15">
      <c r="A1331" s="87"/>
      <c r="B1331" s="87"/>
      <c r="C1331" s="88"/>
      <c r="D1331" s="89"/>
      <c r="E1331" s="89"/>
      <c r="F1331" s="90"/>
      <c r="G1331" s="89"/>
      <c r="H1331" s="89"/>
      <c r="I1331" s="89"/>
      <c r="J1331" s="89"/>
      <c r="K1331" s="89"/>
      <c r="L1331" s="89"/>
      <c r="M1331" s="89"/>
      <c r="N1331" s="89"/>
      <c r="O1331" s="90"/>
    </row>
    <row r="1332" spans="1:15" s="91" customFormat="1" x14ac:dyDescent="0.15">
      <c r="A1332" s="87"/>
      <c r="B1332" s="87"/>
      <c r="C1332" s="88"/>
      <c r="D1332" s="89"/>
      <c r="E1332" s="89"/>
      <c r="F1332" s="90"/>
      <c r="G1332" s="89"/>
      <c r="H1332" s="89"/>
      <c r="I1332" s="89"/>
      <c r="J1332" s="89"/>
      <c r="K1332" s="89"/>
      <c r="L1332" s="89"/>
      <c r="M1332" s="89"/>
      <c r="N1332" s="89"/>
      <c r="O1332" s="90"/>
    </row>
    <row r="1333" spans="1:15" s="91" customFormat="1" x14ac:dyDescent="0.15">
      <c r="A1333" s="87"/>
      <c r="B1333" s="87"/>
      <c r="C1333" s="88"/>
      <c r="D1333" s="89"/>
      <c r="E1333" s="89"/>
      <c r="F1333" s="90"/>
      <c r="G1333" s="89"/>
      <c r="H1333" s="89"/>
      <c r="I1333" s="89"/>
      <c r="J1333" s="89"/>
      <c r="K1333" s="89"/>
      <c r="L1333" s="89"/>
      <c r="M1333" s="89"/>
      <c r="N1333" s="89"/>
      <c r="O1333" s="90"/>
    </row>
    <row r="1334" spans="1:15" s="91" customFormat="1" x14ac:dyDescent="0.15">
      <c r="A1334" s="87"/>
      <c r="B1334" s="87"/>
      <c r="C1334" s="88"/>
      <c r="D1334" s="89"/>
      <c r="E1334" s="89"/>
      <c r="F1334" s="90"/>
      <c r="G1334" s="89"/>
      <c r="H1334" s="89"/>
      <c r="I1334" s="89"/>
      <c r="J1334" s="89"/>
      <c r="K1334" s="89"/>
      <c r="L1334" s="89"/>
      <c r="M1334" s="89"/>
      <c r="N1334" s="89"/>
      <c r="O1334" s="90"/>
    </row>
    <row r="1335" spans="1:15" s="91" customFormat="1" x14ac:dyDescent="0.15">
      <c r="A1335" s="87"/>
      <c r="B1335" s="87"/>
      <c r="C1335" s="88"/>
      <c r="D1335" s="89"/>
      <c r="E1335" s="89"/>
      <c r="F1335" s="90"/>
      <c r="G1335" s="89"/>
      <c r="H1335" s="89"/>
      <c r="I1335" s="89"/>
      <c r="J1335" s="89"/>
      <c r="K1335" s="89"/>
      <c r="L1335" s="89"/>
      <c r="M1335" s="89"/>
      <c r="N1335" s="89"/>
      <c r="O1335" s="90"/>
    </row>
    <row r="1336" spans="1:15" s="91" customFormat="1" x14ac:dyDescent="0.15">
      <c r="A1336" s="87"/>
      <c r="B1336" s="87"/>
      <c r="C1336" s="88"/>
      <c r="D1336" s="89"/>
      <c r="E1336" s="89"/>
      <c r="F1336" s="90"/>
      <c r="G1336" s="89"/>
      <c r="H1336" s="89"/>
      <c r="I1336" s="89"/>
      <c r="J1336" s="89"/>
      <c r="K1336" s="89"/>
      <c r="L1336" s="89"/>
      <c r="M1336" s="89"/>
      <c r="N1336" s="89"/>
      <c r="O1336" s="90"/>
    </row>
    <row r="1337" spans="1:15" s="91" customFormat="1" x14ac:dyDescent="0.15">
      <c r="A1337" s="87"/>
      <c r="B1337" s="87"/>
      <c r="C1337" s="88"/>
      <c r="D1337" s="89"/>
      <c r="E1337" s="89"/>
      <c r="F1337" s="90"/>
      <c r="G1337" s="89"/>
      <c r="H1337" s="89"/>
      <c r="I1337" s="89"/>
      <c r="J1337" s="89"/>
      <c r="K1337" s="89"/>
      <c r="L1337" s="89"/>
      <c r="M1337" s="89"/>
      <c r="N1337" s="89"/>
      <c r="O1337" s="90"/>
    </row>
    <row r="1338" spans="1:15" s="91" customFormat="1" x14ac:dyDescent="0.15">
      <c r="A1338" s="87"/>
      <c r="B1338" s="87"/>
      <c r="C1338" s="88"/>
      <c r="D1338" s="89"/>
      <c r="E1338" s="89"/>
      <c r="F1338" s="90"/>
      <c r="G1338" s="89"/>
      <c r="H1338" s="89"/>
      <c r="I1338" s="89"/>
      <c r="J1338" s="89"/>
      <c r="K1338" s="89"/>
      <c r="L1338" s="89"/>
      <c r="M1338" s="89"/>
      <c r="N1338" s="89"/>
      <c r="O1338" s="90"/>
    </row>
    <row r="1339" spans="1:15" s="91" customFormat="1" x14ac:dyDescent="0.15">
      <c r="A1339" s="87"/>
      <c r="B1339" s="87"/>
      <c r="C1339" s="88"/>
      <c r="D1339" s="89"/>
      <c r="E1339" s="89"/>
      <c r="F1339" s="90"/>
      <c r="G1339" s="89"/>
      <c r="H1339" s="89"/>
      <c r="I1339" s="89"/>
      <c r="J1339" s="89"/>
      <c r="K1339" s="89"/>
      <c r="L1339" s="89"/>
      <c r="M1339" s="89"/>
      <c r="N1339" s="89"/>
      <c r="O1339" s="90"/>
    </row>
    <row r="1340" spans="1:15" s="91" customFormat="1" x14ac:dyDescent="0.15">
      <c r="A1340" s="87"/>
      <c r="B1340" s="87"/>
      <c r="C1340" s="88"/>
      <c r="D1340" s="89"/>
      <c r="E1340" s="89"/>
      <c r="F1340" s="90"/>
      <c r="G1340" s="89"/>
      <c r="H1340" s="89"/>
      <c r="I1340" s="89"/>
      <c r="J1340" s="89"/>
      <c r="K1340" s="89"/>
      <c r="L1340" s="89"/>
      <c r="M1340" s="89"/>
      <c r="N1340" s="89"/>
      <c r="O1340" s="90"/>
    </row>
    <row r="1341" spans="1:15" s="91" customFormat="1" x14ac:dyDescent="0.15">
      <c r="A1341" s="87"/>
      <c r="B1341" s="87"/>
      <c r="C1341" s="88"/>
      <c r="D1341" s="89"/>
      <c r="E1341" s="89"/>
      <c r="F1341" s="90"/>
      <c r="G1341" s="89"/>
      <c r="H1341" s="89"/>
      <c r="I1341" s="89"/>
      <c r="J1341" s="89"/>
      <c r="K1341" s="89"/>
      <c r="L1341" s="89"/>
      <c r="M1341" s="89"/>
      <c r="N1341" s="89"/>
      <c r="O1341" s="90"/>
    </row>
    <row r="1342" spans="1:15" s="91" customFormat="1" x14ac:dyDescent="0.15">
      <c r="A1342" s="87"/>
      <c r="B1342" s="87"/>
      <c r="C1342" s="88"/>
      <c r="D1342" s="89"/>
      <c r="E1342" s="89"/>
      <c r="F1342" s="90"/>
      <c r="G1342" s="89"/>
      <c r="H1342" s="89"/>
      <c r="I1342" s="89"/>
      <c r="J1342" s="89"/>
      <c r="K1342" s="89"/>
      <c r="L1342" s="89"/>
      <c r="M1342" s="89"/>
      <c r="N1342" s="89"/>
      <c r="O1342" s="90"/>
    </row>
    <row r="1343" spans="1:15" s="91" customFormat="1" x14ac:dyDescent="0.15">
      <c r="A1343" s="87"/>
      <c r="B1343" s="87"/>
      <c r="C1343" s="88"/>
      <c r="D1343" s="89"/>
      <c r="E1343" s="89"/>
      <c r="F1343" s="90"/>
      <c r="G1343" s="89"/>
      <c r="H1343" s="89"/>
      <c r="I1343" s="89"/>
      <c r="J1343" s="89"/>
      <c r="K1343" s="89"/>
      <c r="L1343" s="89"/>
      <c r="M1343" s="89"/>
      <c r="N1343" s="89"/>
      <c r="O1343" s="90"/>
    </row>
    <row r="1344" spans="1:15" s="91" customFormat="1" x14ac:dyDescent="0.15">
      <c r="A1344" s="87"/>
      <c r="B1344" s="87"/>
      <c r="C1344" s="88"/>
      <c r="D1344" s="89"/>
      <c r="E1344" s="89"/>
      <c r="F1344" s="90"/>
      <c r="G1344" s="89"/>
      <c r="H1344" s="89"/>
      <c r="I1344" s="89"/>
      <c r="J1344" s="89"/>
      <c r="K1344" s="89"/>
      <c r="L1344" s="89"/>
      <c r="M1344" s="89"/>
      <c r="N1344" s="89"/>
      <c r="O1344" s="90"/>
    </row>
    <row r="1345" spans="1:15" s="91" customFormat="1" x14ac:dyDescent="0.15">
      <c r="A1345" s="87"/>
      <c r="B1345" s="87"/>
      <c r="C1345" s="88"/>
      <c r="D1345" s="89"/>
      <c r="E1345" s="89"/>
      <c r="F1345" s="90"/>
      <c r="G1345" s="89"/>
      <c r="H1345" s="89"/>
      <c r="I1345" s="89"/>
      <c r="J1345" s="89"/>
      <c r="K1345" s="89"/>
      <c r="L1345" s="89"/>
      <c r="M1345" s="89"/>
      <c r="N1345" s="89"/>
      <c r="O1345" s="90"/>
    </row>
    <row r="1346" spans="1:15" s="91" customFormat="1" x14ac:dyDescent="0.15">
      <c r="A1346" s="87"/>
      <c r="B1346" s="87"/>
      <c r="C1346" s="88"/>
      <c r="D1346" s="89"/>
      <c r="E1346" s="89"/>
      <c r="F1346" s="90"/>
      <c r="G1346" s="89"/>
      <c r="H1346" s="89"/>
      <c r="I1346" s="89"/>
      <c r="J1346" s="89"/>
      <c r="K1346" s="89"/>
      <c r="L1346" s="89"/>
      <c r="M1346" s="89"/>
      <c r="N1346" s="89"/>
      <c r="O1346" s="90"/>
    </row>
    <row r="1347" spans="1:15" s="91" customFormat="1" x14ac:dyDescent="0.15">
      <c r="A1347" s="87"/>
      <c r="B1347" s="87"/>
      <c r="C1347" s="88"/>
      <c r="D1347" s="89"/>
      <c r="E1347" s="89"/>
      <c r="F1347" s="90"/>
      <c r="G1347" s="89"/>
      <c r="H1347" s="89"/>
      <c r="I1347" s="89"/>
      <c r="J1347" s="89"/>
      <c r="K1347" s="89"/>
      <c r="L1347" s="89"/>
      <c r="M1347" s="89"/>
      <c r="N1347" s="89"/>
      <c r="O1347" s="90"/>
    </row>
    <row r="1348" spans="1:15" s="91" customFormat="1" x14ac:dyDescent="0.15">
      <c r="A1348" s="87"/>
      <c r="B1348" s="87"/>
      <c r="C1348" s="88"/>
      <c r="D1348" s="89"/>
      <c r="E1348" s="89"/>
      <c r="F1348" s="90"/>
      <c r="G1348" s="89"/>
      <c r="H1348" s="89"/>
      <c r="I1348" s="89"/>
      <c r="J1348" s="89"/>
      <c r="K1348" s="89"/>
      <c r="L1348" s="89"/>
      <c r="M1348" s="89"/>
      <c r="N1348" s="89"/>
      <c r="O1348" s="90"/>
    </row>
    <row r="1349" spans="1:15" s="91" customFormat="1" x14ac:dyDescent="0.15">
      <c r="A1349" s="87"/>
      <c r="B1349" s="87"/>
      <c r="C1349" s="88"/>
      <c r="D1349" s="89"/>
      <c r="E1349" s="89"/>
      <c r="F1349" s="90"/>
      <c r="G1349" s="89"/>
      <c r="H1349" s="89"/>
      <c r="I1349" s="89"/>
      <c r="J1349" s="89"/>
      <c r="K1349" s="89"/>
      <c r="L1349" s="89"/>
      <c r="M1349" s="89"/>
      <c r="N1349" s="89"/>
      <c r="O1349" s="90"/>
    </row>
    <row r="1350" spans="1:15" s="91" customFormat="1" x14ac:dyDescent="0.15">
      <c r="A1350" s="87"/>
      <c r="B1350" s="87"/>
      <c r="C1350" s="88"/>
      <c r="D1350" s="89"/>
      <c r="E1350" s="89"/>
      <c r="F1350" s="90"/>
      <c r="G1350" s="89"/>
      <c r="H1350" s="89"/>
      <c r="I1350" s="89"/>
      <c r="J1350" s="89"/>
      <c r="K1350" s="89"/>
      <c r="L1350" s="89"/>
      <c r="M1350" s="89"/>
      <c r="N1350" s="89"/>
      <c r="O1350" s="90"/>
    </row>
    <row r="1351" spans="1:15" s="91" customFormat="1" x14ac:dyDescent="0.15">
      <c r="A1351" s="87"/>
      <c r="B1351" s="87"/>
      <c r="C1351" s="88"/>
      <c r="D1351" s="89"/>
      <c r="E1351" s="89"/>
      <c r="F1351" s="90"/>
      <c r="G1351" s="89"/>
      <c r="H1351" s="89"/>
      <c r="I1351" s="89"/>
      <c r="J1351" s="89"/>
      <c r="K1351" s="89"/>
      <c r="L1351" s="89"/>
      <c r="M1351" s="89"/>
      <c r="N1351" s="89"/>
      <c r="O1351" s="90"/>
    </row>
    <row r="1352" spans="1:15" s="91" customFormat="1" x14ac:dyDescent="0.15">
      <c r="A1352" s="87"/>
      <c r="B1352" s="87"/>
      <c r="C1352" s="88"/>
      <c r="D1352" s="89"/>
      <c r="E1352" s="89"/>
      <c r="F1352" s="90"/>
      <c r="G1352" s="89"/>
      <c r="H1352" s="89"/>
      <c r="I1352" s="89"/>
      <c r="J1352" s="89"/>
      <c r="K1352" s="89"/>
      <c r="L1352" s="89"/>
      <c r="M1352" s="89"/>
      <c r="N1352" s="89"/>
      <c r="O1352" s="90"/>
    </row>
    <row r="1353" spans="1:15" s="91" customFormat="1" x14ac:dyDescent="0.15">
      <c r="A1353" s="87"/>
      <c r="B1353" s="87"/>
      <c r="C1353" s="88"/>
      <c r="D1353" s="89"/>
      <c r="E1353" s="89"/>
      <c r="F1353" s="90"/>
      <c r="G1353" s="89"/>
      <c r="H1353" s="89"/>
      <c r="I1353" s="89"/>
      <c r="J1353" s="89"/>
      <c r="K1353" s="89"/>
      <c r="L1353" s="89"/>
      <c r="M1353" s="89"/>
      <c r="N1353" s="89"/>
      <c r="O1353" s="90"/>
    </row>
    <row r="1354" spans="1:15" s="91" customFormat="1" x14ac:dyDescent="0.15">
      <c r="A1354" s="87"/>
      <c r="B1354" s="87"/>
      <c r="C1354" s="88"/>
      <c r="D1354" s="89"/>
      <c r="E1354" s="89"/>
      <c r="F1354" s="90"/>
      <c r="G1354" s="89"/>
      <c r="H1354" s="89"/>
      <c r="I1354" s="89"/>
      <c r="J1354" s="89"/>
      <c r="K1354" s="89"/>
      <c r="L1354" s="89"/>
      <c r="M1354" s="89"/>
      <c r="N1354" s="89"/>
      <c r="O1354" s="90"/>
    </row>
    <row r="1355" spans="1:15" s="91" customFormat="1" x14ac:dyDescent="0.15">
      <c r="A1355" s="87"/>
      <c r="B1355" s="87"/>
      <c r="C1355" s="88"/>
      <c r="D1355" s="89"/>
      <c r="E1355" s="89"/>
      <c r="F1355" s="90"/>
      <c r="G1355" s="89"/>
      <c r="H1355" s="89"/>
      <c r="I1355" s="89"/>
      <c r="J1355" s="89"/>
      <c r="K1355" s="89"/>
      <c r="L1355" s="89"/>
      <c r="M1355" s="89"/>
      <c r="N1355" s="89"/>
      <c r="O1355" s="90"/>
    </row>
    <row r="1356" spans="1:15" s="91" customFormat="1" x14ac:dyDescent="0.15">
      <c r="A1356" s="87"/>
      <c r="B1356" s="87"/>
      <c r="C1356" s="88"/>
      <c r="D1356" s="89"/>
      <c r="E1356" s="89"/>
      <c r="F1356" s="90"/>
      <c r="G1356" s="89"/>
      <c r="H1356" s="89"/>
      <c r="I1356" s="89"/>
      <c r="J1356" s="89"/>
      <c r="K1356" s="89"/>
      <c r="L1356" s="89"/>
      <c r="M1356" s="89"/>
      <c r="N1356" s="89"/>
      <c r="O1356" s="90"/>
    </row>
    <row r="1357" spans="1:15" s="91" customFormat="1" x14ac:dyDescent="0.15">
      <c r="A1357" s="87"/>
      <c r="B1357" s="87"/>
      <c r="C1357" s="88"/>
      <c r="D1357" s="89"/>
      <c r="E1357" s="89"/>
      <c r="F1357" s="90"/>
      <c r="G1357" s="89"/>
      <c r="H1357" s="89"/>
      <c r="I1357" s="89"/>
      <c r="J1357" s="89"/>
      <c r="K1357" s="89"/>
      <c r="L1357" s="89"/>
      <c r="M1357" s="89"/>
      <c r="N1357" s="89"/>
      <c r="O1357" s="90"/>
    </row>
    <row r="1358" spans="1:15" s="91" customFormat="1" x14ac:dyDescent="0.15">
      <c r="A1358" s="87"/>
      <c r="B1358" s="87"/>
      <c r="C1358" s="88"/>
      <c r="D1358" s="89"/>
      <c r="E1358" s="89"/>
      <c r="F1358" s="90"/>
      <c r="G1358" s="89"/>
      <c r="H1358" s="89"/>
      <c r="I1358" s="89"/>
      <c r="J1358" s="89"/>
      <c r="K1358" s="89"/>
      <c r="L1358" s="89"/>
      <c r="M1358" s="89"/>
      <c r="N1358" s="89"/>
      <c r="O1358" s="90"/>
    </row>
    <row r="1359" spans="1:15" s="91" customFormat="1" x14ac:dyDescent="0.15">
      <c r="A1359" s="87"/>
      <c r="B1359" s="87"/>
      <c r="C1359" s="88"/>
      <c r="D1359" s="89"/>
      <c r="E1359" s="89"/>
      <c r="F1359" s="90"/>
      <c r="G1359" s="89"/>
      <c r="H1359" s="89"/>
      <c r="I1359" s="89"/>
      <c r="J1359" s="89"/>
      <c r="K1359" s="89"/>
      <c r="L1359" s="89"/>
      <c r="M1359" s="89"/>
      <c r="N1359" s="89"/>
      <c r="O1359" s="90"/>
    </row>
    <row r="1360" spans="1:15" s="91" customFormat="1" x14ac:dyDescent="0.15">
      <c r="A1360" s="87"/>
      <c r="B1360" s="87"/>
      <c r="C1360" s="88"/>
      <c r="D1360" s="89"/>
      <c r="E1360" s="89"/>
      <c r="F1360" s="90"/>
      <c r="G1360" s="89"/>
      <c r="H1360" s="89"/>
      <c r="I1360" s="89"/>
      <c r="J1360" s="89"/>
      <c r="K1360" s="89"/>
      <c r="L1360" s="89"/>
      <c r="M1360" s="89"/>
      <c r="N1360" s="89"/>
      <c r="O1360" s="90"/>
    </row>
    <row r="1361" spans="1:15" s="91" customFormat="1" x14ac:dyDescent="0.15">
      <c r="A1361" s="87"/>
      <c r="B1361" s="87"/>
      <c r="C1361" s="88"/>
      <c r="D1361" s="89"/>
      <c r="E1361" s="89"/>
      <c r="F1361" s="90"/>
      <c r="G1361" s="89"/>
      <c r="H1361" s="89"/>
      <c r="I1361" s="89"/>
      <c r="J1361" s="89"/>
      <c r="K1361" s="89"/>
      <c r="L1361" s="89"/>
      <c r="M1361" s="89"/>
      <c r="N1361" s="89"/>
      <c r="O1361" s="90"/>
    </row>
    <row r="1362" spans="1:15" s="91" customFormat="1" x14ac:dyDescent="0.15">
      <c r="A1362" s="87"/>
      <c r="B1362" s="87"/>
      <c r="C1362" s="88"/>
      <c r="D1362" s="89"/>
      <c r="E1362" s="89"/>
      <c r="F1362" s="90"/>
      <c r="G1362" s="89"/>
      <c r="H1362" s="89"/>
      <c r="I1362" s="89"/>
      <c r="J1362" s="89"/>
      <c r="K1362" s="89"/>
      <c r="L1362" s="89"/>
      <c r="M1362" s="89"/>
      <c r="N1362" s="89"/>
      <c r="O1362" s="90"/>
    </row>
    <row r="1363" spans="1:15" s="91" customFormat="1" x14ac:dyDescent="0.15">
      <c r="A1363" s="87"/>
      <c r="B1363" s="87"/>
      <c r="C1363" s="88"/>
      <c r="D1363" s="89"/>
      <c r="E1363" s="89"/>
      <c r="F1363" s="90"/>
      <c r="G1363" s="89"/>
      <c r="H1363" s="89"/>
      <c r="I1363" s="89"/>
      <c r="J1363" s="89"/>
      <c r="K1363" s="89"/>
      <c r="L1363" s="89"/>
      <c r="M1363" s="89"/>
      <c r="N1363" s="89"/>
      <c r="O1363" s="90"/>
    </row>
    <row r="1364" spans="1:15" s="91" customFormat="1" x14ac:dyDescent="0.15">
      <c r="A1364" s="87"/>
      <c r="B1364" s="87"/>
      <c r="C1364" s="88"/>
      <c r="D1364" s="89"/>
      <c r="E1364" s="89"/>
      <c r="F1364" s="90"/>
      <c r="G1364" s="89"/>
      <c r="H1364" s="89"/>
      <c r="I1364" s="89"/>
      <c r="J1364" s="89"/>
      <c r="K1364" s="89"/>
      <c r="L1364" s="89"/>
      <c r="M1364" s="89"/>
      <c r="N1364" s="89"/>
      <c r="O1364" s="90"/>
    </row>
    <row r="1365" spans="1:15" s="91" customFormat="1" x14ac:dyDescent="0.15">
      <c r="A1365" s="87"/>
      <c r="B1365" s="87"/>
      <c r="C1365" s="88"/>
      <c r="D1365" s="89"/>
      <c r="E1365" s="89"/>
      <c r="F1365" s="90"/>
      <c r="G1365" s="89"/>
      <c r="H1365" s="89"/>
      <c r="I1365" s="89"/>
      <c r="J1365" s="89"/>
      <c r="K1365" s="89"/>
      <c r="L1365" s="89"/>
      <c r="M1365" s="89"/>
      <c r="N1365" s="89"/>
      <c r="O1365" s="90"/>
    </row>
    <row r="1366" spans="1:15" s="91" customFormat="1" x14ac:dyDescent="0.15">
      <c r="A1366" s="87"/>
      <c r="B1366" s="87"/>
      <c r="C1366" s="88"/>
      <c r="D1366" s="89"/>
      <c r="E1366" s="89"/>
      <c r="F1366" s="90"/>
      <c r="G1366" s="89"/>
      <c r="H1366" s="89"/>
      <c r="I1366" s="89"/>
      <c r="J1366" s="89"/>
      <c r="K1366" s="89"/>
      <c r="L1366" s="89"/>
      <c r="M1366" s="89"/>
      <c r="N1366" s="89"/>
      <c r="O1366" s="90"/>
    </row>
    <row r="1367" spans="1:15" s="91" customFormat="1" x14ac:dyDescent="0.15">
      <c r="A1367" s="87"/>
      <c r="B1367" s="87"/>
      <c r="C1367" s="88"/>
      <c r="D1367" s="89"/>
      <c r="E1367" s="89"/>
      <c r="F1367" s="90"/>
      <c r="G1367" s="89"/>
      <c r="H1367" s="89"/>
      <c r="I1367" s="89"/>
      <c r="J1367" s="89"/>
      <c r="K1367" s="89"/>
      <c r="L1367" s="89"/>
      <c r="M1367" s="89"/>
      <c r="N1367" s="89"/>
      <c r="O1367" s="90"/>
    </row>
    <row r="1368" spans="1:15" s="91" customFormat="1" x14ac:dyDescent="0.15">
      <c r="A1368" s="87"/>
      <c r="B1368" s="87"/>
      <c r="C1368" s="88"/>
      <c r="D1368" s="89"/>
      <c r="E1368" s="89"/>
      <c r="F1368" s="90"/>
      <c r="G1368" s="89"/>
      <c r="H1368" s="89"/>
      <c r="I1368" s="89"/>
      <c r="J1368" s="89"/>
      <c r="K1368" s="89"/>
      <c r="L1368" s="89"/>
      <c r="M1368" s="89"/>
      <c r="N1368" s="89"/>
      <c r="O1368" s="90"/>
    </row>
    <row r="1369" spans="1:15" s="91" customFormat="1" x14ac:dyDescent="0.15">
      <c r="A1369" s="87"/>
      <c r="B1369" s="87"/>
      <c r="C1369" s="88"/>
      <c r="D1369" s="89"/>
      <c r="E1369" s="89"/>
      <c r="F1369" s="90"/>
      <c r="G1369" s="89"/>
      <c r="H1369" s="89"/>
      <c r="I1369" s="89"/>
      <c r="J1369" s="89"/>
      <c r="K1369" s="89"/>
      <c r="L1369" s="89"/>
      <c r="M1369" s="89"/>
      <c r="N1369" s="89"/>
      <c r="O1369" s="90"/>
    </row>
    <row r="1370" spans="1:15" s="91" customFormat="1" x14ac:dyDescent="0.15">
      <c r="A1370" s="87"/>
      <c r="B1370" s="87"/>
      <c r="C1370" s="88"/>
      <c r="D1370" s="89"/>
      <c r="E1370" s="89"/>
      <c r="F1370" s="90"/>
      <c r="G1370" s="89"/>
      <c r="H1370" s="89"/>
      <c r="I1370" s="89"/>
      <c r="J1370" s="89"/>
      <c r="K1370" s="89"/>
      <c r="L1370" s="89"/>
      <c r="M1370" s="89"/>
      <c r="N1370" s="89"/>
      <c r="O1370" s="90"/>
    </row>
    <row r="1371" spans="1:15" s="91" customFormat="1" x14ac:dyDescent="0.15">
      <c r="A1371" s="87"/>
      <c r="B1371" s="87"/>
      <c r="C1371" s="88"/>
      <c r="D1371" s="89"/>
      <c r="E1371" s="89"/>
      <c r="F1371" s="90"/>
      <c r="G1371" s="89"/>
      <c r="H1371" s="89"/>
      <c r="I1371" s="89"/>
      <c r="J1371" s="89"/>
      <c r="K1371" s="89"/>
      <c r="L1371" s="89"/>
      <c r="M1371" s="89"/>
      <c r="N1371" s="89"/>
      <c r="O1371" s="90"/>
    </row>
    <row r="1372" spans="1:15" s="91" customFormat="1" x14ac:dyDescent="0.15">
      <c r="A1372" s="87"/>
      <c r="B1372" s="87"/>
      <c r="C1372" s="88"/>
      <c r="D1372" s="89"/>
      <c r="E1372" s="89"/>
      <c r="F1372" s="90"/>
      <c r="G1372" s="89"/>
      <c r="H1372" s="89"/>
      <c r="I1372" s="89"/>
      <c r="J1372" s="89"/>
      <c r="K1372" s="89"/>
      <c r="L1372" s="89"/>
      <c r="M1372" s="89"/>
      <c r="N1372" s="89"/>
      <c r="O1372" s="90"/>
    </row>
    <row r="1373" spans="1:15" s="91" customFormat="1" x14ac:dyDescent="0.15">
      <c r="A1373" s="87"/>
      <c r="B1373" s="87"/>
      <c r="C1373" s="88"/>
      <c r="D1373" s="89"/>
      <c r="E1373" s="89"/>
      <c r="F1373" s="90"/>
      <c r="G1373" s="89"/>
      <c r="H1373" s="89"/>
      <c r="I1373" s="89"/>
      <c r="J1373" s="89"/>
      <c r="K1373" s="89"/>
      <c r="L1373" s="89"/>
      <c r="M1373" s="89"/>
      <c r="N1373" s="89"/>
      <c r="O1373" s="90"/>
    </row>
    <row r="1374" spans="1:15" s="91" customFormat="1" x14ac:dyDescent="0.15">
      <c r="A1374" s="87"/>
      <c r="B1374" s="87"/>
      <c r="C1374" s="88"/>
      <c r="D1374" s="89"/>
      <c r="E1374" s="89"/>
      <c r="F1374" s="90"/>
      <c r="G1374" s="89"/>
      <c r="H1374" s="89"/>
      <c r="I1374" s="89"/>
      <c r="J1374" s="89"/>
      <c r="K1374" s="89"/>
      <c r="L1374" s="89"/>
      <c r="M1374" s="89"/>
      <c r="N1374" s="89"/>
      <c r="O1374" s="90"/>
    </row>
    <row r="1375" spans="1:15" s="91" customFormat="1" x14ac:dyDescent="0.15">
      <c r="A1375" s="87"/>
      <c r="B1375" s="87"/>
      <c r="C1375" s="88"/>
      <c r="D1375" s="89"/>
      <c r="E1375" s="89"/>
      <c r="F1375" s="90"/>
      <c r="G1375" s="89"/>
      <c r="H1375" s="89"/>
      <c r="I1375" s="89"/>
      <c r="J1375" s="89"/>
      <c r="K1375" s="89"/>
      <c r="L1375" s="89"/>
      <c r="M1375" s="89"/>
      <c r="N1375" s="89"/>
      <c r="O1375" s="90"/>
    </row>
    <row r="1376" spans="1:15" s="91" customFormat="1" x14ac:dyDescent="0.15">
      <c r="A1376" s="87"/>
      <c r="B1376" s="87"/>
      <c r="C1376" s="88"/>
      <c r="D1376" s="89"/>
      <c r="E1376" s="89"/>
      <c r="F1376" s="90"/>
      <c r="G1376" s="89"/>
      <c r="H1376" s="89"/>
      <c r="I1376" s="89"/>
      <c r="J1376" s="89"/>
      <c r="K1376" s="89"/>
      <c r="L1376" s="89"/>
      <c r="M1376" s="89"/>
      <c r="N1376" s="89"/>
      <c r="O1376" s="90"/>
    </row>
    <row r="1377" spans="1:15" s="91" customFormat="1" x14ac:dyDescent="0.15">
      <c r="A1377" s="87"/>
      <c r="B1377" s="87"/>
      <c r="C1377" s="88"/>
      <c r="D1377" s="89"/>
      <c r="E1377" s="89"/>
      <c r="F1377" s="90"/>
      <c r="G1377" s="89"/>
      <c r="H1377" s="89"/>
      <c r="I1377" s="89"/>
      <c r="J1377" s="89"/>
      <c r="K1377" s="89"/>
      <c r="L1377" s="89"/>
      <c r="M1377" s="89"/>
      <c r="N1377" s="89"/>
      <c r="O1377" s="90"/>
    </row>
    <row r="1378" spans="1:15" s="91" customFormat="1" x14ac:dyDescent="0.15">
      <c r="A1378" s="87"/>
      <c r="B1378" s="87"/>
      <c r="C1378" s="88"/>
      <c r="D1378" s="89"/>
      <c r="E1378" s="89"/>
      <c r="F1378" s="90"/>
      <c r="G1378" s="89"/>
      <c r="H1378" s="89"/>
      <c r="I1378" s="89"/>
      <c r="J1378" s="89"/>
      <c r="K1378" s="89"/>
      <c r="L1378" s="89"/>
      <c r="M1378" s="89"/>
      <c r="N1378" s="89"/>
      <c r="O1378" s="90"/>
    </row>
    <row r="1379" spans="1:15" s="91" customFormat="1" x14ac:dyDescent="0.15">
      <c r="A1379" s="87"/>
      <c r="B1379" s="87"/>
      <c r="C1379" s="88"/>
      <c r="D1379" s="89"/>
      <c r="E1379" s="89"/>
      <c r="F1379" s="90"/>
      <c r="G1379" s="89"/>
      <c r="H1379" s="89"/>
      <c r="I1379" s="89"/>
      <c r="J1379" s="89"/>
      <c r="K1379" s="89"/>
      <c r="L1379" s="89"/>
      <c r="M1379" s="89"/>
      <c r="N1379" s="89"/>
      <c r="O1379" s="90"/>
    </row>
    <row r="1380" spans="1:15" s="91" customFormat="1" x14ac:dyDescent="0.15">
      <c r="A1380" s="87"/>
      <c r="B1380" s="87"/>
      <c r="C1380" s="88"/>
      <c r="D1380" s="89"/>
      <c r="E1380" s="89"/>
      <c r="F1380" s="90"/>
      <c r="G1380" s="89"/>
      <c r="H1380" s="89"/>
      <c r="I1380" s="89"/>
      <c r="J1380" s="89"/>
      <c r="K1380" s="89"/>
      <c r="L1380" s="89"/>
      <c r="M1380" s="89"/>
      <c r="N1380" s="89"/>
      <c r="O1380" s="90"/>
    </row>
    <row r="1381" spans="1:15" s="91" customFormat="1" x14ac:dyDescent="0.15">
      <c r="A1381" s="87"/>
      <c r="B1381" s="87"/>
      <c r="C1381" s="88"/>
      <c r="D1381" s="89"/>
      <c r="E1381" s="89"/>
      <c r="F1381" s="90"/>
      <c r="G1381" s="89"/>
      <c r="H1381" s="89"/>
      <c r="I1381" s="89"/>
      <c r="J1381" s="89"/>
      <c r="K1381" s="89"/>
      <c r="L1381" s="89"/>
      <c r="M1381" s="89"/>
      <c r="N1381" s="89"/>
      <c r="O1381" s="90"/>
    </row>
    <row r="1382" spans="1:15" s="91" customFormat="1" x14ac:dyDescent="0.15">
      <c r="A1382" s="87"/>
      <c r="B1382" s="87"/>
      <c r="C1382" s="88"/>
      <c r="D1382" s="89"/>
      <c r="E1382" s="89"/>
      <c r="F1382" s="90"/>
      <c r="G1382" s="89"/>
      <c r="H1382" s="89"/>
      <c r="I1382" s="89"/>
      <c r="J1382" s="89"/>
      <c r="K1382" s="89"/>
      <c r="L1382" s="89"/>
      <c r="M1382" s="89"/>
      <c r="N1382" s="89"/>
      <c r="O1382" s="90"/>
    </row>
    <row r="1383" spans="1:15" s="91" customFormat="1" x14ac:dyDescent="0.15">
      <c r="A1383" s="87"/>
      <c r="B1383" s="87"/>
      <c r="C1383" s="88"/>
      <c r="D1383" s="89"/>
      <c r="E1383" s="89"/>
      <c r="F1383" s="90"/>
      <c r="G1383" s="89"/>
      <c r="H1383" s="89"/>
      <c r="I1383" s="89"/>
      <c r="J1383" s="89"/>
      <c r="K1383" s="89"/>
      <c r="L1383" s="89"/>
      <c r="M1383" s="89"/>
      <c r="N1383" s="89"/>
      <c r="O1383" s="90"/>
    </row>
    <row r="1384" spans="1:15" s="91" customFormat="1" x14ac:dyDescent="0.15">
      <c r="A1384" s="87"/>
      <c r="B1384" s="87"/>
      <c r="C1384" s="88"/>
      <c r="D1384" s="89"/>
      <c r="E1384" s="89"/>
      <c r="F1384" s="90"/>
      <c r="G1384" s="89"/>
      <c r="H1384" s="89"/>
      <c r="I1384" s="89"/>
      <c r="J1384" s="89"/>
      <c r="K1384" s="89"/>
      <c r="L1384" s="89"/>
      <c r="M1384" s="89"/>
      <c r="N1384" s="89"/>
      <c r="O1384" s="90"/>
    </row>
    <row r="1385" spans="1:15" s="91" customFormat="1" x14ac:dyDescent="0.15">
      <c r="A1385" s="87"/>
      <c r="B1385" s="87"/>
      <c r="C1385" s="88"/>
      <c r="D1385" s="89"/>
      <c r="E1385" s="89"/>
      <c r="F1385" s="90"/>
      <c r="G1385" s="89"/>
      <c r="H1385" s="89"/>
      <c r="I1385" s="89"/>
      <c r="J1385" s="89"/>
      <c r="K1385" s="89"/>
      <c r="L1385" s="89"/>
      <c r="M1385" s="89"/>
      <c r="N1385" s="89"/>
      <c r="O1385" s="90"/>
    </row>
    <row r="1386" spans="1:15" s="91" customFormat="1" x14ac:dyDescent="0.15">
      <c r="A1386" s="87"/>
      <c r="B1386" s="87"/>
      <c r="C1386" s="88"/>
      <c r="D1386" s="89"/>
      <c r="E1386" s="89"/>
      <c r="F1386" s="90"/>
      <c r="G1386" s="89"/>
      <c r="H1386" s="89"/>
      <c r="I1386" s="89"/>
      <c r="J1386" s="89"/>
      <c r="K1386" s="89"/>
      <c r="L1386" s="89"/>
      <c r="M1386" s="89"/>
      <c r="N1386" s="89"/>
      <c r="O1386" s="90"/>
    </row>
    <row r="1387" spans="1:15" s="91" customFormat="1" x14ac:dyDescent="0.15">
      <c r="A1387" s="87"/>
      <c r="B1387" s="87"/>
      <c r="C1387" s="88"/>
      <c r="D1387" s="89"/>
      <c r="E1387" s="89"/>
      <c r="F1387" s="90"/>
      <c r="G1387" s="89"/>
      <c r="H1387" s="89"/>
      <c r="I1387" s="89"/>
      <c r="J1387" s="89"/>
      <c r="K1387" s="89"/>
      <c r="L1387" s="89"/>
      <c r="M1387" s="89"/>
      <c r="N1387" s="89"/>
      <c r="O1387" s="90"/>
    </row>
    <row r="1388" spans="1:15" s="91" customFormat="1" x14ac:dyDescent="0.15">
      <c r="A1388" s="87"/>
      <c r="B1388" s="87"/>
      <c r="C1388" s="88"/>
      <c r="D1388" s="89"/>
      <c r="E1388" s="89"/>
      <c r="F1388" s="90"/>
      <c r="G1388" s="89"/>
      <c r="H1388" s="89"/>
      <c r="I1388" s="89"/>
      <c r="J1388" s="89"/>
      <c r="K1388" s="89"/>
      <c r="L1388" s="89"/>
      <c r="M1388" s="89"/>
      <c r="N1388" s="89"/>
      <c r="O1388" s="90"/>
    </row>
    <row r="1389" spans="1:15" s="91" customFormat="1" x14ac:dyDescent="0.15">
      <c r="A1389" s="87"/>
      <c r="B1389" s="87"/>
      <c r="C1389" s="88"/>
      <c r="D1389" s="89"/>
      <c r="E1389" s="89"/>
      <c r="F1389" s="90"/>
      <c r="G1389" s="89"/>
      <c r="H1389" s="89"/>
      <c r="I1389" s="89"/>
      <c r="J1389" s="89"/>
      <c r="K1389" s="89"/>
      <c r="L1389" s="89"/>
      <c r="M1389" s="89"/>
      <c r="N1389" s="89"/>
      <c r="O1389" s="90"/>
    </row>
  </sheetData>
  <mergeCells count="22">
    <mergeCell ref="A4:A7"/>
    <mergeCell ref="C4:E5"/>
    <mergeCell ref="F4:G7"/>
    <mergeCell ref="H4:J4"/>
    <mergeCell ref="K4:K7"/>
    <mergeCell ref="C6:C7"/>
    <mergeCell ref="D6:E7"/>
    <mergeCell ref="I685:J688"/>
    <mergeCell ref="B688:C688"/>
    <mergeCell ref="N4:N6"/>
    <mergeCell ref="O4:O7"/>
    <mergeCell ref="H5:H6"/>
    <mergeCell ref="I5:I6"/>
    <mergeCell ref="J5:J6"/>
    <mergeCell ref="L5:L6"/>
    <mergeCell ref="M5:M6"/>
    <mergeCell ref="L4:M4"/>
    <mergeCell ref="A685:A688"/>
    <mergeCell ref="B685:D686"/>
    <mergeCell ref="E685:F688"/>
    <mergeCell ref="G685:G687"/>
    <mergeCell ref="H685:H6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4"/>
  <sheetViews>
    <sheetView workbookViewId="0"/>
  </sheetViews>
  <sheetFormatPr baseColWidth="10" defaultColWidth="11.7109375" defaultRowHeight="12" x14ac:dyDescent="0.15"/>
  <cols>
    <col min="1" max="1" width="48" style="3" customWidth="1"/>
    <col min="2" max="2" width="11.140625" style="3" customWidth="1"/>
    <col min="3" max="3" width="9.85546875" style="4" bestFit="1" customWidth="1"/>
    <col min="4" max="4" width="12.85546875" style="5" customWidth="1"/>
    <col min="5" max="5" width="9" style="5" customWidth="1"/>
    <col min="6" max="6" width="6" style="6" customWidth="1"/>
    <col min="7" max="7" width="13.42578125" style="5" customWidth="1"/>
    <col min="8" max="8" width="11.85546875" style="5" customWidth="1"/>
    <col min="9" max="9" width="13.42578125" style="5" customWidth="1"/>
    <col min="10" max="10" width="11.42578125" style="5" customWidth="1"/>
    <col min="11" max="11" width="2" style="5" customWidth="1"/>
    <col min="12" max="12" width="12.140625" style="5" customWidth="1"/>
    <col min="13" max="13" width="13.85546875" style="5" customWidth="1"/>
    <col min="14" max="14" width="12.42578125" style="5" customWidth="1"/>
    <col min="15" max="15" width="23.85546875" style="6" customWidth="1"/>
    <col min="16" max="111" width="9.7109375" style="7" customWidth="1"/>
    <col min="112" max="256" width="11.7109375" style="7"/>
    <col min="257" max="257" width="48" style="7" customWidth="1"/>
    <col min="258" max="258" width="11.140625" style="7" customWidth="1"/>
    <col min="259" max="259" width="9.85546875" style="7" bestFit="1" customWidth="1"/>
    <col min="260" max="260" width="12.85546875" style="7" customWidth="1"/>
    <col min="261" max="261" width="9" style="7" customWidth="1"/>
    <col min="262" max="262" width="6" style="7" customWidth="1"/>
    <col min="263" max="263" width="13.42578125" style="7" customWidth="1"/>
    <col min="264" max="264" width="11.85546875" style="7" customWidth="1"/>
    <col min="265" max="265" width="13.42578125" style="7" customWidth="1"/>
    <col min="266" max="266" width="11.42578125" style="7" customWidth="1"/>
    <col min="267" max="267" width="2" style="7" customWidth="1"/>
    <col min="268" max="268" width="12.140625" style="7" customWidth="1"/>
    <col min="269" max="269" width="13.85546875" style="7" customWidth="1"/>
    <col min="270" max="270" width="12.42578125" style="7" customWidth="1"/>
    <col min="271" max="271" width="23.85546875" style="7" customWidth="1"/>
    <col min="272" max="367" width="9.7109375" style="7" customWidth="1"/>
    <col min="368" max="512" width="11.7109375" style="7"/>
    <col min="513" max="513" width="48" style="7" customWidth="1"/>
    <col min="514" max="514" width="11.140625" style="7" customWidth="1"/>
    <col min="515" max="515" width="9.85546875" style="7" bestFit="1" customWidth="1"/>
    <col min="516" max="516" width="12.85546875" style="7" customWidth="1"/>
    <col min="517" max="517" width="9" style="7" customWidth="1"/>
    <col min="518" max="518" width="6" style="7" customWidth="1"/>
    <col min="519" max="519" width="13.42578125" style="7" customWidth="1"/>
    <col min="520" max="520" width="11.85546875" style="7" customWidth="1"/>
    <col min="521" max="521" width="13.42578125" style="7" customWidth="1"/>
    <col min="522" max="522" width="11.42578125" style="7" customWidth="1"/>
    <col min="523" max="523" width="2" style="7" customWidth="1"/>
    <col min="524" max="524" width="12.140625" style="7" customWidth="1"/>
    <col min="525" max="525" width="13.85546875" style="7" customWidth="1"/>
    <col min="526" max="526" width="12.42578125" style="7" customWidth="1"/>
    <col min="527" max="527" width="23.85546875" style="7" customWidth="1"/>
    <col min="528" max="623" width="9.7109375" style="7" customWidth="1"/>
    <col min="624" max="768" width="11.7109375" style="7"/>
    <col min="769" max="769" width="48" style="7" customWidth="1"/>
    <col min="770" max="770" width="11.140625" style="7" customWidth="1"/>
    <col min="771" max="771" width="9.85546875" style="7" bestFit="1" customWidth="1"/>
    <col min="772" max="772" width="12.85546875" style="7" customWidth="1"/>
    <col min="773" max="773" width="9" style="7" customWidth="1"/>
    <col min="774" max="774" width="6" style="7" customWidth="1"/>
    <col min="775" max="775" width="13.42578125" style="7" customWidth="1"/>
    <col min="776" max="776" width="11.85546875" style="7" customWidth="1"/>
    <col min="777" max="777" width="13.42578125" style="7" customWidth="1"/>
    <col min="778" max="778" width="11.42578125" style="7" customWidth="1"/>
    <col min="779" max="779" width="2" style="7" customWidth="1"/>
    <col min="780" max="780" width="12.140625" style="7" customWidth="1"/>
    <col min="781" max="781" width="13.85546875" style="7" customWidth="1"/>
    <col min="782" max="782" width="12.42578125" style="7" customWidth="1"/>
    <col min="783" max="783" width="23.85546875" style="7" customWidth="1"/>
    <col min="784" max="879" width="9.7109375" style="7" customWidth="1"/>
    <col min="880" max="1024" width="11.7109375" style="7"/>
    <col min="1025" max="1025" width="48" style="7" customWidth="1"/>
    <col min="1026" max="1026" width="11.140625" style="7" customWidth="1"/>
    <col min="1027" max="1027" width="9.85546875" style="7" bestFit="1" customWidth="1"/>
    <col min="1028" max="1028" width="12.85546875" style="7" customWidth="1"/>
    <col min="1029" max="1029" width="9" style="7" customWidth="1"/>
    <col min="1030" max="1030" width="6" style="7" customWidth="1"/>
    <col min="1031" max="1031" width="13.42578125" style="7" customWidth="1"/>
    <col min="1032" max="1032" width="11.85546875" style="7" customWidth="1"/>
    <col min="1033" max="1033" width="13.42578125" style="7" customWidth="1"/>
    <col min="1034" max="1034" width="11.42578125" style="7" customWidth="1"/>
    <col min="1035" max="1035" width="2" style="7" customWidth="1"/>
    <col min="1036" max="1036" width="12.140625" style="7" customWidth="1"/>
    <col min="1037" max="1037" width="13.85546875" style="7" customWidth="1"/>
    <col min="1038" max="1038" width="12.42578125" style="7" customWidth="1"/>
    <col min="1039" max="1039" width="23.85546875" style="7" customWidth="1"/>
    <col min="1040" max="1135" width="9.7109375" style="7" customWidth="1"/>
    <col min="1136" max="1280" width="11.7109375" style="7"/>
    <col min="1281" max="1281" width="48" style="7" customWidth="1"/>
    <col min="1282" max="1282" width="11.140625" style="7" customWidth="1"/>
    <col min="1283" max="1283" width="9.85546875" style="7" bestFit="1" customWidth="1"/>
    <col min="1284" max="1284" width="12.85546875" style="7" customWidth="1"/>
    <col min="1285" max="1285" width="9" style="7" customWidth="1"/>
    <col min="1286" max="1286" width="6" style="7" customWidth="1"/>
    <col min="1287" max="1287" width="13.42578125" style="7" customWidth="1"/>
    <col min="1288" max="1288" width="11.85546875" style="7" customWidth="1"/>
    <col min="1289" max="1289" width="13.42578125" style="7" customWidth="1"/>
    <col min="1290" max="1290" width="11.42578125" style="7" customWidth="1"/>
    <col min="1291" max="1291" width="2" style="7" customWidth="1"/>
    <col min="1292" max="1292" width="12.140625" style="7" customWidth="1"/>
    <col min="1293" max="1293" width="13.85546875" style="7" customWidth="1"/>
    <col min="1294" max="1294" width="12.42578125" style="7" customWidth="1"/>
    <col min="1295" max="1295" width="23.85546875" style="7" customWidth="1"/>
    <col min="1296" max="1391" width="9.7109375" style="7" customWidth="1"/>
    <col min="1392" max="1536" width="11.7109375" style="7"/>
    <col min="1537" max="1537" width="48" style="7" customWidth="1"/>
    <col min="1538" max="1538" width="11.140625" style="7" customWidth="1"/>
    <col min="1539" max="1539" width="9.85546875" style="7" bestFit="1" customWidth="1"/>
    <col min="1540" max="1540" width="12.85546875" style="7" customWidth="1"/>
    <col min="1541" max="1541" width="9" style="7" customWidth="1"/>
    <col min="1542" max="1542" width="6" style="7" customWidth="1"/>
    <col min="1543" max="1543" width="13.42578125" style="7" customWidth="1"/>
    <col min="1544" max="1544" width="11.85546875" style="7" customWidth="1"/>
    <col min="1545" max="1545" width="13.42578125" style="7" customWidth="1"/>
    <col min="1546" max="1546" width="11.42578125" style="7" customWidth="1"/>
    <col min="1547" max="1547" width="2" style="7" customWidth="1"/>
    <col min="1548" max="1548" width="12.140625" style="7" customWidth="1"/>
    <col min="1549" max="1549" width="13.85546875" style="7" customWidth="1"/>
    <col min="1550" max="1550" width="12.42578125" style="7" customWidth="1"/>
    <col min="1551" max="1551" width="23.85546875" style="7" customWidth="1"/>
    <col min="1552" max="1647" width="9.7109375" style="7" customWidth="1"/>
    <col min="1648" max="1792" width="11.7109375" style="7"/>
    <col min="1793" max="1793" width="48" style="7" customWidth="1"/>
    <col min="1794" max="1794" width="11.140625" style="7" customWidth="1"/>
    <col min="1795" max="1795" width="9.85546875" style="7" bestFit="1" customWidth="1"/>
    <col min="1796" max="1796" width="12.85546875" style="7" customWidth="1"/>
    <col min="1797" max="1797" width="9" style="7" customWidth="1"/>
    <col min="1798" max="1798" width="6" style="7" customWidth="1"/>
    <col min="1799" max="1799" width="13.42578125" style="7" customWidth="1"/>
    <col min="1800" max="1800" width="11.85546875" style="7" customWidth="1"/>
    <col min="1801" max="1801" width="13.42578125" style="7" customWidth="1"/>
    <col min="1802" max="1802" width="11.42578125" style="7" customWidth="1"/>
    <col min="1803" max="1803" width="2" style="7" customWidth="1"/>
    <col min="1804" max="1804" width="12.140625" style="7" customWidth="1"/>
    <col min="1805" max="1805" width="13.85546875" style="7" customWidth="1"/>
    <col min="1806" max="1806" width="12.42578125" style="7" customWidth="1"/>
    <col min="1807" max="1807" width="23.85546875" style="7" customWidth="1"/>
    <col min="1808" max="1903" width="9.7109375" style="7" customWidth="1"/>
    <col min="1904" max="2048" width="11.7109375" style="7"/>
    <col min="2049" max="2049" width="48" style="7" customWidth="1"/>
    <col min="2050" max="2050" width="11.140625" style="7" customWidth="1"/>
    <col min="2051" max="2051" width="9.85546875" style="7" bestFit="1" customWidth="1"/>
    <col min="2052" max="2052" width="12.85546875" style="7" customWidth="1"/>
    <col min="2053" max="2053" width="9" style="7" customWidth="1"/>
    <col min="2054" max="2054" width="6" style="7" customWidth="1"/>
    <col min="2055" max="2055" width="13.42578125" style="7" customWidth="1"/>
    <col min="2056" max="2056" width="11.85546875" style="7" customWidth="1"/>
    <col min="2057" max="2057" width="13.42578125" style="7" customWidth="1"/>
    <col min="2058" max="2058" width="11.42578125" style="7" customWidth="1"/>
    <col min="2059" max="2059" width="2" style="7" customWidth="1"/>
    <col min="2060" max="2060" width="12.140625" style="7" customWidth="1"/>
    <col min="2061" max="2061" width="13.85546875" style="7" customWidth="1"/>
    <col min="2062" max="2062" width="12.42578125" style="7" customWidth="1"/>
    <col min="2063" max="2063" width="23.85546875" style="7" customWidth="1"/>
    <col min="2064" max="2159" width="9.7109375" style="7" customWidth="1"/>
    <col min="2160" max="2304" width="11.7109375" style="7"/>
    <col min="2305" max="2305" width="48" style="7" customWidth="1"/>
    <col min="2306" max="2306" width="11.140625" style="7" customWidth="1"/>
    <col min="2307" max="2307" width="9.85546875" style="7" bestFit="1" customWidth="1"/>
    <col min="2308" max="2308" width="12.85546875" style="7" customWidth="1"/>
    <col min="2309" max="2309" width="9" style="7" customWidth="1"/>
    <col min="2310" max="2310" width="6" style="7" customWidth="1"/>
    <col min="2311" max="2311" width="13.42578125" style="7" customWidth="1"/>
    <col min="2312" max="2312" width="11.85546875" style="7" customWidth="1"/>
    <col min="2313" max="2313" width="13.42578125" style="7" customWidth="1"/>
    <col min="2314" max="2314" width="11.42578125" style="7" customWidth="1"/>
    <col min="2315" max="2315" width="2" style="7" customWidth="1"/>
    <col min="2316" max="2316" width="12.140625" style="7" customWidth="1"/>
    <col min="2317" max="2317" width="13.85546875" style="7" customWidth="1"/>
    <col min="2318" max="2318" width="12.42578125" style="7" customWidth="1"/>
    <col min="2319" max="2319" width="23.85546875" style="7" customWidth="1"/>
    <col min="2320" max="2415" width="9.7109375" style="7" customWidth="1"/>
    <col min="2416" max="2560" width="11.7109375" style="7"/>
    <col min="2561" max="2561" width="48" style="7" customWidth="1"/>
    <col min="2562" max="2562" width="11.140625" style="7" customWidth="1"/>
    <col min="2563" max="2563" width="9.85546875" style="7" bestFit="1" customWidth="1"/>
    <col min="2564" max="2564" width="12.85546875" style="7" customWidth="1"/>
    <col min="2565" max="2565" width="9" style="7" customWidth="1"/>
    <col min="2566" max="2566" width="6" style="7" customWidth="1"/>
    <col min="2567" max="2567" width="13.42578125" style="7" customWidth="1"/>
    <col min="2568" max="2568" width="11.85546875" style="7" customWidth="1"/>
    <col min="2569" max="2569" width="13.42578125" style="7" customWidth="1"/>
    <col min="2570" max="2570" width="11.42578125" style="7" customWidth="1"/>
    <col min="2571" max="2571" width="2" style="7" customWidth="1"/>
    <col min="2572" max="2572" width="12.140625" style="7" customWidth="1"/>
    <col min="2573" max="2573" width="13.85546875" style="7" customWidth="1"/>
    <col min="2574" max="2574" width="12.42578125" style="7" customWidth="1"/>
    <col min="2575" max="2575" width="23.85546875" style="7" customWidth="1"/>
    <col min="2576" max="2671" width="9.7109375" style="7" customWidth="1"/>
    <col min="2672" max="2816" width="11.7109375" style="7"/>
    <col min="2817" max="2817" width="48" style="7" customWidth="1"/>
    <col min="2818" max="2818" width="11.140625" style="7" customWidth="1"/>
    <col min="2819" max="2819" width="9.85546875" style="7" bestFit="1" customWidth="1"/>
    <col min="2820" max="2820" width="12.85546875" style="7" customWidth="1"/>
    <col min="2821" max="2821" width="9" style="7" customWidth="1"/>
    <col min="2822" max="2822" width="6" style="7" customWidth="1"/>
    <col min="2823" max="2823" width="13.42578125" style="7" customWidth="1"/>
    <col min="2824" max="2824" width="11.85546875" style="7" customWidth="1"/>
    <col min="2825" max="2825" width="13.42578125" style="7" customWidth="1"/>
    <col min="2826" max="2826" width="11.42578125" style="7" customWidth="1"/>
    <col min="2827" max="2827" width="2" style="7" customWidth="1"/>
    <col min="2828" max="2828" width="12.140625" style="7" customWidth="1"/>
    <col min="2829" max="2829" width="13.85546875" style="7" customWidth="1"/>
    <col min="2830" max="2830" width="12.42578125" style="7" customWidth="1"/>
    <col min="2831" max="2831" width="23.85546875" style="7" customWidth="1"/>
    <col min="2832" max="2927" width="9.7109375" style="7" customWidth="1"/>
    <col min="2928" max="3072" width="11.7109375" style="7"/>
    <col min="3073" max="3073" width="48" style="7" customWidth="1"/>
    <col min="3074" max="3074" width="11.140625" style="7" customWidth="1"/>
    <col min="3075" max="3075" width="9.85546875" style="7" bestFit="1" customWidth="1"/>
    <col min="3076" max="3076" width="12.85546875" style="7" customWidth="1"/>
    <col min="3077" max="3077" width="9" style="7" customWidth="1"/>
    <col min="3078" max="3078" width="6" style="7" customWidth="1"/>
    <col min="3079" max="3079" width="13.42578125" style="7" customWidth="1"/>
    <col min="3080" max="3080" width="11.85546875" style="7" customWidth="1"/>
    <col min="3081" max="3081" width="13.42578125" style="7" customWidth="1"/>
    <col min="3082" max="3082" width="11.42578125" style="7" customWidth="1"/>
    <col min="3083" max="3083" width="2" style="7" customWidth="1"/>
    <col min="3084" max="3084" width="12.140625" style="7" customWidth="1"/>
    <col min="3085" max="3085" width="13.85546875" style="7" customWidth="1"/>
    <col min="3086" max="3086" width="12.42578125" style="7" customWidth="1"/>
    <col min="3087" max="3087" width="23.85546875" style="7" customWidth="1"/>
    <col min="3088" max="3183" width="9.7109375" style="7" customWidth="1"/>
    <col min="3184" max="3328" width="11.7109375" style="7"/>
    <col min="3329" max="3329" width="48" style="7" customWidth="1"/>
    <col min="3330" max="3330" width="11.140625" style="7" customWidth="1"/>
    <col min="3331" max="3331" width="9.85546875" style="7" bestFit="1" customWidth="1"/>
    <col min="3332" max="3332" width="12.85546875" style="7" customWidth="1"/>
    <col min="3333" max="3333" width="9" style="7" customWidth="1"/>
    <col min="3334" max="3334" width="6" style="7" customWidth="1"/>
    <col min="3335" max="3335" width="13.42578125" style="7" customWidth="1"/>
    <col min="3336" max="3336" width="11.85546875" style="7" customWidth="1"/>
    <col min="3337" max="3337" width="13.42578125" style="7" customWidth="1"/>
    <col min="3338" max="3338" width="11.42578125" style="7" customWidth="1"/>
    <col min="3339" max="3339" width="2" style="7" customWidth="1"/>
    <col min="3340" max="3340" width="12.140625" style="7" customWidth="1"/>
    <col min="3341" max="3341" width="13.85546875" style="7" customWidth="1"/>
    <col min="3342" max="3342" width="12.42578125" style="7" customWidth="1"/>
    <col min="3343" max="3343" width="23.85546875" style="7" customWidth="1"/>
    <col min="3344" max="3439" width="9.7109375" style="7" customWidth="1"/>
    <col min="3440" max="3584" width="11.7109375" style="7"/>
    <col min="3585" max="3585" width="48" style="7" customWidth="1"/>
    <col min="3586" max="3586" width="11.140625" style="7" customWidth="1"/>
    <col min="3587" max="3587" width="9.85546875" style="7" bestFit="1" customWidth="1"/>
    <col min="3588" max="3588" width="12.85546875" style="7" customWidth="1"/>
    <col min="3589" max="3589" width="9" style="7" customWidth="1"/>
    <col min="3590" max="3590" width="6" style="7" customWidth="1"/>
    <col min="3591" max="3591" width="13.42578125" style="7" customWidth="1"/>
    <col min="3592" max="3592" width="11.85546875" style="7" customWidth="1"/>
    <col min="3593" max="3593" width="13.42578125" style="7" customWidth="1"/>
    <col min="3594" max="3594" width="11.42578125" style="7" customWidth="1"/>
    <col min="3595" max="3595" width="2" style="7" customWidth="1"/>
    <col min="3596" max="3596" width="12.140625" style="7" customWidth="1"/>
    <col min="3597" max="3597" width="13.85546875" style="7" customWidth="1"/>
    <col min="3598" max="3598" width="12.42578125" style="7" customWidth="1"/>
    <col min="3599" max="3599" width="23.85546875" style="7" customWidth="1"/>
    <col min="3600" max="3695" width="9.7109375" style="7" customWidth="1"/>
    <col min="3696" max="3840" width="11.7109375" style="7"/>
    <col min="3841" max="3841" width="48" style="7" customWidth="1"/>
    <col min="3842" max="3842" width="11.140625" style="7" customWidth="1"/>
    <col min="3843" max="3843" width="9.85546875" style="7" bestFit="1" customWidth="1"/>
    <col min="3844" max="3844" width="12.85546875" style="7" customWidth="1"/>
    <col min="3845" max="3845" width="9" style="7" customWidth="1"/>
    <col min="3846" max="3846" width="6" style="7" customWidth="1"/>
    <col min="3847" max="3847" width="13.42578125" style="7" customWidth="1"/>
    <col min="3848" max="3848" width="11.85546875" style="7" customWidth="1"/>
    <col min="3849" max="3849" width="13.42578125" style="7" customWidth="1"/>
    <col min="3850" max="3850" width="11.42578125" style="7" customWidth="1"/>
    <col min="3851" max="3851" width="2" style="7" customWidth="1"/>
    <col min="3852" max="3852" width="12.140625" style="7" customWidth="1"/>
    <col min="3853" max="3853" width="13.85546875" style="7" customWidth="1"/>
    <col min="3854" max="3854" width="12.42578125" style="7" customWidth="1"/>
    <col min="3855" max="3855" width="23.85546875" style="7" customWidth="1"/>
    <col min="3856" max="3951" width="9.7109375" style="7" customWidth="1"/>
    <col min="3952" max="4096" width="11.7109375" style="7"/>
    <col min="4097" max="4097" width="48" style="7" customWidth="1"/>
    <col min="4098" max="4098" width="11.140625" style="7" customWidth="1"/>
    <col min="4099" max="4099" width="9.85546875" style="7" bestFit="1" customWidth="1"/>
    <col min="4100" max="4100" width="12.85546875" style="7" customWidth="1"/>
    <col min="4101" max="4101" width="9" style="7" customWidth="1"/>
    <col min="4102" max="4102" width="6" style="7" customWidth="1"/>
    <col min="4103" max="4103" width="13.42578125" style="7" customWidth="1"/>
    <col min="4104" max="4104" width="11.85546875" style="7" customWidth="1"/>
    <col min="4105" max="4105" width="13.42578125" style="7" customWidth="1"/>
    <col min="4106" max="4106" width="11.42578125" style="7" customWidth="1"/>
    <col min="4107" max="4107" width="2" style="7" customWidth="1"/>
    <col min="4108" max="4108" width="12.140625" style="7" customWidth="1"/>
    <col min="4109" max="4109" width="13.85546875" style="7" customWidth="1"/>
    <col min="4110" max="4110" width="12.42578125" style="7" customWidth="1"/>
    <col min="4111" max="4111" width="23.85546875" style="7" customWidth="1"/>
    <col min="4112" max="4207" width="9.7109375" style="7" customWidth="1"/>
    <col min="4208" max="4352" width="11.7109375" style="7"/>
    <col min="4353" max="4353" width="48" style="7" customWidth="1"/>
    <col min="4354" max="4354" width="11.140625" style="7" customWidth="1"/>
    <col min="4355" max="4355" width="9.85546875" style="7" bestFit="1" customWidth="1"/>
    <col min="4356" max="4356" width="12.85546875" style="7" customWidth="1"/>
    <col min="4357" max="4357" width="9" style="7" customWidth="1"/>
    <col min="4358" max="4358" width="6" style="7" customWidth="1"/>
    <col min="4359" max="4359" width="13.42578125" style="7" customWidth="1"/>
    <col min="4360" max="4360" width="11.85546875" style="7" customWidth="1"/>
    <col min="4361" max="4361" width="13.42578125" style="7" customWidth="1"/>
    <col min="4362" max="4362" width="11.42578125" style="7" customWidth="1"/>
    <col min="4363" max="4363" width="2" style="7" customWidth="1"/>
    <col min="4364" max="4364" width="12.140625" style="7" customWidth="1"/>
    <col min="4365" max="4365" width="13.85546875" style="7" customWidth="1"/>
    <col min="4366" max="4366" width="12.42578125" style="7" customWidth="1"/>
    <col min="4367" max="4367" width="23.85546875" style="7" customWidth="1"/>
    <col min="4368" max="4463" width="9.7109375" style="7" customWidth="1"/>
    <col min="4464" max="4608" width="11.7109375" style="7"/>
    <col min="4609" max="4609" width="48" style="7" customWidth="1"/>
    <col min="4610" max="4610" width="11.140625" style="7" customWidth="1"/>
    <col min="4611" max="4611" width="9.85546875" style="7" bestFit="1" customWidth="1"/>
    <col min="4612" max="4612" width="12.85546875" style="7" customWidth="1"/>
    <col min="4613" max="4613" width="9" style="7" customWidth="1"/>
    <col min="4614" max="4614" width="6" style="7" customWidth="1"/>
    <col min="4615" max="4615" width="13.42578125" style="7" customWidth="1"/>
    <col min="4616" max="4616" width="11.85546875" style="7" customWidth="1"/>
    <col min="4617" max="4617" width="13.42578125" style="7" customWidth="1"/>
    <col min="4618" max="4618" width="11.42578125" style="7" customWidth="1"/>
    <col min="4619" max="4619" width="2" style="7" customWidth="1"/>
    <col min="4620" max="4620" width="12.140625" style="7" customWidth="1"/>
    <col min="4621" max="4621" width="13.85546875" style="7" customWidth="1"/>
    <col min="4622" max="4622" width="12.42578125" style="7" customWidth="1"/>
    <col min="4623" max="4623" width="23.85546875" style="7" customWidth="1"/>
    <col min="4624" max="4719" width="9.7109375" style="7" customWidth="1"/>
    <col min="4720" max="4864" width="11.7109375" style="7"/>
    <col min="4865" max="4865" width="48" style="7" customWidth="1"/>
    <col min="4866" max="4866" width="11.140625" style="7" customWidth="1"/>
    <col min="4867" max="4867" width="9.85546875" style="7" bestFit="1" customWidth="1"/>
    <col min="4868" max="4868" width="12.85546875" style="7" customWidth="1"/>
    <col min="4869" max="4869" width="9" style="7" customWidth="1"/>
    <col min="4870" max="4870" width="6" style="7" customWidth="1"/>
    <col min="4871" max="4871" width="13.42578125" style="7" customWidth="1"/>
    <col min="4872" max="4872" width="11.85546875" style="7" customWidth="1"/>
    <col min="4873" max="4873" width="13.42578125" style="7" customWidth="1"/>
    <col min="4874" max="4874" width="11.42578125" style="7" customWidth="1"/>
    <col min="4875" max="4875" width="2" style="7" customWidth="1"/>
    <col min="4876" max="4876" width="12.140625" style="7" customWidth="1"/>
    <col min="4877" max="4877" width="13.85546875" style="7" customWidth="1"/>
    <col min="4878" max="4878" width="12.42578125" style="7" customWidth="1"/>
    <col min="4879" max="4879" width="23.85546875" style="7" customWidth="1"/>
    <col min="4880" max="4975" width="9.7109375" style="7" customWidth="1"/>
    <col min="4976" max="5120" width="11.7109375" style="7"/>
    <col min="5121" max="5121" width="48" style="7" customWidth="1"/>
    <col min="5122" max="5122" width="11.140625" style="7" customWidth="1"/>
    <col min="5123" max="5123" width="9.85546875" style="7" bestFit="1" customWidth="1"/>
    <col min="5124" max="5124" width="12.85546875" style="7" customWidth="1"/>
    <col min="5125" max="5125" width="9" style="7" customWidth="1"/>
    <col min="5126" max="5126" width="6" style="7" customWidth="1"/>
    <col min="5127" max="5127" width="13.42578125" style="7" customWidth="1"/>
    <col min="5128" max="5128" width="11.85546875" style="7" customWidth="1"/>
    <col min="5129" max="5129" width="13.42578125" style="7" customWidth="1"/>
    <col min="5130" max="5130" width="11.42578125" style="7" customWidth="1"/>
    <col min="5131" max="5131" width="2" style="7" customWidth="1"/>
    <col min="5132" max="5132" width="12.140625" style="7" customWidth="1"/>
    <col min="5133" max="5133" width="13.85546875" style="7" customWidth="1"/>
    <col min="5134" max="5134" width="12.42578125" style="7" customWidth="1"/>
    <col min="5135" max="5135" width="23.85546875" style="7" customWidth="1"/>
    <col min="5136" max="5231" width="9.7109375" style="7" customWidth="1"/>
    <col min="5232" max="5376" width="11.7109375" style="7"/>
    <col min="5377" max="5377" width="48" style="7" customWidth="1"/>
    <col min="5378" max="5378" width="11.140625" style="7" customWidth="1"/>
    <col min="5379" max="5379" width="9.85546875" style="7" bestFit="1" customWidth="1"/>
    <col min="5380" max="5380" width="12.85546875" style="7" customWidth="1"/>
    <col min="5381" max="5381" width="9" style="7" customWidth="1"/>
    <col min="5382" max="5382" width="6" style="7" customWidth="1"/>
    <col min="5383" max="5383" width="13.42578125" style="7" customWidth="1"/>
    <col min="5384" max="5384" width="11.85546875" style="7" customWidth="1"/>
    <col min="5385" max="5385" width="13.42578125" style="7" customWidth="1"/>
    <col min="5386" max="5386" width="11.42578125" style="7" customWidth="1"/>
    <col min="5387" max="5387" width="2" style="7" customWidth="1"/>
    <col min="5388" max="5388" width="12.140625" style="7" customWidth="1"/>
    <col min="5389" max="5389" width="13.85546875" style="7" customWidth="1"/>
    <col min="5390" max="5390" width="12.42578125" style="7" customWidth="1"/>
    <col min="5391" max="5391" width="23.85546875" style="7" customWidth="1"/>
    <col min="5392" max="5487" width="9.7109375" style="7" customWidth="1"/>
    <col min="5488" max="5632" width="11.7109375" style="7"/>
    <col min="5633" max="5633" width="48" style="7" customWidth="1"/>
    <col min="5634" max="5634" width="11.140625" style="7" customWidth="1"/>
    <col min="5635" max="5635" width="9.85546875" style="7" bestFit="1" customWidth="1"/>
    <col min="5636" max="5636" width="12.85546875" style="7" customWidth="1"/>
    <col min="5637" max="5637" width="9" style="7" customWidth="1"/>
    <col min="5638" max="5638" width="6" style="7" customWidth="1"/>
    <col min="5639" max="5639" width="13.42578125" style="7" customWidth="1"/>
    <col min="5640" max="5640" width="11.85546875" style="7" customWidth="1"/>
    <col min="5641" max="5641" width="13.42578125" style="7" customWidth="1"/>
    <col min="5642" max="5642" width="11.42578125" style="7" customWidth="1"/>
    <col min="5643" max="5643" width="2" style="7" customWidth="1"/>
    <col min="5644" max="5644" width="12.140625" style="7" customWidth="1"/>
    <col min="5645" max="5645" width="13.85546875" style="7" customWidth="1"/>
    <col min="5646" max="5646" width="12.42578125" style="7" customWidth="1"/>
    <col min="5647" max="5647" width="23.85546875" style="7" customWidth="1"/>
    <col min="5648" max="5743" width="9.7109375" style="7" customWidth="1"/>
    <col min="5744" max="5888" width="11.7109375" style="7"/>
    <col min="5889" max="5889" width="48" style="7" customWidth="1"/>
    <col min="5890" max="5890" width="11.140625" style="7" customWidth="1"/>
    <col min="5891" max="5891" width="9.85546875" style="7" bestFit="1" customWidth="1"/>
    <col min="5892" max="5892" width="12.85546875" style="7" customWidth="1"/>
    <col min="5893" max="5893" width="9" style="7" customWidth="1"/>
    <col min="5894" max="5894" width="6" style="7" customWidth="1"/>
    <col min="5895" max="5895" width="13.42578125" style="7" customWidth="1"/>
    <col min="5896" max="5896" width="11.85546875" style="7" customWidth="1"/>
    <col min="5897" max="5897" width="13.42578125" style="7" customWidth="1"/>
    <col min="5898" max="5898" width="11.42578125" style="7" customWidth="1"/>
    <col min="5899" max="5899" width="2" style="7" customWidth="1"/>
    <col min="5900" max="5900" width="12.140625" style="7" customWidth="1"/>
    <col min="5901" max="5901" width="13.85546875" style="7" customWidth="1"/>
    <col min="5902" max="5902" width="12.42578125" style="7" customWidth="1"/>
    <col min="5903" max="5903" width="23.85546875" style="7" customWidth="1"/>
    <col min="5904" max="5999" width="9.7109375" style="7" customWidth="1"/>
    <col min="6000" max="6144" width="11.7109375" style="7"/>
    <col min="6145" max="6145" width="48" style="7" customWidth="1"/>
    <col min="6146" max="6146" width="11.140625" style="7" customWidth="1"/>
    <col min="6147" max="6147" width="9.85546875" style="7" bestFit="1" customWidth="1"/>
    <col min="6148" max="6148" width="12.85546875" style="7" customWidth="1"/>
    <col min="6149" max="6149" width="9" style="7" customWidth="1"/>
    <col min="6150" max="6150" width="6" style="7" customWidth="1"/>
    <col min="6151" max="6151" width="13.42578125" style="7" customWidth="1"/>
    <col min="6152" max="6152" width="11.85546875" style="7" customWidth="1"/>
    <col min="6153" max="6153" width="13.42578125" style="7" customWidth="1"/>
    <col min="6154" max="6154" width="11.42578125" style="7" customWidth="1"/>
    <col min="6155" max="6155" width="2" style="7" customWidth="1"/>
    <col min="6156" max="6156" width="12.140625" style="7" customWidth="1"/>
    <col min="6157" max="6157" width="13.85546875" style="7" customWidth="1"/>
    <col min="6158" max="6158" width="12.42578125" style="7" customWidth="1"/>
    <col min="6159" max="6159" width="23.85546875" style="7" customWidth="1"/>
    <col min="6160" max="6255" width="9.7109375" style="7" customWidth="1"/>
    <col min="6256" max="6400" width="11.7109375" style="7"/>
    <col min="6401" max="6401" width="48" style="7" customWidth="1"/>
    <col min="6402" max="6402" width="11.140625" style="7" customWidth="1"/>
    <col min="6403" max="6403" width="9.85546875" style="7" bestFit="1" customWidth="1"/>
    <col min="6404" max="6404" width="12.85546875" style="7" customWidth="1"/>
    <col min="6405" max="6405" width="9" style="7" customWidth="1"/>
    <col min="6406" max="6406" width="6" style="7" customWidth="1"/>
    <col min="6407" max="6407" width="13.42578125" style="7" customWidth="1"/>
    <col min="6408" max="6408" width="11.85546875" style="7" customWidth="1"/>
    <col min="6409" max="6409" width="13.42578125" style="7" customWidth="1"/>
    <col min="6410" max="6410" width="11.42578125" style="7" customWidth="1"/>
    <col min="6411" max="6411" width="2" style="7" customWidth="1"/>
    <col min="6412" max="6412" width="12.140625" style="7" customWidth="1"/>
    <col min="6413" max="6413" width="13.85546875" style="7" customWidth="1"/>
    <col min="6414" max="6414" width="12.42578125" style="7" customWidth="1"/>
    <col min="6415" max="6415" width="23.85546875" style="7" customWidth="1"/>
    <col min="6416" max="6511" width="9.7109375" style="7" customWidth="1"/>
    <col min="6512" max="6656" width="11.7109375" style="7"/>
    <col min="6657" max="6657" width="48" style="7" customWidth="1"/>
    <col min="6658" max="6658" width="11.140625" style="7" customWidth="1"/>
    <col min="6659" max="6659" width="9.85546875" style="7" bestFit="1" customWidth="1"/>
    <col min="6660" max="6660" width="12.85546875" style="7" customWidth="1"/>
    <col min="6661" max="6661" width="9" style="7" customWidth="1"/>
    <col min="6662" max="6662" width="6" style="7" customWidth="1"/>
    <col min="6663" max="6663" width="13.42578125" style="7" customWidth="1"/>
    <col min="6664" max="6664" width="11.85546875" style="7" customWidth="1"/>
    <col min="6665" max="6665" width="13.42578125" style="7" customWidth="1"/>
    <col min="6666" max="6666" width="11.42578125" style="7" customWidth="1"/>
    <col min="6667" max="6667" width="2" style="7" customWidth="1"/>
    <col min="6668" max="6668" width="12.140625" style="7" customWidth="1"/>
    <col min="6669" max="6669" width="13.85546875" style="7" customWidth="1"/>
    <col min="6670" max="6670" width="12.42578125" style="7" customWidth="1"/>
    <col min="6671" max="6671" width="23.85546875" style="7" customWidth="1"/>
    <col min="6672" max="6767" width="9.7109375" style="7" customWidth="1"/>
    <col min="6768" max="6912" width="11.7109375" style="7"/>
    <col min="6913" max="6913" width="48" style="7" customWidth="1"/>
    <col min="6914" max="6914" width="11.140625" style="7" customWidth="1"/>
    <col min="6915" max="6915" width="9.85546875" style="7" bestFit="1" customWidth="1"/>
    <col min="6916" max="6916" width="12.85546875" style="7" customWidth="1"/>
    <col min="6917" max="6917" width="9" style="7" customWidth="1"/>
    <col min="6918" max="6918" width="6" style="7" customWidth="1"/>
    <col min="6919" max="6919" width="13.42578125" style="7" customWidth="1"/>
    <col min="6920" max="6920" width="11.85546875" style="7" customWidth="1"/>
    <col min="6921" max="6921" width="13.42578125" style="7" customWidth="1"/>
    <col min="6922" max="6922" width="11.42578125" style="7" customWidth="1"/>
    <col min="6923" max="6923" width="2" style="7" customWidth="1"/>
    <col min="6924" max="6924" width="12.140625" style="7" customWidth="1"/>
    <col min="6925" max="6925" width="13.85546875" style="7" customWidth="1"/>
    <col min="6926" max="6926" width="12.42578125" style="7" customWidth="1"/>
    <col min="6927" max="6927" width="23.85546875" style="7" customWidth="1"/>
    <col min="6928" max="7023" width="9.7109375" style="7" customWidth="1"/>
    <col min="7024" max="7168" width="11.7109375" style="7"/>
    <col min="7169" max="7169" width="48" style="7" customWidth="1"/>
    <col min="7170" max="7170" width="11.140625" style="7" customWidth="1"/>
    <col min="7171" max="7171" width="9.85546875" style="7" bestFit="1" customWidth="1"/>
    <col min="7172" max="7172" width="12.85546875" style="7" customWidth="1"/>
    <col min="7173" max="7173" width="9" style="7" customWidth="1"/>
    <col min="7174" max="7174" width="6" style="7" customWidth="1"/>
    <col min="7175" max="7175" width="13.42578125" style="7" customWidth="1"/>
    <col min="7176" max="7176" width="11.85546875" style="7" customWidth="1"/>
    <col min="7177" max="7177" width="13.42578125" style="7" customWidth="1"/>
    <col min="7178" max="7178" width="11.42578125" style="7" customWidth="1"/>
    <col min="7179" max="7179" width="2" style="7" customWidth="1"/>
    <col min="7180" max="7180" width="12.140625" style="7" customWidth="1"/>
    <col min="7181" max="7181" width="13.85546875" style="7" customWidth="1"/>
    <col min="7182" max="7182" width="12.42578125" style="7" customWidth="1"/>
    <col min="7183" max="7183" width="23.85546875" style="7" customWidth="1"/>
    <col min="7184" max="7279" width="9.7109375" style="7" customWidth="1"/>
    <col min="7280" max="7424" width="11.7109375" style="7"/>
    <col min="7425" max="7425" width="48" style="7" customWidth="1"/>
    <col min="7426" max="7426" width="11.140625" style="7" customWidth="1"/>
    <col min="7427" max="7427" width="9.85546875" style="7" bestFit="1" customWidth="1"/>
    <col min="7428" max="7428" width="12.85546875" style="7" customWidth="1"/>
    <col min="7429" max="7429" width="9" style="7" customWidth="1"/>
    <col min="7430" max="7430" width="6" style="7" customWidth="1"/>
    <col min="7431" max="7431" width="13.42578125" style="7" customWidth="1"/>
    <col min="7432" max="7432" width="11.85546875" style="7" customWidth="1"/>
    <col min="7433" max="7433" width="13.42578125" style="7" customWidth="1"/>
    <col min="7434" max="7434" width="11.42578125" style="7" customWidth="1"/>
    <col min="7435" max="7435" width="2" style="7" customWidth="1"/>
    <col min="7436" max="7436" width="12.140625" style="7" customWidth="1"/>
    <col min="7437" max="7437" width="13.85546875" style="7" customWidth="1"/>
    <col min="7438" max="7438" width="12.42578125" style="7" customWidth="1"/>
    <col min="7439" max="7439" width="23.85546875" style="7" customWidth="1"/>
    <col min="7440" max="7535" width="9.7109375" style="7" customWidth="1"/>
    <col min="7536" max="7680" width="11.7109375" style="7"/>
    <col min="7681" max="7681" width="48" style="7" customWidth="1"/>
    <col min="7682" max="7682" width="11.140625" style="7" customWidth="1"/>
    <col min="7683" max="7683" width="9.85546875" style="7" bestFit="1" customWidth="1"/>
    <col min="7684" max="7684" width="12.85546875" style="7" customWidth="1"/>
    <col min="7685" max="7685" width="9" style="7" customWidth="1"/>
    <col min="7686" max="7686" width="6" style="7" customWidth="1"/>
    <col min="7687" max="7687" width="13.42578125" style="7" customWidth="1"/>
    <col min="7688" max="7688" width="11.85546875" style="7" customWidth="1"/>
    <col min="7689" max="7689" width="13.42578125" style="7" customWidth="1"/>
    <col min="7690" max="7690" width="11.42578125" style="7" customWidth="1"/>
    <col min="7691" max="7691" width="2" style="7" customWidth="1"/>
    <col min="7692" max="7692" width="12.140625" style="7" customWidth="1"/>
    <col min="7693" max="7693" width="13.85546875" style="7" customWidth="1"/>
    <col min="7694" max="7694" width="12.42578125" style="7" customWidth="1"/>
    <col min="7695" max="7695" width="23.85546875" style="7" customWidth="1"/>
    <col min="7696" max="7791" width="9.7109375" style="7" customWidth="1"/>
    <col min="7792" max="7936" width="11.7109375" style="7"/>
    <col min="7937" max="7937" width="48" style="7" customWidth="1"/>
    <col min="7938" max="7938" width="11.140625" style="7" customWidth="1"/>
    <col min="7939" max="7939" width="9.85546875" style="7" bestFit="1" customWidth="1"/>
    <col min="7940" max="7940" width="12.85546875" style="7" customWidth="1"/>
    <col min="7941" max="7941" width="9" style="7" customWidth="1"/>
    <col min="7942" max="7942" width="6" style="7" customWidth="1"/>
    <col min="7943" max="7943" width="13.42578125" style="7" customWidth="1"/>
    <col min="7944" max="7944" width="11.85546875" style="7" customWidth="1"/>
    <col min="7945" max="7945" width="13.42578125" style="7" customWidth="1"/>
    <col min="7946" max="7946" width="11.42578125" style="7" customWidth="1"/>
    <col min="7947" max="7947" width="2" style="7" customWidth="1"/>
    <col min="7948" max="7948" width="12.140625" style="7" customWidth="1"/>
    <col min="7949" max="7949" width="13.85546875" style="7" customWidth="1"/>
    <col min="7950" max="7950" width="12.42578125" style="7" customWidth="1"/>
    <col min="7951" max="7951" width="23.85546875" style="7" customWidth="1"/>
    <col min="7952" max="8047" width="9.7109375" style="7" customWidth="1"/>
    <col min="8048" max="8192" width="11.7109375" style="7"/>
    <col min="8193" max="8193" width="48" style="7" customWidth="1"/>
    <col min="8194" max="8194" width="11.140625" style="7" customWidth="1"/>
    <col min="8195" max="8195" width="9.85546875" style="7" bestFit="1" customWidth="1"/>
    <col min="8196" max="8196" width="12.85546875" style="7" customWidth="1"/>
    <col min="8197" max="8197" width="9" style="7" customWidth="1"/>
    <col min="8198" max="8198" width="6" style="7" customWidth="1"/>
    <col min="8199" max="8199" width="13.42578125" style="7" customWidth="1"/>
    <col min="8200" max="8200" width="11.85546875" style="7" customWidth="1"/>
    <col min="8201" max="8201" width="13.42578125" style="7" customWidth="1"/>
    <col min="8202" max="8202" width="11.42578125" style="7" customWidth="1"/>
    <col min="8203" max="8203" width="2" style="7" customWidth="1"/>
    <col min="8204" max="8204" width="12.140625" style="7" customWidth="1"/>
    <col min="8205" max="8205" width="13.85546875" style="7" customWidth="1"/>
    <col min="8206" max="8206" width="12.42578125" style="7" customWidth="1"/>
    <col min="8207" max="8207" width="23.85546875" style="7" customWidth="1"/>
    <col min="8208" max="8303" width="9.7109375" style="7" customWidth="1"/>
    <col min="8304" max="8448" width="11.7109375" style="7"/>
    <col min="8449" max="8449" width="48" style="7" customWidth="1"/>
    <col min="8450" max="8450" width="11.140625" style="7" customWidth="1"/>
    <col min="8451" max="8451" width="9.85546875" style="7" bestFit="1" customWidth="1"/>
    <col min="8452" max="8452" width="12.85546875" style="7" customWidth="1"/>
    <col min="8453" max="8453" width="9" style="7" customWidth="1"/>
    <col min="8454" max="8454" width="6" style="7" customWidth="1"/>
    <col min="8455" max="8455" width="13.42578125" style="7" customWidth="1"/>
    <col min="8456" max="8456" width="11.85546875" style="7" customWidth="1"/>
    <col min="8457" max="8457" width="13.42578125" style="7" customWidth="1"/>
    <col min="8458" max="8458" width="11.42578125" style="7" customWidth="1"/>
    <col min="8459" max="8459" width="2" style="7" customWidth="1"/>
    <col min="8460" max="8460" width="12.140625" style="7" customWidth="1"/>
    <col min="8461" max="8461" width="13.85546875" style="7" customWidth="1"/>
    <col min="8462" max="8462" width="12.42578125" style="7" customWidth="1"/>
    <col min="8463" max="8463" width="23.85546875" style="7" customWidth="1"/>
    <col min="8464" max="8559" width="9.7109375" style="7" customWidth="1"/>
    <col min="8560" max="8704" width="11.7109375" style="7"/>
    <col min="8705" max="8705" width="48" style="7" customWidth="1"/>
    <col min="8706" max="8706" width="11.140625" style="7" customWidth="1"/>
    <col min="8707" max="8707" width="9.85546875" style="7" bestFit="1" customWidth="1"/>
    <col min="8708" max="8708" width="12.85546875" style="7" customWidth="1"/>
    <col min="8709" max="8709" width="9" style="7" customWidth="1"/>
    <col min="8710" max="8710" width="6" style="7" customWidth="1"/>
    <col min="8711" max="8711" width="13.42578125" style="7" customWidth="1"/>
    <col min="8712" max="8712" width="11.85546875" style="7" customWidth="1"/>
    <col min="8713" max="8713" width="13.42578125" style="7" customWidth="1"/>
    <col min="8714" max="8714" width="11.42578125" style="7" customWidth="1"/>
    <col min="8715" max="8715" width="2" style="7" customWidth="1"/>
    <col min="8716" max="8716" width="12.140625" style="7" customWidth="1"/>
    <col min="8717" max="8717" width="13.85546875" style="7" customWidth="1"/>
    <col min="8718" max="8718" width="12.42578125" style="7" customWidth="1"/>
    <col min="8719" max="8719" width="23.85546875" style="7" customWidth="1"/>
    <col min="8720" max="8815" width="9.7109375" style="7" customWidth="1"/>
    <col min="8816" max="8960" width="11.7109375" style="7"/>
    <col min="8961" max="8961" width="48" style="7" customWidth="1"/>
    <col min="8962" max="8962" width="11.140625" style="7" customWidth="1"/>
    <col min="8963" max="8963" width="9.85546875" style="7" bestFit="1" customWidth="1"/>
    <col min="8964" max="8964" width="12.85546875" style="7" customWidth="1"/>
    <col min="8965" max="8965" width="9" style="7" customWidth="1"/>
    <col min="8966" max="8966" width="6" style="7" customWidth="1"/>
    <col min="8967" max="8967" width="13.42578125" style="7" customWidth="1"/>
    <col min="8968" max="8968" width="11.85546875" style="7" customWidth="1"/>
    <col min="8969" max="8969" width="13.42578125" style="7" customWidth="1"/>
    <col min="8970" max="8970" width="11.42578125" style="7" customWidth="1"/>
    <col min="8971" max="8971" width="2" style="7" customWidth="1"/>
    <col min="8972" max="8972" width="12.140625" style="7" customWidth="1"/>
    <col min="8973" max="8973" width="13.85546875" style="7" customWidth="1"/>
    <col min="8974" max="8974" width="12.42578125" style="7" customWidth="1"/>
    <col min="8975" max="8975" width="23.85546875" style="7" customWidth="1"/>
    <col min="8976" max="9071" width="9.7109375" style="7" customWidth="1"/>
    <col min="9072" max="9216" width="11.7109375" style="7"/>
    <col min="9217" max="9217" width="48" style="7" customWidth="1"/>
    <col min="9218" max="9218" width="11.140625" style="7" customWidth="1"/>
    <col min="9219" max="9219" width="9.85546875" style="7" bestFit="1" customWidth="1"/>
    <col min="9220" max="9220" width="12.85546875" style="7" customWidth="1"/>
    <col min="9221" max="9221" width="9" style="7" customWidth="1"/>
    <col min="9222" max="9222" width="6" style="7" customWidth="1"/>
    <col min="9223" max="9223" width="13.42578125" style="7" customWidth="1"/>
    <col min="9224" max="9224" width="11.85546875" style="7" customWidth="1"/>
    <col min="9225" max="9225" width="13.42578125" style="7" customWidth="1"/>
    <col min="9226" max="9226" width="11.42578125" style="7" customWidth="1"/>
    <col min="9227" max="9227" width="2" style="7" customWidth="1"/>
    <col min="9228" max="9228" width="12.140625" style="7" customWidth="1"/>
    <col min="9229" max="9229" width="13.85546875" style="7" customWidth="1"/>
    <col min="9230" max="9230" width="12.42578125" style="7" customWidth="1"/>
    <col min="9231" max="9231" width="23.85546875" style="7" customWidth="1"/>
    <col min="9232" max="9327" width="9.7109375" style="7" customWidth="1"/>
    <col min="9328" max="9472" width="11.7109375" style="7"/>
    <col min="9473" max="9473" width="48" style="7" customWidth="1"/>
    <col min="9474" max="9474" width="11.140625" style="7" customWidth="1"/>
    <col min="9475" max="9475" width="9.85546875" style="7" bestFit="1" customWidth="1"/>
    <col min="9476" max="9476" width="12.85546875" style="7" customWidth="1"/>
    <col min="9477" max="9477" width="9" style="7" customWidth="1"/>
    <col min="9478" max="9478" width="6" style="7" customWidth="1"/>
    <col min="9479" max="9479" width="13.42578125" style="7" customWidth="1"/>
    <col min="9480" max="9480" width="11.85546875" style="7" customWidth="1"/>
    <col min="9481" max="9481" width="13.42578125" style="7" customWidth="1"/>
    <col min="9482" max="9482" width="11.42578125" style="7" customWidth="1"/>
    <col min="9483" max="9483" width="2" style="7" customWidth="1"/>
    <col min="9484" max="9484" width="12.140625" style="7" customWidth="1"/>
    <col min="9485" max="9485" width="13.85546875" style="7" customWidth="1"/>
    <col min="9486" max="9486" width="12.42578125" style="7" customWidth="1"/>
    <col min="9487" max="9487" width="23.85546875" style="7" customWidth="1"/>
    <col min="9488" max="9583" width="9.7109375" style="7" customWidth="1"/>
    <col min="9584" max="9728" width="11.7109375" style="7"/>
    <col min="9729" max="9729" width="48" style="7" customWidth="1"/>
    <col min="9730" max="9730" width="11.140625" style="7" customWidth="1"/>
    <col min="9731" max="9731" width="9.85546875" style="7" bestFit="1" customWidth="1"/>
    <col min="9732" max="9732" width="12.85546875" style="7" customWidth="1"/>
    <col min="9733" max="9733" width="9" style="7" customWidth="1"/>
    <col min="9734" max="9734" width="6" style="7" customWidth="1"/>
    <col min="9735" max="9735" width="13.42578125" style="7" customWidth="1"/>
    <col min="9736" max="9736" width="11.85546875" style="7" customWidth="1"/>
    <col min="9737" max="9737" width="13.42578125" style="7" customWidth="1"/>
    <col min="9738" max="9738" width="11.42578125" style="7" customWidth="1"/>
    <col min="9739" max="9739" width="2" style="7" customWidth="1"/>
    <col min="9740" max="9740" width="12.140625" style="7" customWidth="1"/>
    <col min="9741" max="9741" width="13.85546875" style="7" customWidth="1"/>
    <col min="9742" max="9742" width="12.42578125" style="7" customWidth="1"/>
    <col min="9743" max="9743" width="23.85546875" style="7" customWidth="1"/>
    <col min="9744" max="9839" width="9.7109375" style="7" customWidth="1"/>
    <col min="9840" max="9984" width="11.7109375" style="7"/>
    <col min="9985" max="9985" width="48" style="7" customWidth="1"/>
    <col min="9986" max="9986" width="11.140625" style="7" customWidth="1"/>
    <col min="9987" max="9987" width="9.85546875" style="7" bestFit="1" customWidth="1"/>
    <col min="9988" max="9988" width="12.85546875" style="7" customWidth="1"/>
    <col min="9989" max="9989" width="9" style="7" customWidth="1"/>
    <col min="9990" max="9990" width="6" style="7" customWidth="1"/>
    <col min="9991" max="9991" width="13.42578125" style="7" customWidth="1"/>
    <col min="9992" max="9992" width="11.85546875" style="7" customWidth="1"/>
    <col min="9993" max="9993" width="13.42578125" style="7" customWidth="1"/>
    <col min="9994" max="9994" width="11.42578125" style="7" customWidth="1"/>
    <col min="9995" max="9995" width="2" style="7" customWidth="1"/>
    <col min="9996" max="9996" width="12.140625" style="7" customWidth="1"/>
    <col min="9997" max="9997" width="13.85546875" style="7" customWidth="1"/>
    <col min="9998" max="9998" width="12.42578125" style="7" customWidth="1"/>
    <col min="9999" max="9999" width="23.85546875" style="7" customWidth="1"/>
    <col min="10000" max="10095" width="9.7109375" style="7" customWidth="1"/>
    <col min="10096" max="10240" width="11.7109375" style="7"/>
    <col min="10241" max="10241" width="48" style="7" customWidth="1"/>
    <col min="10242" max="10242" width="11.140625" style="7" customWidth="1"/>
    <col min="10243" max="10243" width="9.85546875" style="7" bestFit="1" customWidth="1"/>
    <col min="10244" max="10244" width="12.85546875" style="7" customWidth="1"/>
    <col min="10245" max="10245" width="9" style="7" customWidth="1"/>
    <col min="10246" max="10246" width="6" style="7" customWidth="1"/>
    <col min="10247" max="10247" width="13.42578125" style="7" customWidth="1"/>
    <col min="10248" max="10248" width="11.85546875" style="7" customWidth="1"/>
    <col min="10249" max="10249" width="13.42578125" style="7" customWidth="1"/>
    <col min="10250" max="10250" width="11.42578125" style="7" customWidth="1"/>
    <col min="10251" max="10251" width="2" style="7" customWidth="1"/>
    <col min="10252" max="10252" width="12.140625" style="7" customWidth="1"/>
    <col min="10253" max="10253" width="13.85546875" style="7" customWidth="1"/>
    <col min="10254" max="10254" width="12.42578125" style="7" customWidth="1"/>
    <col min="10255" max="10255" width="23.85546875" style="7" customWidth="1"/>
    <col min="10256" max="10351" width="9.7109375" style="7" customWidth="1"/>
    <col min="10352" max="10496" width="11.7109375" style="7"/>
    <col min="10497" max="10497" width="48" style="7" customWidth="1"/>
    <col min="10498" max="10498" width="11.140625" style="7" customWidth="1"/>
    <col min="10499" max="10499" width="9.85546875" style="7" bestFit="1" customWidth="1"/>
    <col min="10500" max="10500" width="12.85546875" style="7" customWidth="1"/>
    <col min="10501" max="10501" width="9" style="7" customWidth="1"/>
    <col min="10502" max="10502" width="6" style="7" customWidth="1"/>
    <col min="10503" max="10503" width="13.42578125" style="7" customWidth="1"/>
    <col min="10504" max="10504" width="11.85546875" style="7" customWidth="1"/>
    <col min="10505" max="10505" width="13.42578125" style="7" customWidth="1"/>
    <col min="10506" max="10506" width="11.42578125" style="7" customWidth="1"/>
    <col min="10507" max="10507" width="2" style="7" customWidth="1"/>
    <col min="10508" max="10508" width="12.140625" style="7" customWidth="1"/>
    <col min="10509" max="10509" width="13.85546875" style="7" customWidth="1"/>
    <col min="10510" max="10510" width="12.42578125" style="7" customWidth="1"/>
    <col min="10511" max="10511" width="23.85546875" style="7" customWidth="1"/>
    <col min="10512" max="10607" width="9.7109375" style="7" customWidth="1"/>
    <col min="10608" max="10752" width="11.7109375" style="7"/>
    <col min="10753" max="10753" width="48" style="7" customWidth="1"/>
    <col min="10754" max="10754" width="11.140625" style="7" customWidth="1"/>
    <col min="10755" max="10755" width="9.85546875" style="7" bestFit="1" customWidth="1"/>
    <col min="10756" max="10756" width="12.85546875" style="7" customWidth="1"/>
    <col min="10757" max="10757" width="9" style="7" customWidth="1"/>
    <col min="10758" max="10758" width="6" style="7" customWidth="1"/>
    <col min="10759" max="10759" width="13.42578125" style="7" customWidth="1"/>
    <col min="10760" max="10760" width="11.85546875" style="7" customWidth="1"/>
    <col min="10761" max="10761" width="13.42578125" style="7" customWidth="1"/>
    <col min="10762" max="10762" width="11.42578125" style="7" customWidth="1"/>
    <col min="10763" max="10763" width="2" style="7" customWidth="1"/>
    <col min="10764" max="10764" width="12.140625" style="7" customWidth="1"/>
    <col min="10765" max="10765" width="13.85546875" style="7" customWidth="1"/>
    <col min="10766" max="10766" width="12.42578125" style="7" customWidth="1"/>
    <col min="10767" max="10767" width="23.85546875" style="7" customWidth="1"/>
    <col min="10768" max="10863" width="9.7109375" style="7" customWidth="1"/>
    <col min="10864" max="11008" width="11.7109375" style="7"/>
    <col min="11009" max="11009" width="48" style="7" customWidth="1"/>
    <col min="11010" max="11010" width="11.140625" style="7" customWidth="1"/>
    <col min="11011" max="11011" width="9.85546875" style="7" bestFit="1" customWidth="1"/>
    <col min="11012" max="11012" width="12.85546875" style="7" customWidth="1"/>
    <col min="11013" max="11013" width="9" style="7" customWidth="1"/>
    <col min="11014" max="11014" width="6" style="7" customWidth="1"/>
    <col min="11015" max="11015" width="13.42578125" style="7" customWidth="1"/>
    <col min="11016" max="11016" width="11.85546875" style="7" customWidth="1"/>
    <col min="11017" max="11017" width="13.42578125" style="7" customWidth="1"/>
    <col min="11018" max="11018" width="11.42578125" style="7" customWidth="1"/>
    <col min="11019" max="11019" width="2" style="7" customWidth="1"/>
    <col min="11020" max="11020" width="12.140625" style="7" customWidth="1"/>
    <col min="11021" max="11021" width="13.85546875" style="7" customWidth="1"/>
    <col min="11022" max="11022" width="12.42578125" style="7" customWidth="1"/>
    <col min="11023" max="11023" width="23.85546875" style="7" customWidth="1"/>
    <col min="11024" max="11119" width="9.7109375" style="7" customWidth="1"/>
    <col min="11120" max="11264" width="11.7109375" style="7"/>
    <col min="11265" max="11265" width="48" style="7" customWidth="1"/>
    <col min="11266" max="11266" width="11.140625" style="7" customWidth="1"/>
    <col min="11267" max="11267" width="9.85546875" style="7" bestFit="1" customWidth="1"/>
    <col min="11268" max="11268" width="12.85546875" style="7" customWidth="1"/>
    <col min="11269" max="11269" width="9" style="7" customWidth="1"/>
    <col min="11270" max="11270" width="6" style="7" customWidth="1"/>
    <col min="11271" max="11271" width="13.42578125" style="7" customWidth="1"/>
    <col min="11272" max="11272" width="11.85546875" style="7" customWidth="1"/>
    <col min="11273" max="11273" width="13.42578125" style="7" customWidth="1"/>
    <col min="11274" max="11274" width="11.42578125" style="7" customWidth="1"/>
    <col min="11275" max="11275" width="2" style="7" customWidth="1"/>
    <col min="11276" max="11276" width="12.140625" style="7" customWidth="1"/>
    <col min="11277" max="11277" width="13.85546875" style="7" customWidth="1"/>
    <col min="11278" max="11278" width="12.42578125" style="7" customWidth="1"/>
    <col min="11279" max="11279" width="23.85546875" style="7" customWidth="1"/>
    <col min="11280" max="11375" width="9.7109375" style="7" customWidth="1"/>
    <col min="11376" max="11520" width="11.7109375" style="7"/>
    <col min="11521" max="11521" width="48" style="7" customWidth="1"/>
    <col min="11522" max="11522" width="11.140625" style="7" customWidth="1"/>
    <col min="11523" max="11523" width="9.85546875" style="7" bestFit="1" customWidth="1"/>
    <col min="11524" max="11524" width="12.85546875" style="7" customWidth="1"/>
    <col min="11525" max="11525" width="9" style="7" customWidth="1"/>
    <col min="11526" max="11526" width="6" style="7" customWidth="1"/>
    <col min="11527" max="11527" width="13.42578125" style="7" customWidth="1"/>
    <col min="11528" max="11528" width="11.85546875" style="7" customWidth="1"/>
    <col min="11529" max="11529" width="13.42578125" style="7" customWidth="1"/>
    <col min="11530" max="11530" width="11.42578125" style="7" customWidth="1"/>
    <col min="11531" max="11531" width="2" style="7" customWidth="1"/>
    <col min="11532" max="11532" width="12.140625" style="7" customWidth="1"/>
    <col min="11533" max="11533" width="13.85546875" style="7" customWidth="1"/>
    <col min="11534" max="11534" width="12.42578125" style="7" customWidth="1"/>
    <col min="11535" max="11535" width="23.85546875" style="7" customWidth="1"/>
    <col min="11536" max="11631" width="9.7109375" style="7" customWidth="1"/>
    <col min="11632" max="11776" width="11.7109375" style="7"/>
    <col min="11777" max="11777" width="48" style="7" customWidth="1"/>
    <col min="11778" max="11778" width="11.140625" style="7" customWidth="1"/>
    <col min="11779" max="11779" width="9.85546875" style="7" bestFit="1" customWidth="1"/>
    <col min="11780" max="11780" width="12.85546875" style="7" customWidth="1"/>
    <col min="11781" max="11781" width="9" style="7" customWidth="1"/>
    <col min="11782" max="11782" width="6" style="7" customWidth="1"/>
    <col min="11783" max="11783" width="13.42578125" style="7" customWidth="1"/>
    <col min="11784" max="11784" width="11.85546875" style="7" customWidth="1"/>
    <col min="11785" max="11785" width="13.42578125" style="7" customWidth="1"/>
    <col min="11786" max="11786" width="11.42578125" style="7" customWidth="1"/>
    <col min="11787" max="11787" width="2" style="7" customWidth="1"/>
    <col min="11788" max="11788" width="12.140625" style="7" customWidth="1"/>
    <col min="11789" max="11789" width="13.85546875" style="7" customWidth="1"/>
    <col min="11790" max="11790" width="12.42578125" style="7" customWidth="1"/>
    <col min="11791" max="11791" width="23.85546875" style="7" customWidth="1"/>
    <col min="11792" max="11887" width="9.7109375" style="7" customWidth="1"/>
    <col min="11888" max="12032" width="11.7109375" style="7"/>
    <col min="12033" max="12033" width="48" style="7" customWidth="1"/>
    <col min="12034" max="12034" width="11.140625" style="7" customWidth="1"/>
    <col min="12035" max="12035" width="9.85546875" style="7" bestFit="1" customWidth="1"/>
    <col min="12036" max="12036" width="12.85546875" style="7" customWidth="1"/>
    <col min="12037" max="12037" width="9" style="7" customWidth="1"/>
    <col min="12038" max="12038" width="6" style="7" customWidth="1"/>
    <col min="12039" max="12039" width="13.42578125" style="7" customWidth="1"/>
    <col min="12040" max="12040" width="11.85546875" style="7" customWidth="1"/>
    <col min="12041" max="12041" width="13.42578125" style="7" customWidth="1"/>
    <col min="12042" max="12042" width="11.42578125" style="7" customWidth="1"/>
    <col min="12043" max="12043" width="2" style="7" customWidth="1"/>
    <col min="12044" max="12044" width="12.140625" style="7" customWidth="1"/>
    <col min="12045" max="12045" width="13.85546875" style="7" customWidth="1"/>
    <col min="12046" max="12046" width="12.42578125" style="7" customWidth="1"/>
    <col min="12047" max="12047" width="23.85546875" style="7" customWidth="1"/>
    <col min="12048" max="12143" width="9.7109375" style="7" customWidth="1"/>
    <col min="12144" max="12288" width="11.7109375" style="7"/>
    <col min="12289" max="12289" width="48" style="7" customWidth="1"/>
    <col min="12290" max="12290" width="11.140625" style="7" customWidth="1"/>
    <col min="12291" max="12291" width="9.85546875" style="7" bestFit="1" customWidth="1"/>
    <col min="12292" max="12292" width="12.85546875" style="7" customWidth="1"/>
    <col min="12293" max="12293" width="9" style="7" customWidth="1"/>
    <col min="12294" max="12294" width="6" style="7" customWidth="1"/>
    <col min="12295" max="12295" width="13.42578125" style="7" customWidth="1"/>
    <col min="12296" max="12296" width="11.85546875" style="7" customWidth="1"/>
    <col min="12297" max="12297" width="13.42578125" style="7" customWidth="1"/>
    <col min="12298" max="12298" width="11.42578125" style="7" customWidth="1"/>
    <col min="12299" max="12299" width="2" style="7" customWidth="1"/>
    <col min="12300" max="12300" width="12.140625" style="7" customWidth="1"/>
    <col min="12301" max="12301" width="13.85546875" style="7" customWidth="1"/>
    <col min="12302" max="12302" width="12.42578125" style="7" customWidth="1"/>
    <col min="12303" max="12303" width="23.85546875" style="7" customWidth="1"/>
    <col min="12304" max="12399" width="9.7109375" style="7" customWidth="1"/>
    <col min="12400" max="12544" width="11.7109375" style="7"/>
    <col min="12545" max="12545" width="48" style="7" customWidth="1"/>
    <col min="12546" max="12546" width="11.140625" style="7" customWidth="1"/>
    <col min="12547" max="12547" width="9.85546875" style="7" bestFit="1" customWidth="1"/>
    <col min="12548" max="12548" width="12.85546875" style="7" customWidth="1"/>
    <col min="12549" max="12549" width="9" style="7" customWidth="1"/>
    <col min="12550" max="12550" width="6" style="7" customWidth="1"/>
    <col min="12551" max="12551" width="13.42578125" style="7" customWidth="1"/>
    <col min="12552" max="12552" width="11.85546875" style="7" customWidth="1"/>
    <col min="12553" max="12553" width="13.42578125" style="7" customWidth="1"/>
    <col min="12554" max="12554" width="11.42578125" style="7" customWidth="1"/>
    <col min="12555" max="12555" width="2" style="7" customWidth="1"/>
    <col min="12556" max="12556" width="12.140625" style="7" customWidth="1"/>
    <col min="12557" max="12557" width="13.85546875" style="7" customWidth="1"/>
    <col min="12558" max="12558" width="12.42578125" style="7" customWidth="1"/>
    <col min="12559" max="12559" width="23.85546875" style="7" customWidth="1"/>
    <col min="12560" max="12655" width="9.7109375" style="7" customWidth="1"/>
    <col min="12656" max="12800" width="11.7109375" style="7"/>
    <col min="12801" max="12801" width="48" style="7" customWidth="1"/>
    <col min="12802" max="12802" width="11.140625" style="7" customWidth="1"/>
    <col min="12803" max="12803" width="9.85546875" style="7" bestFit="1" customWidth="1"/>
    <col min="12804" max="12804" width="12.85546875" style="7" customWidth="1"/>
    <col min="12805" max="12805" width="9" style="7" customWidth="1"/>
    <col min="12806" max="12806" width="6" style="7" customWidth="1"/>
    <col min="12807" max="12807" width="13.42578125" style="7" customWidth="1"/>
    <col min="12808" max="12808" width="11.85546875" style="7" customWidth="1"/>
    <col min="12809" max="12809" width="13.42578125" style="7" customWidth="1"/>
    <col min="12810" max="12810" width="11.42578125" style="7" customWidth="1"/>
    <col min="12811" max="12811" width="2" style="7" customWidth="1"/>
    <col min="12812" max="12812" width="12.140625" style="7" customWidth="1"/>
    <col min="12813" max="12813" width="13.85546875" style="7" customWidth="1"/>
    <col min="12814" max="12814" width="12.42578125" style="7" customWidth="1"/>
    <col min="12815" max="12815" width="23.85546875" style="7" customWidth="1"/>
    <col min="12816" max="12911" width="9.7109375" style="7" customWidth="1"/>
    <col min="12912" max="13056" width="11.7109375" style="7"/>
    <col min="13057" max="13057" width="48" style="7" customWidth="1"/>
    <col min="13058" max="13058" width="11.140625" style="7" customWidth="1"/>
    <col min="13059" max="13059" width="9.85546875" style="7" bestFit="1" customWidth="1"/>
    <col min="13060" max="13060" width="12.85546875" style="7" customWidth="1"/>
    <col min="13061" max="13061" width="9" style="7" customWidth="1"/>
    <col min="13062" max="13062" width="6" style="7" customWidth="1"/>
    <col min="13063" max="13063" width="13.42578125" style="7" customWidth="1"/>
    <col min="13064" max="13064" width="11.85546875" style="7" customWidth="1"/>
    <col min="13065" max="13065" width="13.42578125" style="7" customWidth="1"/>
    <col min="13066" max="13066" width="11.42578125" style="7" customWidth="1"/>
    <col min="13067" max="13067" width="2" style="7" customWidth="1"/>
    <col min="13068" max="13068" width="12.140625" style="7" customWidth="1"/>
    <col min="13069" max="13069" width="13.85546875" style="7" customWidth="1"/>
    <col min="13070" max="13070" width="12.42578125" style="7" customWidth="1"/>
    <col min="13071" max="13071" width="23.85546875" style="7" customWidth="1"/>
    <col min="13072" max="13167" width="9.7109375" style="7" customWidth="1"/>
    <col min="13168" max="13312" width="11.7109375" style="7"/>
    <col min="13313" max="13313" width="48" style="7" customWidth="1"/>
    <col min="13314" max="13314" width="11.140625" style="7" customWidth="1"/>
    <col min="13315" max="13315" width="9.85546875" style="7" bestFit="1" customWidth="1"/>
    <col min="13316" max="13316" width="12.85546875" style="7" customWidth="1"/>
    <col min="13317" max="13317" width="9" style="7" customWidth="1"/>
    <col min="13318" max="13318" width="6" style="7" customWidth="1"/>
    <col min="13319" max="13319" width="13.42578125" style="7" customWidth="1"/>
    <col min="13320" max="13320" width="11.85546875" style="7" customWidth="1"/>
    <col min="13321" max="13321" width="13.42578125" style="7" customWidth="1"/>
    <col min="13322" max="13322" width="11.42578125" style="7" customWidth="1"/>
    <col min="13323" max="13323" width="2" style="7" customWidth="1"/>
    <col min="13324" max="13324" width="12.140625" style="7" customWidth="1"/>
    <col min="13325" max="13325" width="13.85546875" style="7" customWidth="1"/>
    <col min="13326" max="13326" width="12.42578125" style="7" customWidth="1"/>
    <col min="13327" max="13327" width="23.85546875" style="7" customWidth="1"/>
    <col min="13328" max="13423" width="9.7109375" style="7" customWidth="1"/>
    <col min="13424" max="13568" width="11.7109375" style="7"/>
    <col min="13569" max="13569" width="48" style="7" customWidth="1"/>
    <col min="13570" max="13570" width="11.140625" style="7" customWidth="1"/>
    <col min="13571" max="13571" width="9.85546875" style="7" bestFit="1" customWidth="1"/>
    <col min="13572" max="13572" width="12.85546875" style="7" customWidth="1"/>
    <col min="13573" max="13573" width="9" style="7" customWidth="1"/>
    <col min="13574" max="13574" width="6" style="7" customWidth="1"/>
    <col min="13575" max="13575" width="13.42578125" style="7" customWidth="1"/>
    <col min="13576" max="13576" width="11.85546875" style="7" customWidth="1"/>
    <col min="13577" max="13577" width="13.42578125" style="7" customWidth="1"/>
    <col min="13578" max="13578" width="11.42578125" style="7" customWidth="1"/>
    <col min="13579" max="13579" width="2" style="7" customWidth="1"/>
    <col min="13580" max="13580" width="12.140625" style="7" customWidth="1"/>
    <col min="13581" max="13581" width="13.85546875" style="7" customWidth="1"/>
    <col min="13582" max="13582" width="12.42578125" style="7" customWidth="1"/>
    <col min="13583" max="13583" width="23.85546875" style="7" customWidth="1"/>
    <col min="13584" max="13679" width="9.7109375" style="7" customWidth="1"/>
    <col min="13680" max="13824" width="11.7109375" style="7"/>
    <col min="13825" max="13825" width="48" style="7" customWidth="1"/>
    <col min="13826" max="13826" width="11.140625" style="7" customWidth="1"/>
    <col min="13827" max="13827" width="9.85546875" style="7" bestFit="1" customWidth="1"/>
    <col min="13828" max="13828" width="12.85546875" style="7" customWidth="1"/>
    <col min="13829" max="13829" width="9" style="7" customWidth="1"/>
    <col min="13830" max="13830" width="6" style="7" customWidth="1"/>
    <col min="13831" max="13831" width="13.42578125" style="7" customWidth="1"/>
    <col min="13832" max="13832" width="11.85546875" style="7" customWidth="1"/>
    <col min="13833" max="13833" width="13.42578125" style="7" customWidth="1"/>
    <col min="13834" max="13834" width="11.42578125" style="7" customWidth="1"/>
    <col min="13835" max="13835" width="2" style="7" customWidth="1"/>
    <col min="13836" max="13836" width="12.140625" style="7" customWidth="1"/>
    <col min="13837" max="13837" width="13.85546875" style="7" customWidth="1"/>
    <col min="13838" max="13838" width="12.42578125" style="7" customWidth="1"/>
    <col min="13839" max="13839" width="23.85546875" style="7" customWidth="1"/>
    <col min="13840" max="13935" width="9.7109375" style="7" customWidth="1"/>
    <col min="13936" max="14080" width="11.7109375" style="7"/>
    <col min="14081" max="14081" width="48" style="7" customWidth="1"/>
    <col min="14082" max="14082" width="11.140625" style="7" customWidth="1"/>
    <col min="14083" max="14083" width="9.85546875" style="7" bestFit="1" customWidth="1"/>
    <col min="14084" max="14084" width="12.85546875" style="7" customWidth="1"/>
    <col min="14085" max="14085" width="9" style="7" customWidth="1"/>
    <col min="14086" max="14086" width="6" style="7" customWidth="1"/>
    <col min="14087" max="14087" width="13.42578125" style="7" customWidth="1"/>
    <col min="14088" max="14088" width="11.85546875" style="7" customWidth="1"/>
    <col min="14089" max="14089" width="13.42578125" style="7" customWidth="1"/>
    <col min="14090" max="14090" width="11.42578125" style="7" customWidth="1"/>
    <col min="14091" max="14091" width="2" style="7" customWidth="1"/>
    <col min="14092" max="14092" width="12.140625" style="7" customWidth="1"/>
    <col min="14093" max="14093" width="13.85546875" style="7" customWidth="1"/>
    <col min="14094" max="14094" width="12.42578125" style="7" customWidth="1"/>
    <col min="14095" max="14095" width="23.85546875" style="7" customWidth="1"/>
    <col min="14096" max="14191" width="9.7109375" style="7" customWidth="1"/>
    <col min="14192" max="14336" width="11.7109375" style="7"/>
    <col min="14337" max="14337" width="48" style="7" customWidth="1"/>
    <col min="14338" max="14338" width="11.140625" style="7" customWidth="1"/>
    <col min="14339" max="14339" width="9.85546875" style="7" bestFit="1" customWidth="1"/>
    <col min="14340" max="14340" width="12.85546875" style="7" customWidth="1"/>
    <col min="14341" max="14341" width="9" style="7" customWidth="1"/>
    <col min="14342" max="14342" width="6" style="7" customWidth="1"/>
    <col min="14343" max="14343" width="13.42578125" style="7" customWidth="1"/>
    <col min="14344" max="14344" width="11.85546875" style="7" customWidth="1"/>
    <col min="14345" max="14345" width="13.42578125" style="7" customWidth="1"/>
    <col min="14346" max="14346" width="11.42578125" style="7" customWidth="1"/>
    <col min="14347" max="14347" width="2" style="7" customWidth="1"/>
    <col min="14348" max="14348" width="12.140625" style="7" customWidth="1"/>
    <col min="14349" max="14349" width="13.85546875" style="7" customWidth="1"/>
    <col min="14350" max="14350" width="12.42578125" style="7" customWidth="1"/>
    <col min="14351" max="14351" width="23.85546875" style="7" customWidth="1"/>
    <col min="14352" max="14447" width="9.7109375" style="7" customWidth="1"/>
    <col min="14448" max="14592" width="11.7109375" style="7"/>
    <col min="14593" max="14593" width="48" style="7" customWidth="1"/>
    <col min="14594" max="14594" width="11.140625" style="7" customWidth="1"/>
    <col min="14595" max="14595" width="9.85546875" style="7" bestFit="1" customWidth="1"/>
    <col min="14596" max="14596" width="12.85546875" style="7" customWidth="1"/>
    <col min="14597" max="14597" width="9" style="7" customWidth="1"/>
    <col min="14598" max="14598" width="6" style="7" customWidth="1"/>
    <col min="14599" max="14599" width="13.42578125" style="7" customWidth="1"/>
    <col min="14600" max="14600" width="11.85546875" style="7" customWidth="1"/>
    <col min="14601" max="14601" width="13.42578125" style="7" customWidth="1"/>
    <col min="14602" max="14602" width="11.42578125" style="7" customWidth="1"/>
    <col min="14603" max="14603" width="2" style="7" customWidth="1"/>
    <col min="14604" max="14604" width="12.140625" style="7" customWidth="1"/>
    <col min="14605" max="14605" width="13.85546875" style="7" customWidth="1"/>
    <col min="14606" max="14606" width="12.42578125" style="7" customWidth="1"/>
    <col min="14607" max="14607" width="23.85546875" style="7" customWidth="1"/>
    <col min="14608" max="14703" width="9.7109375" style="7" customWidth="1"/>
    <col min="14704" max="14848" width="11.7109375" style="7"/>
    <col min="14849" max="14849" width="48" style="7" customWidth="1"/>
    <col min="14850" max="14850" width="11.140625" style="7" customWidth="1"/>
    <col min="14851" max="14851" width="9.85546875" style="7" bestFit="1" customWidth="1"/>
    <col min="14852" max="14852" width="12.85546875" style="7" customWidth="1"/>
    <col min="14853" max="14853" width="9" style="7" customWidth="1"/>
    <col min="14854" max="14854" width="6" style="7" customWidth="1"/>
    <col min="14855" max="14855" width="13.42578125" style="7" customWidth="1"/>
    <col min="14856" max="14856" width="11.85546875" style="7" customWidth="1"/>
    <col min="14857" max="14857" width="13.42578125" style="7" customWidth="1"/>
    <col min="14858" max="14858" width="11.42578125" style="7" customWidth="1"/>
    <col min="14859" max="14859" width="2" style="7" customWidth="1"/>
    <col min="14860" max="14860" width="12.140625" style="7" customWidth="1"/>
    <col min="14861" max="14861" width="13.85546875" style="7" customWidth="1"/>
    <col min="14862" max="14862" width="12.42578125" style="7" customWidth="1"/>
    <col min="14863" max="14863" width="23.85546875" style="7" customWidth="1"/>
    <col min="14864" max="14959" width="9.7109375" style="7" customWidth="1"/>
    <col min="14960" max="15104" width="11.7109375" style="7"/>
    <col min="15105" max="15105" width="48" style="7" customWidth="1"/>
    <col min="15106" max="15106" width="11.140625" style="7" customWidth="1"/>
    <col min="15107" max="15107" width="9.85546875" style="7" bestFit="1" customWidth="1"/>
    <col min="15108" max="15108" width="12.85546875" style="7" customWidth="1"/>
    <col min="15109" max="15109" width="9" style="7" customWidth="1"/>
    <col min="15110" max="15110" width="6" style="7" customWidth="1"/>
    <col min="15111" max="15111" width="13.42578125" style="7" customWidth="1"/>
    <col min="15112" max="15112" width="11.85546875" style="7" customWidth="1"/>
    <col min="15113" max="15113" width="13.42578125" style="7" customWidth="1"/>
    <col min="15114" max="15114" width="11.42578125" style="7" customWidth="1"/>
    <col min="15115" max="15115" width="2" style="7" customWidth="1"/>
    <col min="15116" max="15116" width="12.140625" style="7" customWidth="1"/>
    <col min="15117" max="15117" width="13.85546875" style="7" customWidth="1"/>
    <col min="15118" max="15118" width="12.42578125" style="7" customWidth="1"/>
    <col min="15119" max="15119" width="23.85546875" style="7" customWidth="1"/>
    <col min="15120" max="15215" width="9.7109375" style="7" customWidth="1"/>
    <col min="15216" max="15360" width="11.7109375" style="7"/>
    <col min="15361" max="15361" width="48" style="7" customWidth="1"/>
    <col min="15362" max="15362" width="11.140625" style="7" customWidth="1"/>
    <col min="15363" max="15363" width="9.85546875" style="7" bestFit="1" customWidth="1"/>
    <col min="15364" max="15364" width="12.85546875" style="7" customWidth="1"/>
    <col min="15365" max="15365" width="9" style="7" customWidth="1"/>
    <col min="15366" max="15366" width="6" style="7" customWidth="1"/>
    <col min="15367" max="15367" width="13.42578125" style="7" customWidth="1"/>
    <col min="15368" max="15368" width="11.85546875" style="7" customWidth="1"/>
    <col min="15369" max="15369" width="13.42578125" style="7" customWidth="1"/>
    <col min="15370" max="15370" width="11.42578125" style="7" customWidth="1"/>
    <col min="15371" max="15371" width="2" style="7" customWidth="1"/>
    <col min="15372" max="15372" width="12.140625" style="7" customWidth="1"/>
    <col min="15373" max="15373" width="13.85546875" style="7" customWidth="1"/>
    <col min="15374" max="15374" width="12.42578125" style="7" customWidth="1"/>
    <col min="15375" max="15375" width="23.85546875" style="7" customWidth="1"/>
    <col min="15376" max="15471" width="9.7109375" style="7" customWidth="1"/>
    <col min="15472" max="15616" width="11.7109375" style="7"/>
    <col min="15617" max="15617" width="48" style="7" customWidth="1"/>
    <col min="15618" max="15618" width="11.140625" style="7" customWidth="1"/>
    <col min="15619" max="15619" width="9.85546875" style="7" bestFit="1" customWidth="1"/>
    <col min="15620" max="15620" width="12.85546875" style="7" customWidth="1"/>
    <col min="15621" max="15621" width="9" style="7" customWidth="1"/>
    <col min="15622" max="15622" width="6" style="7" customWidth="1"/>
    <col min="15623" max="15623" width="13.42578125" style="7" customWidth="1"/>
    <col min="15624" max="15624" width="11.85546875" style="7" customWidth="1"/>
    <col min="15625" max="15625" width="13.42578125" style="7" customWidth="1"/>
    <col min="15626" max="15626" width="11.42578125" style="7" customWidth="1"/>
    <col min="15627" max="15627" width="2" style="7" customWidth="1"/>
    <col min="15628" max="15628" width="12.140625" style="7" customWidth="1"/>
    <col min="15629" max="15629" width="13.85546875" style="7" customWidth="1"/>
    <col min="15630" max="15630" width="12.42578125" style="7" customWidth="1"/>
    <col min="15631" max="15631" width="23.85546875" style="7" customWidth="1"/>
    <col min="15632" max="15727" width="9.7109375" style="7" customWidth="1"/>
    <col min="15728" max="15872" width="11.7109375" style="7"/>
    <col min="15873" max="15873" width="48" style="7" customWidth="1"/>
    <col min="15874" max="15874" width="11.140625" style="7" customWidth="1"/>
    <col min="15875" max="15875" width="9.85546875" style="7" bestFit="1" customWidth="1"/>
    <col min="15876" max="15876" width="12.85546875" style="7" customWidth="1"/>
    <col min="15877" max="15877" width="9" style="7" customWidth="1"/>
    <col min="15878" max="15878" width="6" style="7" customWidth="1"/>
    <col min="15879" max="15879" width="13.42578125" style="7" customWidth="1"/>
    <col min="15880" max="15880" width="11.85546875" style="7" customWidth="1"/>
    <col min="15881" max="15881" width="13.42578125" style="7" customWidth="1"/>
    <col min="15882" max="15882" width="11.42578125" style="7" customWidth="1"/>
    <col min="15883" max="15883" width="2" style="7" customWidth="1"/>
    <col min="15884" max="15884" width="12.140625" style="7" customWidth="1"/>
    <col min="15885" max="15885" width="13.85546875" style="7" customWidth="1"/>
    <col min="15886" max="15886" width="12.42578125" style="7" customWidth="1"/>
    <col min="15887" max="15887" width="23.85546875" style="7" customWidth="1"/>
    <col min="15888" max="15983" width="9.7109375" style="7" customWidth="1"/>
    <col min="15984" max="16128" width="11.7109375" style="7"/>
    <col min="16129" max="16129" width="48" style="7" customWidth="1"/>
    <col min="16130" max="16130" width="11.140625" style="7" customWidth="1"/>
    <col min="16131" max="16131" width="9.85546875" style="7" bestFit="1" customWidth="1"/>
    <col min="16132" max="16132" width="12.85546875" style="7" customWidth="1"/>
    <col min="16133" max="16133" width="9" style="7" customWidth="1"/>
    <col min="16134" max="16134" width="6" style="7" customWidth="1"/>
    <col min="16135" max="16135" width="13.42578125" style="7" customWidth="1"/>
    <col min="16136" max="16136" width="11.85546875" style="7" customWidth="1"/>
    <col min="16137" max="16137" width="13.42578125" style="7" customWidth="1"/>
    <col min="16138" max="16138" width="11.42578125" style="7" customWidth="1"/>
    <col min="16139" max="16139" width="2" style="7" customWidth="1"/>
    <col min="16140" max="16140" width="12.140625" style="7" customWidth="1"/>
    <col min="16141" max="16141" width="13.85546875" style="7" customWidth="1"/>
    <col min="16142" max="16142" width="12.42578125" style="7" customWidth="1"/>
    <col min="16143" max="16143" width="23.85546875" style="7" customWidth="1"/>
    <col min="16144" max="16239" width="9.7109375" style="7" customWidth="1"/>
    <col min="16240" max="16384" width="11.7109375" style="7"/>
  </cols>
  <sheetData>
    <row r="1" spans="1:15" ht="12.75" x14ac:dyDescent="0.2">
      <c r="A1" s="2" t="s">
        <v>0</v>
      </c>
    </row>
    <row r="2" spans="1:15" ht="12.75" x14ac:dyDescent="0.2">
      <c r="A2" s="8" t="s">
        <v>882</v>
      </c>
    </row>
    <row r="3" spans="1:15" x14ac:dyDescent="0.1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2.75" customHeight="1" x14ac:dyDescent="0.2">
      <c r="A4" s="365" t="s">
        <v>2</v>
      </c>
      <c r="B4" s="13"/>
      <c r="C4" s="368" t="s">
        <v>3</v>
      </c>
      <c r="D4" s="334"/>
      <c r="E4" s="335"/>
      <c r="F4" s="355" t="s">
        <v>4</v>
      </c>
      <c r="G4" s="369"/>
      <c r="H4" s="373" t="s">
        <v>5</v>
      </c>
      <c r="I4" s="374"/>
      <c r="J4" s="374"/>
      <c r="K4" s="375"/>
      <c r="L4" s="378" t="s">
        <v>6</v>
      </c>
      <c r="M4" s="379"/>
      <c r="N4" s="355" t="s">
        <v>7</v>
      </c>
      <c r="O4" s="357" t="s">
        <v>8</v>
      </c>
    </row>
    <row r="5" spans="1:15" ht="12.75" customHeight="1" x14ac:dyDescent="0.2">
      <c r="A5" s="366"/>
      <c r="B5" s="14"/>
      <c r="C5" s="336"/>
      <c r="D5" s="337"/>
      <c r="E5" s="338"/>
      <c r="F5" s="364"/>
      <c r="G5" s="370"/>
      <c r="H5" s="355" t="s">
        <v>9</v>
      </c>
      <c r="I5" s="357" t="s">
        <v>10</v>
      </c>
      <c r="J5" s="360" t="s">
        <v>11</v>
      </c>
      <c r="K5" s="376"/>
      <c r="L5" s="362" t="s">
        <v>12</v>
      </c>
      <c r="M5" s="355" t="s">
        <v>13</v>
      </c>
      <c r="N5" s="356"/>
      <c r="O5" s="358"/>
    </row>
    <row r="6" spans="1:15" ht="12.75" x14ac:dyDescent="0.2">
      <c r="A6" s="366"/>
      <c r="B6" s="14"/>
      <c r="C6" s="380" t="s">
        <v>14</v>
      </c>
      <c r="D6" s="355" t="s">
        <v>15</v>
      </c>
      <c r="E6" s="382"/>
      <c r="F6" s="364"/>
      <c r="G6" s="370"/>
      <c r="H6" s="356"/>
      <c r="I6" s="358"/>
      <c r="J6" s="361"/>
      <c r="K6" s="376"/>
      <c r="L6" s="363"/>
      <c r="M6" s="364"/>
      <c r="N6" s="356"/>
      <c r="O6" s="358"/>
    </row>
    <row r="7" spans="1:15" ht="12.75" x14ac:dyDescent="0.2">
      <c r="A7" s="367"/>
      <c r="B7" s="15"/>
      <c r="C7" s="381"/>
      <c r="D7" s="383"/>
      <c r="E7" s="384"/>
      <c r="F7" s="371"/>
      <c r="G7" s="372"/>
      <c r="H7" s="16" t="s">
        <v>16</v>
      </c>
      <c r="I7" s="17" t="s">
        <v>16</v>
      </c>
      <c r="J7" s="17" t="s">
        <v>16</v>
      </c>
      <c r="K7" s="377"/>
      <c r="L7" s="18" t="s">
        <v>16</v>
      </c>
      <c r="M7" s="18" t="s">
        <v>16</v>
      </c>
      <c r="N7" s="16" t="s">
        <v>17</v>
      </c>
      <c r="O7" s="359"/>
    </row>
    <row r="8" spans="1:15" s="25" customFormat="1" x14ac:dyDescent="0.15">
      <c r="A8" s="19"/>
      <c r="B8" s="19"/>
      <c r="C8" s="20"/>
      <c r="D8" s="21"/>
      <c r="E8" s="21"/>
      <c r="F8" s="22"/>
      <c r="G8" s="23"/>
      <c r="H8" s="23"/>
      <c r="I8" s="23"/>
      <c r="J8" s="23"/>
      <c r="K8" s="23"/>
      <c r="L8" s="23"/>
      <c r="M8" s="23"/>
      <c r="N8" s="23"/>
      <c r="O8" s="24"/>
    </row>
    <row r="9" spans="1:15" s="25" customFormat="1" ht="12.75" x14ac:dyDescent="0.2">
      <c r="A9" s="26" t="s">
        <v>225</v>
      </c>
      <c r="B9" s="26" t="s">
        <v>19</v>
      </c>
      <c r="C9" s="27" t="s">
        <v>655</v>
      </c>
      <c r="D9" s="28">
        <v>37886</v>
      </c>
      <c r="E9" s="29"/>
      <c r="F9" s="30"/>
      <c r="G9" s="31" t="s">
        <v>40</v>
      </c>
      <c r="H9" s="23"/>
      <c r="I9" s="23"/>
      <c r="J9" s="23"/>
      <c r="K9" s="23"/>
      <c r="L9" s="23"/>
      <c r="M9" s="23"/>
      <c r="N9" s="23"/>
      <c r="O9" s="22"/>
    </row>
    <row r="10" spans="1:15" s="25" customFormat="1" x14ac:dyDescent="0.15">
      <c r="A10" s="19"/>
      <c r="B10" s="19"/>
      <c r="C10" s="20"/>
      <c r="D10" s="21"/>
      <c r="E10" s="21"/>
      <c r="F10" s="22"/>
      <c r="G10" s="21"/>
      <c r="H10" s="23"/>
      <c r="I10" s="23"/>
      <c r="J10" s="23"/>
      <c r="K10" s="23"/>
      <c r="L10" s="23"/>
      <c r="M10" s="23"/>
      <c r="N10" s="23"/>
      <c r="O10" s="22"/>
    </row>
    <row r="11" spans="1:15" s="25" customFormat="1" ht="12.75" x14ac:dyDescent="0.2">
      <c r="A11" s="26" t="s">
        <v>18</v>
      </c>
      <c r="B11" s="26" t="s">
        <v>19</v>
      </c>
      <c r="C11" s="27" t="s">
        <v>20</v>
      </c>
      <c r="D11" s="28">
        <v>37903</v>
      </c>
      <c r="E11" s="29"/>
      <c r="F11" s="30"/>
      <c r="G11" s="31" t="s">
        <v>21</v>
      </c>
      <c r="H11" s="32"/>
      <c r="I11" s="23"/>
      <c r="J11" s="23"/>
      <c r="K11" s="23"/>
      <c r="L11" s="23"/>
      <c r="M11" s="23"/>
      <c r="N11" s="23"/>
      <c r="O11" s="22"/>
    </row>
    <row r="12" spans="1:15" s="25" customFormat="1" x14ac:dyDescent="0.15">
      <c r="A12" s="19"/>
      <c r="B12" s="19"/>
      <c r="C12" s="20"/>
      <c r="D12" s="21"/>
      <c r="E12" s="21"/>
      <c r="F12" s="22"/>
      <c r="G12" s="21"/>
      <c r="H12" s="23"/>
      <c r="I12" s="23"/>
      <c r="J12" s="23"/>
      <c r="K12" s="23"/>
      <c r="L12" s="23"/>
      <c r="M12" s="23"/>
      <c r="N12" s="23"/>
      <c r="O12" s="24"/>
    </row>
    <row r="13" spans="1:15" s="25" customFormat="1" ht="12.75" x14ac:dyDescent="0.2">
      <c r="A13" s="26" t="s">
        <v>22</v>
      </c>
      <c r="B13" s="26" t="s">
        <v>19</v>
      </c>
      <c r="C13" s="27" t="s">
        <v>23</v>
      </c>
      <c r="D13" s="28">
        <v>37908</v>
      </c>
      <c r="E13" s="29"/>
      <c r="F13" s="30"/>
      <c r="G13" s="31" t="s">
        <v>24</v>
      </c>
      <c r="H13" s="23"/>
      <c r="I13" s="23"/>
      <c r="J13" s="23"/>
      <c r="K13" s="23"/>
      <c r="L13" s="23"/>
      <c r="M13" s="23"/>
      <c r="N13" s="23"/>
      <c r="O13" s="22"/>
    </row>
    <row r="14" spans="1:15" s="25" customFormat="1" x14ac:dyDescent="0.15">
      <c r="A14" s="19"/>
      <c r="B14" s="33"/>
      <c r="C14" s="34"/>
      <c r="D14" s="35"/>
      <c r="E14" s="21"/>
      <c r="F14" s="22"/>
      <c r="G14" s="36"/>
      <c r="H14" s="23"/>
      <c r="I14" s="23"/>
      <c r="J14" s="23"/>
      <c r="K14" s="23"/>
      <c r="L14" s="23"/>
      <c r="M14" s="23"/>
      <c r="N14" s="23"/>
      <c r="O14" s="22"/>
    </row>
    <row r="15" spans="1:15" s="25" customFormat="1" ht="12.75" x14ac:dyDescent="0.2">
      <c r="A15" s="26" t="s">
        <v>25</v>
      </c>
      <c r="B15" s="26" t="s">
        <v>19</v>
      </c>
      <c r="C15" s="27" t="s">
        <v>26</v>
      </c>
      <c r="D15" s="28">
        <v>37936</v>
      </c>
      <c r="E15" s="29"/>
      <c r="F15" s="30"/>
      <c r="G15" s="31" t="s">
        <v>27</v>
      </c>
      <c r="H15" s="23"/>
      <c r="I15" s="23"/>
      <c r="J15" s="23"/>
      <c r="K15" s="23"/>
      <c r="L15" s="23"/>
      <c r="M15" s="23"/>
      <c r="N15" s="23"/>
      <c r="O15" s="22"/>
    </row>
    <row r="16" spans="1:15" s="25" customFormat="1" x14ac:dyDescent="0.15">
      <c r="A16" s="19"/>
      <c r="B16" s="19"/>
      <c r="C16" s="20"/>
      <c r="D16" s="21"/>
      <c r="E16" s="21"/>
      <c r="F16" s="22"/>
      <c r="G16" s="23"/>
      <c r="H16" s="23"/>
      <c r="I16" s="23"/>
      <c r="J16" s="23"/>
      <c r="K16" s="23"/>
      <c r="L16" s="23"/>
      <c r="M16" s="23"/>
      <c r="N16" s="23"/>
      <c r="O16" s="22"/>
    </row>
    <row r="17" spans="1:15" s="25" customFormat="1" ht="12.75" x14ac:dyDescent="0.2">
      <c r="A17" s="26" t="s">
        <v>28</v>
      </c>
      <c r="B17" s="26" t="s">
        <v>19</v>
      </c>
      <c r="C17" s="27" t="s">
        <v>29</v>
      </c>
      <c r="D17" s="28">
        <v>37952</v>
      </c>
      <c r="E17" s="29"/>
      <c r="F17" s="30"/>
      <c r="G17" s="31" t="s">
        <v>30</v>
      </c>
      <c r="H17" s="23"/>
      <c r="I17" s="23"/>
      <c r="J17" s="23"/>
      <c r="K17" s="23"/>
      <c r="L17" s="23"/>
      <c r="M17" s="23"/>
      <c r="N17" s="23"/>
      <c r="O17" s="22"/>
    </row>
    <row r="18" spans="1:15" s="25" customFormat="1" ht="12.75" x14ac:dyDescent="0.2">
      <c r="A18" s="40"/>
      <c r="B18" s="40"/>
      <c r="C18" s="41"/>
      <c r="D18" s="42"/>
      <c r="E18" s="43"/>
      <c r="F18" s="44"/>
      <c r="G18" s="45"/>
      <c r="H18" s="23"/>
      <c r="I18" s="23"/>
      <c r="J18" s="23"/>
      <c r="K18" s="23"/>
      <c r="L18" s="23"/>
      <c r="M18" s="23"/>
      <c r="N18" s="23"/>
      <c r="O18" s="22"/>
    </row>
    <row r="19" spans="1:15" s="25" customFormat="1" x14ac:dyDescent="0.15">
      <c r="A19" s="19" t="s">
        <v>28</v>
      </c>
      <c r="B19" s="19" t="s">
        <v>373</v>
      </c>
      <c r="C19" s="34"/>
      <c r="D19" s="35"/>
      <c r="E19" s="21"/>
      <c r="F19" s="22"/>
      <c r="G19" s="23">
        <v>15610000</v>
      </c>
      <c r="H19" s="23"/>
      <c r="I19" s="23"/>
      <c r="J19" s="23"/>
      <c r="K19" s="23"/>
      <c r="L19" s="23"/>
      <c r="M19" s="23"/>
      <c r="N19" s="23"/>
      <c r="O19" s="22"/>
    </row>
    <row r="20" spans="1:15" s="25" customFormat="1" x14ac:dyDescent="0.15">
      <c r="A20" s="19" t="s">
        <v>28</v>
      </c>
      <c r="B20" s="33"/>
      <c r="C20" s="34"/>
      <c r="D20" s="22" t="s">
        <v>546</v>
      </c>
      <c r="E20" s="53"/>
      <c r="F20" s="22" t="s">
        <v>42</v>
      </c>
      <c r="G20" s="46">
        <v>4840000</v>
      </c>
      <c r="I20" s="23"/>
      <c r="J20" s="23"/>
      <c r="K20" s="23"/>
      <c r="M20" s="23">
        <v>4840000</v>
      </c>
      <c r="N20" s="23"/>
      <c r="O20" s="24">
        <v>41025</v>
      </c>
    </row>
    <row r="21" spans="1:15" s="25" customFormat="1" ht="12.75" x14ac:dyDescent="0.2">
      <c r="A21" s="19" t="s">
        <v>28</v>
      </c>
      <c r="B21" s="37"/>
      <c r="C21" s="38"/>
      <c r="D21" s="22" t="s">
        <v>547</v>
      </c>
      <c r="E21" s="21"/>
      <c r="F21" s="22" t="s">
        <v>42</v>
      </c>
      <c r="G21" s="46">
        <v>4840000</v>
      </c>
      <c r="H21" s="23"/>
      <c r="I21" s="23">
        <v>4840000</v>
      </c>
      <c r="J21" s="23"/>
      <c r="K21" s="23"/>
      <c r="L21" s="23"/>
      <c r="M21" s="23"/>
      <c r="N21" s="23"/>
      <c r="O21" s="24">
        <v>41074</v>
      </c>
    </row>
    <row r="22" spans="1:15" s="25" customFormat="1" ht="12.75" x14ac:dyDescent="0.2">
      <c r="A22" s="19" t="s">
        <v>28</v>
      </c>
      <c r="B22" s="37"/>
      <c r="C22" s="38"/>
      <c r="D22" s="22" t="s">
        <v>548</v>
      </c>
      <c r="E22" s="21"/>
      <c r="F22" s="22" t="s">
        <v>42</v>
      </c>
      <c r="G22" s="46">
        <v>4930000</v>
      </c>
      <c r="I22" s="23">
        <v>2500000</v>
      </c>
      <c r="J22" s="23"/>
      <c r="K22" s="23"/>
      <c r="L22" s="23"/>
      <c r="M22" s="23">
        <v>2430000</v>
      </c>
      <c r="N22" s="23"/>
      <c r="O22" s="24">
        <v>41116</v>
      </c>
    </row>
    <row r="23" spans="1:15" s="25" customFormat="1" ht="12.75" x14ac:dyDescent="0.2">
      <c r="A23" s="19" t="s">
        <v>28</v>
      </c>
      <c r="B23" s="37"/>
      <c r="C23" s="38"/>
      <c r="D23" s="22" t="s">
        <v>549</v>
      </c>
      <c r="E23" s="21"/>
      <c r="F23" s="22" t="s">
        <v>42</v>
      </c>
      <c r="G23" s="46">
        <v>4930000</v>
      </c>
      <c r="H23" s="23"/>
      <c r="I23" s="23"/>
      <c r="J23" s="23"/>
      <c r="K23" s="23"/>
      <c r="L23" s="23"/>
      <c r="M23" s="23">
        <v>4930000</v>
      </c>
      <c r="N23" s="23"/>
      <c r="O23" s="24">
        <v>41164</v>
      </c>
    </row>
    <row r="24" spans="1:15" s="25" customFormat="1" ht="12.75" x14ac:dyDescent="0.2">
      <c r="A24" s="19" t="s">
        <v>28</v>
      </c>
      <c r="B24" s="37"/>
      <c r="C24" s="38"/>
      <c r="D24" s="22" t="s">
        <v>550</v>
      </c>
      <c r="E24" s="21"/>
      <c r="F24" s="22" t="s">
        <v>42</v>
      </c>
      <c r="G24" s="46">
        <v>5020000</v>
      </c>
      <c r="I24" s="23">
        <v>5020000</v>
      </c>
      <c r="J24" s="23"/>
      <c r="K24" s="23"/>
      <c r="M24" s="23"/>
      <c r="N24" s="23"/>
      <c r="O24" s="24">
        <v>41207</v>
      </c>
    </row>
    <row r="25" spans="1:15" s="25" customFormat="1" ht="12.75" x14ac:dyDescent="0.2">
      <c r="A25" s="19" t="s">
        <v>28</v>
      </c>
      <c r="B25" s="37"/>
      <c r="C25" s="38"/>
      <c r="D25" s="22" t="s">
        <v>551</v>
      </c>
      <c r="E25" s="21"/>
      <c r="F25" s="22" t="s">
        <v>42</v>
      </c>
      <c r="G25" s="46">
        <v>5020000</v>
      </c>
      <c r="H25" s="23"/>
      <c r="I25" s="23"/>
      <c r="J25" s="23"/>
      <c r="K25" s="23"/>
      <c r="M25" s="23">
        <v>5020000</v>
      </c>
      <c r="N25" s="23"/>
      <c r="O25" s="24">
        <v>41256</v>
      </c>
    </row>
    <row r="26" spans="1:15" s="25" customFormat="1" ht="12.75" x14ac:dyDescent="0.2">
      <c r="A26" s="19" t="s">
        <v>28</v>
      </c>
      <c r="B26" s="37"/>
      <c r="C26" s="38"/>
      <c r="D26" s="22" t="s">
        <v>552</v>
      </c>
      <c r="E26" s="21"/>
      <c r="F26" s="22" t="s">
        <v>42</v>
      </c>
      <c r="G26" s="46">
        <v>5110000</v>
      </c>
      <c r="H26" s="23"/>
      <c r="I26" s="23">
        <v>5110000</v>
      </c>
      <c r="J26" s="23"/>
      <c r="K26" s="23"/>
      <c r="M26" s="23"/>
      <c r="N26" s="23"/>
      <c r="O26" s="24">
        <v>41298</v>
      </c>
    </row>
    <row r="27" spans="1:15" s="25" customFormat="1" ht="12.75" x14ac:dyDescent="0.2">
      <c r="A27" s="19" t="s">
        <v>28</v>
      </c>
      <c r="B27" s="37"/>
      <c r="C27" s="38"/>
      <c r="D27" s="22" t="s">
        <v>553</v>
      </c>
      <c r="E27" s="21"/>
      <c r="F27" s="22" t="s">
        <v>42</v>
      </c>
      <c r="G27" s="46">
        <v>5110000</v>
      </c>
      <c r="I27" s="23">
        <v>5110000</v>
      </c>
      <c r="J27" s="23"/>
      <c r="K27" s="23"/>
      <c r="M27" s="23"/>
      <c r="N27" s="23"/>
      <c r="O27" s="24">
        <v>41347</v>
      </c>
    </row>
    <row r="28" spans="1:15" s="25" customFormat="1" ht="12.75" x14ac:dyDescent="0.2">
      <c r="A28" s="19" t="s">
        <v>28</v>
      </c>
      <c r="B28" s="37"/>
      <c r="C28" s="38"/>
      <c r="D28" s="22" t="s">
        <v>554</v>
      </c>
      <c r="E28" s="21"/>
      <c r="F28" s="22" t="s">
        <v>42</v>
      </c>
      <c r="G28" s="46">
        <v>5200000</v>
      </c>
      <c r="H28" s="23"/>
      <c r="I28" s="23">
        <v>5200000</v>
      </c>
      <c r="J28" s="23"/>
      <c r="K28" s="23"/>
      <c r="L28" s="23"/>
      <c r="M28" s="23"/>
      <c r="N28" s="23"/>
      <c r="O28" s="24">
        <v>41389</v>
      </c>
    </row>
    <row r="29" spans="1:15" s="25" customFormat="1" ht="12.75" x14ac:dyDescent="0.2">
      <c r="A29" s="19" t="s">
        <v>28</v>
      </c>
      <c r="B29" s="37"/>
      <c r="C29" s="38"/>
      <c r="D29" s="22" t="s">
        <v>555</v>
      </c>
      <c r="E29" s="21"/>
      <c r="F29" s="22" t="s">
        <v>42</v>
      </c>
      <c r="G29" s="46">
        <v>5200000</v>
      </c>
      <c r="H29" s="23">
        <v>5200000</v>
      </c>
      <c r="I29" s="23"/>
      <c r="J29" s="23"/>
      <c r="K29" s="23"/>
      <c r="L29" s="23"/>
      <c r="M29" s="23"/>
      <c r="N29" s="23">
        <v>5200000</v>
      </c>
      <c r="O29" s="24">
        <v>41438</v>
      </c>
    </row>
    <row r="30" spans="1:15" s="25" customFormat="1" ht="12.75" x14ac:dyDescent="0.2">
      <c r="A30" s="19" t="s">
        <v>28</v>
      </c>
      <c r="B30" s="37"/>
      <c r="C30" s="38"/>
      <c r="D30" s="22" t="s">
        <v>556</v>
      </c>
      <c r="E30" s="21"/>
      <c r="F30" s="22" t="s">
        <v>42</v>
      </c>
      <c r="G30" s="46">
        <v>5200000</v>
      </c>
      <c r="H30" s="23">
        <v>5200000</v>
      </c>
      <c r="I30" s="23"/>
      <c r="J30" s="23"/>
      <c r="K30" s="23"/>
      <c r="L30" s="23"/>
      <c r="M30" s="23"/>
      <c r="N30" s="23">
        <v>5200000</v>
      </c>
      <c r="O30" s="24">
        <v>41480</v>
      </c>
    </row>
    <row r="31" spans="1:15" s="25" customFormat="1" ht="12.75" x14ac:dyDescent="0.2">
      <c r="A31" s="19" t="s">
        <v>28</v>
      </c>
      <c r="B31" s="37"/>
      <c r="C31" s="38"/>
      <c r="D31" s="22" t="s">
        <v>557</v>
      </c>
      <c r="E31" s="21"/>
      <c r="F31" s="22" t="s">
        <v>42</v>
      </c>
      <c r="G31" s="46">
        <v>5200000</v>
      </c>
      <c r="H31" s="23"/>
      <c r="I31" s="23"/>
      <c r="J31" s="23"/>
      <c r="K31" s="23"/>
      <c r="L31" s="23">
        <v>5200000</v>
      </c>
      <c r="M31" s="23"/>
      <c r="N31" s="23"/>
      <c r="O31" s="24">
        <v>41529</v>
      </c>
    </row>
    <row r="32" spans="1:15" s="25" customFormat="1" ht="12.75" x14ac:dyDescent="0.2">
      <c r="A32" s="19" t="s">
        <v>28</v>
      </c>
      <c r="B32" s="37"/>
      <c r="C32" s="38"/>
      <c r="D32" s="22" t="s">
        <v>558</v>
      </c>
      <c r="E32" s="21"/>
      <c r="F32" s="22" t="s">
        <v>42</v>
      </c>
      <c r="G32" s="46">
        <v>5200000</v>
      </c>
      <c r="H32" s="23"/>
      <c r="I32" s="23"/>
      <c r="J32" s="23"/>
      <c r="K32" s="23"/>
      <c r="L32" s="23">
        <v>5200000</v>
      </c>
      <c r="M32" s="23"/>
      <c r="N32" s="23"/>
      <c r="O32" s="24">
        <v>41571</v>
      </c>
    </row>
    <row r="33" spans="1:15" s="25" customFormat="1" ht="12.75" x14ac:dyDescent="0.2">
      <c r="A33" s="19" t="s">
        <v>559</v>
      </c>
      <c r="B33" s="37"/>
      <c r="C33" s="38"/>
      <c r="D33" s="35"/>
      <c r="E33" s="21"/>
      <c r="F33" s="22"/>
      <c r="G33" s="36"/>
      <c r="H33" s="23"/>
      <c r="I33" s="23"/>
      <c r="J33" s="23"/>
      <c r="K33" s="23"/>
      <c r="L33" s="23"/>
      <c r="M33" s="23"/>
      <c r="N33" s="23"/>
      <c r="O33" s="22"/>
    </row>
    <row r="34" spans="1:15" s="25" customFormat="1" ht="12.75" x14ac:dyDescent="0.2">
      <c r="A34" s="19" t="s">
        <v>560</v>
      </c>
      <c r="B34" s="37"/>
      <c r="C34" s="38"/>
      <c r="D34" s="35"/>
      <c r="E34" s="21"/>
      <c r="F34" s="22"/>
      <c r="G34" s="36"/>
      <c r="H34" s="23"/>
      <c r="I34" s="23"/>
      <c r="J34" s="23"/>
      <c r="K34" s="23"/>
      <c r="L34" s="23"/>
      <c r="M34" s="23"/>
      <c r="N34" s="23"/>
      <c r="O34" s="22"/>
    </row>
    <row r="35" spans="1:15" s="25" customFormat="1" ht="12.75" x14ac:dyDescent="0.2">
      <c r="A35" s="37"/>
      <c r="B35" s="37"/>
      <c r="C35" s="38"/>
      <c r="D35" s="35"/>
      <c r="E35" s="21"/>
      <c r="F35" s="22"/>
      <c r="G35" s="36"/>
      <c r="H35" s="23"/>
      <c r="I35" s="23"/>
      <c r="J35" s="23"/>
      <c r="K35" s="23"/>
      <c r="L35" s="23"/>
      <c r="M35" s="23"/>
      <c r="N35" s="23"/>
      <c r="O35" s="22"/>
    </row>
    <row r="36" spans="1:15" s="25" customFormat="1" ht="12.75" x14ac:dyDescent="0.2">
      <c r="A36" s="26" t="s">
        <v>31</v>
      </c>
      <c r="B36" s="26" t="s">
        <v>19</v>
      </c>
      <c r="C36" s="27" t="s">
        <v>32</v>
      </c>
      <c r="D36" s="28">
        <v>37964</v>
      </c>
      <c r="E36" s="29"/>
      <c r="F36" s="30"/>
      <c r="G36" s="31">
        <v>4000000</v>
      </c>
      <c r="H36" s="32"/>
      <c r="I36" s="23"/>
      <c r="J36" s="23"/>
      <c r="K36" s="23"/>
      <c r="L36" s="23"/>
      <c r="M36" s="23"/>
      <c r="N36" s="23"/>
      <c r="O36" s="22"/>
    </row>
    <row r="37" spans="1:15" s="25" customFormat="1" x14ac:dyDescent="0.15">
      <c r="A37" s="19"/>
      <c r="B37" s="19"/>
      <c r="C37" s="20"/>
      <c r="D37" s="21"/>
      <c r="E37" s="21"/>
      <c r="F37" s="22"/>
      <c r="G37" s="23"/>
      <c r="H37" s="23"/>
      <c r="I37" s="23"/>
      <c r="J37" s="23"/>
      <c r="K37" s="23"/>
      <c r="M37" s="23"/>
      <c r="N37" s="23"/>
      <c r="O37" s="22"/>
    </row>
    <row r="38" spans="1:15" s="25" customFormat="1" x14ac:dyDescent="0.15">
      <c r="A38" s="19" t="s">
        <v>31</v>
      </c>
      <c r="B38" s="19" t="s">
        <v>883</v>
      </c>
      <c r="C38" s="20"/>
      <c r="D38" s="21"/>
      <c r="E38" s="21"/>
      <c r="F38" s="22"/>
      <c r="G38" s="23">
        <v>2000000</v>
      </c>
      <c r="H38" s="23"/>
      <c r="J38" s="23"/>
      <c r="K38" s="23"/>
      <c r="L38" s="23"/>
      <c r="M38" s="23"/>
      <c r="N38" s="23"/>
      <c r="O38" s="24"/>
    </row>
    <row r="39" spans="1:15" s="25" customFormat="1" x14ac:dyDescent="0.15">
      <c r="A39" s="19" t="s">
        <v>31</v>
      </c>
      <c r="B39" s="47"/>
      <c r="C39" s="20"/>
      <c r="D39" s="22" t="s">
        <v>52</v>
      </c>
      <c r="E39" s="21"/>
      <c r="F39" s="22" t="s">
        <v>42</v>
      </c>
      <c r="G39" s="32">
        <v>1000000</v>
      </c>
      <c r="H39" s="23"/>
      <c r="I39" s="23">
        <v>1000000</v>
      </c>
      <c r="J39" s="23"/>
      <c r="K39" s="23"/>
      <c r="L39" s="23"/>
      <c r="M39" s="23"/>
      <c r="N39" s="23"/>
      <c r="O39" s="24">
        <v>41394</v>
      </c>
    </row>
    <row r="40" spans="1:15" s="25" customFormat="1" x14ac:dyDescent="0.15">
      <c r="A40" s="19" t="s">
        <v>31</v>
      </c>
      <c r="B40" s="47"/>
      <c r="C40" s="20"/>
      <c r="D40" s="22" t="s">
        <v>52</v>
      </c>
      <c r="E40" s="21"/>
      <c r="F40" s="22" t="s">
        <v>42</v>
      </c>
      <c r="G40" s="32">
        <v>1000000</v>
      </c>
      <c r="H40" s="23"/>
      <c r="I40" s="23">
        <v>1000000</v>
      </c>
      <c r="J40" s="23"/>
      <c r="K40" s="23"/>
      <c r="L40" s="23"/>
      <c r="M40" s="23"/>
      <c r="N40" s="23"/>
      <c r="O40" s="24">
        <v>41394</v>
      </c>
    </row>
    <row r="41" spans="1:15" s="25" customFormat="1" x14ac:dyDescent="0.15">
      <c r="A41" s="19" t="s">
        <v>884</v>
      </c>
      <c r="B41" s="19"/>
      <c r="C41" s="20"/>
      <c r="D41" s="21"/>
      <c r="E41" s="21"/>
      <c r="F41" s="22"/>
      <c r="G41" s="23"/>
      <c r="I41" s="23"/>
      <c r="J41" s="23"/>
      <c r="K41" s="23"/>
      <c r="M41" s="23"/>
      <c r="O41" s="22"/>
    </row>
    <row r="42" spans="1:15" s="25" customFormat="1" x14ac:dyDescent="0.15">
      <c r="A42" s="19"/>
      <c r="B42" s="19"/>
      <c r="C42" s="20"/>
      <c r="D42" s="21"/>
      <c r="E42" s="21"/>
      <c r="F42" s="22"/>
      <c r="G42" s="23"/>
      <c r="I42" s="23"/>
      <c r="J42" s="23"/>
      <c r="K42" s="23"/>
      <c r="M42" s="23"/>
      <c r="O42" s="22"/>
    </row>
    <row r="43" spans="1:15" s="25" customFormat="1" x14ac:dyDescent="0.15">
      <c r="A43" s="19" t="s">
        <v>31</v>
      </c>
      <c r="B43" s="19" t="s">
        <v>627</v>
      </c>
      <c r="C43" s="20"/>
      <c r="D43" s="21"/>
      <c r="E43" s="21"/>
      <c r="F43" s="22"/>
      <c r="G43" s="23">
        <v>1000000</v>
      </c>
      <c r="H43" s="23"/>
      <c r="J43" s="23"/>
      <c r="K43" s="23"/>
      <c r="L43" s="23"/>
      <c r="M43" s="23"/>
      <c r="N43" s="23"/>
      <c r="O43" s="24"/>
    </row>
    <row r="44" spans="1:15" s="25" customFormat="1" x14ac:dyDescent="0.15">
      <c r="A44" s="19" t="s">
        <v>31</v>
      </c>
      <c r="B44" s="47"/>
      <c r="C44" s="20"/>
      <c r="D44" s="22" t="s">
        <v>52</v>
      </c>
      <c r="E44" s="21"/>
      <c r="F44" s="22" t="s">
        <v>42</v>
      </c>
      <c r="G44" s="32">
        <v>500000</v>
      </c>
      <c r="H44" s="23">
        <v>500000</v>
      </c>
      <c r="J44" s="23"/>
      <c r="K44" s="23"/>
      <c r="L44" s="23"/>
      <c r="M44" s="23"/>
      <c r="N44" s="23">
        <v>500000</v>
      </c>
      <c r="O44" s="24">
        <v>41401</v>
      </c>
    </row>
    <row r="45" spans="1:15" s="25" customFormat="1" x14ac:dyDescent="0.15">
      <c r="A45" s="19" t="s">
        <v>31</v>
      </c>
      <c r="B45" s="47"/>
      <c r="C45" s="20"/>
      <c r="D45" s="22" t="s">
        <v>52</v>
      </c>
      <c r="E45" s="21"/>
      <c r="F45" s="22" t="s">
        <v>42</v>
      </c>
      <c r="G45" s="32">
        <v>500000</v>
      </c>
      <c r="H45" s="23">
        <v>500000</v>
      </c>
      <c r="J45" s="23"/>
      <c r="K45" s="23"/>
      <c r="L45" s="23"/>
      <c r="M45" s="23"/>
      <c r="N45" s="23">
        <v>500000</v>
      </c>
      <c r="O45" s="24">
        <v>41401</v>
      </c>
    </row>
    <row r="46" spans="1:15" s="25" customFormat="1" x14ac:dyDescent="0.15">
      <c r="A46" s="19" t="s">
        <v>841</v>
      </c>
      <c r="B46" s="19"/>
      <c r="C46" s="20"/>
      <c r="D46" s="21"/>
      <c r="E46" s="21"/>
      <c r="F46" s="22"/>
      <c r="G46" s="23"/>
      <c r="H46" s="23"/>
      <c r="I46" s="23"/>
      <c r="J46" s="23"/>
      <c r="K46" s="23"/>
      <c r="M46" s="23"/>
      <c r="N46" s="23"/>
      <c r="O46" s="22"/>
    </row>
    <row r="47" spans="1:15" s="25" customFormat="1" x14ac:dyDescent="0.15">
      <c r="A47" s="19"/>
      <c r="B47" s="19"/>
      <c r="C47" s="20"/>
      <c r="D47" s="21"/>
      <c r="E47" s="21"/>
      <c r="F47" s="22"/>
      <c r="G47" s="23"/>
      <c r="H47" s="23"/>
      <c r="I47" s="23"/>
      <c r="J47" s="23"/>
      <c r="K47" s="23"/>
      <c r="M47" s="23"/>
      <c r="N47" s="23"/>
      <c r="O47" s="22"/>
    </row>
    <row r="48" spans="1:15" s="25" customFormat="1" x14ac:dyDescent="0.15">
      <c r="A48" s="19" t="s">
        <v>31</v>
      </c>
      <c r="B48" s="19" t="s">
        <v>629</v>
      </c>
      <c r="C48" s="20"/>
      <c r="D48" s="21"/>
      <c r="E48" s="21"/>
      <c r="F48" s="22"/>
      <c r="G48" s="23">
        <v>500000</v>
      </c>
      <c r="H48" s="23"/>
      <c r="J48" s="23"/>
      <c r="K48" s="23"/>
      <c r="M48" s="23"/>
      <c r="N48" s="23"/>
      <c r="O48" s="24"/>
    </row>
    <row r="49" spans="1:15" s="25" customFormat="1" x14ac:dyDescent="0.15">
      <c r="A49" s="19" t="s">
        <v>31</v>
      </c>
      <c r="B49" s="47"/>
      <c r="C49" s="20"/>
      <c r="D49" s="22" t="s">
        <v>52</v>
      </c>
      <c r="E49" s="21"/>
      <c r="F49" s="22" t="s">
        <v>42</v>
      </c>
      <c r="G49" s="32">
        <v>500000</v>
      </c>
      <c r="H49" s="23">
        <v>500000</v>
      </c>
      <c r="J49" s="23"/>
      <c r="K49" s="23"/>
      <c r="M49" s="23"/>
      <c r="N49" s="23">
        <v>500000</v>
      </c>
      <c r="O49" s="24">
        <v>41429</v>
      </c>
    </row>
    <row r="50" spans="1:15" s="25" customFormat="1" x14ac:dyDescent="0.15">
      <c r="A50" s="19" t="s">
        <v>762</v>
      </c>
      <c r="B50" s="19"/>
      <c r="C50" s="20"/>
      <c r="D50" s="21"/>
      <c r="E50" s="21"/>
      <c r="F50" s="22"/>
      <c r="G50" s="23"/>
      <c r="H50" s="23"/>
      <c r="I50" s="23"/>
      <c r="J50" s="23"/>
      <c r="K50" s="23"/>
      <c r="M50" s="23"/>
      <c r="N50" s="23"/>
      <c r="O50" s="22"/>
    </row>
    <row r="51" spans="1:15" s="25" customFormat="1" x14ac:dyDescent="0.15">
      <c r="A51" s="19"/>
      <c r="B51" s="19"/>
      <c r="C51" s="20"/>
      <c r="D51" s="21"/>
      <c r="E51" s="21"/>
      <c r="F51" s="22"/>
      <c r="G51" s="23"/>
      <c r="H51" s="23"/>
      <c r="I51" s="23"/>
      <c r="J51" s="23"/>
      <c r="K51" s="23"/>
      <c r="L51" s="23"/>
      <c r="M51" s="23"/>
      <c r="N51" s="23"/>
      <c r="O51" s="22"/>
    </row>
    <row r="52" spans="1:15" s="25" customFormat="1" x14ac:dyDescent="0.15">
      <c r="A52" s="19" t="s">
        <v>31</v>
      </c>
      <c r="B52" s="19" t="s">
        <v>631</v>
      </c>
      <c r="C52" s="20"/>
      <c r="D52" s="21"/>
      <c r="E52" s="21"/>
      <c r="F52" s="22"/>
      <c r="G52" s="23">
        <v>500000</v>
      </c>
      <c r="H52" s="23"/>
      <c r="J52" s="23"/>
      <c r="K52" s="23"/>
      <c r="L52" s="23"/>
      <c r="M52" s="23"/>
      <c r="N52" s="23"/>
      <c r="O52" s="24"/>
    </row>
    <row r="53" spans="1:15" s="25" customFormat="1" x14ac:dyDescent="0.15">
      <c r="A53" s="19" t="s">
        <v>31</v>
      </c>
      <c r="B53" s="47"/>
      <c r="C53" s="20"/>
      <c r="D53" s="22" t="s">
        <v>52</v>
      </c>
      <c r="E53" s="21"/>
      <c r="F53" s="22" t="s">
        <v>42</v>
      </c>
      <c r="G53" s="32">
        <v>500000</v>
      </c>
      <c r="H53" s="23">
        <v>500000</v>
      </c>
      <c r="J53" s="23"/>
      <c r="K53" s="23"/>
      <c r="L53" s="23"/>
      <c r="M53" s="23"/>
      <c r="N53" s="23">
        <v>500000</v>
      </c>
      <c r="O53" s="24">
        <v>41464</v>
      </c>
    </row>
    <row r="54" spans="1:15" s="25" customFormat="1" x14ac:dyDescent="0.15">
      <c r="A54" s="19" t="s">
        <v>704</v>
      </c>
      <c r="B54" s="19"/>
      <c r="C54" s="20"/>
      <c r="D54" s="21"/>
      <c r="E54" s="21"/>
      <c r="F54" s="22"/>
      <c r="G54" s="23"/>
      <c r="H54" s="23"/>
      <c r="I54" s="23"/>
      <c r="J54" s="23"/>
      <c r="K54" s="23"/>
      <c r="M54" s="23"/>
      <c r="N54" s="23"/>
      <c r="O54" s="22"/>
    </row>
    <row r="55" spans="1:15" s="25" customFormat="1" x14ac:dyDescent="0.15">
      <c r="A55" s="19"/>
      <c r="B55" s="19"/>
      <c r="C55" s="20"/>
      <c r="D55" s="21"/>
      <c r="E55" s="21"/>
      <c r="F55" s="22"/>
      <c r="G55" s="23"/>
      <c r="H55" s="23"/>
      <c r="I55" s="23"/>
      <c r="J55" s="23"/>
      <c r="K55" s="23"/>
      <c r="M55" s="23"/>
      <c r="N55" s="23"/>
      <c r="O55" s="22"/>
    </row>
    <row r="56" spans="1:15" s="25" customFormat="1" x14ac:dyDescent="0.15">
      <c r="A56" s="19" t="s">
        <v>31</v>
      </c>
      <c r="B56" s="19" t="s">
        <v>513</v>
      </c>
      <c r="C56" s="20"/>
      <c r="D56" s="21"/>
      <c r="E56" s="21"/>
      <c r="F56" s="22"/>
      <c r="G56" s="23">
        <v>2000000</v>
      </c>
      <c r="H56" s="23"/>
      <c r="J56" s="23"/>
      <c r="K56" s="23"/>
      <c r="L56" s="23"/>
      <c r="M56" s="23"/>
      <c r="N56" s="23"/>
      <c r="O56" s="24"/>
    </row>
    <row r="57" spans="1:15" s="25" customFormat="1" x14ac:dyDescent="0.15">
      <c r="A57" s="19" t="s">
        <v>31</v>
      </c>
      <c r="B57" s="47"/>
      <c r="C57" s="20"/>
      <c r="D57" s="22" t="s">
        <v>52</v>
      </c>
      <c r="E57" s="21"/>
      <c r="F57" s="22" t="s">
        <v>42</v>
      </c>
      <c r="G57" s="32">
        <v>1000000</v>
      </c>
      <c r="H57" s="23">
        <v>1000000</v>
      </c>
      <c r="J57" s="23"/>
      <c r="K57" s="23"/>
      <c r="L57" s="23"/>
      <c r="M57" s="23"/>
      <c r="N57" s="23">
        <v>1000000</v>
      </c>
      <c r="O57" s="24">
        <v>41506</v>
      </c>
    </row>
    <row r="58" spans="1:15" s="25" customFormat="1" x14ac:dyDescent="0.15">
      <c r="A58" s="19" t="s">
        <v>31</v>
      </c>
      <c r="B58" s="47"/>
      <c r="C58" s="20"/>
      <c r="D58" s="22" t="s">
        <v>52</v>
      </c>
      <c r="E58" s="21"/>
      <c r="F58" s="22" t="s">
        <v>42</v>
      </c>
      <c r="G58" s="32">
        <v>1000000</v>
      </c>
      <c r="H58" s="23">
        <v>1000000</v>
      </c>
      <c r="J58" s="23"/>
      <c r="K58" s="23"/>
      <c r="L58" s="23"/>
      <c r="M58" s="23"/>
      <c r="N58" s="23">
        <v>1000000</v>
      </c>
      <c r="O58" s="24">
        <v>41506</v>
      </c>
    </row>
    <row r="59" spans="1:15" s="25" customFormat="1" x14ac:dyDescent="0.15">
      <c r="A59" s="19" t="s">
        <v>656</v>
      </c>
      <c r="B59" s="19"/>
      <c r="C59" s="20"/>
      <c r="D59" s="21"/>
      <c r="E59" s="21"/>
      <c r="F59" s="22"/>
      <c r="G59" s="23"/>
      <c r="I59" s="23"/>
      <c r="J59" s="23"/>
      <c r="K59" s="23"/>
      <c r="M59" s="23"/>
      <c r="O59" s="22"/>
    </row>
    <row r="60" spans="1:15" s="25" customFormat="1" x14ac:dyDescent="0.15">
      <c r="A60" s="19"/>
      <c r="B60" s="19"/>
      <c r="C60" s="20"/>
      <c r="D60" s="21"/>
      <c r="E60" s="21"/>
      <c r="F60" s="22"/>
      <c r="G60" s="23"/>
      <c r="I60" s="23"/>
      <c r="J60" s="23"/>
      <c r="K60" s="23"/>
      <c r="M60" s="23"/>
      <c r="O60" s="22"/>
    </row>
    <row r="61" spans="1:15" s="25" customFormat="1" x14ac:dyDescent="0.15">
      <c r="A61" s="19" t="s">
        <v>31</v>
      </c>
      <c r="B61" s="19" t="s">
        <v>515</v>
      </c>
      <c r="C61" s="20"/>
      <c r="D61" s="21"/>
      <c r="E61" s="21"/>
      <c r="F61" s="22"/>
      <c r="G61" s="23">
        <v>1000000</v>
      </c>
      <c r="H61" s="23"/>
      <c r="J61" s="23"/>
      <c r="K61" s="23"/>
      <c r="L61" s="23"/>
      <c r="M61" s="23"/>
      <c r="N61" s="23"/>
      <c r="O61" s="24"/>
    </row>
    <row r="62" spans="1:15" s="25" customFormat="1" x14ac:dyDescent="0.15">
      <c r="A62" s="19" t="s">
        <v>31</v>
      </c>
      <c r="B62" s="47"/>
      <c r="C62" s="20"/>
      <c r="D62" s="22" t="s">
        <v>52</v>
      </c>
      <c r="E62" s="21"/>
      <c r="F62" s="22" t="s">
        <v>42</v>
      </c>
      <c r="G62" s="32">
        <v>500000</v>
      </c>
      <c r="H62" s="23"/>
      <c r="J62" s="23"/>
      <c r="K62" s="23"/>
      <c r="L62" s="23">
        <v>500000</v>
      </c>
      <c r="M62" s="23"/>
      <c r="N62" s="23"/>
      <c r="O62" s="24">
        <v>41513</v>
      </c>
    </row>
    <row r="63" spans="1:15" s="25" customFormat="1" x14ac:dyDescent="0.15">
      <c r="A63" s="19" t="s">
        <v>31</v>
      </c>
      <c r="B63" s="47"/>
      <c r="C63" s="20"/>
      <c r="D63" s="22" t="s">
        <v>52</v>
      </c>
      <c r="E63" s="21"/>
      <c r="F63" s="22" t="s">
        <v>42</v>
      </c>
      <c r="G63" s="32">
        <v>500000</v>
      </c>
      <c r="H63" s="23"/>
      <c r="J63" s="23"/>
      <c r="K63" s="23"/>
      <c r="L63" s="23">
        <v>500000</v>
      </c>
      <c r="M63" s="23"/>
      <c r="N63" s="23"/>
      <c r="O63" s="24">
        <v>41513</v>
      </c>
    </row>
    <row r="64" spans="1:15" s="25" customFormat="1" x14ac:dyDescent="0.15">
      <c r="A64" s="19" t="s">
        <v>657</v>
      </c>
      <c r="B64" s="19"/>
      <c r="C64" s="20"/>
      <c r="D64" s="21"/>
      <c r="E64" s="21"/>
      <c r="F64" s="22"/>
      <c r="G64" s="23"/>
      <c r="H64" s="23"/>
      <c r="I64" s="23"/>
      <c r="J64" s="23"/>
      <c r="K64" s="23"/>
      <c r="M64" s="23"/>
      <c r="N64" s="23"/>
      <c r="O64" s="22"/>
    </row>
    <row r="65" spans="1:15" s="25" customFormat="1" x14ac:dyDescent="0.15">
      <c r="A65" s="19"/>
      <c r="B65" s="19"/>
      <c r="C65" s="20"/>
      <c r="D65" s="21"/>
      <c r="E65" s="21"/>
      <c r="F65" s="22"/>
      <c r="G65" s="23"/>
      <c r="I65" s="23"/>
      <c r="J65" s="23"/>
      <c r="K65" s="23"/>
      <c r="M65" s="23"/>
      <c r="O65" s="22"/>
    </row>
    <row r="66" spans="1:15" s="25" customFormat="1" ht="12.75" x14ac:dyDescent="0.2">
      <c r="A66" s="26" t="s">
        <v>33</v>
      </c>
      <c r="B66" s="26" t="s">
        <v>19</v>
      </c>
      <c r="C66" s="27" t="s">
        <v>34</v>
      </c>
      <c r="D66" s="28">
        <v>38119</v>
      </c>
      <c r="E66" s="29"/>
      <c r="F66" s="30"/>
      <c r="G66" s="31">
        <v>35000000</v>
      </c>
      <c r="H66" s="32"/>
      <c r="I66" s="23"/>
      <c r="J66" s="23"/>
      <c r="K66" s="23"/>
      <c r="L66" s="23"/>
      <c r="M66" s="23"/>
      <c r="N66" s="23"/>
      <c r="O66" s="22"/>
    </row>
    <row r="67" spans="1:15" s="25" customFormat="1" x14ac:dyDescent="0.15">
      <c r="A67" s="19"/>
      <c r="B67" s="19"/>
      <c r="C67" s="20"/>
      <c r="D67" s="22"/>
      <c r="E67" s="21"/>
      <c r="F67" s="22"/>
      <c r="G67" s="23"/>
      <c r="H67" s="32"/>
      <c r="I67" s="23"/>
      <c r="J67" s="23"/>
      <c r="K67" s="23"/>
      <c r="L67" s="23"/>
      <c r="M67" s="23"/>
      <c r="N67" s="23"/>
      <c r="O67" s="24"/>
    </row>
    <row r="68" spans="1:15" s="25" customFormat="1" ht="12.75" x14ac:dyDescent="0.2">
      <c r="A68" s="26" t="s">
        <v>35</v>
      </c>
      <c r="B68" s="26" t="s">
        <v>19</v>
      </c>
      <c r="C68" s="27" t="s">
        <v>36</v>
      </c>
      <c r="D68" s="28">
        <v>38142</v>
      </c>
      <c r="E68" s="29"/>
      <c r="F68" s="30"/>
      <c r="G68" s="31" t="s">
        <v>37</v>
      </c>
      <c r="H68" s="32"/>
      <c r="I68" s="23"/>
      <c r="J68" s="23"/>
      <c r="K68" s="23"/>
      <c r="L68" s="23"/>
      <c r="M68" s="23"/>
      <c r="N68" s="23"/>
      <c r="O68" s="22"/>
    </row>
    <row r="69" spans="1:15" s="25" customFormat="1" x14ac:dyDescent="0.15">
      <c r="A69" s="19"/>
      <c r="B69" s="19"/>
      <c r="C69" s="20"/>
      <c r="D69" s="21"/>
      <c r="E69" s="21"/>
      <c r="F69" s="22"/>
      <c r="G69" s="21"/>
      <c r="H69" s="32"/>
      <c r="I69" s="23"/>
      <c r="J69" s="23"/>
      <c r="K69" s="23"/>
      <c r="L69" s="23"/>
      <c r="M69" s="23"/>
      <c r="N69" s="23"/>
      <c r="O69" s="22"/>
    </row>
    <row r="70" spans="1:15" s="25" customFormat="1" ht="12.75" x14ac:dyDescent="0.2">
      <c r="A70" s="26" t="s">
        <v>38</v>
      </c>
      <c r="B70" s="26" t="s">
        <v>19</v>
      </c>
      <c r="C70" s="27" t="s">
        <v>39</v>
      </c>
      <c r="D70" s="28">
        <v>38331</v>
      </c>
      <c r="E70" s="29"/>
      <c r="F70" s="30"/>
      <c r="G70" s="31" t="s">
        <v>40</v>
      </c>
      <c r="H70" s="39"/>
      <c r="I70" s="23"/>
      <c r="J70" s="23"/>
      <c r="K70" s="23"/>
      <c r="L70" s="23"/>
      <c r="M70" s="23"/>
      <c r="N70" s="23"/>
      <c r="O70" s="22"/>
    </row>
    <row r="71" spans="1:15" s="25" customFormat="1" x14ac:dyDescent="0.15">
      <c r="A71" s="19"/>
      <c r="B71" s="33"/>
      <c r="C71" s="34"/>
      <c r="D71" s="35"/>
      <c r="E71" s="21"/>
      <c r="F71" s="22"/>
      <c r="G71" s="36"/>
      <c r="H71" s="39"/>
      <c r="I71" s="23"/>
      <c r="J71" s="23"/>
      <c r="K71" s="23"/>
      <c r="L71" s="23"/>
      <c r="M71" s="23"/>
      <c r="N71" s="23"/>
      <c r="O71" s="22"/>
    </row>
    <row r="72" spans="1:15" s="25" customFormat="1" x14ac:dyDescent="0.15">
      <c r="A72" s="19" t="s">
        <v>38</v>
      </c>
      <c r="B72" s="19" t="s">
        <v>373</v>
      </c>
      <c r="C72" s="20"/>
      <c r="D72" s="21"/>
      <c r="E72" s="21"/>
      <c r="F72" s="22"/>
      <c r="G72" s="36" t="s">
        <v>842</v>
      </c>
      <c r="H72" s="23"/>
      <c r="I72" s="23"/>
      <c r="J72" s="23"/>
      <c r="K72" s="23"/>
      <c r="L72" s="23"/>
      <c r="M72" s="23"/>
      <c r="N72" s="23"/>
      <c r="O72" s="22"/>
    </row>
    <row r="73" spans="1:15" s="25" customFormat="1" x14ac:dyDescent="0.15">
      <c r="A73" s="19" t="s">
        <v>38</v>
      </c>
      <c r="B73" s="19"/>
      <c r="C73" s="20"/>
      <c r="D73" s="22" t="s">
        <v>43</v>
      </c>
      <c r="E73" s="21" t="s">
        <v>843</v>
      </c>
      <c r="F73" s="22" t="s">
        <v>365</v>
      </c>
      <c r="G73" s="32">
        <v>95</v>
      </c>
      <c r="H73" s="23"/>
      <c r="I73" s="23">
        <v>2179302</v>
      </c>
      <c r="J73" s="23"/>
      <c r="K73" s="23"/>
      <c r="L73" s="23"/>
      <c r="M73" s="23"/>
      <c r="N73" s="23"/>
      <c r="O73" s="24">
        <v>41365</v>
      </c>
    </row>
    <row r="74" spans="1:15" s="25" customFormat="1" x14ac:dyDescent="0.15">
      <c r="A74" s="19" t="s">
        <v>38</v>
      </c>
      <c r="B74" s="19"/>
      <c r="C74" s="20"/>
      <c r="D74" s="22" t="s">
        <v>43</v>
      </c>
      <c r="E74" s="21" t="s">
        <v>844</v>
      </c>
      <c r="F74" s="22" t="s">
        <v>365</v>
      </c>
      <c r="G74" s="32">
        <v>95</v>
      </c>
      <c r="H74" s="23">
        <v>187839</v>
      </c>
      <c r="I74" s="23">
        <v>1991462</v>
      </c>
      <c r="J74" s="23"/>
      <c r="K74" s="23"/>
      <c r="L74" s="23"/>
      <c r="M74" s="23"/>
      <c r="N74" s="23">
        <v>201646</v>
      </c>
      <c r="O74" s="24">
        <v>41395</v>
      </c>
    </row>
    <row r="75" spans="1:15" s="25" customFormat="1" x14ac:dyDescent="0.15">
      <c r="A75" s="19" t="s">
        <v>845</v>
      </c>
      <c r="B75" s="19"/>
      <c r="C75" s="20"/>
      <c r="D75" s="22"/>
      <c r="E75" s="21"/>
      <c r="F75" s="22"/>
      <c r="G75" s="32"/>
      <c r="H75" s="23"/>
      <c r="I75" s="23"/>
      <c r="J75" s="23"/>
      <c r="K75" s="23"/>
      <c r="L75" s="23"/>
      <c r="M75" s="23"/>
      <c r="N75" s="23"/>
      <c r="O75" s="24"/>
    </row>
    <row r="76" spans="1:15" s="25" customFormat="1" x14ac:dyDescent="0.15">
      <c r="A76" s="19"/>
      <c r="B76" s="19"/>
      <c r="C76" s="20"/>
      <c r="D76" s="22"/>
      <c r="E76" s="21"/>
      <c r="F76" s="22"/>
      <c r="G76" s="32"/>
      <c r="H76" s="23"/>
      <c r="I76" s="23"/>
      <c r="J76" s="23"/>
      <c r="K76" s="23"/>
      <c r="L76" s="23"/>
      <c r="M76" s="23"/>
      <c r="N76" s="23"/>
      <c r="O76" s="24"/>
    </row>
    <row r="77" spans="1:15" s="25" customFormat="1" x14ac:dyDescent="0.15">
      <c r="A77" s="19" t="s">
        <v>38</v>
      </c>
      <c r="B77" s="19" t="s">
        <v>41</v>
      </c>
      <c r="C77" s="20"/>
      <c r="D77" s="21"/>
      <c r="E77" s="21"/>
      <c r="F77" s="22" t="s">
        <v>42</v>
      </c>
      <c r="G77" s="32">
        <v>4000000</v>
      </c>
      <c r="H77" s="23"/>
      <c r="I77" s="23"/>
      <c r="J77" s="23"/>
      <c r="K77" s="23"/>
      <c r="L77" s="23"/>
      <c r="M77" s="23"/>
      <c r="N77" s="23"/>
      <c r="O77" s="22"/>
    </row>
    <row r="78" spans="1:15" s="25" customFormat="1" x14ac:dyDescent="0.15">
      <c r="A78" s="19" t="s">
        <v>38</v>
      </c>
      <c r="B78" s="19"/>
      <c r="C78" s="20"/>
      <c r="D78" s="22" t="s">
        <v>43</v>
      </c>
      <c r="E78" s="21" t="s">
        <v>44</v>
      </c>
      <c r="F78" s="22" t="s">
        <v>42</v>
      </c>
      <c r="G78" s="32">
        <v>4000000</v>
      </c>
      <c r="H78" s="23">
        <v>3403033</v>
      </c>
      <c r="I78" s="23">
        <v>596967</v>
      </c>
      <c r="J78" s="23"/>
      <c r="K78" s="23"/>
      <c r="L78" s="23"/>
      <c r="M78" s="23"/>
      <c r="N78" s="23">
        <v>3839409</v>
      </c>
      <c r="O78" s="24">
        <v>42221</v>
      </c>
    </row>
    <row r="79" spans="1:15" s="25" customFormat="1" x14ac:dyDescent="0.15">
      <c r="A79" s="19" t="s">
        <v>45</v>
      </c>
      <c r="B79" s="19"/>
      <c r="C79" s="20"/>
      <c r="D79" s="22"/>
      <c r="E79" s="21"/>
      <c r="F79" s="22"/>
      <c r="G79" s="32"/>
      <c r="H79" s="23"/>
      <c r="I79" s="23"/>
      <c r="J79" s="23"/>
      <c r="K79" s="23"/>
      <c r="L79" s="23"/>
      <c r="M79" s="23"/>
      <c r="N79" s="23"/>
      <c r="O79" s="24"/>
    </row>
    <row r="80" spans="1:15" s="25" customFormat="1" x14ac:dyDescent="0.15">
      <c r="A80" s="19" t="s">
        <v>46</v>
      </c>
      <c r="B80" s="19"/>
      <c r="C80" s="20"/>
      <c r="D80" s="22"/>
      <c r="E80" s="21"/>
      <c r="F80" s="22"/>
      <c r="G80" s="32"/>
      <c r="H80" s="23"/>
      <c r="I80" s="23"/>
      <c r="J80" s="23"/>
      <c r="K80" s="23"/>
      <c r="L80" s="23"/>
      <c r="M80" s="23"/>
      <c r="N80" s="23"/>
      <c r="O80" s="24"/>
    </row>
    <row r="81" spans="1:15" s="25" customFormat="1" x14ac:dyDescent="0.15">
      <c r="A81" s="19"/>
      <c r="B81" s="19"/>
      <c r="C81" s="20"/>
      <c r="D81" s="22"/>
      <c r="E81" s="21"/>
      <c r="F81" s="22"/>
      <c r="G81" s="32"/>
      <c r="H81" s="23"/>
      <c r="I81" s="23"/>
      <c r="J81" s="23"/>
      <c r="K81" s="23"/>
      <c r="L81" s="23"/>
      <c r="M81" s="23"/>
      <c r="N81" s="23"/>
      <c r="O81" s="24"/>
    </row>
    <row r="82" spans="1:15" s="25" customFormat="1" ht="12.75" x14ac:dyDescent="0.2">
      <c r="A82" s="26" t="s">
        <v>47</v>
      </c>
      <c r="B82" s="26" t="s">
        <v>19</v>
      </c>
      <c r="C82" s="27" t="s">
        <v>48</v>
      </c>
      <c r="D82" s="28">
        <v>38369</v>
      </c>
      <c r="E82" s="29"/>
      <c r="F82" s="30"/>
      <c r="G82" s="31" t="s">
        <v>49</v>
      </c>
      <c r="H82" s="39"/>
      <c r="I82" s="23"/>
      <c r="J82" s="23"/>
      <c r="K82" s="23"/>
      <c r="L82" s="23"/>
      <c r="M82" s="23"/>
      <c r="N82" s="23"/>
      <c r="O82" s="22"/>
    </row>
    <row r="83" spans="1:15" s="25" customFormat="1" ht="12.75" x14ac:dyDescent="0.2">
      <c r="A83" s="40"/>
      <c r="B83" s="40"/>
      <c r="C83" s="41"/>
      <c r="D83" s="42"/>
      <c r="E83" s="43"/>
      <c r="F83" s="44"/>
      <c r="G83" s="45"/>
      <c r="H83" s="39"/>
      <c r="I83" s="23"/>
      <c r="J83" s="23"/>
      <c r="K83" s="23"/>
      <c r="L83" s="23"/>
      <c r="M83" s="23"/>
      <c r="N83" s="23"/>
      <c r="O83" s="22"/>
    </row>
    <row r="84" spans="1:15" s="25" customFormat="1" ht="12.75" x14ac:dyDescent="0.2">
      <c r="A84" s="19" t="s">
        <v>47</v>
      </c>
      <c r="B84" s="19" t="s">
        <v>764</v>
      </c>
      <c r="C84" s="38"/>
      <c r="D84" s="35"/>
      <c r="E84" s="21"/>
      <c r="F84" s="22"/>
      <c r="G84" s="36">
        <v>4500000</v>
      </c>
      <c r="H84" s="23"/>
      <c r="I84" s="23"/>
      <c r="J84" s="23"/>
      <c r="K84" s="23"/>
      <c r="L84" s="23"/>
      <c r="M84" s="23"/>
      <c r="N84" s="23"/>
      <c r="O84" s="24"/>
    </row>
    <row r="85" spans="1:15" s="25" customFormat="1" x14ac:dyDescent="0.15">
      <c r="A85" s="19" t="s">
        <v>47</v>
      </c>
      <c r="B85" s="47"/>
      <c r="C85" s="20"/>
      <c r="D85" s="22" t="s">
        <v>43</v>
      </c>
      <c r="E85" s="53" t="s">
        <v>765</v>
      </c>
      <c r="F85" s="22" t="s">
        <v>42</v>
      </c>
      <c r="G85" s="139">
        <v>4500000</v>
      </c>
      <c r="H85" s="23">
        <v>2000000</v>
      </c>
      <c r="I85" s="23"/>
      <c r="J85" s="23"/>
      <c r="K85" s="23"/>
      <c r="L85" s="23">
        <v>2500000</v>
      </c>
      <c r="M85" s="23"/>
      <c r="N85" s="23">
        <v>2000000</v>
      </c>
      <c r="O85" s="24">
        <v>41432</v>
      </c>
    </row>
    <row r="86" spans="1:15" s="25" customFormat="1" x14ac:dyDescent="0.15">
      <c r="A86" s="19" t="s">
        <v>47</v>
      </c>
      <c r="B86" s="47"/>
      <c r="C86" s="20"/>
      <c r="D86" s="22" t="s">
        <v>43</v>
      </c>
      <c r="E86" s="53" t="s">
        <v>767</v>
      </c>
      <c r="F86" s="22" t="s">
        <v>42</v>
      </c>
      <c r="G86" s="139">
        <v>4500000</v>
      </c>
      <c r="H86" s="23">
        <v>500000</v>
      </c>
      <c r="I86" s="23"/>
      <c r="J86" s="23"/>
      <c r="K86" s="23"/>
      <c r="L86" s="23">
        <v>4000000</v>
      </c>
      <c r="M86" s="23"/>
      <c r="N86" s="23">
        <v>500000</v>
      </c>
      <c r="O86" s="24">
        <v>41439</v>
      </c>
    </row>
    <row r="87" spans="1:15" s="25" customFormat="1" x14ac:dyDescent="0.15">
      <c r="A87" s="19" t="s">
        <v>47</v>
      </c>
      <c r="B87" s="47"/>
      <c r="C87" s="20"/>
      <c r="D87" s="22" t="s">
        <v>43</v>
      </c>
      <c r="E87" s="53" t="s">
        <v>768</v>
      </c>
      <c r="F87" s="22" t="s">
        <v>42</v>
      </c>
      <c r="G87" s="139">
        <v>4500000</v>
      </c>
      <c r="H87" s="23">
        <v>2000000</v>
      </c>
      <c r="I87" s="23"/>
      <c r="J87" s="23"/>
      <c r="K87" s="23"/>
      <c r="L87" s="23">
        <v>2500000</v>
      </c>
      <c r="M87" s="23"/>
      <c r="N87" s="23">
        <v>2000000</v>
      </c>
      <c r="O87" s="24">
        <v>41445</v>
      </c>
    </row>
    <row r="88" spans="1:15" s="25" customFormat="1" x14ac:dyDescent="0.15">
      <c r="A88" s="19" t="s">
        <v>769</v>
      </c>
      <c r="B88" s="19"/>
      <c r="C88" s="20"/>
      <c r="D88" s="21"/>
      <c r="E88" s="21"/>
      <c r="F88" s="22"/>
      <c r="G88" s="23"/>
      <c r="H88" s="23"/>
      <c r="I88" s="23"/>
      <c r="J88" s="23"/>
      <c r="K88" s="23"/>
      <c r="L88" s="23"/>
      <c r="M88" s="23"/>
      <c r="O88" s="24"/>
    </row>
    <row r="89" spans="1:15" s="25" customFormat="1" x14ac:dyDescent="0.15">
      <c r="A89" s="19" t="s">
        <v>568</v>
      </c>
      <c r="B89" s="19"/>
      <c r="C89" s="20"/>
      <c r="D89" s="21"/>
      <c r="E89" s="21"/>
      <c r="F89" s="22"/>
      <c r="G89" s="23"/>
      <c r="H89" s="23"/>
      <c r="I89" s="23"/>
      <c r="J89" s="23"/>
      <c r="K89" s="23"/>
      <c r="L89" s="23"/>
      <c r="M89" s="23"/>
      <c r="N89" s="23"/>
      <c r="O89" s="24"/>
    </row>
    <row r="90" spans="1:15" s="25" customFormat="1" ht="12.75" x14ac:dyDescent="0.2">
      <c r="A90" s="19"/>
      <c r="B90" s="40"/>
      <c r="C90" s="41"/>
      <c r="D90" s="42"/>
      <c r="E90" s="43"/>
      <c r="F90" s="44"/>
      <c r="G90" s="45"/>
      <c r="H90" s="39"/>
      <c r="I90" s="23"/>
      <c r="J90" s="23"/>
      <c r="K90" s="23"/>
      <c r="L90" s="23"/>
      <c r="M90" s="23"/>
      <c r="N90" s="23"/>
      <c r="O90" s="22"/>
    </row>
    <row r="91" spans="1:15" s="25" customFormat="1" ht="12.75" x14ac:dyDescent="0.2">
      <c r="A91" s="26" t="s">
        <v>31</v>
      </c>
      <c r="B91" s="26" t="s">
        <v>19</v>
      </c>
      <c r="C91" s="27" t="s">
        <v>50</v>
      </c>
      <c r="D91" s="28">
        <v>38385</v>
      </c>
      <c r="E91" s="29"/>
      <c r="F91" s="30"/>
      <c r="G91" s="31">
        <v>7000000</v>
      </c>
      <c r="H91" s="32"/>
      <c r="I91" s="23"/>
      <c r="J91" s="23"/>
      <c r="K91" s="23"/>
      <c r="L91" s="23"/>
      <c r="M91" s="23"/>
      <c r="N91" s="23"/>
      <c r="O91" s="22"/>
    </row>
    <row r="92" spans="1:15" s="25" customFormat="1" x14ac:dyDescent="0.15">
      <c r="A92" s="19"/>
      <c r="B92" s="19"/>
      <c r="C92" s="20"/>
      <c r="D92" s="21"/>
      <c r="E92" s="21"/>
      <c r="F92" s="22"/>
      <c r="G92" s="23"/>
      <c r="H92" s="23"/>
      <c r="I92" s="23"/>
      <c r="J92" s="23"/>
      <c r="K92" s="23"/>
      <c r="M92" s="23"/>
      <c r="N92" s="23"/>
      <c r="O92" s="22"/>
    </row>
    <row r="93" spans="1:15" s="25" customFormat="1" x14ac:dyDescent="0.15">
      <c r="A93" s="19" t="s">
        <v>31</v>
      </c>
      <c r="B93" s="19" t="s">
        <v>846</v>
      </c>
      <c r="C93" s="20"/>
      <c r="D93" s="21"/>
      <c r="E93" s="21"/>
      <c r="F93" s="22"/>
      <c r="G93" s="23">
        <v>500000</v>
      </c>
      <c r="H93" s="23"/>
      <c r="I93" s="23"/>
      <c r="J93" s="23"/>
      <c r="K93" s="23"/>
      <c r="M93" s="23"/>
      <c r="N93" s="23"/>
      <c r="O93" s="22"/>
    </row>
    <row r="94" spans="1:15" s="25" customFormat="1" x14ac:dyDescent="0.15">
      <c r="A94" s="19" t="s">
        <v>31</v>
      </c>
      <c r="B94" s="19"/>
      <c r="C94" s="20"/>
      <c r="D94" s="22" t="s">
        <v>52</v>
      </c>
      <c r="E94" s="21"/>
      <c r="F94" s="22" t="s">
        <v>42</v>
      </c>
      <c r="G94" s="32">
        <v>500000</v>
      </c>
      <c r="H94" s="23">
        <v>500000</v>
      </c>
      <c r="I94" s="23"/>
      <c r="J94" s="23"/>
      <c r="K94" s="23"/>
      <c r="L94" s="23"/>
      <c r="M94" s="23"/>
      <c r="N94" s="23">
        <v>500000</v>
      </c>
      <c r="O94" s="24">
        <v>41401</v>
      </c>
    </row>
    <row r="95" spans="1:15" s="25" customFormat="1" x14ac:dyDescent="0.15">
      <c r="A95" s="19" t="s">
        <v>847</v>
      </c>
      <c r="B95" s="19"/>
      <c r="C95" s="20"/>
      <c r="D95" s="21"/>
      <c r="E95" s="21"/>
      <c r="F95" s="22"/>
      <c r="G95" s="23"/>
      <c r="I95" s="23"/>
      <c r="J95" s="23"/>
      <c r="K95" s="23"/>
      <c r="M95" s="23"/>
      <c r="O95" s="22"/>
    </row>
    <row r="96" spans="1:15" s="25" customFormat="1" x14ac:dyDescent="0.15">
      <c r="A96" s="19"/>
      <c r="B96" s="19"/>
      <c r="C96" s="20"/>
      <c r="D96" s="21"/>
      <c r="E96" s="21"/>
      <c r="F96" s="22"/>
      <c r="G96" s="23"/>
      <c r="I96" s="23"/>
      <c r="J96" s="23"/>
      <c r="K96" s="23"/>
      <c r="M96" s="23"/>
      <c r="O96" s="22"/>
    </row>
    <row r="97" spans="1:15" s="25" customFormat="1" x14ac:dyDescent="0.15">
      <c r="A97" s="19" t="s">
        <v>31</v>
      </c>
      <c r="B97" s="19" t="s">
        <v>848</v>
      </c>
      <c r="C97" s="20"/>
      <c r="D97" s="21"/>
      <c r="E97" s="21"/>
      <c r="F97" s="22"/>
      <c r="G97" s="23">
        <v>500000</v>
      </c>
      <c r="I97" s="23"/>
      <c r="J97" s="23"/>
      <c r="K97" s="23"/>
      <c r="M97" s="23"/>
      <c r="O97" s="22"/>
    </row>
    <row r="98" spans="1:15" s="25" customFormat="1" x14ac:dyDescent="0.15">
      <c r="A98" s="19" t="s">
        <v>31</v>
      </c>
      <c r="B98" s="19"/>
      <c r="C98" s="20"/>
      <c r="D98" s="22" t="s">
        <v>52</v>
      </c>
      <c r="E98" s="21"/>
      <c r="F98" s="22" t="s">
        <v>42</v>
      </c>
      <c r="G98" s="32">
        <v>500000</v>
      </c>
      <c r="H98" s="23">
        <v>500000</v>
      </c>
      <c r="I98" s="23"/>
      <c r="J98" s="23"/>
      <c r="K98" s="23"/>
      <c r="L98" s="23"/>
      <c r="M98" s="23"/>
      <c r="N98" s="23">
        <v>500000</v>
      </c>
      <c r="O98" s="24">
        <v>41408</v>
      </c>
    </row>
    <row r="99" spans="1:15" s="25" customFormat="1" x14ac:dyDescent="0.15">
      <c r="A99" s="19" t="s">
        <v>849</v>
      </c>
      <c r="B99" s="19"/>
      <c r="C99" s="20"/>
      <c r="D99" s="21"/>
      <c r="E99" s="21"/>
      <c r="F99" s="22"/>
      <c r="G99" s="23"/>
      <c r="I99" s="23"/>
      <c r="J99" s="23"/>
      <c r="K99" s="23"/>
      <c r="M99" s="23"/>
      <c r="O99" s="22"/>
    </row>
    <row r="100" spans="1:15" s="25" customFormat="1" x14ac:dyDescent="0.15">
      <c r="A100" s="19"/>
      <c r="B100" s="19"/>
      <c r="C100" s="20"/>
      <c r="D100" s="21"/>
      <c r="E100" s="21"/>
      <c r="F100" s="22"/>
      <c r="G100" s="23"/>
      <c r="I100" s="23"/>
      <c r="J100" s="23"/>
      <c r="K100" s="23"/>
      <c r="M100" s="23"/>
      <c r="O100" s="22"/>
    </row>
    <row r="101" spans="1:15" s="25" customFormat="1" x14ac:dyDescent="0.15">
      <c r="A101" s="19" t="s">
        <v>31</v>
      </c>
      <c r="B101" s="19" t="s">
        <v>850</v>
      </c>
      <c r="C101" s="20"/>
      <c r="D101" s="21"/>
      <c r="E101" s="21"/>
      <c r="F101" s="22"/>
      <c r="G101" s="23">
        <v>500000</v>
      </c>
      <c r="I101" s="23"/>
      <c r="J101" s="23"/>
      <c r="K101" s="23"/>
      <c r="M101" s="23"/>
      <c r="O101" s="22"/>
    </row>
    <row r="102" spans="1:15" s="25" customFormat="1" x14ac:dyDescent="0.15">
      <c r="A102" s="19" t="s">
        <v>31</v>
      </c>
      <c r="B102" s="19"/>
      <c r="C102" s="20"/>
      <c r="D102" s="22" t="s">
        <v>52</v>
      </c>
      <c r="E102" s="21"/>
      <c r="F102" s="22" t="s">
        <v>42</v>
      </c>
      <c r="G102" s="32">
        <v>500000</v>
      </c>
      <c r="H102" s="23">
        <v>500000</v>
      </c>
      <c r="I102" s="23"/>
      <c r="J102" s="23"/>
      <c r="K102" s="23"/>
      <c r="L102" s="23"/>
      <c r="M102" s="23"/>
      <c r="N102" s="23">
        <v>500000</v>
      </c>
      <c r="O102" s="24">
        <v>41417</v>
      </c>
    </row>
    <row r="103" spans="1:15" s="25" customFormat="1" x14ac:dyDescent="0.15">
      <c r="A103" s="19" t="s">
        <v>851</v>
      </c>
      <c r="B103" s="19"/>
      <c r="C103" s="20"/>
      <c r="D103" s="21"/>
      <c r="E103" s="21"/>
      <c r="F103" s="22"/>
      <c r="G103" s="23"/>
      <c r="I103" s="23"/>
      <c r="J103" s="23"/>
      <c r="K103" s="23"/>
      <c r="M103" s="23"/>
      <c r="O103" s="22"/>
    </row>
    <row r="104" spans="1:15" s="25" customFormat="1" x14ac:dyDescent="0.15">
      <c r="A104" s="19"/>
      <c r="B104" s="19"/>
      <c r="C104" s="20"/>
      <c r="D104" s="21"/>
      <c r="E104" s="21"/>
      <c r="F104" s="22"/>
      <c r="G104" s="23"/>
      <c r="I104" s="23"/>
      <c r="J104" s="23"/>
      <c r="K104" s="23"/>
      <c r="M104" s="23"/>
      <c r="O104" s="22"/>
    </row>
    <row r="105" spans="1:15" s="25" customFormat="1" x14ac:dyDescent="0.15">
      <c r="A105" s="19" t="s">
        <v>31</v>
      </c>
      <c r="B105" s="19" t="s">
        <v>770</v>
      </c>
      <c r="C105" s="20"/>
      <c r="D105" s="21"/>
      <c r="E105" s="21"/>
      <c r="F105" s="22"/>
      <c r="G105" s="23">
        <v>1000000</v>
      </c>
      <c r="H105" s="32"/>
      <c r="I105" s="23"/>
      <c r="J105" s="23"/>
      <c r="K105" s="23"/>
      <c r="L105" s="23"/>
      <c r="M105" s="23"/>
      <c r="N105" s="23"/>
      <c r="O105" s="24"/>
    </row>
    <row r="106" spans="1:15" s="25" customFormat="1" x14ac:dyDescent="0.15">
      <c r="A106" s="19" t="s">
        <v>31</v>
      </c>
      <c r="B106" s="19"/>
      <c r="C106" s="20"/>
      <c r="D106" s="22" t="s">
        <v>52</v>
      </c>
      <c r="E106" s="21"/>
      <c r="F106" s="22" t="s">
        <v>42</v>
      </c>
      <c r="G106" s="32">
        <v>500000</v>
      </c>
      <c r="H106" s="23">
        <v>500000</v>
      </c>
      <c r="I106" s="23"/>
      <c r="J106" s="23"/>
      <c r="K106" s="23"/>
      <c r="M106" s="23"/>
      <c r="N106" s="23">
        <v>500000</v>
      </c>
      <c r="O106" s="24">
        <v>41429</v>
      </c>
    </row>
    <row r="107" spans="1:15" s="25" customFormat="1" x14ac:dyDescent="0.15">
      <c r="A107" s="19" t="s">
        <v>31</v>
      </c>
      <c r="B107" s="19"/>
      <c r="C107" s="20"/>
      <c r="D107" s="22" t="s">
        <v>52</v>
      </c>
      <c r="E107" s="21"/>
      <c r="F107" s="22" t="s">
        <v>42</v>
      </c>
      <c r="G107" s="32">
        <v>500000</v>
      </c>
      <c r="H107" s="23">
        <v>500000</v>
      </c>
      <c r="I107" s="23"/>
      <c r="J107" s="23"/>
      <c r="K107" s="23"/>
      <c r="M107" s="23"/>
      <c r="N107" s="23">
        <v>500000</v>
      </c>
      <c r="O107" s="24">
        <v>41429</v>
      </c>
    </row>
    <row r="108" spans="1:15" s="25" customFormat="1" x14ac:dyDescent="0.15">
      <c r="A108" s="19" t="s">
        <v>771</v>
      </c>
      <c r="B108" s="19"/>
      <c r="C108" s="20"/>
      <c r="D108" s="21"/>
      <c r="E108" s="21"/>
      <c r="F108" s="22"/>
      <c r="G108" s="23"/>
      <c r="H108" s="23"/>
      <c r="I108" s="23"/>
      <c r="J108" s="23"/>
      <c r="K108" s="23"/>
      <c r="M108" s="23"/>
      <c r="N108" s="23"/>
      <c r="O108" s="22"/>
    </row>
    <row r="109" spans="1:15" s="25" customFormat="1" x14ac:dyDescent="0.15">
      <c r="A109" s="19"/>
      <c r="B109" s="19"/>
      <c r="C109" s="20"/>
      <c r="D109" s="21"/>
      <c r="E109" s="21"/>
      <c r="F109" s="22"/>
      <c r="G109" s="23"/>
      <c r="I109" s="23"/>
      <c r="J109" s="23"/>
      <c r="K109" s="23"/>
      <c r="M109" s="23"/>
      <c r="O109" s="22"/>
    </row>
    <row r="110" spans="1:15" s="25" customFormat="1" x14ac:dyDescent="0.15">
      <c r="A110" s="19" t="s">
        <v>31</v>
      </c>
      <c r="B110" s="19" t="s">
        <v>772</v>
      </c>
      <c r="C110" s="20"/>
      <c r="D110" s="21"/>
      <c r="E110" s="21"/>
      <c r="F110" s="22"/>
      <c r="G110" s="23">
        <v>3000000</v>
      </c>
      <c r="H110" s="23"/>
      <c r="I110" s="23"/>
      <c r="J110" s="23"/>
      <c r="K110" s="23"/>
      <c r="M110" s="23"/>
      <c r="N110" s="23"/>
      <c r="O110" s="22"/>
    </row>
    <row r="111" spans="1:15" s="25" customFormat="1" x14ac:dyDescent="0.15">
      <c r="A111" s="19" t="s">
        <v>31</v>
      </c>
      <c r="B111" s="19"/>
      <c r="C111" s="20"/>
      <c r="D111" s="22" t="s">
        <v>52</v>
      </c>
      <c r="E111" s="21"/>
      <c r="F111" s="22" t="s">
        <v>42</v>
      </c>
      <c r="G111" s="32">
        <v>2000000</v>
      </c>
      <c r="H111" s="23">
        <v>2000000</v>
      </c>
      <c r="I111" s="23"/>
      <c r="J111" s="23"/>
      <c r="K111" s="23"/>
      <c r="M111" s="23"/>
      <c r="N111" s="23">
        <v>2000000</v>
      </c>
      <c r="O111" s="24">
        <v>41443</v>
      </c>
    </row>
    <row r="112" spans="1:15" s="25" customFormat="1" x14ac:dyDescent="0.15">
      <c r="A112" s="19" t="s">
        <v>773</v>
      </c>
      <c r="B112" s="19"/>
      <c r="C112" s="20"/>
      <c r="D112" s="22" t="s">
        <v>52</v>
      </c>
      <c r="E112" s="21"/>
      <c r="F112" s="22" t="s">
        <v>42</v>
      </c>
      <c r="G112" s="32">
        <v>1000000</v>
      </c>
      <c r="H112" s="23">
        <v>1000000</v>
      </c>
      <c r="I112" s="23"/>
      <c r="J112" s="23"/>
      <c r="K112" s="23"/>
      <c r="M112" s="23"/>
      <c r="N112" s="23">
        <v>1000000</v>
      </c>
      <c r="O112" s="24">
        <v>41443</v>
      </c>
    </row>
    <row r="113" spans="1:15" s="25" customFormat="1" x14ac:dyDescent="0.15">
      <c r="A113" s="19"/>
      <c r="B113" s="19"/>
      <c r="C113" s="20"/>
      <c r="D113" s="21"/>
      <c r="E113" s="21"/>
      <c r="F113" s="22"/>
      <c r="G113" s="23"/>
      <c r="I113" s="23"/>
      <c r="J113" s="23"/>
      <c r="K113" s="23"/>
      <c r="M113" s="23"/>
      <c r="O113" s="22"/>
    </row>
    <row r="114" spans="1:15" s="25" customFormat="1" x14ac:dyDescent="0.15">
      <c r="A114" s="19" t="s">
        <v>31</v>
      </c>
      <c r="B114" s="19" t="s">
        <v>705</v>
      </c>
      <c r="C114" s="20"/>
      <c r="D114" s="21"/>
      <c r="E114" s="21"/>
      <c r="F114" s="22"/>
      <c r="G114" s="23">
        <v>1000000</v>
      </c>
      <c r="H114" s="32"/>
      <c r="I114" s="23"/>
      <c r="J114" s="23"/>
      <c r="K114" s="23"/>
      <c r="L114" s="23"/>
      <c r="M114" s="23"/>
      <c r="N114" s="23"/>
      <c r="O114" s="24"/>
    </row>
    <row r="115" spans="1:15" s="25" customFormat="1" x14ac:dyDescent="0.15">
      <c r="A115" s="19" t="s">
        <v>31</v>
      </c>
      <c r="B115" s="19"/>
      <c r="C115" s="20"/>
      <c r="D115" s="22" t="s">
        <v>52</v>
      </c>
      <c r="E115" s="21"/>
      <c r="F115" s="22" t="s">
        <v>42</v>
      </c>
      <c r="G115" s="32">
        <v>500000</v>
      </c>
      <c r="H115" s="23">
        <v>500000</v>
      </c>
      <c r="I115" s="23"/>
      <c r="J115" s="23"/>
      <c r="K115" s="23"/>
      <c r="L115" s="23"/>
      <c r="M115" s="23"/>
      <c r="N115" s="23">
        <v>500000</v>
      </c>
      <c r="O115" s="24">
        <v>41457</v>
      </c>
    </row>
    <row r="116" spans="1:15" s="25" customFormat="1" x14ac:dyDescent="0.15">
      <c r="A116" s="19" t="s">
        <v>31</v>
      </c>
      <c r="B116" s="19"/>
      <c r="C116" s="20"/>
      <c r="D116" s="22" t="s">
        <v>52</v>
      </c>
      <c r="E116" s="21"/>
      <c r="F116" s="22" t="s">
        <v>42</v>
      </c>
      <c r="G116" s="32">
        <v>500000</v>
      </c>
      <c r="H116" s="23">
        <v>500000</v>
      </c>
      <c r="I116" s="23"/>
      <c r="J116" s="23"/>
      <c r="K116" s="23"/>
      <c r="L116" s="23"/>
      <c r="M116" s="23"/>
      <c r="N116" s="23">
        <v>500000</v>
      </c>
      <c r="O116" s="24">
        <v>41457</v>
      </c>
    </row>
    <row r="117" spans="1:15" s="25" customFormat="1" x14ac:dyDescent="0.15">
      <c r="A117" s="19" t="s">
        <v>706</v>
      </c>
      <c r="B117" s="19"/>
      <c r="C117" s="20"/>
      <c r="D117" s="21"/>
      <c r="E117" s="21"/>
      <c r="F117" s="22"/>
      <c r="G117" s="23"/>
      <c r="H117" s="23"/>
      <c r="I117" s="23"/>
      <c r="J117" s="23"/>
      <c r="K117" s="23"/>
      <c r="M117" s="23"/>
      <c r="N117" s="23"/>
      <c r="O117" s="22"/>
    </row>
    <row r="118" spans="1:15" s="25" customFormat="1" x14ac:dyDescent="0.15">
      <c r="A118" s="19"/>
      <c r="B118" s="19"/>
      <c r="C118" s="20"/>
      <c r="D118" s="21"/>
      <c r="E118" s="21"/>
      <c r="F118" s="22"/>
      <c r="G118" s="23"/>
      <c r="I118" s="23"/>
      <c r="J118" s="23"/>
      <c r="K118" s="23"/>
      <c r="M118" s="23"/>
      <c r="O118" s="22"/>
    </row>
    <row r="119" spans="1:15" s="25" customFormat="1" x14ac:dyDescent="0.15">
      <c r="A119" s="19" t="s">
        <v>31</v>
      </c>
      <c r="B119" s="19" t="s">
        <v>707</v>
      </c>
      <c r="C119" s="20"/>
      <c r="D119" s="21"/>
      <c r="E119" s="21"/>
      <c r="F119" s="22"/>
      <c r="G119" s="23">
        <v>500000</v>
      </c>
      <c r="I119" s="23"/>
      <c r="J119" s="23"/>
      <c r="K119" s="23"/>
      <c r="M119" s="23"/>
      <c r="O119" s="22"/>
    </row>
    <row r="120" spans="1:15" s="25" customFormat="1" x14ac:dyDescent="0.15">
      <c r="A120" s="19" t="s">
        <v>31</v>
      </c>
      <c r="B120" s="19"/>
      <c r="C120" s="20"/>
      <c r="D120" s="22" t="s">
        <v>52</v>
      </c>
      <c r="E120" s="21"/>
      <c r="F120" s="22" t="s">
        <v>42</v>
      </c>
      <c r="G120" s="32">
        <v>500000</v>
      </c>
      <c r="H120" s="23">
        <v>500000</v>
      </c>
      <c r="I120" s="23"/>
      <c r="J120" s="23"/>
      <c r="K120" s="23"/>
      <c r="L120" s="23"/>
      <c r="M120" s="23"/>
      <c r="N120" s="23">
        <v>500000</v>
      </c>
      <c r="O120" s="24">
        <v>41464</v>
      </c>
    </row>
    <row r="121" spans="1:15" s="25" customFormat="1" x14ac:dyDescent="0.15">
      <c r="A121" s="19" t="s">
        <v>708</v>
      </c>
      <c r="B121" s="19"/>
      <c r="C121" s="20"/>
      <c r="D121" s="21"/>
      <c r="E121" s="21"/>
      <c r="F121" s="22"/>
      <c r="G121" s="23"/>
      <c r="I121" s="23"/>
      <c r="J121" s="23"/>
      <c r="K121" s="23"/>
      <c r="M121" s="23"/>
      <c r="O121" s="22"/>
    </row>
    <row r="122" spans="1:15" s="25" customFormat="1" x14ac:dyDescent="0.15">
      <c r="A122" s="19"/>
      <c r="B122" s="19"/>
      <c r="C122" s="20"/>
      <c r="D122" s="21"/>
      <c r="E122" s="21"/>
      <c r="F122" s="22"/>
      <c r="G122" s="23"/>
      <c r="I122" s="23"/>
      <c r="J122" s="23"/>
      <c r="K122" s="23"/>
      <c r="M122" s="23"/>
      <c r="O122" s="22"/>
    </row>
    <row r="123" spans="1:15" s="25" customFormat="1" x14ac:dyDescent="0.15">
      <c r="A123" s="19" t="s">
        <v>31</v>
      </c>
      <c r="B123" s="19" t="s">
        <v>658</v>
      </c>
      <c r="C123" s="20"/>
      <c r="D123" s="21"/>
      <c r="E123" s="21"/>
      <c r="F123" s="22"/>
      <c r="G123" s="23">
        <v>500000</v>
      </c>
      <c r="I123" s="23"/>
      <c r="J123" s="23"/>
      <c r="K123" s="23"/>
      <c r="M123" s="23"/>
      <c r="O123" s="22"/>
    </row>
    <row r="124" spans="1:15" s="25" customFormat="1" x14ac:dyDescent="0.15">
      <c r="A124" s="19" t="s">
        <v>31</v>
      </c>
      <c r="B124" s="19"/>
      <c r="C124" s="20"/>
      <c r="D124" s="22" t="s">
        <v>52</v>
      </c>
      <c r="E124" s="21"/>
      <c r="F124" s="22" t="s">
        <v>42</v>
      </c>
      <c r="G124" s="32">
        <v>500000</v>
      </c>
      <c r="H124" s="23"/>
      <c r="I124" s="23"/>
      <c r="J124" s="23"/>
      <c r="K124" s="23"/>
      <c r="L124" s="23">
        <v>500000</v>
      </c>
      <c r="M124" s="23"/>
      <c r="N124" s="23"/>
      <c r="O124" s="24">
        <v>41513</v>
      </c>
    </row>
    <row r="125" spans="1:15" s="25" customFormat="1" x14ac:dyDescent="0.15">
      <c r="A125" s="19" t="s">
        <v>659</v>
      </c>
      <c r="B125" s="19"/>
      <c r="C125" s="20"/>
      <c r="D125" s="21"/>
      <c r="E125" s="21"/>
      <c r="F125" s="22"/>
      <c r="G125" s="23"/>
      <c r="I125" s="23"/>
      <c r="J125" s="23"/>
      <c r="K125" s="23"/>
      <c r="M125" s="23"/>
      <c r="O125" s="22"/>
    </row>
    <row r="126" spans="1:15" s="25" customFormat="1" x14ac:dyDescent="0.15">
      <c r="A126" s="19"/>
      <c r="B126" s="19"/>
      <c r="C126" s="20"/>
      <c r="D126" s="21"/>
      <c r="E126" s="21"/>
      <c r="F126" s="22"/>
      <c r="G126" s="23"/>
      <c r="I126" s="23"/>
      <c r="J126" s="23"/>
      <c r="K126" s="23"/>
      <c r="M126" s="23"/>
      <c r="O126" s="22"/>
    </row>
    <row r="127" spans="1:15" s="25" customFormat="1" x14ac:dyDescent="0.15">
      <c r="A127" s="19" t="s">
        <v>31</v>
      </c>
      <c r="B127" s="19" t="s">
        <v>622</v>
      </c>
      <c r="C127" s="20"/>
      <c r="D127" s="21"/>
      <c r="E127" s="21"/>
      <c r="F127" s="22"/>
      <c r="G127" s="23">
        <v>500000</v>
      </c>
      <c r="I127" s="23"/>
      <c r="J127" s="23"/>
      <c r="K127" s="23"/>
      <c r="M127" s="23"/>
      <c r="O127" s="22"/>
    </row>
    <row r="128" spans="1:15" s="25" customFormat="1" x14ac:dyDescent="0.15">
      <c r="A128" s="19" t="s">
        <v>31</v>
      </c>
      <c r="B128" s="19"/>
      <c r="C128" s="20"/>
      <c r="D128" s="22" t="s">
        <v>52</v>
      </c>
      <c r="E128" s="21"/>
      <c r="F128" s="22" t="s">
        <v>42</v>
      </c>
      <c r="G128" s="32">
        <v>500000</v>
      </c>
      <c r="H128" s="23"/>
      <c r="I128" s="23"/>
      <c r="J128" s="23"/>
      <c r="K128" s="23"/>
      <c r="L128" s="23">
        <v>500000</v>
      </c>
      <c r="M128" s="23"/>
      <c r="N128" s="23"/>
      <c r="O128" s="24">
        <v>41527</v>
      </c>
    </row>
    <row r="129" spans="1:15" s="25" customFormat="1" x14ac:dyDescent="0.15">
      <c r="A129" s="19" t="s">
        <v>623</v>
      </c>
      <c r="B129" s="19"/>
      <c r="C129" s="20"/>
      <c r="D129" s="21"/>
      <c r="E129" s="21"/>
      <c r="F129" s="22"/>
      <c r="G129" s="23"/>
      <c r="I129" s="23"/>
      <c r="J129" s="23"/>
      <c r="K129" s="23"/>
      <c r="M129" s="23"/>
      <c r="O129" s="22"/>
    </row>
    <row r="130" spans="1:15" s="25" customFormat="1" x14ac:dyDescent="0.15">
      <c r="A130" s="19"/>
      <c r="B130" s="19"/>
      <c r="C130" s="20"/>
      <c r="D130" s="21"/>
      <c r="E130" s="21"/>
      <c r="F130" s="22"/>
      <c r="G130" s="23"/>
      <c r="I130" s="23"/>
      <c r="J130" s="23"/>
      <c r="K130" s="23"/>
      <c r="M130" s="23"/>
      <c r="O130" s="22"/>
    </row>
    <row r="131" spans="1:15" s="25" customFormat="1" ht="12.75" x14ac:dyDescent="0.2">
      <c r="A131" s="26" t="s">
        <v>68</v>
      </c>
      <c r="B131" s="26" t="s">
        <v>19</v>
      </c>
      <c r="C131" s="27" t="s">
        <v>69</v>
      </c>
      <c r="D131" s="28">
        <v>38574</v>
      </c>
      <c r="E131" s="29"/>
      <c r="F131" s="30"/>
      <c r="G131" s="31" t="s">
        <v>70</v>
      </c>
      <c r="H131" s="32"/>
      <c r="I131" s="23"/>
      <c r="J131" s="23"/>
      <c r="K131" s="23"/>
      <c r="L131" s="23"/>
      <c r="M131" s="23"/>
      <c r="N131" s="23"/>
      <c r="O131" s="22"/>
    </row>
    <row r="132" spans="1:15" s="25" customFormat="1" x14ac:dyDescent="0.15">
      <c r="A132" s="19"/>
      <c r="B132" s="19"/>
      <c r="C132" s="20"/>
      <c r="D132" s="22"/>
      <c r="E132" s="21"/>
      <c r="F132" s="22"/>
      <c r="G132" s="21"/>
      <c r="H132" s="32"/>
      <c r="I132" s="23"/>
      <c r="J132" s="23"/>
      <c r="K132" s="23"/>
      <c r="L132" s="23"/>
      <c r="M132" s="23"/>
      <c r="N132" s="23"/>
      <c r="O132" s="22"/>
    </row>
    <row r="133" spans="1:15" s="25" customFormat="1" ht="12.75" x14ac:dyDescent="0.2">
      <c r="A133" s="26" t="s">
        <v>47</v>
      </c>
      <c r="B133" s="26" t="s">
        <v>19</v>
      </c>
      <c r="C133" s="27" t="s">
        <v>71</v>
      </c>
      <c r="D133" s="28">
        <v>38897</v>
      </c>
      <c r="E133" s="29"/>
      <c r="F133" s="30"/>
      <c r="G133" s="31" t="s">
        <v>40</v>
      </c>
      <c r="H133" s="39"/>
      <c r="I133" s="23"/>
      <c r="J133" s="23"/>
      <c r="K133" s="23"/>
      <c r="L133" s="23"/>
      <c r="M133" s="23"/>
      <c r="N133" s="23"/>
      <c r="O133" s="22"/>
    </row>
    <row r="134" spans="1:15" s="25" customFormat="1" ht="12.75" x14ac:dyDescent="0.2">
      <c r="A134" s="40"/>
      <c r="B134" s="40"/>
      <c r="C134" s="41"/>
      <c r="D134" s="42"/>
      <c r="E134" s="43"/>
      <c r="F134" s="44"/>
      <c r="G134" s="45"/>
      <c r="H134" s="39"/>
      <c r="I134" s="23"/>
      <c r="J134" s="23"/>
      <c r="K134" s="23"/>
      <c r="L134" s="23"/>
      <c r="M134" s="23"/>
      <c r="N134" s="23"/>
      <c r="O134" s="22"/>
    </row>
    <row r="135" spans="1:15" s="25" customFormat="1" ht="12.75" x14ac:dyDescent="0.2">
      <c r="A135" s="19" t="s">
        <v>47</v>
      </c>
      <c r="B135" s="19" t="s">
        <v>435</v>
      </c>
      <c r="C135" s="38"/>
      <c r="D135" s="35"/>
      <c r="E135" s="21"/>
      <c r="F135" s="22"/>
      <c r="G135" s="36">
        <v>6500000</v>
      </c>
      <c r="H135" s="23"/>
      <c r="I135" s="23"/>
      <c r="J135" s="23"/>
      <c r="K135" s="23"/>
      <c r="L135" s="23"/>
      <c r="M135" s="23"/>
      <c r="N135" s="23"/>
      <c r="O135" s="24"/>
    </row>
    <row r="136" spans="1:15" s="25" customFormat="1" x14ac:dyDescent="0.15">
      <c r="A136" s="19" t="s">
        <v>47</v>
      </c>
      <c r="B136" s="47"/>
      <c r="C136" s="20"/>
      <c r="D136" s="22" t="s">
        <v>43</v>
      </c>
      <c r="E136" s="53" t="s">
        <v>852</v>
      </c>
      <c r="F136" s="22" t="s">
        <v>42</v>
      </c>
      <c r="G136" s="139">
        <v>6500000</v>
      </c>
      <c r="H136" s="23"/>
      <c r="I136" s="23">
        <v>2000000</v>
      </c>
      <c r="J136" s="23"/>
      <c r="K136" s="23"/>
      <c r="L136" s="23">
        <v>4500000</v>
      </c>
      <c r="M136" s="23"/>
      <c r="N136" s="23"/>
      <c r="O136" s="24">
        <v>41375</v>
      </c>
    </row>
    <row r="137" spans="1:15" s="25" customFormat="1" x14ac:dyDescent="0.15">
      <c r="A137" s="19" t="s">
        <v>47</v>
      </c>
      <c r="B137" s="47"/>
      <c r="C137" s="20"/>
      <c r="D137" s="22" t="s">
        <v>43</v>
      </c>
      <c r="E137" s="53" t="s">
        <v>853</v>
      </c>
      <c r="F137" s="22" t="s">
        <v>42</v>
      </c>
      <c r="G137" s="139">
        <v>6500000</v>
      </c>
      <c r="H137" s="23"/>
      <c r="I137" s="23">
        <v>2000000</v>
      </c>
      <c r="J137" s="23"/>
      <c r="K137" s="23"/>
      <c r="L137" s="23">
        <v>4500000</v>
      </c>
      <c r="M137" s="23"/>
      <c r="N137" s="23"/>
      <c r="O137" s="24">
        <v>41382</v>
      </c>
    </row>
    <row r="138" spans="1:15" s="25" customFormat="1" x14ac:dyDescent="0.15">
      <c r="A138" s="19" t="s">
        <v>47</v>
      </c>
      <c r="B138" s="47"/>
      <c r="C138" s="20"/>
      <c r="D138" s="22" t="s">
        <v>43</v>
      </c>
      <c r="E138" s="53" t="s">
        <v>854</v>
      </c>
      <c r="F138" s="22" t="s">
        <v>42</v>
      </c>
      <c r="G138" s="139">
        <v>6500000</v>
      </c>
      <c r="H138" s="23"/>
      <c r="I138" s="23">
        <v>2000000</v>
      </c>
      <c r="J138" s="23"/>
      <c r="K138" s="23"/>
      <c r="L138" s="23">
        <v>4500000</v>
      </c>
      <c r="M138" s="23"/>
      <c r="N138" s="23"/>
      <c r="O138" s="24">
        <v>41389</v>
      </c>
    </row>
    <row r="139" spans="1:15" s="25" customFormat="1" x14ac:dyDescent="0.15">
      <c r="A139" s="19" t="s">
        <v>47</v>
      </c>
      <c r="B139" s="47"/>
      <c r="C139" s="20"/>
      <c r="D139" s="22" t="s">
        <v>43</v>
      </c>
      <c r="E139" s="53" t="s">
        <v>855</v>
      </c>
      <c r="F139" s="22" t="s">
        <v>42</v>
      </c>
      <c r="G139" s="139">
        <v>6500000</v>
      </c>
      <c r="H139" s="23">
        <v>500000</v>
      </c>
      <c r="I139" s="23"/>
      <c r="J139" s="23"/>
      <c r="K139" s="23"/>
      <c r="L139" s="23">
        <v>6000000</v>
      </c>
      <c r="M139" s="23"/>
      <c r="N139" s="23">
        <v>500000</v>
      </c>
      <c r="O139" s="24">
        <v>41396</v>
      </c>
    </row>
    <row r="140" spans="1:15" s="25" customFormat="1" x14ac:dyDescent="0.15">
      <c r="A140" s="19" t="s">
        <v>47</v>
      </c>
      <c r="B140" s="47"/>
      <c r="C140" s="20"/>
      <c r="D140" s="22" t="s">
        <v>43</v>
      </c>
      <c r="E140" s="53" t="s">
        <v>856</v>
      </c>
      <c r="F140" s="22" t="s">
        <v>42</v>
      </c>
      <c r="G140" s="139">
        <v>6500000</v>
      </c>
      <c r="H140" s="23"/>
      <c r="I140" s="23"/>
      <c r="J140" s="23"/>
      <c r="K140" s="23"/>
      <c r="L140" s="23">
        <v>6500000</v>
      </c>
      <c r="M140" s="23"/>
      <c r="N140" s="23"/>
      <c r="O140" s="24">
        <v>41403</v>
      </c>
    </row>
    <row r="141" spans="1:15" s="25" customFormat="1" x14ac:dyDescent="0.15">
      <c r="A141" s="19" t="s">
        <v>47</v>
      </c>
      <c r="B141" s="47"/>
      <c r="C141" s="20"/>
      <c r="D141" s="22" t="s">
        <v>43</v>
      </c>
      <c r="E141" s="53" t="s">
        <v>857</v>
      </c>
      <c r="F141" s="22" t="s">
        <v>42</v>
      </c>
      <c r="G141" s="139">
        <v>6500000</v>
      </c>
      <c r="H141" s="23"/>
      <c r="I141" s="23"/>
      <c r="J141" s="23"/>
      <c r="K141" s="23"/>
      <c r="L141" s="23">
        <v>6500000</v>
      </c>
      <c r="M141" s="23"/>
      <c r="N141" s="23"/>
      <c r="O141" s="24">
        <v>41410</v>
      </c>
    </row>
    <row r="142" spans="1:15" s="25" customFormat="1" x14ac:dyDescent="0.15">
      <c r="A142" s="19" t="s">
        <v>858</v>
      </c>
      <c r="B142" s="19"/>
      <c r="C142" s="20"/>
      <c r="D142" s="21"/>
      <c r="E142" s="21"/>
      <c r="F142" s="22"/>
      <c r="G142" s="23"/>
      <c r="H142" s="23"/>
      <c r="I142" s="23"/>
      <c r="J142" s="23"/>
      <c r="K142" s="23"/>
      <c r="L142" s="23"/>
      <c r="M142" s="23"/>
      <c r="O142" s="24"/>
    </row>
    <row r="143" spans="1:15" s="25" customFormat="1" x14ac:dyDescent="0.15">
      <c r="A143" s="19" t="s">
        <v>666</v>
      </c>
      <c r="B143" s="19"/>
      <c r="C143" s="20"/>
      <c r="D143" s="21"/>
      <c r="E143" s="21"/>
      <c r="F143" s="22"/>
      <c r="G143" s="23"/>
      <c r="H143" s="23"/>
      <c r="I143" s="23"/>
      <c r="J143" s="23"/>
      <c r="K143" s="23"/>
      <c r="L143" s="23"/>
      <c r="M143" s="23"/>
      <c r="N143" s="23"/>
      <c r="O143" s="24"/>
    </row>
    <row r="144" spans="1:15" s="25" customFormat="1" ht="12.75" x14ac:dyDescent="0.2">
      <c r="A144" s="40"/>
      <c r="B144" s="40"/>
      <c r="C144" s="41"/>
      <c r="D144" s="42"/>
      <c r="E144" s="43"/>
      <c r="F144" s="44"/>
      <c r="G144" s="45"/>
      <c r="H144" s="39"/>
      <c r="I144" s="23"/>
      <c r="J144" s="23"/>
      <c r="K144" s="23"/>
      <c r="L144" s="23"/>
      <c r="M144" s="23"/>
      <c r="N144" s="23"/>
      <c r="O144" s="22"/>
    </row>
    <row r="145" spans="1:15" s="25" customFormat="1" ht="12.75" x14ac:dyDescent="0.2">
      <c r="A145" s="26" t="s">
        <v>31</v>
      </c>
      <c r="B145" s="26" t="s">
        <v>19</v>
      </c>
      <c r="C145" s="27" t="s">
        <v>80</v>
      </c>
      <c r="D145" s="28">
        <v>38958</v>
      </c>
      <c r="E145" s="29"/>
      <c r="F145" s="30"/>
      <c r="G145" s="31">
        <v>10000000</v>
      </c>
      <c r="H145" s="39"/>
      <c r="I145" s="23"/>
      <c r="J145" s="23"/>
      <c r="K145" s="23"/>
      <c r="L145" s="23"/>
      <c r="M145" s="23"/>
      <c r="N145" s="23"/>
      <c r="O145" s="22"/>
    </row>
    <row r="146" spans="1:15" s="25" customFormat="1" x14ac:dyDescent="0.15">
      <c r="A146" s="19"/>
      <c r="B146" s="19"/>
      <c r="C146" s="20"/>
      <c r="D146" s="22"/>
      <c r="E146" s="21"/>
      <c r="F146" s="22"/>
      <c r="G146" s="32"/>
      <c r="H146" s="23"/>
      <c r="I146" s="23"/>
      <c r="J146" s="23"/>
      <c r="K146" s="23"/>
      <c r="L146" s="23"/>
      <c r="M146" s="23"/>
      <c r="N146" s="23"/>
      <c r="O146" s="24"/>
    </row>
    <row r="147" spans="1:15" s="25" customFormat="1" x14ac:dyDescent="0.15">
      <c r="A147" s="19" t="s">
        <v>31</v>
      </c>
      <c r="B147" s="19" t="s">
        <v>885</v>
      </c>
      <c r="C147" s="20"/>
      <c r="D147" s="21"/>
      <c r="E147" s="21"/>
      <c r="F147" s="22"/>
      <c r="G147" s="23">
        <v>2000000</v>
      </c>
      <c r="H147" s="23"/>
      <c r="I147" s="23"/>
      <c r="J147" s="23"/>
      <c r="K147" s="23"/>
      <c r="L147" s="23"/>
      <c r="M147" s="23"/>
      <c r="N147" s="23"/>
      <c r="O147" s="22"/>
    </row>
    <row r="148" spans="1:15" s="25" customFormat="1" x14ac:dyDescent="0.15">
      <c r="A148" s="19" t="s">
        <v>31</v>
      </c>
      <c r="B148" s="47"/>
      <c r="C148" s="20"/>
      <c r="D148" s="22" t="s">
        <v>52</v>
      </c>
      <c r="E148" s="21"/>
      <c r="F148" s="22" t="s">
        <v>42</v>
      </c>
      <c r="G148" s="32">
        <v>1000000</v>
      </c>
      <c r="H148" s="23"/>
      <c r="I148" s="23">
        <v>1000000</v>
      </c>
      <c r="J148" s="23"/>
      <c r="K148" s="23"/>
      <c r="L148" s="23"/>
      <c r="M148" s="23"/>
      <c r="N148" s="23"/>
      <c r="O148" s="24">
        <v>41366</v>
      </c>
    </row>
    <row r="149" spans="1:15" s="25" customFormat="1" x14ac:dyDescent="0.15">
      <c r="A149" s="19" t="s">
        <v>31</v>
      </c>
      <c r="B149" s="19"/>
      <c r="C149" s="20"/>
      <c r="D149" s="22" t="s">
        <v>52</v>
      </c>
      <c r="E149" s="21"/>
      <c r="F149" s="22" t="s">
        <v>42</v>
      </c>
      <c r="G149" s="32">
        <v>1000000</v>
      </c>
      <c r="H149" s="23"/>
      <c r="I149" s="23">
        <v>1000000</v>
      </c>
      <c r="J149" s="23"/>
      <c r="K149" s="23"/>
      <c r="L149" s="23"/>
      <c r="M149" s="23"/>
      <c r="N149" s="23"/>
      <c r="O149" s="24">
        <v>41366</v>
      </c>
    </row>
    <row r="150" spans="1:15" s="25" customFormat="1" x14ac:dyDescent="0.15">
      <c r="A150" s="19" t="s">
        <v>886</v>
      </c>
      <c r="B150" s="19"/>
      <c r="C150" s="20"/>
      <c r="D150" s="22"/>
      <c r="E150" s="21"/>
      <c r="F150" s="22"/>
      <c r="G150" s="32"/>
      <c r="H150" s="23"/>
      <c r="I150" s="23"/>
      <c r="J150" s="23"/>
      <c r="K150" s="23"/>
      <c r="L150" s="23"/>
      <c r="M150" s="23"/>
      <c r="N150" s="23"/>
      <c r="O150" s="24"/>
    </row>
    <row r="151" spans="1:15" s="25" customFormat="1" x14ac:dyDescent="0.15">
      <c r="A151" s="19"/>
      <c r="B151" s="19"/>
      <c r="C151" s="20"/>
      <c r="D151" s="22"/>
      <c r="E151" s="21"/>
      <c r="F151" s="22"/>
      <c r="G151" s="32"/>
      <c r="H151" s="23"/>
      <c r="I151" s="23"/>
      <c r="J151" s="23"/>
      <c r="K151" s="23"/>
      <c r="L151" s="23"/>
      <c r="M151" s="23"/>
      <c r="N151" s="23"/>
      <c r="O151" s="24"/>
    </row>
    <row r="152" spans="1:15" s="25" customFormat="1" x14ac:dyDescent="0.15">
      <c r="A152" s="19" t="s">
        <v>31</v>
      </c>
      <c r="B152" s="19" t="s">
        <v>782</v>
      </c>
      <c r="C152" s="20"/>
      <c r="D152" s="21"/>
      <c r="E152" s="21"/>
      <c r="F152" s="22"/>
      <c r="G152" s="23">
        <v>500000</v>
      </c>
      <c r="H152" s="23"/>
      <c r="I152" s="23"/>
      <c r="J152" s="23"/>
      <c r="K152" s="23"/>
      <c r="L152" s="23"/>
      <c r="M152" s="23"/>
      <c r="N152" s="23"/>
      <c r="O152" s="22"/>
    </row>
    <row r="153" spans="1:15" s="25" customFormat="1" x14ac:dyDescent="0.15">
      <c r="A153" s="19" t="s">
        <v>31</v>
      </c>
      <c r="B153" s="47"/>
      <c r="C153" s="20"/>
      <c r="D153" s="22" t="s">
        <v>52</v>
      </c>
      <c r="E153" s="21"/>
      <c r="F153" s="22" t="s">
        <v>42</v>
      </c>
      <c r="G153" s="32">
        <v>500000</v>
      </c>
      <c r="H153" s="23"/>
      <c r="I153" s="23">
        <v>500000</v>
      </c>
      <c r="J153" s="23"/>
      <c r="K153" s="23"/>
      <c r="L153" s="23"/>
      <c r="M153" s="23"/>
      <c r="N153" s="23"/>
      <c r="O153" s="24">
        <v>41394</v>
      </c>
    </row>
    <row r="154" spans="1:15" s="25" customFormat="1" x14ac:dyDescent="0.15">
      <c r="A154" s="19" t="s">
        <v>887</v>
      </c>
      <c r="B154" s="19"/>
      <c r="C154" s="20"/>
      <c r="D154" s="21"/>
      <c r="E154" s="21"/>
      <c r="F154" s="22"/>
      <c r="G154" s="32"/>
      <c r="H154" s="23"/>
      <c r="I154" s="23"/>
      <c r="J154" s="23"/>
      <c r="K154" s="23"/>
      <c r="L154" s="23"/>
      <c r="M154" s="23"/>
      <c r="N154" s="23"/>
      <c r="O154" s="24"/>
    </row>
    <row r="155" spans="1:15" s="25" customFormat="1" x14ac:dyDescent="0.15">
      <c r="A155" s="19"/>
      <c r="B155" s="19"/>
      <c r="C155" s="20"/>
      <c r="D155" s="22"/>
      <c r="E155" s="21"/>
      <c r="F155" s="22"/>
      <c r="G155" s="32"/>
      <c r="H155" s="23"/>
      <c r="I155" s="23"/>
      <c r="J155" s="23"/>
      <c r="K155" s="23"/>
      <c r="L155" s="23"/>
      <c r="M155" s="23"/>
      <c r="N155" s="23"/>
      <c r="O155" s="24"/>
    </row>
    <row r="156" spans="1:15" s="25" customFormat="1" x14ac:dyDescent="0.15">
      <c r="A156" s="19" t="s">
        <v>31</v>
      </c>
      <c r="B156" s="19" t="s">
        <v>715</v>
      </c>
      <c r="C156" s="20"/>
      <c r="D156" s="21"/>
      <c r="E156" s="21"/>
      <c r="F156" s="22"/>
      <c r="G156" s="23">
        <v>1500000</v>
      </c>
      <c r="H156" s="23"/>
      <c r="I156" s="23"/>
      <c r="J156" s="23"/>
      <c r="K156" s="23"/>
      <c r="L156" s="23"/>
      <c r="M156" s="23"/>
      <c r="N156" s="23"/>
      <c r="O156" s="22"/>
    </row>
    <row r="157" spans="1:15" s="25" customFormat="1" x14ac:dyDescent="0.15">
      <c r="A157" s="19" t="s">
        <v>31</v>
      </c>
      <c r="B157" s="47"/>
      <c r="C157" s="20"/>
      <c r="D157" s="22" t="s">
        <v>52</v>
      </c>
      <c r="E157" s="21"/>
      <c r="F157" s="22" t="s">
        <v>42</v>
      </c>
      <c r="G157" s="32">
        <v>1000000</v>
      </c>
      <c r="H157" s="23">
        <v>1000000</v>
      </c>
      <c r="I157" s="23"/>
      <c r="J157" s="23"/>
      <c r="K157" s="23"/>
      <c r="L157" s="23"/>
      <c r="M157" s="23"/>
      <c r="N157" s="23">
        <v>1000000</v>
      </c>
      <c r="O157" s="24">
        <v>41408</v>
      </c>
    </row>
    <row r="158" spans="1:15" s="25" customFormat="1" x14ac:dyDescent="0.15">
      <c r="A158" s="19" t="s">
        <v>31</v>
      </c>
      <c r="B158" s="19"/>
      <c r="C158" s="20"/>
      <c r="D158" s="22" t="s">
        <v>52</v>
      </c>
      <c r="E158" s="21"/>
      <c r="F158" s="22" t="s">
        <v>42</v>
      </c>
      <c r="G158" s="32">
        <v>500000</v>
      </c>
      <c r="H158" s="23">
        <v>500000</v>
      </c>
      <c r="I158" s="23"/>
      <c r="J158" s="23"/>
      <c r="K158" s="23"/>
      <c r="L158" s="23"/>
      <c r="M158" s="23"/>
      <c r="N158" s="23">
        <v>500000</v>
      </c>
      <c r="O158" s="24">
        <v>41408</v>
      </c>
    </row>
    <row r="159" spans="1:15" s="25" customFormat="1" x14ac:dyDescent="0.15">
      <c r="A159" s="19" t="s">
        <v>859</v>
      </c>
      <c r="B159" s="19"/>
      <c r="C159" s="20"/>
      <c r="D159" s="22"/>
      <c r="E159" s="21"/>
      <c r="F159" s="22"/>
      <c r="G159" s="32"/>
      <c r="H159" s="23"/>
      <c r="I159" s="23"/>
      <c r="J159" s="23"/>
      <c r="K159" s="23"/>
      <c r="M159" s="23"/>
      <c r="N159" s="23"/>
      <c r="O159" s="24"/>
    </row>
    <row r="160" spans="1:15" s="25" customFormat="1" x14ac:dyDescent="0.15">
      <c r="A160" s="19"/>
      <c r="B160" s="19"/>
      <c r="C160" s="20"/>
      <c r="D160" s="22"/>
      <c r="E160" s="21"/>
      <c r="F160" s="22"/>
      <c r="G160" s="32"/>
      <c r="H160" s="23"/>
      <c r="I160" s="23"/>
      <c r="J160" s="23"/>
      <c r="K160" s="23"/>
      <c r="M160" s="23"/>
      <c r="N160" s="23"/>
      <c r="O160" s="24"/>
    </row>
    <row r="161" spans="1:15" s="25" customFormat="1" x14ac:dyDescent="0.15">
      <c r="A161" s="19" t="s">
        <v>31</v>
      </c>
      <c r="B161" s="19" t="s">
        <v>717</v>
      </c>
      <c r="C161" s="20"/>
      <c r="D161" s="21"/>
      <c r="E161" s="21"/>
      <c r="F161" s="22"/>
      <c r="G161" s="23">
        <v>3000000</v>
      </c>
      <c r="H161" s="23"/>
      <c r="I161" s="23"/>
      <c r="J161" s="23"/>
      <c r="K161" s="23"/>
      <c r="L161" s="23"/>
      <c r="M161" s="23"/>
      <c r="N161" s="23"/>
      <c r="O161" s="22"/>
    </row>
    <row r="162" spans="1:15" s="25" customFormat="1" x14ac:dyDescent="0.15">
      <c r="A162" s="19" t="s">
        <v>31</v>
      </c>
      <c r="B162" s="47"/>
      <c r="C162" s="20"/>
      <c r="D162" s="22" t="s">
        <v>52</v>
      </c>
      <c r="E162" s="21"/>
      <c r="F162" s="22" t="s">
        <v>42</v>
      </c>
      <c r="G162" s="32">
        <v>2000000</v>
      </c>
      <c r="H162" s="23">
        <v>2000000</v>
      </c>
      <c r="I162" s="23"/>
      <c r="J162" s="23"/>
      <c r="K162" s="23"/>
      <c r="M162" s="23"/>
      <c r="N162" s="23">
        <v>2000000</v>
      </c>
      <c r="O162" s="24">
        <v>41450</v>
      </c>
    </row>
    <row r="163" spans="1:15" s="25" customFormat="1" x14ac:dyDescent="0.15">
      <c r="A163" s="19" t="s">
        <v>31</v>
      </c>
      <c r="B163" s="19"/>
      <c r="C163" s="20"/>
      <c r="D163" s="22" t="s">
        <v>52</v>
      </c>
      <c r="E163" s="21"/>
      <c r="F163" s="22" t="s">
        <v>42</v>
      </c>
      <c r="G163" s="32">
        <v>1000000</v>
      </c>
      <c r="H163" s="23">
        <v>1000000</v>
      </c>
      <c r="I163" s="23"/>
      <c r="J163" s="23"/>
      <c r="K163" s="23"/>
      <c r="M163" s="23"/>
      <c r="N163" s="23">
        <v>1000000</v>
      </c>
      <c r="O163" s="24">
        <v>41450</v>
      </c>
    </row>
    <row r="164" spans="1:15" s="25" customFormat="1" x14ac:dyDescent="0.15">
      <c r="A164" s="19" t="s">
        <v>774</v>
      </c>
      <c r="B164" s="19"/>
      <c r="C164" s="20"/>
      <c r="D164" s="22"/>
      <c r="E164" s="21"/>
      <c r="F164" s="22"/>
      <c r="G164" s="32"/>
      <c r="I164" s="23"/>
      <c r="J164" s="23"/>
      <c r="K164" s="23"/>
      <c r="L164" s="23"/>
      <c r="M164" s="23"/>
      <c r="N164" s="23"/>
      <c r="O164" s="24"/>
    </row>
    <row r="165" spans="1:15" s="25" customFormat="1" x14ac:dyDescent="0.15">
      <c r="A165" s="19"/>
      <c r="B165" s="19"/>
      <c r="C165" s="20"/>
      <c r="D165" s="22"/>
      <c r="E165" s="21"/>
      <c r="F165" s="22"/>
      <c r="G165" s="32"/>
      <c r="H165" s="23"/>
      <c r="I165" s="23"/>
      <c r="J165" s="23"/>
      <c r="K165" s="23"/>
      <c r="M165" s="23"/>
      <c r="N165" s="23"/>
      <c r="O165" s="24"/>
    </row>
    <row r="166" spans="1:15" s="25" customFormat="1" x14ac:dyDescent="0.15">
      <c r="A166" s="19" t="s">
        <v>31</v>
      </c>
      <c r="B166" s="19" t="s">
        <v>709</v>
      </c>
      <c r="C166" s="20"/>
      <c r="D166" s="21"/>
      <c r="E166" s="21"/>
      <c r="F166" s="22"/>
      <c r="G166" s="23">
        <v>500000</v>
      </c>
      <c r="H166" s="23"/>
      <c r="I166" s="23"/>
      <c r="J166" s="23"/>
      <c r="K166" s="23"/>
      <c r="L166" s="23"/>
      <c r="M166" s="23"/>
      <c r="N166" s="23"/>
      <c r="O166" s="22"/>
    </row>
    <row r="167" spans="1:15" s="25" customFormat="1" x14ac:dyDescent="0.15">
      <c r="A167" s="19" t="s">
        <v>31</v>
      </c>
      <c r="B167" s="47"/>
      <c r="C167" s="20"/>
      <c r="D167" s="22" t="s">
        <v>52</v>
      </c>
      <c r="E167" s="21"/>
      <c r="F167" s="22" t="s">
        <v>42</v>
      </c>
      <c r="G167" s="32">
        <v>500000</v>
      </c>
      <c r="H167" s="23">
        <v>500000</v>
      </c>
      <c r="I167" s="23"/>
      <c r="J167" s="23"/>
      <c r="K167" s="23"/>
      <c r="L167" s="23"/>
      <c r="M167" s="23"/>
      <c r="N167" s="23">
        <v>500000</v>
      </c>
      <c r="O167" s="24">
        <v>41457</v>
      </c>
    </row>
    <row r="168" spans="1:15" s="25" customFormat="1" x14ac:dyDescent="0.15">
      <c r="A168" s="19" t="s">
        <v>710</v>
      </c>
      <c r="B168" s="19"/>
      <c r="C168" s="20"/>
      <c r="D168" s="21"/>
      <c r="E168" s="21"/>
      <c r="F168" s="22"/>
      <c r="G168" s="32"/>
      <c r="H168" s="23"/>
      <c r="I168" s="23"/>
      <c r="J168" s="23"/>
      <c r="K168" s="23"/>
      <c r="L168" s="23"/>
      <c r="M168" s="23"/>
      <c r="N168" s="23"/>
      <c r="O168" s="24"/>
    </row>
    <row r="169" spans="1:15" s="25" customFormat="1" x14ac:dyDescent="0.15">
      <c r="A169" s="19"/>
      <c r="B169" s="19"/>
      <c r="C169" s="20"/>
      <c r="D169" s="22"/>
      <c r="E169" s="21"/>
      <c r="F169" s="22"/>
      <c r="G169" s="32"/>
      <c r="H169" s="23"/>
      <c r="I169" s="23"/>
      <c r="J169" s="23"/>
      <c r="K169" s="23"/>
      <c r="M169" s="23"/>
      <c r="N169" s="23"/>
      <c r="O169" s="24"/>
    </row>
    <row r="170" spans="1:15" s="25" customFormat="1" x14ac:dyDescent="0.15">
      <c r="A170" s="19" t="s">
        <v>31</v>
      </c>
      <c r="B170" s="19" t="s">
        <v>668</v>
      </c>
      <c r="C170" s="20"/>
      <c r="D170" s="21"/>
      <c r="E170" s="21"/>
      <c r="F170" s="22"/>
      <c r="G170" s="23">
        <v>2500000</v>
      </c>
      <c r="H170" s="23"/>
      <c r="I170" s="23"/>
      <c r="J170" s="23"/>
      <c r="K170" s="23"/>
      <c r="L170" s="23"/>
      <c r="M170" s="23"/>
      <c r="N170" s="23"/>
      <c r="O170" s="22"/>
    </row>
    <row r="171" spans="1:15" s="25" customFormat="1" x14ac:dyDescent="0.15">
      <c r="A171" s="19" t="s">
        <v>31</v>
      </c>
      <c r="B171" s="47"/>
      <c r="C171" s="20"/>
      <c r="D171" s="22" t="s">
        <v>52</v>
      </c>
      <c r="E171" s="21"/>
      <c r="F171" s="22" t="s">
        <v>42</v>
      </c>
      <c r="G171" s="32">
        <v>1500000</v>
      </c>
      <c r="H171" s="23">
        <v>1500000</v>
      </c>
      <c r="J171" s="23"/>
      <c r="K171" s="23"/>
      <c r="L171" s="23"/>
      <c r="M171" s="23"/>
      <c r="N171" s="23">
        <v>1500000</v>
      </c>
      <c r="O171" s="24">
        <v>41464</v>
      </c>
    </row>
    <row r="172" spans="1:15" s="25" customFormat="1" x14ac:dyDescent="0.15">
      <c r="A172" s="19" t="s">
        <v>31</v>
      </c>
      <c r="B172" s="19"/>
      <c r="C172" s="20"/>
      <c r="D172" s="22" t="s">
        <v>52</v>
      </c>
      <c r="E172" s="21"/>
      <c r="F172" s="22" t="s">
        <v>42</v>
      </c>
      <c r="G172" s="32">
        <v>1000000</v>
      </c>
      <c r="H172" s="23">
        <v>1000000</v>
      </c>
      <c r="J172" s="23"/>
      <c r="K172" s="23"/>
      <c r="L172" s="23"/>
      <c r="M172" s="23"/>
      <c r="N172" s="23">
        <v>1000000</v>
      </c>
      <c r="O172" s="24">
        <v>41464</v>
      </c>
    </row>
    <row r="173" spans="1:15" s="25" customFormat="1" x14ac:dyDescent="0.15">
      <c r="A173" s="19" t="s">
        <v>711</v>
      </c>
      <c r="B173" s="19"/>
      <c r="C173" s="20"/>
      <c r="D173" s="22"/>
      <c r="E173" s="21"/>
      <c r="F173" s="22"/>
      <c r="G173" s="32"/>
      <c r="H173" s="23"/>
      <c r="I173" s="23"/>
      <c r="J173" s="23"/>
      <c r="K173" s="23"/>
      <c r="L173" s="23"/>
      <c r="M173" s="23"/>
      <c r="N173" s="23"/>
      <c r="O173" s="24"/>
    </row>
    <row r="174" spans="1:15" s="25" customFormat="1" x14ac:dyDescent="0.15">
      <c r="A174" s="19"/>
      <c r="B174" s="19"/>
      <c r="C174" s="20"/>
      <c r="D174" s="22"/>
      <c r="E174" s="21"/>
      <c r="F174" s="22"/>
      <c r="G174" s="32"/>
      <c r="H174" s="23"/>
      <c r="I174" s="23"/>
      <c r="J174" s="23"/>
      <c r="K174" s="23"/>
      <c r="L174" s="23"/>
      <c r="M174" s="23"/>
      <c r="N174" s="23"/>
      <c r="O174" s="24"/>
    </row>
    <row r="175" spans="1:15" s="25" customFormat="1" x14ac:dyDescent="0.15">
      <c r="A175" s="19" t="s">
        <v>31</v>
      </c>
      <c r="B175" s="19" t="s">
        <v>670</v>
      </c>
      <c r="C175" s="20"/>
      <c r="D175" s="21"/>
      <c r="E175" s="21"/>
      <c r="F175" s="22"/>
      <c r="G175" s="23">
        <v>2000000</v>
      </c>
      <c r="H175" s="23"/>
      <c r="I175" s="23"/>
      <c r="J175" s="23"/>
      <c r="K175" s="23"/>
      <c r="L175" s="23"/>
      <c r="M175" s="23"/>
      <c r="N175" s="23"/>
      <c r="O175" s="22"/>
    </row>
    <row r="176" spans="1:15" s="25" customFormat="1" x14ac:dyDescent="0.15">
      <c r="A176" s="19" t="s">
        <v>31</v>
      </c>
      <c r="B176" s="47"/>
      <c r="C176" s="20"/>
      <c r="D176" s="22" t="s">
        <v>52</v>
      </c>
      <c r="E176" s="21"/>
      <c r="F176" s="22" t="s">
        <v>42</v>
      </c>
      <c r="G176" s="32">
        <v>1000000</v>
      </c>
      <c r="H176" s="23">
        <v>1000000</v>
      </c>
      <c r="J176" s="23"/>
      <c r="K176" s="23"/>
      <c r="L176" s="23"/>
      <c r="M176" s="23"/>
      <c r="N176" s="23">
        <v>1000000</v>
      </c>
      <c r="O176" s="24">
        <v>41478</v>
      </c>
    </row>
    <row r="177" spans="1:15" s="25" customFormat="1" x14ac:dyDescent="0.15">
      <c r="A177" s="19" t="s">
        <v>31</v>
      </c>
      <c r="B177" s="19"/>
      <c r="C177" s="20"/>
      <c r="D177" s="22" t="s">
        <v>52</v>
      </c>
      <c r="E177" s="21"/>
      <c r="F177" s="22" t="s">
        <v>42</v>
      </c>
      <c r="G177" s="32">
        <v>1000000</v>
      </c>
      <c r="H177" s="23">
        <v>1000000</v>
      </c>
      <c r="J177" s="23"/>
      <c r="K177" s="23"/>
      <c r="L177" s="23"/>
      <c r="M177" s="23"/>
      <c r="N177" s="23">
        <v>1000000</v>
      </c>
      <c r="O177" s="24">
        <v>41478</v>
      </c>
    </row>
    <row r="178" spans="1:15" s="25" customFormat="1" x14ac:dyDescent="0.15">
      <c r="A178" s="19" t="s">
        <v>712</v>
      </c>
      <c r="B178" s="19"/>
      <c r="C178" s="20"/>
      <c r="D178" s="22"/>
      <c r="E178" s="21"/>
      <c r="F178" s="22"/>
      <c r="G178" s="32"/>
      <c r="H178" s="23"/>
      <c r="I178" s="23"/>
      <c r="J178" s="23"/>
      <c r="K178" s="23"/>
      <c r="L178" s="23"/>
      <c r="M178" s="23"/>
      <c r="N178" s="23"/>
      <c r="O178" s="24"/>
    </row>
    <row r="179" spans="1:15" s="25" customFormat="1" x14ac:dyDescent="0.15">
      <c r="A179" s="19"/>
      <c r="B179" s="19"/>
      <c r="C179" s="20"/>
      <c r="D179" s="22"/>
      <c r="E179" s="21"/>
      <c r="F179" s="22"/>
      <c r="G179" s="32"/>
      <c r="H179" s="23"/>
      <c r="I179" s="23"/>
      <c r="J179" s="23"/>
      <c r="K179" s="23"/>
      <c r="L179" s="23"/>
      <c r="M179" s="23"/>
      <c r="N179" s="23"/>
      <c r="O179" s="24"/>
    </row>
    <row r="180" spans="1:15" s="25" customFormat="1" x14ac:dyDescent="0.15">
      <c r="A180" s="19" t="s">
        <v>31</v>
      </c>
      <c r="B180" s="19" t="s">
        <v>633</v>
      </c>
      <c r="C180" s="20"/>
      <c r="D180" s="21"/>
      <c r="E180" s="21"/>
      <c r="F180" s="22"/>
      <c r="G180" s="23">
        <v>500000</v>
      </c>
      <c r="H180" s="23"/>
      <c r="I180" s="23"/>
      <c r="J180" s="23"/>
      <c r="K180" s="23"/>
      <c r="L180" s="23"/>
      <c r="M180" s="23"/>
      <c r="N180" s="23"/>
      <c r="O180" s="22"/>
    </row>
    <row r="181" spans="1:15" s="25" customFormat="1" x14ac:dyDescent="0.15">
      <c r="A181" s="19" t="s">
        <v>31</v>
      </c>
      <c r="B181" s="47"/>
      <c r="C181" s="20"/>
      <c r="D181" s="22" t="s">
        <v>52</v>
      </c>
      <c r="E181" s="21"/>
      <c r="F181" s="22" t="s">
        <v>42</v>
      </c>
      <c r="G181" s="32">
        <v>500000</v>
      </c>
      <c r="H181" s="23">
        <v>500000</v>
      </c>
      <c r="J181" s="23"/>
      <c r="K181" s="23"/>
      <c r="L181" s="23"/>
      <c r="M181" s="23"/>
      <c r="N181" s="23">
        <v>500000</v>
      </c>
      <c r="O181" s="24">
        <v>41506</v>
      </c>
    </row>
    <row r="182" spans="1:15" s="25" customFormat="1" x14ac:dyDescent="0.15">
      <c r="A182" s="19" t="s">
        <v>667</v>
      </c>
      <c r="B182" s="19"/>
      <c r="C182" s="20"/>
      <c r="D182" s="22"/>
      <c r="E182" s="21"/>
      <c r="F182" s="22"/>
      <c r="G182" s="32"/>
      <c r="H182" s="23"/>
      <c r="I182" s="23"/>
      <c r="J182" s="23"/>
      <c r="K182" s="23"/>
      <c r="L182" s="23"/>
      <c r="M182" s="23"/>
      <c r="N182" s="23"/>
      <c r="O182" s="24"/>
    </row>
    <row r="183" spans="1:15" s="25" customFormat="1" x14ac:dyDescent="0.15">
      <c r="A183" s="19"/>
      <c r="B183" s="19"/>
      <c r="C183" s="20"/>
      <c r="D183" s="22"/>
      <c r="E183" s="21"/>
      <c r="F183" s="22"/>
      <c r="G183" s="32"/>
      <c r="H183" s="23"/>
      <c r="I183" s="23"/>
      <c r="J183" s="23"/>
      <c r="K183" s="23"/>
      <c r="L183" s="23"/>
      <c r="M183" s="23"/>
      <c r="N183" s="23"/>
      <c r="O183" s="24"/>
    </row>
    <row r="184" spans="1:15" s="25" customFormat="1" x14ac:dyDescent="0.15">
      <c r="A184" s="19" t="s">
        <v>31</v>
      </c>
      <c r="B184" s="19" t="s">
        <v>577</v>
      </c>
      <c r="C184" s="20"/>
      <c r="D184" s="21"/>
      <c r="E184" s="21"/>
      <c r="F184" s="22"/>
      <c r="G184" s="23">
        <v>1500000</v>
      </c>
      <c r="H184" s="23"/>
      <c r="I184" s="23"/>
      <c r="J184" s="23"/>
      <c r="K184" s="23"/>
      <c r="L184" s="23"/>
      <c r="M184" s="23"/>
      <c r="N184" s="23"/>
      <c r="O184" s="22"/>
    </row>
    <row r="185" spans="1:15" s="25" customFormat="1" x14ac:dyDescent="0.15">
      <c r="A185" s="19" t="s">
        <v>31</v>
      </c>
      <c r="B185" s="47"/>
      <c r="C185" s="20"/>
      <c r="D185" s="22" t="s">
        <v>52</v>
      </c>
      <c r="E185" s="21"/>
      <c r="F185" s="22" t="s">
        <v>42</v>
      </c>
      <c r="G185" s="32">
        <v>1000000</v>
      </c>
      <c r="H185" s="23"/>
      <c r="I185" s="23"/>
      <c r="J185" s="23"/>
      <c r="K185" s="23"/>
      <c r="L185" s="23">
        <v>1000000</v>
      </c>
      <c r="M185" s="23"/>
      <c r="N185" s="23"/>
      <c r="O185" s="24">
        <v>41527</v>
      </c>
    </row>
    <row r="186" spans="1:15" s="25" customFormat="1" x14ac:dyDescent="0.15">
      <c r="A186" s="19" t="s">
        <v>31</v>
      </c>
      <c r="B186" s="19"/>
      <c r="C186" s="20"/>
      <c r="D186" s="22" t="s">
        <v>52</v>
      </c>
      <c r="E186" s="21"/>
      <c r="F186" s="22" t="s">
        <v>42</v>
      </c>
      <c r="G186" s="32">
        <v>500000</v>
      </c>
      <c r="H186" s="23"/>
      <c r="I186" s="23"/>
      <c r="J186" s="23"/>
      <c r="K186" s="23"/>
      <c r="L186" s="23">
        <v>500000</v>
      </c>
      <c r="M186" s="23"/>
      <c r="N186" s="23"/>
      <c r="O186" s="24">
        <v>41527</v>
      </c>
    </row>
    <row r="187" spans="1:15" s="25" customFormat="1" x14ac:dyDescent="0.15">
      <c r="A187" s="19" t="s">
        <v>626</v>
      </c>
      <c r="B187" s="19"/>
      <c r="C187" s="20"/>
      <c r="D187" s="22"/>
      <c r="E187" s="21"/>
      <c r="F187" s="22"/>
      <c r="G187" s="32"/>
      <c r="H187" s="23"/>
      <c r="I187" s="23"/>
      <c r="J187" s="23"/>
      <c r="K187" s="23"/>
      <c r="M187" s="23"/>
      <c r="N187" s="23"/>
      <c r="O187" s="24"/>
    </row>
    <row r="188" spans="1:15" s="25" customFormat="1" x14ac:dyDescent="0.15">
      <c r="A188" s="19"/>
      <c r="B188" s="19"/>
      <c r="C188" s="20"/>
      <c r="D188" s="22"/>
      <c r="E188" s="21"/>
      <c r="F188" s="22"/>
      <c r="G188" s="32"/>
      <c r="H188" s="23"/>
      <c r="I188" s="23"/>
      <c r="J188" s="23"/>
      <c r="K188" s="23"/>
      <c r="L188" s="23"/>
      <c r="M188" s="23"/>
      <c r="N188" s="23"/>
      <c r="O188" s="24"/>
    </row>
    <row r="189" spans="1:15" s="25" customFormat="1" ht="12.75" x14ac:dyDescent="0.2">
      <c r="A189" s="26" t="s">
        <v>28</v>
      </c>
      <c r="B189" s="26" t="s">
        <v>19</v>
      </c>
      <c r="C189" s="27" t="s">
        <v>99</v>
      </c>
      <c r="D189" s="28">
        <v>39198</v>
      </c>
      <c r="E189" s="29"/>
      <c r="F189" s="30"/>
      <c r="G189" s="31" t="s">
        <v>100</v>
      </c>
      <c r="H189" s="23"/>
      <c r="I189" s="23"/>
      <c r="J189" s="23"/>
      <c r="K189" s="23"/>
      <c r="L189" s="23"/>
      <c r="M189" s="23"/>
      <c r="N189" s="23"/>
      <c r="O189" s="22"/>
    </row>
    <row r="190" spans="1:15" s="25" customFormat="1" ht="12.75" x14ac:dyDescent="0.2">
      <c r="A190" s="37"/>
      <c r="B190" s="37"/>
      <c r="C190" s="38"/>
      <c r="D190" s="35"/>
      <c r="E190" s="21"/>
      <c r="F190" s="22"/>
      <c r="G190" s="36"/>
      <c r="H190" s="23"/>
      <c r="I190" s="23"/>
      <c r="J190" s="23"/>
      <c r="K190" s="23"/>
      <c r="L190" s="23"/>
      <c r="M190" s="23"/>
      <c r="N190" s="23"/>
      <c r="O190" s="22"/>
    </row>
    <row r="191" spans="1:15" s="25" customFormat="1" ht="12.75" x14ac:dyDescent="0.2">
      <c r="A191" s="26" t="s">
        <v>105</v>
      </c>
      <c r="B191" s="26" t="s">
        <v>19</v>
      </c>
      <c r="C191" s="27" t="s">
        <v>106</v>
      </c>
      <c r="D191" s="28">
        <v>39209</v>
      </c>
      <c r="E191" s="29"/>
      <c r="F191" s="30"/>
      <c r="G191" s="31">
        <v>5000000</v>
      </c>
      <c r="H191" s="23"/>
      <c r="I191" s="23"/>
      <c r="J191" s="23"/>
      <c r="K191" s="23"/>
      <c r="L191" s="23"/>
      <c r="M191" s="23"/>
      <c r="N191" s="23"/>
      <c r="O191" s="22"/>
    </row>
    <row r="192" spans="1:15" s="25" customFormat="1" ht="12.75" x14ac:dyDescent="0.2">
      <c r="A192" s="19"/>
      <c r="B192" s="40"/>
      <c r="C192" s="41"/>
      <c r="D192" s="42"/>
      <c r="E192" s="43"/>
      <c r="F192" s="44"/>
      <c r="G192" s="45"/>
      <c r="H192" s="23"/>
      <c r="I192" s="23"/>
      <c r="J192" s="23"/>
      <c r="K192" s="23"/>
      <c r="L192" s="23"/>
      <c r="M192" s="23"/>
      <c r="N192" s="23"/>
      <c r="O192" s="22"/>
    </row>
    <row r="193" spans="1:15" s="25" customFormat="1" ht="12.75" x14ac:dyDescent="0.2">
      <c r="A193" s="19" t="s">
        <v>105</v>
      </c>
      <c r="B193" s="19" t="s">
        <v>888</v>
      </c>
      <c r="C193" s="41"/>
      <c r="D193" s="21"/>
      <c r="E193" s="21"/>
      <c r="F193" s="22"/>
      <c r="G193" s="23">
        <v>1000000</v>
      </c>
      <c r="H193" s="23"/>
      <c r="I193" s="23"/>
      <c r="J193" s="23"/>
      <c r="K193" s="23"/>
      <c r="L193" s="23"/>
      <c r="M193" s="23"/>
      <c r="N193" s="23"/>
      <c r="O193" s="22"/>
    </row>
    <row r="194" spans="1:15" s="25" customFormat="1" ht="12.75" x14ac:dyDescent="0.2">
      <c r="A194" s="19" t="s">
        <v>105</v>
      </c>
      <c r="B194" s="40"/>
      <c r="C194" s="41"/>
      <c r="D194" s="22" t="s">
        <v>52</v>
      </c>
      <c r="E194" s="21"/>
      <c r="F194" s="22" t="s">
        <v>42</v>
      </c>
      <c r="G194" s="32">
        <v>1000000</v>
      </c>
      <c r="H194" s="23"/>
      <c r="I194" s="23">
        <v>1000000</v>
      </c>
      <c r="J194" s="23"/>
      <c r="K194" s="23"/>
      <c r="L194" s="23"/>
      <c r="N194" s="23"/>
      <c r="O194" s="24">
        <v>41375</v>
      </c>
    </row>
    <row r="195" spans="1:15" s="25" customFormat="1" ht="12.75" x14ac:dyDescent="0.2">
      <c r="A195" s="19" t="s">
        <v>889</v>
      </c>
      <c r="B195" s="40"/>
      <c r="C195" s="41"/>
      <c r="D195" s="42"/>
      <c r="E195" s="43"/>
      <c r="F195" s="44"/>
      <c r="G195" s="45"/>
      <c r="H195" s="23"/>
      <c r="I195" s="23"/>
      <c r="J195" s="23"/>
      <c r="K195" s="23"/>
      <c r="L195" s="23"/>
      <c r="M195" s="23"/>
      <c r="N195" s="23"/>
      <c r="O195" s="22"/>
    </row>
    <row r="196" spans="1:15" s="25" customFormat="1" ht="12.75" x14ac:dyDescent="0.2">
      <c r="A196" s="19"/>
      <c r="B196" s="40"/>
      <c r="C196" s="41"/>
      <c r="D196" s="42"/>
      <c r="E196" s="43"/>
      <c r="F196" s="44"/>
      <c r="G196" s="45"/>
      <c r="H196" s="23"/>
      <c r="I196" s="23"/>
      <c r="J196" s="23"/>
      <c r="K196" s="23"/>
      <c r="L196" s="23"/>
      <c r="M196" s="23"/>
      <c r="N196" s="23"/>
      <c r="O196" s="22"/>
    </row>
    <row r="197" spans="1:15" s="25" customFormat="1" ht="12.75" x14ac:dyDescent="0.2">
      <c r="A197" s="19" t="s">
        <v>105</v>
      </c>
      <c r="B197" s="19" t="s">
        <v>890</v>
      </c>
      <c r="C197" s="41"/>
      <c r="D197" s="21"/>
      <c r="E197" s="21"/>
      <c r="F197" s="22"/>
      <c r="G197" s="23">
        <v>1000000</v>
      </c>
      <c r="H197" s="23"/>
      <c r="I197" s="23"/>
      <c r="J197" s="23"/>
      <c r="K197" s="23"/>
      <c r="L197" s="23"/>
      <c r="M197" s="23"/>
      <c r="N197" s="23"/>
      <c r="O197" s="22"/>
    </row>
    <row r="198" spans="1:15" s="25" customFormat="1" ht="12.75" x14ac:dyDescent="0.2">
      <c r="A198" s="19" t="s">
        <v>105</v>
      </c>
      <c r="B198" s="40"/>
      <c r="C198" s="41"/>
      <c r="D198" s="22" t="s">
        <v>52</v>
      </c>
      <c r="E198" s="21"/>
      <c r="F198" s="22" t="s">
        <v>42</v>
      </c>
      <c r="G198" s="32">
        <v>1000000</v>
      </c>
      <c r="H198" s="23"/>
      <c r="I198" s="23">
        <v>1000000</v>
      </c>
      <c r="J198" s="23"/>
      <c r="K198" s="23"/>
      <c r="L198" s="23"/>
      <c r="N198" s="23"/>
      <c r="O198" s="24">
        <v>41388</v>
      </c>
    </row>
    <row r="199" spans="1:15" s="25" customFormat="1" ht="12.75" x14ac:dyDescent="0.2">
      <c r="A199" s="19" t="s">
        <v>891</v>
      </c>
      <c r="B199" s="40"/>
      <c r="C199" s="41"/>
      <c r="D199" s="42"/>
      <c r="E199" s="43"/>
      <c r="F199" s="44"/>
      <c r="G199" s="45"/>
      <c r="H199" s="23"/>
      <c r="I199" s="23"/>
      <c r="J199" s="23"/>
      <c r="K199" s="23"/>
      <c r="L199" s="23"/>
      <c r="M199" s="23"/>
      <c r="N199" s="23"/>
      <c r="O199" s="22"/>
    </row>
    <row r="200" spans="1:15" s="25" customFormat="1" ht="12.75" x14ac:dyDescent="0.2">
      <c r="A200" s="19"/>
      <c r="B200" s="40"/>
      <c r="C200" s="41"/>
      <c r="D200" s="42"/>
      <c r="E200" s="43"/>
      <c r="F200" s="44"/>
      <c r="G200" s="45"/>
      <c r="H200" s="23"/>
      <c r="I200" s="23"/>
      <c r="J200" s="23"/>
      <c r="K200" s="23"/>
      <c r="L200" s="23"/>
      <c r="M200" s="23"/>
      <c r="N200" s="23"/>
      <c r="O200" s="22"/>
    </row>
    <row r="201" spans="1:15" s="25" customFormat="1" ht="12.75" x14ac:dyDescent="0.2">
      <c r="A201" s="19" t="s">
        <v>105</v>
      </c>
      <c r="B201" s="19" t="s">
        <v>860</v>
      </c>
      <c r="C201" s="41"/>
      <c r="D201" s="21"/>
      <c r="E201" s="21"/>
      <c r="F201" s="22"/>
      <c r="G201" s="23">
        <v>1000000</v>
      </c>
      <c r="H201" s="23"/>
      <c r="I201" s="23"/>
      <c r="J201" s="23"/>
      <c r="K201" s="23"/>
      <c r="L201" s="23"/>
      <c r="M201" s="23"/>
      <c r="N201" s="23"/>
      <c r="O201" s="22"/>
    </row>
    <row r="202" spans="1:15" s="25" customFormat="1" ht="12.75" x14ac:dyDescent="0.2">
      <c r="A202" s="19" t="s">
        <v>105</v>
      </c>
      <c r="B202" s="40"/>
      <c r="C202" s="41"/>
      <c r="D202" s="22" t="s">
        <v>52</v>
      </c>
      <c r="E202" s="21"/>
      <c r="F202" s="22" t="s">
        <v>42</v>
      </c>
      <c r="G202" s="32">
        <v>1000000</v>
      </c>
      <c r="H202" s="23">
        <v>1000000</v>
      </c>
      <c r="I202" s="23"/>
      <c r="J202" s="23"/>
      <c r="K202" s="23"/>
      <c r="L202" s="23"/>
      <c r="N202" s="23">
        <v>1000000</v>
      </c>
      <c r="O202" s="24">
        <v>41409</v>
      </c>
    </row>
    <row r="203" spans="1:15" s="25" customFormat="1" ht="12.75" x14ac:dyDescent="0.2">
      <c r="A203" s="19" t="s">
        <v>861</v>
      </c>
      <c r="B203" s="40"/>
      <c r="C203" s="41"/>
      <c r="D203" s="42"/>
      <c r="E203" s="43"/>
      <c r="F203" s="44"/>
      <c r="G203" s="45"/>
      <c r="H203" s="23"/>
      <c r="I203" s="23"/>
      <c r="J203" s="23"/>
      <c r="K203" s="23"/>
      <c r="L203" s="23"/>
      <c r="M203" s="23"/>
      <c r="N203" s="23"/>
      <c r="O203" s="22"/>
    </row>
    <row r="204" spans="1:15" s="25" customFormat="1" ht="12.75" x14ac:dyDescent="0.2">
      <c r="A204" s="19"/>
      <c r="B204" s="40"/>
      <c r="C204" s="41"/>
      <c r="D204" s="42"/>
      <c r="E204" s="43"/>
      <c r="F204" s="44"/>
      <c r="G204" s="45"/>
      <c r="H204" s="23"/>
      <c r="I204" s="23"/>
      <c r="J204" s="23"/>
      <c r="K204" s="23"/>
      <c r="L204" s="23"/>
      <c r="M204" s="23"/>
      <c r="N204" s="23"/>
      <c r="O204" s="22"/>
    </row>
    <row r="205" spans="1:15" s="25" customFormat="1" ht="12.75" x14ac:dyDescent="0.2">
      <c r="A205" s="19" t="s">
        <v>105</v>
      </c>
      <c r="B205" s="19" t="s">
        <v>775</v>
      </c>
      <c r="C205" s="41"/>
      <c r="D205" s="21"/>
      <c r="E205" s="21"/>
      <c r="F205" s="22"/>
      <c r="G205" s="23">
        <v>1000000</v>
      </c>
      <c r="H205" s="23"/>
      <c r="I205" s="23"/>
      <c r="J205" s="23"/>
      <c r="K205" s="23"/>
      <c r="L205" s="23"/>
      <c r="M205" s="23"/>
      <c r="N205" s="23"/>
      <c r="O205" s="22"/>
    </row>
    <row r="206" spans="1:15" s="25" customFormat="1" ht="12.75" x14ac:dyDescent="0.2">
      <c r="A206" s="19" t="s">
        <v>105</v>
      </c>
      <c r="B206" s="40"/>
      <c r="C206" s="41"/>
      <c r="D206" s="22" t="s">
        <v>52</v>
      </c>
      <c r="E206" s="21"/>
      <c r="F206" s="22" t="s">
        <v>42</v>
      </c>
      <c r="G206" s="32">
        <v>1000000</v>
      </c>
      <c r="H206" s="23">
        <v>1000000</v>
      </c>
      <c r="I206" s="23"/>
      <c r="J206" s="23"/>
      <c r="K206" s="23"/>
      <c r="L206" s="23"/>
      <c r="N206" s="23">
        <v>1000000</v>
      </c>
      <c r="O206" s="24">
        <v>41430</v>
      </c>
    </row>
    <row r="207" spans="1:15" s="25" customFormat="1" ht="12.75" x14ac:dyDescent="0.2">
      <c r="A207" s="19" t="s">
        <v>777</v>
      </c>
      <c r="B207" s="40"/>
      <c r="C207" s="41"/>
      <c r="D207" s="42"/>
      <c r="E207" s="43"/>
      <c r="F207" s="44"/>
      <c r="G207" s="45"/>
      <c r="H207" s="23"/>
      <c r="I207" s="23"/>
      <c r="J207" s="23"/>
      <c r="K207" s="23"/>
      <c r="L207" s="23"/>
      <c r="M207" s="23"/>
      <c r="N207" s="23"/>
      <c r="O207" s="22"/>
    </row>
    <row r="208" spans="1:15" s="25" customFormat="1" ht="12.75" x14ac:dyDescent="0.2">
      <c r="A208" s="19"/>
      <c r="B208" s="40"/>
      <c r="C208" s="41"/>
      <c r="D208" s="42"/>
      <c r="E208" s="43"/>
      <c r="F208" s="44"/>
      <c r="G208" s="45"/>
      <c r="H208" s="23"/>
      <c r="I208" s="23"/>
      <c r="J208" s="23"/>
      <c r="K208" s="23"/>
      <c r="L208" s="23"/>
      <c r="M208" s="23"/>
      <c r="N208" s="23"/>
      <c r="O208" s="22"/>
    </row>
    <row r="209" spans="1:15" s="25" customFormat="1" ht="12.75" x14ac:dyDescent="0.2">
      <c r="A209" s="19" t="s">
        <v>105</v>
      </c>
      <c r="B209" s="19" t="s">
        <v>778</v>
      </c>
      <c r="C209" s="41"/>
      <c r="D209" s="21"/>
      <c r="E209" s="21"/>
      <c r="F209" s="22"/>
      <c r="G209" s="23">
        <v>1000000</v>
      </c>
      <c r="H209" s="23"/>
      <c r="I209" s="23"/>
      <c r="J209" s="23"/>
      <c r="K209" s="23"/>
      <c r="L209" s="23"/>
      <c r="M209" s="23"/>
      <c r="N209" s="23"/>
      <c r="O209" s="22"/>
    </row>
    <row r="210" spans="1:15" s="25" customFormat="1" ht="12.75" x14ac:dyDescent="0.2">
      <c r="A210" s="19" t="s">
        <v>105</v>
      </c>
      <c r="B210" s="40"/>
      <c r="C210" s="41"/>
      <c r="D210" s="22" t="s">
        <v>52</v>
      </c>
      <c r="E210" s="21"/>
      <c r="F210" s="22" t="s">
        <v>42</v>
      </c>
      <c r="G210" s="32">
        <v>1000000</v>
      </c>
      <c r="H210" s="23">
        <v>1000000</v>
      </c>
      <c r="I210" s="23"/>
      <c r="J210" s="23"/>
      <c r="K210" s="23"/>
      <c r="L210" s="23"/>
      <c r="N210" s="23">
        <v>1000000</v>
      </c>
      <c r="O210" s="24">
        <v>41444</v>
      </c>
    </row>
    <row r="211" spans="1:15" s="25" customFormat="1" ht="12.75" x14ac:dyDescent="0.2">
      <c r="A211" s="19" t="s">
        <v>779</v>
      </c>
      <c r="B211" s="40"/>
      <c r="C211" s="41"/>
      <c r="D211" s="42"/>
      <c r="E211" s="43"/>
      <c r="F211" s="44"/>
      <c r="G211" s="45"/>
      <c r="H211" s="23"/>
      <c r="I211" s="23"/>
      <c r="J211" s="23"/>
      <c r="K211" s="23"/>
      <c r="L211" s="23"/>
      <c r="M211" s="23"/>
      <c r="N211" s="23"/>
      <c r="O211" s="22"/>
    </row>
    <row r="212" spans="1:15" s="25" customFormat="1" ht="12.75" x14ac:dyDescent="0.2">
      <c r="A212" s="19"/>
      <c r="B212" s="40"/>
      <c r="C212" s="41"/>
      <c r="D212" s="42"/>
      <c r="E212" s="43"/>
      <c r="F212" s="44"/>
      <c r="G212" s="45"/>
      <c r="H212" s="23"/>
      <c r="I212" s="23"/>
      <c r="J212" s="23"/>
      <c r="K212" s="23"/>
      <c r="L212" s="23"/>
      <c r="M212" s="23"/>
      <c r="N212" s="23"/>
      <c r="O212" s="22"/>
    </row>
    <row r="213" spans="1:15" s="25" customFormat="1" ht="12.75" x14ac:dyDescent="0.2">
      <c r="A213" s="19" t="s">
        <v>105</v>
      </c>
      <c r="B213" s="19" t="s">
        <v>713</v>
      </c>
      <c r="C213" s="41"/>
      <c r="D213" s="21"/>
      <c r="E213" s="21"/>
      <c r="F213" s="22"/>
      <c r="G213" s="23">
        <v>1000000</v>
      </c>
      <c r="H213" s="23"/>
      <c r="I213" s="23"/>
      <c r="J213" s="23"/>
      <c r="K213" s="23"/>
      <c r="L213" s="23"/>
      <c r="M213" s="23"/>
      <c r="N213" s="23"/>
      <c r="O213" s="22"/>
    </row>
    <row r="214" spans="1:15" s="25" customFormat="1" ht="12.75" x14ac:dyDescent="0.2">
      <c r="A214" s="19" t="s">
        <v>105</v>
      </c>
      <c r="B214" s="40"/>
      <c r="C214" s="41"/>
      <c r="D214" s="22" t="s">
        <v>52</v>
      </c>
      <c r="E214" s="21"/>
      <c r="F214" s="22" t="s">
        <v>42</v>
      </c>
      <c r="G214" s="32">
        <v>1000000</v>
      </c>
      <c r="H214" s="23">
        <v>1000000</v>
      </c>
      <c r="I214" s="23"/>
      <c r="J214" s="23"/>
      <c r="K214" s="23"/>
      <c r="L214" s="23"/>
      <c r="N214" s="23">
        <v>1000000</v>
      </c>
      <c r="O214" s="24">
        <v>41479</v>
      </c>
    </row>
    <row r="215" spans="1:15" s="25" customFormat="1" ht="12.75" x14ac:dyDescent="0.2">
      <c r="A215" s="19" t="s">
        <v>714</v>
      </c>
      <c r="B215" s="40"/>
      <c r="C215" s="41"/>
      <c r="D215" s="42"/>
      <c r="E215" s="43"/>
      <c r="F215" s="44"/>
      <c r="G215" s="45"/>
      <c r="H215" s="23"/>
      <c r="I215" s="23"/>
      <c r="J215" s="23"/>
      <c r="K215" s="23"/>
      <c r="L215" s="23"/>
      <c r="M215" s="23"/>
      <c r="N215" s="23"/>
      <c r="O215" s="22"/>
    </row>
    <row r="216" spans="1:15" s="25" customFormat="1" ht="12.75" x14ac:dyDescent="0.2">
      <c r="A216" s="19"/>
      <c r="B216" s="40"/>
      <c r="C216" s="41"/>
      <c r="D216" s="42"/>
      <c r="E216" s="43"/>
      <c r="F216" s="44"/>
      <c r="G216" s="45"/>
      <c r="H216" s="23"/>
      <c r="I216" s="23"/>
      <c r="J216" s="23"/>
      <c r="K216" s="23"/>
      <c r="L216" s="23"/>
      <c r="M216" s="23"/>
      <c r="N216" s="23"/>
      <c r="O216" s="22"/>
    </row>
    <row r="217" spans="1:15" s="25" customFormat="1" ht="12.75" x14ac:dyDescent="0.2">
      <c r="A217" s="26" t="s">
        <v>31</v>
      </c>
      <c r="B217" s="26" t="s">
        <v>19</v>
      </c>
      <c r="C217" s="27" t="s">
        <v>117</v>
      </c>
      <c r="D217" s="28">
        <v>39244</v>
      </c>
      <c r="E217" s="29"/>
      <c r="F217" s="30"/>
      <c r="G217" s="31">
        <v>10000000</v>
      </c>
      <c r="H217" s="23"/>
      <c r="I217" s="23"/>
      <c r="J217" s="23"/>
      <c r="K217" s="23"/>
      <c r="L217" s="23"/>
      <c r="M217" s="23"/>
      <c r="N217" s="23"/>
      <c r="O217" s="22"/>
    </row>
    <row r="218" spans="1:15" s="25" customFormat="1" ht="12.75" x14ac:dyDescent="0.2">
      <c r="A218" s="19"/>
      <c r="B218" s="40"/>
      <c r="C218" s="41"/>
      <c r="D218" s="42"/>
      <c r="E218" s="43"/>
      <c r="F218" s="44"/>
      <c r="G218" s="45"/>
      <c r="H218" s="23"/>
      <c r="I218" s="23"/>
      <c r="J218" s="23"/>
      <c r="K218" s="23"/>
      <c r="L218" s="23"/>
      <c r="M218" s="23"/>
      <c r="N218" s="23"/>
      <c r="O218" s="22"/>
    </row>
    <row r="219" spans="1:15" s="25" customFormat="1" x14ac:dyDescent="0.15">
      <c r="A219" s="19" t="s">
        <v>31</v>
      </c>
      <c r="B219" s="19" t="s">
        <v>892</v>
      </c>
      <c r="C219" s="20"/>
      <c r="D219" s="21"/>
      <c r="E219" s="21"/>
      <c r="F219" s="22"/>
      <c r="G219" s="23">
        <v>500000</v>
      </c>
      <c r="H219" s="23"/>
      <c r="I219" s="23"/>
      <c r="J219" s="23"/>
      <c r="K219" s="23"/>
      <c r="L219" s="23"/>
      <c r="M219" s="23"/>
      <c r="N219" s="23"/>
      <c r="O219" s="22"/>
    </row>
    <row r="220" spans="1:15" s="25" customFormat="1" x14ac:dyDescent="0.15">
      <c r="A220" s="19" t="s">
        <v>31</v>
      </c>
      <c r="B220" s="19"/>
      <c r="C220" s="20"/>
      <c r="D220" s="22" t="s">
        <v>52</v>
      </c>
      <c r="E220" s="21"/>
      <c r="F220" s="22" t="s">
        <v>42</v>
      </c>
      <c r="G220" s="46">
        <v>500000</v>
      </c>
      <c r="H220" s="23"/>
      <c r="I220" s="23">
        <v>500000</v>
      </c>
      <c r="J220" s="23"/>
      <c r="K220" s="23"/>
      <c r="L220" s="23"/>
      <c r="M220" s="23"/>
      <c r="N220" s="23"/>
      <c r="O220" s="24">
        <v>41366</v>
      </c>
    </row>
    <row r="221" spans="1:15" s="25" customFormat="1" ht="12.75" x14ac:dyDescent="0.2">
      <c r="A221" s="19" t="s">
        <v>893</v>
      </c>
      <c r="B221" s="40"/>
      <c r="C221" s="41"/>
      <c r="D221" s="42"/>
      <c r="E221" s="43"/>
      <c r="F221" s="44"/>
      <c r="G221" s="45"/>
      <c r="H221" s="23"/>
      <c r="I221" s="23"/>
      <c r="J221" s="23"/>
      <c r="K221" s="23"/>
      <c r="M221" s="23"/>
      <c r="N221" s="23"/>
      <c r="O221" s="22"/>
    </row>
    <row r="222" spans="1:15" s="25" customFormat="1" ht="12.75" x14ac:dyDescent="0.2">
      <c r="A222" s="19"/>
      <c r="B222" s="40"/>
      <c r="C222" s="41"/>
      <c r="D222" s="42"/>
      <c r="E222" s="43"/>
      <c r="F222" s="44"/>
      <c r="G222" s="45"/>
      <c r="H222" s="23"/>
      <c r="I222" s="23"/>
      <c r="J222" s="23"/>
      <c r="K222" s="23"/>
      <c r="L222" s="23"/>
      <c r="M222" s="23"/>
      <c r="N222" s="23"/>
      <c r="O222" s="22"/>
    </row>
    <row r="223" spans="1:15" s="25" customFormat="1" x14ac:dyDescent="0.15">
      <c r="A223" s="19" t="s">
        <v>31</v>
      </c>
      <c r="B223" s="19" t="s">
        <v>894</v>
      </c>
      <c r="C223" s="20"/>
      <c r="D223" s="21"/>
      <c r="E223" s="21"/>
      <c r="F223" s="22"/>
      <c r="G223" s="23">
        <v>500000</v>
      </c>
      <c r="H223" s="23"/>
      <c r="I223" s="23"/>
      <c r="J223" s="23"/>
      <c r="K223" s="23"/>
      <c r="L223" s="23"/>
      <c r="M223" s="23"/>
      <c r="N223" s="23"/>
      <c r="O223" s="22"/>
    </row>
    <row r="224" spans="1:15" s="25" customFormat="1" x14ac:dyDescent="0.15">
      <c r="A224" s="19" t="s">
        <v>31</v>
      </c>
      <c r="B224" s="19"/>
      <c r="C224" s="20"/>
      <c r="D224" s="22" t="s">
        <v>52</v>
      </c>
      <c r="E224" s="21"/>
      <c r="F224" s="22" t="s">
        <v>42</v>
      </c>
      <c r="G224" s="46">
        <v>500000</v>
      </c>
      <c r="H224" s="23"/>
      <c r="I224" s="23">
        <v>500000</v>
      </c>
      <c r="J224" s="23"/>
      <c r="K224" s="23"/>
      <c r="L224" s="23"/>
      <c r="M224" s="23"/>
      <c r="N224" s="23"/>
      <c r="O224" s="24">
        <v>41394</v>
      </c>
    </row>
    <row r="225" spans="1:15" s="25" customFormat="1" ht="12.75" x14ac:dyDescent="0.2">
      <c r="A225" s="19" t="s">
        <v>895</v>
      </c>
      <c r="B225" s="40"/>
      <c r="C225" s="41"/>
      <c r="D225" s="42"/>
      <c r="E225" s="43"/>
      <c r="F225" s="44"/>
      <c r="G225" s="45"/>
      <c r="I225" s="23"/>
      <c r="J225" s="23"/>
      <c r="K225" s="23"/>
      <c r="M225" s="23"/>
      <c r="O225" s="22"/>
    </row>
    <row r="226" spans="1:15" s="25" customFormat="1" ht="12.75" x14ac:dyDescent="0.2">
      <c r="A226" s="19"/>
      <c r="B226" s="40"/>
      <c r="C226" s="41"/>
      <c r="D226" s="42"/>
      <c r="E226" s="43"/>
      <c r="F226" s="44"/>
      <c r="G226" s="45"/>
      <c r="H226" s="23"/>
      <c r="I226" s="23"/>
      <c r="J226" s="23"/>
      <c r="K226" s="23"/>
      <c r="L226" s="23"/>
      <c r="M226" s="23"/>
      <c r="N226" s="23"/>
      <c r="O226" s="22"/>
    </row>
    <row r="227" spans="1:15" s="25" customFormat="1" x14ac:dyDescent="0.15">
      <c r="A227" s="19" t="s">
        <v>31</v>
      </c>
      <c r="B227" s="19" t="s">
        <v>862</v>
      </c>
      <c r="C227" s="20"/>
      <c r="D227" s="21"/>
      <c r="E227" s="21"/>
      <c r="F227" s="22"/>
      <c r="G227" s="23">
        <v>500000</v>
      </c>
      <c r="H227" s="23"/>
      <c r="I227" s="23"/>
      <c r="J227" s="23"/>
      <c r="K227" s="23"/>
      <c r="L227" s="23"/>
      <c r="M227" s="23"/>
      <c r="N227" s="23"/>
      <c r="O227" s="22"/>
    </row>
    <row r="228" spans="1:15" s="25" customFormat="1" x14ac:dyDescent="0.15">
      <c r="A228" s="19" t="s">
        <v>31</v>
      </c>
      <c r="B228" s="19"/>
      <c r="C228" s="20"/>
      <c r="D228" s="22" t="s">
        <v>52</v>
      </c>
      <c r="E228" s="21"/>
      <c r="F228" s="22" t="s">
        <v>42</v>
      </c>
      <c r="G228" s="46">
        <v>500000</v>
      </c>
      <c r="H228" s="23">
        <v>500000</v>
      </c>
      <c r="I228" s="23"/>
      <c r="J228" s="23"/>
      <c r="K228" s="23"/>
      <c r="L228" s="23"/>
      <c r="M228" s="23"/>
      <c r="N228" s="23">
        <v>500000</v>
      </c>
      <c r="O228" s="24">
        <v>41401</v>
      </c>
    </row>
    <row r="229" spans="1:15" s="25" customFormat="1" ht="12.75" x14ac:dyDescent="0.2">
      <c r="A229" s="19" t="s">
        <v>863</v>
      </c>
      <c r="B229" s="40"/>
      <c r="C229" s="41"/>
      <c r="D229" s="42"/>
      <c r="E229" s="43"/>
      <c r="F229" s="44"/>
      <c r="G229" s="45"/>
      <c r="H229" s="23"/>
      <c r="I229" s="23"/>
      <c r="J229" s="23"/>
      <c r="K229" s="23"/>
      <c r="M229" s="23"/>
      <c r="N229" s="23"/>
      <c r="O229" s="22"/>
    </row>
    <row r="230" spans="1:15" s="25" customFormat="1" ht="12.75" x14ac:dyDescent="0.2">
      <c r="A230" s="19"/>
      <c r="B230" s="40"/>
      <c r="C230" s="41"/>
      <c r="D230" s="42"/>
      <c r="E230" s="43"/>
      <c r="F230" s="44"/>
      <c r="G230" s="45"/>
      <c r="H230" s="23"/>
      <c r="I230" s="23"/>
      <c r="J230" s="23"/>
      <c r="K230" s="23"/>
      <c r="M230" s="23"/>
      <c r="N230" s="23"/>
      <c r="O230" s="22"/>
    </row>
    <row r="231" spans="1:15" s="25" customFormat="1" x14ac:dyDescent="0.15">
      <c r="A231" s="19" t="s">
        <v>31</v>
      </c>
      <c r="B231" s="19" t="s">
        <v>864</v>
      </c>
      <c r="C231" s="20"/>
      <c r="D231" s="21"/>
      <c r="E231" s="21"/>
      <c r="F231" s="22"/>
      <c r="G231" s="23">
        <v>3000000</v>
      </c>
      <c r="H231" s="23"/>
      <c r="I231" s="23"/>
      <c r="J231" s="23"/>
      <c r="K231" s="23"/>
      <c r="L231" s="23"/>
      <c r="M231" s="23"/>
      <c r="N231" s="23"/>
      <c r="O231" s="22"/>
    </row>
    <row r="232" spans="1:15" s="25" customFormat="1" x14ac:dyDescent="0.15">
      <c r="A232" s="19" t="s">
        <v>31</v>
      </c>
      <c r="B232" s="19"/>
      <c r="C232" s="20"/>
      <c r="D232" s="22" t="s">
        <v>52</v>
      </c>
      <c r="E232" s="21"/>
      <c r="F232" s="22" t="s">
        <v>42</v>
      </c>
      <c r="G232" s="46">
        <v>2000000</v>
      </c>
      <c r="H232" s="23">
        <v>2000000</v>
      </c>
      <c r="I232" s="23"/>
      <c r="J232" s="23"/>
      <c r="K232" s="23"/>
      <c r="L232" s="23"/>
      <c r="M232" s="23"/>
      <c r="N232" s="23">
        <v>2000000</v>
      </c>
      <c r="O232" s="24">
        <v>41417</v>
      </c>
    </row>
    <row r="233" spans="1:15" s="25" customFormat="1" x14ac:dyDescent="0.15">
      <c r="A233" s="19" t="s">
        <v>31</v>
      </c>
      <c r="B233" s="19"/>
      <c r="C233" s="20"/>
      <c r="D233" s="22" t="s">
        <v>52</v>
      </c>
      <c r="E233" s="21"/>
      <c r="F233" s="22" t="s">
        <v>42</v>
      </c>
      <c r="G233" s="46">
        <v>1000000</v>
      </c>
      <c r="H233" s="23">
        <v>1000000</v>
      </c>
      <c r="I233" s="23"/>
      <c r="J233" s="23"/>
      <c r="K233" s="23"/>
      <c r="L233" s="23"/>
      <c r="M233" s="23"/>
      <c r="N233" s="23">
        <v>1000000</v>
      </c>
      <c r="O233" s="24">
        <v>41417</v>
      </c>
    </row>
    <row r="234" spans="1:15" s="25" customFormat="1" ht="12.75" x14ac:dyDescent="0.2">
      <c r="A234" s="19" t="s">
        <v>865</v>
      </c>
      <c r="B234" s="40"/>
      <c r="C234" s="41"/>
      <c r="D234" s="42"/>
      <c r="E234" s="43"/>
      <c r="F234" s="44"/>
      <c r="G234" s="45"/>
      <c r="H234" s="23"/>
      <c r="I234" s="23"/>
      <c r="J234" s="23"/>
      <c r="K234" s="23"/>
      <c r="L234" s="23"/>
      <c r="M234" s="23"/>
      <c r="N234" s="23"/>
      <c r="O234" s="22"/>
    </row>
    <row r="235" spans="1:15" s="25" customFormat="1" ht="12.75" x14ac:dyDescent="0.2">
      <c r="A235" s="19"/>
      <c r="B235" s="40"/>
      <c r="C235" s="41"/>
      <c r="D235" s="42"/>
      <c r="E235" s="43"/>
      <c r="F235" s="44"/>
      <c r="G235" s="45"/>
      <c r="H235" s="23"/>
      <c r="I235" s="23"/>
      <c r="J235" s="23"/>
      <c r="K235" s="23"/>
      <c r="M235" s="23"/>
      <c r="N235" s="23"/>
      <c r="O235" s="22"/>
    </row>
    <row r="236" spans="1:15" s="25" customFormat="1" x14ac:dyDescent="0.15">
      <c r="A236" s="19" t="s">
        <v>31</v>
      </c>
      <c r="B236" s="19" t="s">
        <v>780</v>
      </c>
      <c r="C236" s="20"/>
      <c r="D236" s="21"/>
      <c r="E236" s="21"/>
      <c r="F236" s="22"/>
      <c r="G236" s="23">
        <v>1000000</v>
      </c>
      <c r="H236" s="23"/>
      <c r="I236" s="23"/>
      <c r="J236" s="23"/>
      <c r="K236" s="23"/>
      <c r="M236" s="23"/>
      <c r="N236" s="23"/>
      <c r="O236" s="22"/>
    </row>
    <row r="237" spans="1:15" s="25" customFormat="1" x14ac:dyDescent="0.15">
      <c r="A237" s="19" t="s">
        <v>31</v>
      </c>
      <c r="B237" s="19"/>
      <c r="C237" s="20"/>
      <c r="D237" s="22" t="s">
        <v>52</v>
      </c>
      <c r="E237" s="21"/>
      <c r="F237" s="22" t="s">
        <v>42</v>
      </c>
      <c r="G237" s="46">
        <v>500000</v>
      </c>
      <c r="H237" s="23">
        <v>500000</v>
      </c>
      <c r="I237" s="23"/>
      <c r="J237" s="23"/>
      <c r="K237" s="23"/>
      <c r="M237" s="23"/>
      <c r="N237" s="23">
        <v>500000</v>
      </c>
      <c r="O237" s="24">
        <v>41429</v>
      </c>
    </row>
    <row r="238" spans="1:15" s="25" customFormat="1" x14ac:dyDescent="0.15">
      <c r="A238" s="19" t="s">
        <v>31</v>
      </c>
      <c r="B238" s="19"/>
      <c r="C238" s="20"/>
      <c r="D238" s="22" t="s">
        <v>52</v>
      </c>
      <c r="E238" s="21"/>
      <c r="F238" s="22" t="s">
        <v>42</v>
      </c>
      <c r="G238" s="46">
        <v>500000</v>
      </c>
      <c r="H238" s="23">
        <v>500000</v>
      </c>
      <c r="I238" s="23"/>
      <c r="J238" s="23"/>
      <c r="K238" s="23"/>
      <c r="M238" s="23"/>
      <c r="N238" s="23">
        <v>500000</v>
      </c>
      <c r="O238" s="24">
        <v>41429</v>
      </c>
    </row>
    <row r="239" spans="1:15" s="25" customFormat="1" ht="12.75" x14ac:dyDescent="0.2">
      <c r="A239" s="19" t="s">
        <v>781</v>
      </c>
      <c r="B239" s="40"/>
      <c r="C239" s="41"/>
      <c r="D239" s="42"/>
      <c r="E239" s="43"/>
      <c r="F239" s="44"/>
      <c r="G239" s="45"/>
      <c r="H239" s="23"/>
      <c r="I239" s="23"/>
      <c r="J239" s="23"/>
      <c r="K239" s="23"/>
      <c r="L239" s="23"/>
      <c r="M239" s="23"/>
      <c r="N239" s="23"/>
      <c r="O239" s="22"/>
    </row>
    <row r="240" spans="1:15" s="25" customFormat="1" ht="12.75" x14ac:dyDescent="0.2">
      <c r="A240" s="19"/>
      <c r="B240" s="40"/>
      <c r="C240" s="41"/>
      <c r="D240" s="42"/>
      <c r="E240" s="43"/>
      <c r="F240" s="44"/>
      <c r="G240" s="45"/>
      <c r="H240" s="23"/>
      <c r="I240" s="23"/>
      <c r="J240" s="23"/>
      <c r="K240" s="23"/>
      <c r="M240" s="23"/>
      <c r="N240" s="23"/>
      <c r="O240" s="22"/>
    </row>
    <row r="241" spans="1:15" s="25" customFormat="1" x14ac:dyDescent="0.15">
      <c r="A241" s="19" t="s">
        <v>31</v>
      </c>
      <c r="B241" s="19" t="s">
        <v>782</v>
      </c>
      <c r="C241" s="20"/>
      <c r="D241" s="21"/>
      <c r="E241" s="21"/>
      <c r="F241" s="22"/>
      <c r="G241" s="23">
        <v>500000</v>
      </c>
      <c r="H241" s="23"/>
      <c r="I241" s="23"/>
      <c r="J241" s="23"/>
      <c r="K241" s="23"/>
      <c r="L241" s="23"/>
      <c r="M241" s="23"/>
      <c r="N241" s="23"/>
      <c r="O241" s="22"/>
    </row>
    <row r="242" spans="1:15" s="25" customFormat="1" x14ac:dyDescent="0.15">
      <c r="A242" s="19" t="s">
        <v>31</v>
      </c>
      <c r="B242" s="19"/>
      <c r="C242" s="20"/>
      <c r="D242" s="22" t="s">
        <v>52</v>
      </c>
      <c r="E242" s="21"/>
      <c r="F242" s="22" t="s">
        <v>42</v>
      </c>
      <c r="G242" s="46">
        <v>500000</v>
      </c>
      <c r="H242" s="23">
        <v>500000</v>
      </c>
      <c r="I242" s="23"/>
      <c r="J242" s="23"/>
      <c r="K242" s="23"/>
      <c r="M242" s="23"/>
      <c r="N242" s="23">
        <v>500000</v>
      </c>
      <c r="O242" s="24">
        <v>41450</v>
      </c>
    </row>
    <row r="243" spans="1:15" s="25" customFormat="1" ht="12.75" x14ac:dyDescent="0.2">
      <c r="A243" s="19" t="s">
        <v>783</v>
      </c>
      <c r="B243" s="40"/>
      <c r="C243" s="41"/>
      <c r="D243" s="42"/>
      <c r="E243" s="43"/>
      <c r="F243" s="44"/>
      <c r="G243" s="45"/>
      <c r="H243" s="23"/>
      <c r="I243" s="23"/>
      <c r="J243" s="23"/>
      <c r="K243" s="23"/>
      <c r="M243" s="23"/>
      <c r="N243" s="23"/>
      <c r="O243" s="22"/>
    </row>
    <row r="244" spans="1:15" s="25" customFormat="1" ht="12.75" x14ac:dyDescent="0.2">
      <c r="A244" s="19"/>
      <c r="B244" s="40"/>
      <c r="C244" s="41"/>
      <c r="D244" s="42"/>
      <c r="E244" s="43"/>
      <c r="F244" s="44"/>
      <c r="G244" s="45"/>
      <c r="H244" s="23"/>
      <c r="I244" s="23"/>
      <c r="J244" s="23"/>
      <c r="K244" s="23"/>
      <c r="M244" s="23"/>
      <c r="N244" s="23"/>
      <c r="O244" s="22"/>
    </row>
    <row r="245" spans="1:15" s="25" customFormat="1" x14ac:dyDescent="0.15">
      <c r="A245" s="19" t="s">
        <v>31</v>
      </c>
      <c r="B245" s="19" t="s">
        <v>715</v>
      </c>
      <c r="C245" s="20"/>
      <c r="D245" s="21"/>
      <c r="E245" s="21"/>
      <c r="F245" s="22"/>
      <c r="G245" s="23">
        <v>500000</v>
      </c>
      <c r="H245" s="23"/>
      <c r="I245" s="23"/>
      <c r="J245" s="23"/>
      <c r="K245" s="23"/>
      <c r="L245" s="23"/>
      <c r="M245" s="23"/>
      <c r="N245" s="23"/>
      <c r="O245" s="22"/>
    </row>
    <row r="246" spans="1:15" s="25" customFormat="1" x14ac:dyDescent="0.15">
      <c r="A246" s="19" t="s">
        <v>31</v>
      </c>
      <c r="B246" s="19"/>
      <c r="C246" s="20"/>
      <c r="D246" s="22" t="s">
        <v>52</v>
      </c>
      <c r="E246" s="21"/>
      <c r="F246" s="22" t="s">
        <v>42</v>
      </c>
      <c r="G246" s="46">
        <v>500000</v>
      </c>
      <c r="H246" s="23">
        <v>500000</v>
      </c>
      <c r="I246" s="23"/>
      <c r="J246" s="23"/>
      <c r="K246" s="23"/>
      <c r="L246" s="23"/>
      <c r="M246" s="23"/>
      <c r="N246" s="23">
        <v>500000</v>
      </c>
      <c r="O246" s="24">
        <v>41457</v>
      </c>
    </row>
    <row r="247" spans="1:15" s="25" customFormat="1" ht="12.75" x14ac:dyDescent="0.2">
      <c r="A247" s="19" t="s">
        <v>716</v>
      </c>
      <c r="B247" s="40"/>
      <c r="C247" s="41"/>
      <c r="D247" s="42"/>
      <c r="E247" s="43"/>
      <c r="F247" s="44"/>
      <c r="G247" s="45"/>
      <c r="H247" s="23"/>
      <c r="I247" s="23"/>
      <c r="J247" s="23"/>
      <c r="K247" s="23"/>
      <c r="M247" s="23"/>
      <c r="N247" s="23"/>
      <c r="O247" s="22"/>
    </row>
    <row r="248" spans="1:15" s="25" customFormat="1" ht="12.75" x14ac:dyDescent="0.2">
      <c r="A248" s="19"/>
      <c r="B248" s="40"/>
      <c r="C248" s="41"/>
      <c r="D248" s="42"/>
      <c r="E248" s="43"/>
      <c r="F248" s="44"/>
      <c r="G248" s="45"/>
      <c r="H248" s="23"/>
      <c r="I248" s="23"/>
      <c r="J248" s="23"/>
      <c r="K248" s="23"/>
      <c r="M248" s="23"/>
      <c r="N248" s="23"/>
      <c r="O248" s="22"/>
    </row>
    <row r="249" spans="1:15" s="25" customFormat="1" x14ac:dyDescent="0.15">
      <c r="A249" s="19" t="s">
        <v>31</v>
      </c>
      <c r="B249" s="19" t="s">
        <v>717</v>
      </c>
      <c r="C249" s="20"/>
      <c r="D249" s="21"/>
      <c r="E249" s="21"/>
      <c r="F249" s="22"/>
      <c r="G249" s="23">
        <v>3500000</v>
      </c>
      <c r="H249" s="23"/>
      <c r="I249" s="23"/>
      <c r="J249" s="23"/>
      <c r="K249" s="23"/>
      <c r="L249" s="23"/>
      <c r="M249" s="23"/>
      <c r="N249" s="23"/>
      <c r="O249" s="22"/>
    </row>
    <row r="250" spans="1:15" s="25" customFormat="1" x14ac:dyDescent="0.15">
      <c r="A250" s="19" t="s">
        <v>31</v>
      </c>
      <c r="B250" s="19"/>
      <c r="C250" s="20"/>
      <c r="D250" s="22" t="s">
        <v>52</v>
      </c>
      <c r="E250" s="21"/>
      <c r="F250" s="22" t="s">
        <v>42</v>
      </c>
      <c r="G250" s="46">
        <v>2500000</v>
      </c>
      <c r="H250" s="23">
        <v>2500000</v>
      </c>
      <c r="I250" s="23"/>
      <c r="J250" s="23"/>
      <c r="K250" s="23"/>
      <c r="L250" s="23"/>
      <c r="M250" s="23"/>
      <c r="N250" s="23">
        <v>2500000</v>
      </c>
      <c r="O250" s="24">
        <v>41473</v>
      </c>
    </row>
    <row r="251" spans="1:15" s="25" customFormat="1" x14ac:dyDescent="0.15">
      <c r="A251" s="19" t="s">
        <v>31</v>
      </c>
      <c r="B251" s="19"/>
      <c r="C251" s="20"/>
      <c r="D251" s="22" t="s">
        <v>52</v>
      </c>
      <c r="E251" s="21"/>
      <c r="F251" s="22" t="s">
        <v>42</v>
      </c>
      <c r="G251" s="46">
        <v>1000000</v>
      </c>
      <c r="H251" s="23">
        <v>1000000</v>
      </c>
      <c r="I251" s="23"/>
      <c r="J251" s="23"/>
      <c r="K251" s="23"/>
      <c r="L251" s="23"/>
      <c r="M251" s="23"/>
      <c r="N251" s="23">
        <v>1000000</v>
      </c>
      <c r="O251" s="24">
        <v>41473</v>
      </c>
    </row>
    <row r="252" spans="1:15" s="25" customFormat="1" ht="12.75" x14ac:dyDescent="0.2">
      <c r="A252" s="19" t="s">
        <v>718</v>
      </c>
      <c r="B252" s="40"/>
      <c r="C252" s="41"/>
      <c r="D252" s="42"/>
      <c r="E252" s="43"/>
      <c r="F252" s="44"/>
      <c r="G252" s="45"/>
      <c r="H252" s="23"/>
      <c r="I252" s="23"/>
      <c r="J252" s="23"/>
      <c r="K252" s="23"/>
      <c r="M252" s="23"/>
      <c r="N252" s="23"/>
      <c r="O252" s="22"/>
    </row>
    <row r="253" spans="1:15" s="25" customFormat="1" ht="12.75" x14ac:dyDescent="0.2">
      <c r="A253" s="19"/>
      <c r="B253" s="40"/>
      <c r="C253" s="41"/>
      <c r="D253" s="42"/>
      <c r="E253" s="43"/>
      <c r="F253" s="44"/>
      <c r="G253" s="45"/>
      <c r="H253" s="23"/>
      <c r="I253" s="23"/>
      <c r="J253" s="23"/>
      <c r="K253" s="23"/>
      <c r="M253" s="23"/>
      <c r="N253" s="23"/>
      <c r="O253" s="22"/>
    </row>
    <row r="254" spans="1:15" s="25" customFormat="1" x14ac:dyDescent="0.15">
      <c r="A254" s="19" t="s">
        <v>31</v>
      </c>
      <c r="B254" s="19" t="s">
        <v>709</v>
      </c>
      <c r="C254" s="20"/>
      <c r="D254" s="21"/>
      <c r="E254" s="21"/>
      <c r="F254" s="22"/>
      <c r="G254" s="23">
        <v>500000</v>
      </c>
      <c r="H254" s="23"/>
      <c r="I254" s="23"/>
      <c r="J254" s="23"/>
      <c r="K254" s="23"/>
      <c r="L254" s="23"/>
      <c r="M254" s="23"/>
      <c r="N254" s="23"/>
      <c r="O254" s="22"/>
    </row>
    <row r="255" spans="1:15" s="25" customFormat="1" x14ac:dyDescent="0.15">
      <c r="A255" s="19" t="s">
        <v>31</v>
      </c>
      <c r="B255" s="19"/>
      <c r="C255" s="20"/>
      <c r="D255" s="22" t="s">
        <v>52</v>
      </c>
      <c r="E255" s="21"/>
      <c r="F255" s="22" t="s">
        <v>42</v>
      </c>
      <c r="G255" s="46">
        <v>500000</v>
      </c>
      <c r="H255" s="23">
        <v>500000</v>
      </c>
      <c r="I255" s="23"/>
      <c r="J255" s="23"/>
      <c r="K255" s="23"/>
      <c r="L255" s="23"/>
      <c r="M255" s="23"/>
      <c r="N255" s="23">
        <v>500000</v>
      </c>
      <c r="O255" s="24">
        <v>41478</v>
      </c>
    </row>
    <row r="256" spans="1:15" s="25" customFormat="1" ht="12.75" x14ac:dyDescent="0.2">
      <c r="A256" s="19" t="s">
        <v>719</v>
      </c>
      <c r="B256" s="40"/>
      <c r="C256" s="41"/>
      <c r="D256" s="42"/>
      <c r="E256" s="43"/>
      <c r="F256" s="44"/>
      <c r="G256" s="45"/>
      <c r="I256" s="23"/>
      <c r="J256" s="23"/>
      <c r="K256" s="23"/>
      <c r="M256" s="23"/>
      <c r="O256" s="22"/>
    </row>
    <row r="257" spans="1:15" s="25" customFormat="1" ht="12.75" x14ac:dyDescent="0.2">
      <c r="A257" s="19"/>
      <c r="B257" s="40"/>
      <c r="C257" s="41"/>
      <c r="D257" s="42"/>
      <c r="E257" s="43"/>
      <c r="F257" s="44"/>
      <c r="G257" s="45"/>
      <c r="I257" s="23"/>
      <c r="J257" s="23"/>
      <c r="K257" s="23"/>
      <c r="M257" s="23"/>
      <c r="O257" s="22"/>
    </row>
    <row r="258" spans="1:15" s="25" customFormat="1" x14ac:dyDescent="0.15">
      <c r="A258" s="19" t="s">
        <v>31</v>
      </c>
      <c r="B258" s="19" t="s">
        <v>668</v>
      </c>
      <c r="C258" s="20"/>
      <c r="D258" s="21"/>
      <c r="E258" s="21"/>
      <c r="F258" s="22"/>
      <c r="G258" s="23">
        <v>500000</v>
      </c>
      <c r="H258" s="23"/>
      <c r="I258" s="23"/>
      <c r="J258" s="23"/>
      <c r="K258" s="23"/>
      <c r="L258" s="23"/>
      <c r="M258" s="23"/>
      <c r="N258" s="23"/>
      <c r="O258" s="22"/>
    </row>
    <row r="259" spans="1:15" s="25" customFormat="1" x14ac:dyDescent="0.15">
      <c r="A259" s="19" t="s">
        <v>31</v>
      </c>
      <c r="B259" s="19"/>
      <c r="C259" s="20"/>
      <c r="D259" s="22" t="s">
        <v>52</v>
      </c>
      <c r="E259" s="21"/>
      <c r="F259" s="22" t="s">
        <v>42</v>
      </c>
      <c r="G259" s="46">
        <v>500000</v>
      </c>
      <c r="H259" s="23">
        <v>500000</v>
      </c>
      <c r="I259" s="23"/>
      <c r="J259" s="23"/>
      <c r="K259" s="23"/>
      <c r="L259" s="23"/>
      <c r="M259" s="23"/>
      <c r="N259" s="23">
        <v>500000</v>
      </c>
      <c r="O259" s="24">
        <v>41506</v>
      </c>
    </row>
    <row r="260" spans="1:15" s="25" customFormat="1" ht="12.75" x14ac:dyDescent="0.2">
      <c r="A260" s="19" t="s">
        <v>669</v>
      </c>
      <c r="B260" s="40"/>
      <c r="C260" s="41"/>
      <c r="D260" s="42"/>
      <c r="E260" s="43"/>
      <c r="F260" s="44"/>
      <c r="G260" s="45"/>
      <c r="H260" s="23"/>
      <c r="I260" s="23"/>
      <c r="J260" s="23"/>
      <c r="K260" s="23"/>
      <c r="M260" s="23"/>
      <c r="N260" s="23"/>
      <c r="O260" s="22"/>
    </row>
    <row r="261" spans="1:15" s="25" customFormat="1" ht="12.75" x14ac:dyDescent="0.2">
      <c r="A261" s="19"/>
      <c r="B261" s="40"/>
      <c r="C261" s="41"/>
      <c r="D261" s="42"/>
      <c r="E261" s="43"/>
      <c r="F261" s="44"/>
      <c r="G261" s="45"/>
      <c r="H261" s="23"/>
      <c r="I261" s="23"/>
      <c r="J261" s="23"/>
      <c r="K261" s="23"/>
      <c r="M261" s="23"/>
      <c r="N261" s="23"/>
      <c r="O261" s="22"/>
    </row>
    <row r="262" spans="1:15" s="25" customFormat="1" x14ac:dyDescent="0.15">
      <c r="A262" s="19" t="s">
        <v>31</v>
      </c>
      <c r="B262" s="19" t="s">
        <v>670</v>
      </c>
      <c r="C262" s="20"/>
      <c r="D262" s="21"/>
      <c r="E262" s="21"/>
      <c r="F262" s="22"/>
      <c r="G262" s="23">
        <v>500000</v>
      </c>
      <c r="H262" s="23"/>
      <c r="I262" s="23"/>
      <c r="J262" s="23"/>
      <c r="K262" s="23"/>
      <c r="L262" s="23"/>
      <c r="M262" s="23"/>
      <c r="N262" s="23"/>
      <c r="O262" s="22"/>
    </row>
    <row r="263" spans="1:15" s="25" customFormat="1" x14ac:dyDescent="0.15">
      <c r="A263" s="19" t="s">
        <v>31</v>
      </c>
      <c r="B263" s="19"/>
      <c r="C263" s="20"/>
      <c r="D263" s="22" t="s">
        <v>52</v>
      </c>
      <c r="E263" s="21"/>
      <c r="F263" s="22" t="s">
        <v>42</v>
      </c>
      <c r="G263" s="46">
        <v>500000</v>
      </c>
      <c r="H263" s="23"/>
      <c r="I263" s="23"/>
      <c r="J263" s="23"/>
      <c r="K263" s="23"/>
      <c r="L263" s="23">
        <v>500000</v>
      </c>
      <c r="M263" s="23"/>
      <c r="N263" s="23"/>
      <c r="O263" s="24">
        <v>41513</v>
      </c>
    </row>
    <row r="264" spans="1:15" s="25" customFormat="1" ht="12.75" x14ac:dyDescent="0.2">
      <c r="A264" s="19" t="s">
        <v>671</v>
      </c>
      <c r="B264" s="40"/>
      <c r="C264" s="41"/>
      <c r="D264" s="42"/>
      <c r="E264" s="43"/>
      <c r="F264" s="44"/>
      <c r="G264" s="45"/>
      <c r="H264" s="23"/>
      <c r="I264" s="23"/>
      <c r="J264" s="23"/>
      <c r="K264" s="23"/>
      <c r="M264" s="23"/>
      <c r="N264" s="23"/>
      <c r="O264" s="22"/>
    </row>
    <row r="265" spans="1:15" s="25" customFormat="1" ht="12.75" x14ac:dyDescent="0.2">
      <c r="A265" s="19"/>
      <c r="B265" s="40"/>
      <c r="C265" s="41"/>
      <c r="D265" s="42"/>
      <c r="E265" s="43"/>
      <c r="F265" s="44"/>
      <c r="G265" s="45"/>
      <c r="H265" s="23"/>
      <c r="I265" s="23"/>
      <c r="J265" s="23"/>
      <c r="K265" s="23"/>
      <c r="M265" s="23"/>
      <c r="N265" s="23"/>
      <c r="O265" s="22"/>
    </row>
    <row r="266" spans="1:15" s="25" customFormat="1" ht="12.75" x14ac:dyDescent="0.2">
      <c r="A266" s="26" t="s">
        <v>47</v>
      </c>
      <c r="B266" s="26" t="s">
        <v>19</v>
      </c>
      <c r="C266" s="27" t="s">
        <v>137</v>
      </c>
      <c r="D266" s="28">
        <v>39286</v>
      </c>
      <c r="E266" s="29"/>
      <c r="F266" s="30"/>
      <c r="G266" s="31" t="s">
        <v>40</v>
      </c>
      <c r="H266" s="39"/>
      <c r="I266" s="23"/>
      <c r="J266" s="23"/>
      <c r="K266" s="23"/>
      <c r="L266" s="23"/>
      <c r="M266" s="23"/>
      <c r="N266" s="23"/>
      <c r="O266" s="22"/>
    </row>
    <row r="267" spans="1:15" s="25" customFormat="1" ht="12.75" x14ac:dyDescent="0.2">
      <c r="A267" s="40"/>
      <c r="B267" s="40"/>
      <c r="C267" s="41"/>
      <c r="D267" s="42"/>
      <c r="E267" s="43"/>
      <c r="F267" s="44"/>
      <c r="G267" s="45"/>
      <c r="H267" s="39"/>
      <c r="I267" s="23"/>
      <c r="J267" s="23"/>
      <c r="K267" s="23"/>
      <c r="L267" s="23"/>
      <c r="M267" s="23"/>
      <c r="N267" s="23"/>
      <c r="O267" s="22"/>
    </row>
    <row r="268" spans="1:15" s="25" customFormat="1" ht="12.75" x14ac:dyDescent="0.2">
      <c r="A268" s="19" t="s">
        <v>47</v>
      </c>
      <c r="B268" s="19" t="s">
        <v>896</v>
      </c>
      <c r="C268" s="38"/>
      <c r="D268" s="35"/>
      <c r="E268" s="21"/>
      <c r="F268" s="22"/>
      <c r="G268" s="36">
        <v>6500000</v>
      </c>
      <c r="H268" s="23"/>
      <c r="I268" s="23"/>
      <c r="J268" s="23"/>
      <c r="K268" s="23"/>
      <c r="L268" s="23"/>
      <c r="M268" s="23"/>
      <c r="N268" s="23"/>
      <c r="O268" s="24"/>
    </row>
    <row r="269" spans="1:15" s="25" customFormat="1" x14ac:dyDescent="0.15">
      <c r="A269" s="19" t="s">
        <v>47</v>
      </c>
      <c r="B269" s="47"/>
      <c r="C269" s="20"/>
      <c r="D269" s="22" t="s">
        <v>43</v>
      </c>
      <c r="E269" s="53" t="s">
        <v>897</v>
      </c>
      <c r="F269" s="22" t="s">
        <v>42</v>
      </c>
      <c r="G269" s="23">
        <v>6500000</v>
      </c>
      <c r="H269" s="23"/>
      <c r="I269" s="23"/>
      <c r="J269" s="23"/>
      <c r="K269" s="23"/>
      <c r="M269" s="23">
        <v>6500000</v>
      </c>
      <c r="N269" s="23"/>
      <c r="O269" s="24">
        <v>41340</v>
      </c>
    </row>
    <row r="270" spans="1:15" s="25" customFormat="1" x14ac:dyDescent="0.15">
      <c r="A270" s="19" t="s">
        <v>47</v>
      </c>
      <c r="B270" s="47"/>
      <c r="C270" s="20"/>
      <c r="D270" s="22" t="s">
        <v>43</v>
      </c>
      <c r="E270" s="53" t="s">
        <v>898</v>
      </c>
      <c r="F270" s="22" t="s">
        <v>42</v>
      </c>
      <c r="G270" s="23">
        <v>6500000</v>
      </c>
      <c r="I270" s="23">
        <v>2000000</v>
      </c>
      <c r="J270" s="23"/>
      <c r="K270" s="23"/>
      <c r="M270" s="23">
        <v>4500000</v>
      </c>
      <c r="N270" s="23"/>
      <c r="O270" s="24">
        <v>41347</v>
      </c>
    </row>
    <row r="271" spans="1:15" s="25" customFormat="1" x14ac:dyDescent="0.15">
      <c r="A271" s="19" t="s">
        <v>47</v>
      </c>
      <c r="B271" s="19"/>
      <c r="C271" s="20"/>
      <c r="D271" s="22" t="s">
        <v>43</v>
      </c>
      <c r="E271" s="53" t="s">
        <v>899</v>
      </c>
      <c r="F271" s="22" t="s">
        <v>42</v>
      </c>
      <c r="G271" s="23">
        <v>6500000</v>
      </c>
      <c r="H271" s="23"/>
      <c r="I271" s="23"/>
      <c r="J271" s="23"/>
      <c r="K271" s="23"/>
      <c r="M271" s="23">
        <v>6500000</v>
      </c>
      <c r="N271" s="23"/>
      <c r="O271" s="24">
        <v>41354</v>
      </c>
    </row>
    <row r="272" spans="1:15" s="25" customFormat="1" x14ac:dyDescent="0.15">
      <c r="A272" s="19" t="s">
        <v>47</v>
      </c>
      <c r="B272" s="19"/>
      <c r="C272" s="20"/>
      <c r="D272" s="22" t="s">
        <v>43</v>
      </c>
      <c r="E272" s="53" t="s">
        <v>900</v>
      </c>
      <c r="F272" s="22" t="s">
        <v>42</v>
      </c>
      <c r="G272" s="23">
        <v>6500000</v>
      </c>
      <c r="I272" s="23">
        <v>2000000</v>
      </c>
      <c r="J272" s="23"/>
      <c r="K272" s="23"/>
      <c r="M272" s="23">
        <v>4500000</v>
      </c>
      <c r="N272" s="23"/>
      <c r="O272" s="24">
        <v>41361</v>
      </c>
    </row>
    <row r="273" spans="1:15" s="25" customFormat="1" x14ac:dyDescent="0.15">
      <c r="A273" s="19" t="s">
        <v>47</v>
      </c>
      <c r="B273" s="19"/>
      <c r="C273" s="20"/>
      <c r="D273" s="22" t="s">
        <v>43</v>
      </c>
      <c r="E273" s="53" t="s">
        <v>901</v>
      </c>
      <c r="F273" s="22" t="s">
        <v>42</v>
      </c>
      <c r="G273" s="23">
        <v>6500000</v>
      </c>
      <c r="H273" s="23"/>
      <c r="I273" s="23">
        <v>2500000</v>
      </c>
      <c r="J273" s="23"/>
      <c r="K273" s="23"/>
      <c r="L273" s="23"/>
      <c r="M273" s="23">
        <v>4000000</v>
      </c>
      <c r="N273" s="23"/>
      <c r="O273" s="24">
        <v>41368</v>
      </c>
    </row>
    <row r="274" spans="1:15" s="25" customFormat="1" x14ac:dyDescent="0.15">
      <c r="A274" s="19" t="s">
        <v>902</v>
      </c>
      <c r="B274" s="19"/>
      <c r="C274" s="20"/>
      <c r="D274" s="22"/>
      <c r="E274" s="53"/>
      <c r="F274" s="22"/>
      <c r="G274" s="23"/>
      <c r="H274" s="23"/>
      <c r="I274" s="23"/>
      <c r="J274" s="23"/>
      <c r="K274" s="23"/>
      <c r="L274" s="23"/>
      <c r="M274" s="23"/>
      <c r="N274" s="23"/>
      <c r="O274" s="24"/>
    </row>
    <row r="275" spans="1:15" s="25" customFormat="1" x14ac:dyDescent="0.15">
      <c r="A275" s="19" t="s">
        <v>666</v>
      </c>
      <c r="B275" s="19"/>
      <c r="C275" s="20"/>
      <c r="D275" s="21"/>
      <c r="E275" s="21"/>
      <c r="F275" s="22"/>
      <c r="G275" s="23"/>
      <c r="H275" s="23"/>
      <c r="I275" s="23"/>
      <c r="J275" s="23"/>
      <c r="K275" s="23"/>
      <c r="L275" s="23"/>
      <c r="M275" s="23"/>
      <c r="N275" s="23"/>
      <c r="O275" s="24"/>
    </row>
    <row r="276" spans="1:15" s="25" customFormat="1" x14ac:dyDescent="0.15">
      <c r="A276" s="19"/>
      <c r="B276" s="19"/>
      <c r="C276" s="20"/>
      <c r="D276" s="21"/>
      <c r="E276" s="21"/>
      <c r="F276" s="22"/>
      <c r="G276" s="23"/>
      <c r="H276" s="23"/>
      <c r="I276" s="23"/>
      <c r="J276" s="23"/>
      <c r="K276" s="23"/>
      <c r="L276" s="23"/>
      <c r="M276" s="23"/>
      <c r="N276" s="23"/>
      <c r="O276" s="24"/>
    </row>
    <row r="277" spans="1:15" s="25" customFormat="1" ht="12.75" x14ac:dyDescent="0.2">
      <c r="A277" s="19" t="s">
        <v>47</v>
      </c>
      <c r="B277" s="19" t="s">
        <v>672</v>
      </c>
      <c r="C277" s="38"/>
      <c r="D277" s="35"/>
      <c r="E277" s="21"/>
      <c r="F277" s="22"/>
      <c r="G277" s="36">
        <v>6500000</v>
      </c>
      <c r="H277" s="23"/>
      <c r="I277" s="23"/>
      <c r="J277" s="23"/>
      <c r="K277" s="23"/>
      <c r="L277" s="23"/>
      <c r="M277" s="23"/>
      <c r="N277" s="23"/>
      <c r="O277" s="24"/>
    </row>
    <row r="278" spans="1:15" s="25" customFormat="1" x14ac:dyDescent="0.15">
      <c r="A278" s="19" t="s">
        <v>47</v>
      </c>
      <c r="B278" s="47"/>
      <c r="C278" s="20"/>
      <c r="D278" s="22" t="s">
        <v>43</v>
      </c>
      <c r="E278" s="53" t="s">
        <v>673</v>
      </c>
      <c r="F278" s="22" t="s">
        <v>42</v>
      </c>
      <c r="G278" s="23">
        <v>6500000</v>
      </c>
      <c r="H278" s="23">
        <v>2000000</v>
      </c>
      <c r="I278" s="23"/>
      <c r="J278" s="23"/>
      <c r="K278" s="23"/>
      <c r="M278" s="23">
        <v>4500000</v>
      </c>
      <c r="N278" s="23">
        <v>2000000</v>
      </c>
      <c r="O278" s="24">
        <v>41466</v>
      </c>
    </row>
    <row r="279" spans="1:15" s="25" customFormat="1" x14ac:dyDescent="0.15">
      <c r="A279" s="19" t="s">
        <v>47</v>
      </c>
      <c r="B279" s="47"/>
      <c r="C279" s="20"/>
      <c r="D279" s="22" t="s">
        <v>43</v>
      </c>
      <c r="E279" s="53" t="s">
        <v>674</v>
      </c>
      <c r="F279" s="22" t="s">
        <v>42</v>
      </c>
      <c r="G279" s="23">
        <v>6500000</v>
      </c>
      <c r="I279" s="23"/>
      <c r="J279" s="23"/>
      <c r="K279" s="23"/>
      <c r="M279" s="23">
        <v>6500000</v>
      </c>
      <c r="N279" s="23"/>
      <c r="O279" s="24">
        <v>41480</v>
      </c>
    </row>
    <row r="280" spans="1:15" s="25" customFormat="1" x14ac:dyDescent="0.15">
      <c r="A280" s="19" t="s">
        <v>47</v>
      </c>
      <c r="B280" s="19"/>
      <c r="C280" s="20"/>
      <c r="D280" s="22" t="s">
        <v>43</v>
      </c>
      <c r="E280" s="53" t="s">
        <v>675</v>
      </c>
      <c r="F280" s="22" t="s">
        <v>42</v>
      </c>
      <c r="G280" s="23">
        <v>6500000</v>
      </c>
      <c r="H280" s="23"/>
      <c r="I280" s="23"/>
      <c r="J280" s="23"/>
      <c r="K280" s="23"/>
      <c r="M280" s="23">
        <v>6500000</v>
      </c>
      <c r="N280" s="23"/>
      <c r="O280" s="24">
        <v>41487</v>
      </c>
    </row>
    <row r="281" spans="1:15" s="25" customFormat="1" x14ac:dyDescent="0.15">
      <c r="A281" s="19" t="s">
        <v>47</v>
      </c>
      <c r="B281" s="19"/>
      <c r="C281" s="20"/>
      <c r="D281" s="22" t="s">
        <v>43</v>
      </c>
      <c r="E281" s="53" t="s">
        <v>676</v>
      </c>
      <c r="F281" s="22" t="s">
        <v>42</v>
      </c>
      <c r="G281" s="23">
        <v>6500000</v>
      </c>
      <c r="I281" s="23"/>
      <c r="J281" s="23"/>
      <c r="K281" s="23"/>
      <c r="M281" s="23">
        <v>6500000</v>
      </c>
      <c r="N281" s="23"/>
      <c r="O281" s="24">
        <v>41494</v>
      </c>
    </row>
    <row r="282" spans="1:15" s="25" customFormat="1" x14ac:dyDescent="0.15">
      <c r="A282" s="19" t="s">
        <v>47</v>
      </c>
      <c r="B282" s="19"/>
      <c r="C282" s="20"/>
      <c r="D282" s="22" t="s">
        <v>43</v>
      </c>
      <c r="E282" s="53" t="s">
        <v>677</v>
      </c>
      <c r="F282" s="22" t="s">
        <v>42</v>
      </c>
      <c r="G282" s="23">
        <v>6500000</v>
      </c>
      <c r="H282" s="23"/>
      <c r="I282" s="23"/>
      <c r="J282" s="23"/>
      <c r="K282" s="23"/>
      <c r="L282" s="23"/>
      <c r="M282" s="23">
        <v>6500000</v>
      </c>
      <c r="N282" s="23"/>
      <c r="O282" s="24">
        <v>41500</v>
      </c>
    </row>
    <row r="283" spans="1:15" s="25" customFormat="1" x14ac:dyDescent="0.15">
      <c r="A283" s="19" t="s">
        <v>47</v>
      </c>
      <c r="B283" s="19"/>
      <c r="C283" s="20"/>
      <c r="D283" s="22" t="s">
        <v>43</v>
      </c>
      <c r="E283" s="53" t="s">
        <v>678</v>
      </c>
      <c r="F283" s="22" t="s">
        <v>42</v>
      </c>
      <c r="G283" s="23">
        <v>6500000</v>
      </c>
      <c r="H283" s="23"/>
      <c r="I283" s="23"/>
      <c r="J283" s="23"/>
      <c r="K283" s="23"/>
      <c r="L283" s="23"/>
      <c r="M283" s="23">
        <v>6500000</v>
      </c>
      <c r="N283" s="23"/>
      <c r="O283" s="24">
        <v>41508</v>
      </c>
    </row>
    <row r="284" spans="1:15" s="25" customFormat="1" x14ac:dyDescent="0.15">
      <c r="A284" s="19" t="s">
        <v>679</v>
      </c>
      <c r="B284" s="19"/>
      <c r="C284" s="20"/>
      <c r="D284" s="22"/>
      <c r="E284" s="53"/>
      <c r="F284" s="22"/>
      <c r="G284" s="23"/>
      <c r="H284" s="23"/>
      <c r="I284" s="23"/>
      <c r="J284" s="23"/>
      <c r="K284" s="23"/>
      <c r="L284" s="23"/>
      <c r="M284" s="23"/>
      <c r="N284" s="23"/>
      <c r="O284" s="24"/>
    </row>
    <row r="285" spans="1:15" s="25" customFormat="1" x14ac:dyDescent="0.15">
      <c r="A285" s="19" t="s">
        <v>666</v>
      </c>
      <c r="B285" s="19"/>
      <c r="C285" s="20"/>
      <c r="D285" s="21"/>
      <c r="E285" s="21"/>
      <c r="F285" s="22"/>
      <c r="G285" s="23"/>
      <c r="H285" s="23"/>
      <c r="I285" s="23"/>
      <c r="J285" s="23"/>
      <c r="K285" s="23"/>
      <c r="L285" s="23"/>
      <c r="M285" s="23"/>
      <c r="N285" s="23"/>
      <c r="O285" s="24"/>
    </row>
    <row r="286" spans="1:15" s="25" customFormat="1" x14ac:dyDescent="0.15">
      <c r="A286" s="19"/>
      <c r="B286" s="19"/>
      <c r="C286" s="20"/>
      <c r="D286" s="21"/>
      <c r="E286" s="21"/>
      <c r="F286" s="22"/>
      <c r="G286" s="23"/>
      <c r="H286" s="23"/>
      <c r="I286" s="23"/>
      <c r="J286" s="23"/>
      <c r="K286" s="23"/>
      <c r="L286" s="23"/>
      <c r="M286" s="23"/>
      <c r="N286" s="23"/>
      <c r="O286" s="24"/>
    </row>
    <row r="287" spans="1:15" s="25" customFormat="1" ht="12.75" x14ac:dyDescent="0.2">
      <c r="A287" s="26" t="s">
        <v>146</v>
      </c>
      <c r="B287" s="26" t="s">
        <v>19</v>
      </c>
      <c r="C287" s="27" t="s">
        <v>147</v>
      </c>
      <c r="D287" s="28">
        <v>39365</v>
      </c>
      <c r="E287" s="29"/>
      <c r="F287" s="30"/>
      <c r="G287" s="31" t="s">
        <v>148</v>
      </c>
      <c r="H287" s="39"/>
      <c r="I287" s="23"/>
      <c r="J287" s="23"/>
      <c r="K287" s="23"/>
      <c r="L287" s="23"/>
      <c r="M287" s="23"/>
      <c r="N287" s="23"/>
      <c r="O287" s="22"/>
    </row>
    <row r="288" spans="1:15" s="25" customFormat="1" x14ac:dyDescent="0.15">
      <c r="A288" s="19"/>
      <c r="B288" s="19"/>
      <c r="C288" s="20"/>
      <c r="D288" s="22"/>
      <c r="E288" s="21"/>
      <c r="F288" s="22"/>
      <c r="G288" s="23"/>
      <c r="H288" s="23"/>
      <c r="I288" s="23"/>
      <c r="J288" s="23"/>
      <c r="K288" s="23"/>
      <c r="L288" s="23"/>
      <c r="M288" s="23"/>
      <c r="N288" s="23"/>
      <c r="O288" s="24"/>
    </row>
    <row r="289" spans="1:15" s="25" customFormat="1" x14ac:dyDescent="0.15">
      <c r="A289" s="19" t="s">
        <v>146</v>
      </c>
      <c r="B289" s="19" t="s">
        <v>903</v>
      </c>
      <c r="C289" s="20"/>
      <c r="D289" s="22"/>
      <c r="E289" s="21"/>
      <c r="F289" s="22"/>
      <c r="G289" s="23">
        <v>5000000</v>
      </c>
      <c r="H289" s="23"/>
      <c r="I289" s="23"/>
      <c r="J289" s="23"/>
      <c r="K289" s="23"/>
      <c r="M289" s="23"/>
      <c r="N289" s="23"/>
      <c r="O289" s="24"/>
    </row>
    <row r="290" spans="1:15" s="25" customFormat="1" x14ac:dyDescent="0.15">
      <c r="A290" s="19" t="s">
        <v>146</v>
      </c>
      <c r="B290" s="19"/>
      <c r="C290" s="20"/>
      <c r="D290" s="22" t="s">
        <v>904</v>
      </c>
      <c r="E290" s="21"/>
      <c r="F290" s="22" t="s">
        <v>42</v>
      </c>
      <c r="G290" s="32">
        <v>5000000</v>
      </c>
      <c r="H290" s="23"/>
      <c r="I290" s="23">
        <v>5000000</v>
      </c>
      <c r="J290" s="23"/>
      <c r="K290" s="23"/>
      <c r="L290" s="23"/>
      <c r="M290" s="23"/>
      <c r="N290" s="23"/>
      <c r="O290" s="24">
        <v>41373</v>
      </c>
    </row>
    <row r="291" spans="1:15" s="25" customFormat="1" x14ac:dyDescent="0.15">
      <c r="A291" s="19" t="s">
        <v>905</v>
      </c>
      <c r="B291" s="19"/>
      <c r="C291" s="20"/>
      <c r="D291" s="22"/>
      <c r="E291" s="21"/>
      <c r="F291" s="22"/>
      <c r="G291" s="23"/>
      <c r="H291" s="23"/>
      <c r="I291" s="23"/>
      <c r="J291" s="23"/>
      <c r="K291" s="23"/>
      <c r="L291" s="23"/>
      <c r="M291" s="23"/>
      <c r="N291" s="23"/>
      <c r="O291" s="24"/>
    </row>
    <row r="292" spans="1:15" s="25" customFormat="1" x14ac:dyDescent="0.15">
      <c r="A292" s="19"/>
      <c r="B292" s="19"/>
      <c r="C292" s="20"/>
      <c r="D292" s="22"/>
      <c r="E292" s="21"/>
      <c r="F292" s="22"/>
      <c r="G292" s="23"/>
      <c r="H292" s="23"/>
      <c r="I292" s="23"/>
      <c r="J292" s="23"/>
      <c r="K292" s="23"/>
      <c r="L292" s="23"/>
      <c r="M292" s="23"/>
      <c r="N292" s="23"/>
      <c r="O292" s="24"/>
    </row>
    <row r="293" spans="1:15" s="25" customFormat="1" x14ac:dyDescent="0.15">
      <c r="A293" s="19" t="s">
        <v>146</v>
      </c>
      <c r="B293" s="19" t="s">
        <v>784</v>
      </c>
      <c r="C293" s="20"/>
      <c r="D293" s="22"/>
      <c r="E293" s="21"/>
      <c r="F293" s="22"/>
      <c r="G293" s="23">
        <v>5000000</v>
      </c>
      <c r="H293" s="23"/>
      <c r="I293" s="23"/>
      <c r="J293" s="23"/>
      <c r="K293" s="23"/>
      <c r="M293" s="23"/>
      <c r="N293" s="23"/>
      <c r="O293" s="24"/>
    </row>
    <row r="294" spans="1:15" s="25" customFormat="1" x14ac:dyDescent="0.15">
      <c r="A294" s="19" t="s">
        <v>146</v>
      </c>
      <c r="B294" s="19"/>
      <c r="C294" s="20"/>
      <c r="D294" s="22" t="s">
        <v>785</v>
      </c>
      <c r="E294" s="21"/>
      <c r="F294" s="22" t="s">
        <v>42</v>
      </c>
      <c r="G294" s="32">
        <v>5000000</v>
      </c>
      <c r="J294" s="23"/>
      <c r="K294" s="23"/>
      <c r="L294" s="23">
        <v>5000000</v>
      </c>
      <c r="M294" s="23"/>
      <c r="N294" s="23"/>
      <c r="O294" s="24">
        <v>41408</v>
      </c>
    </row>
    <row r="295" spans="1:15" s="25" customFormat="1" x14ac:dyDescent="0.15">
      <c r="A295" s="19" t="s">
        <v>787</v>
      </c>
      <c r="B295" s="19"/>
      <c r="C295" s="20"/>
      <c r="D295" s="22"/>
      <c r="E295" s="21"/>
      <c r="F295" s="22"/>
      <c r="G295" s="23"/>
      <c r="H295" s="23"/>
      <c r="I295" s="23"/>
      <c r="J295" s="23"/>
      <c r="K295" s="23"/>
      <c r="L295" s="23"/>
      <c r="M295" s="23"/>
      <c r="N295" s="23"/>
      <c r="O295" s="24"/>
    </row>
    <row r="296" spans="1:15" s="25" customFormat="1" x14ac:dyDescent="0.15">
      <c r="A296" s="33" t="s">
        <v>866</v>
      </c>
      <c r="B296" s="19"/>
      <c r="C296" s="20"/>
      <c r="D296" s="22"/>
      <c r="E296" s="21"/>
      <c r="F296" s="22"/>
      <c r="G296" s="23"/>
      <c r="H296" s="23"/>
      <c r="I296" s="23"/>
      <c r="J296" s="23"/>
      <c r="K296" s="23"/>
      <c r="L296" s="23"/>
      <c r="M296" s="23"/>
      <c r="N296" s="23"/>
      <c r="O296" s="24"/>
    </row>
    <row r="297" spans="1:15" s="25" customFormat="1" x14ac:dyDescent="0.15">
      <c r="A297" s="33"/>
      <c r="B297" s="19"/>
      <c r="C297" s="20"/>
      <c r="D297" s="22"/>
      <c r="E297" s="21"/>
      <c r="F297" s="22"/>
      <c r="G297" s="23"/>
      <c r="H297" s="23"/>
      <c r="I297" s="23"/>
      <c r="J297" s="23"/>
      <c r="K297" s="23"/>
      <c r="L297" s="23"/>
      <c r="M297" s="23"/>
      <c r="N297" s="23"/>
      <c r="O297" s="24"/>
    </row>
    <row r="298" spans="1:15" s="25" customFormat="1" x14ac:dyDescent="0.15">
      <c r="A298" s="19" t="s">
        <v>146</v>
      </c>
      <c r="B298" s="19" t="s">
        <v>138</v>
      </c>
      <c r="C298" s="20"/>
      <c r="D298" s="22"/>
      <c r="E298" s="21"/>
      <c r="F298" s="22"/>
      <c r="G298" s="23">
        <v>5000000</v>
      </c>
      <c r="H298" s="23"/>
      <c r="I298" s="23"/>
      <c r="J298" s="23"/>
      <c r="K298" s="23"/>
      <c r="M298" s="23"/>
      <c r="N298" s="23"/>
      <c r="O298" s="24"/>
    </row>
    <row r="299" spans="1:15" s="25" customFormat="1" x14ac:dyDescent="0.15">
      <c r="A299" s="19" t="s">
        <v>146</v>
      </c>
      <c r="B299" s="19"/>
      <c r="C299" s="20"/>
      <c r="D299" s="22" t="s">
        <v>788</v>
      </c>
      <c r="E299" s="21"/>
      <c r="F299" s="22" t="s">
        <v>42</v>
      </c>
      <c r="G299" s="32">
        <v>5000000</v>
      </c>
      <c r="H299" s="23">
        <v>5000000</v>
      </c>
      <c r="I299" s="23"/>
      <c r="J299" s="23"/>
      <c r="K299" s="23"/>
      <c r="M299" s="23"/>
      <c r="N299" s="23">
        <v>5000000</v>
      </c>
      <c r="O299" s="24">
        <v>41436</v>
      </c>
    </row>
    <row r="300" spans="1:15" s="25" customFormat="1" x14ac:dyDescent="0.15">
      <c r="A300" s="19" t="s">
        <v>789</v>
      </c>
      <c r="B300" s="19"/>
      <c r="C300" s="20"/>
      <c r="D300" s="22"/>
      <c r="E300" s="21"/>
      <c r="F300" s="22"/>
      <c r="G300" s="23"/>
      <c r="H300" s="23"/>
      <c r="I300" s="23"/>
      <c r="J300" s="23"/>
      <c r="K300" s="23"/>
      <c r="L300" s="23"/>
      <c r="M300" s="23"/>
      <c r="N300" s="23"/>
      <c r="O300" s="24"/>
    </row>
    <row r="301" spans="1:15" s="25" customFormat="1" x14ac:dyDescent="0.15">
      <c r="A301" s="33" t="s">
        <v>906</v>
      </c>
      <c r="B301" s="19"/>
      <c r="C301" s="20"/>
      <c r="D301" s="22"/>
      <c r="E301" s="21"/>
      <c r="F301" s="22"/>
      <c r="G301" s="23"/>
      <c r="H301" s="23"/>
      <c r="I301" s="23"/>
      <c r="J301" s="23"/>
      <c r="K301" s="23"/>
      <c r="L301" s="23"/>
      <c r="M301" s="23"/>
      <c r="N301" s="23"/>
      <c r="O301" s="24"/>
    </row>
    <row r="302" spans="1:15" s="25" customFormat="1" x14ac:dyDescent="0.15">
      <c r="A302" s="19"/>
      <c r="B302" s="19"/>
      <c r="C302" s="20"/>
      <c r="D302" s="22"/>
      <c r="E302" s="21"/>
      <c r="F302" s="22"/>
      <c r="G302" s="23"/>
      <c r="H302" s="23"/>
      <c r="I302" s="23"/>
      <c r="J302" s="23"/>
      <c r="K302" s="23"/>
      <c r="L302" s="23"/>
      <c r="M302" s="23"/>
      <c r="N302" s="23"/>
      <c r="O302" s="24"/>
    </row>
    <row r="303" spans="1:15" s="25" customFormat="1" ht="12.75" x14ac:dyDescent="0.2">
      <c r="A303" s="26" t="s">
        <v>155</v>
      </c>
      <c r="B303" s="26" t="s">
        <v>19</v>
      </c>
      <c r="C303" s="27" t="s">
        <v>156</v>
      </c>
      <c r="D303" s="28">
        <v>39629</v>
      </c>
      <c r="E303" s="29"/>
      <c r="F303" s="30"/>
      <c r="G303" s="31" t="s">
        <v>157</v>
      </c>
      <c r="H303" s="23"/>
      <c r="I303" s="23"/>
      <c r="J303" s="23"/>
      <c r="K303" s="23"/>
      <c r="L303" s="23"/>
      <c r="M303" s="23"/>
      <c r="N303" s="23"/>
      <c r="O303" s="24"/>
    </row>
    <row r="304" spans="1:15" s="25" customFormat="1" ht="12.75" x14ac:dyDescent="0.2">
      <c r="A304" s="40"/>
      <c r="B304" s="40"/>
      <c r="C304" s="41"/>
      <c r="D304" s="42"/>
      <c r="E304" s="43"/>
      <c r="F304" s="44"/>
      <c r="G304" s="45"/>
      <c r="H304" s="23"/>
      <c r="I304" s="23"/>
      <c r="J304" s="23"/>
      <c r="K304" s="23"/>
      <c r="L304" s="23"/>
      <c r="M304" s="23"/>
      <c r="N304" s="23"/>
      <c r="O304" s="24"/>
    </row>
    <row r="305" spans="1:15" s="25" customFormat="1" ht="12.75" x14ac:dyDescent="0.2">
      <c r="A305" s="26" t="s">
        <v>158</v>
      </c>
      <c r="B305" s="26" t="s">
        <v>19</v>
      </c>
      <c r="C305" s="27" t="s">
        <v>159</v>
      </c>
      <c r="D305" s="28">
        <v>39632</v>
      </c>
      <c r="E305" s="29"/>
      <c r="F305" s="30"/>
      <c r="G305" s="31" t="s">
        <v>160</v>
      </c>
      <c r="H305" s="23"/>
      <c r="I305" s="23"/>
      <c r="J305" s="23"/>
      <c r="K305" s="23"/>
      <c r="L305" s="23"/>
      <c r="M305" s="23"/>
      <c r="N305" s="23"/>
      <c r="O305" s="24"/>
    </row>
    <row r="306" spans="1:15" s="25" customFormat="1" ht="12.75" x14ac:dyDescent="0.2">
      <c r="A306" s="40"/>
      <c r="B306" s="40"/>
      <c r="C306" s="41"/>
      <c r="D306" s="42"/>
      <c r="E306" s="43"/>
      <c r="F306" s="44"/>
      <c r="G306" s="45"/>
      <c r="H306" s="23"/>
      <c r="I306" s="23"/>
      <c r="J306" s="23"/>
      <c r="K306" s="23"/>
      <c r="L306" s="23"/>
      <c r="M306" s="23"/>
      <c r="N306" s="23"/>
      <c r="O306" s="24"/>
    </row>
    <row r="307" spans="1:15" s="25" customFormat="1" ht="12.75" x14ac:dyDescent="0.2">
      <c r="A307" s="26" t="s">
        <v>161</v>
      </c>
      <c r="B307" s="26" t="s">
        <v>19</v>
      </c>
      <c r="C307" s="27" t="s">
        <v>162</v>
      </c>
      <c r="D307" s="28">
        <v>39639</v>
      </c>
      <c r="E307" s="29"/>
      <c r="F307" s="30"/>
      <c r="G307" s="31" t="s">
        <v>21</v>
      </c>
      <c r="H307" s="23"/>
      <c r="I307" s="23"/>
      <c r="J307" s="23"/>
      <c r="K307" s="23"/>
      <c r="L307" s="23"/>
      <c r="M307" s="23"/>
      <c r="N307" s="23"/>
      <c r="O307" s="24"/>
    </row>
    <row r="308" spans="1:15" s="25" customFormat="1" ht="12.75" x14ac:dyDescent="0.2">
      <c r="A308" s="40"/>
      <c r="B308" s="40"/>
      <c r="C308" s="41"/>
      <c r="D308" s="42"/>
      <c r="E308" s="43"/>
      <c r="F308" s="44"/>
      <c r="G308" s="45"/>
      <c r="H308" s="23"/>
      <c r="I308" s="23"/>
      <c r="J308" s="23"/>
      <c r="K308" s="23"/>
      <c r="L308" s="23"/>
      <c r="M308" s="23"/>
      <c r="N308" s="23"/>
      <c r="O308" s="24"/>
    </row>
    <row r="309" spans="1:15" s="25" customFormat="1" ht="12.75" x14ac:dyDescent="0.2">
      <c r="A309" s="26" t="s">
        <v>31</v>
      </c>
      <c r="B309" s="26" t="s">
        <v>19</v>
      </c>
      <c r="C309" s="27" t="s">
        <v>163</v>
      </c>
      <c r="D309" s="28">
        <v>39646</v>
      </c>
      <c r="E309" s="29"/>
      <c r="F309" s="30"/>
      <c r="G309" s="31">
        <v>15000000</v>
      </c>
      <c r="H309" s="23"/>
      <c r="I309" s="23"/>
      <c r="J309" s="23"/>
      <c r="K309" s="23"/>
      <c r="L309" s="23"/>
      <c r="M309" s="23"/>
      <c r="N309" s="23"/>
      <c r="O309" s="22"/>
    </row>
    <row r="310" spans="1:15" s="25" customFormat="1" ht="12.75" x14ac:dyDescent="0.2">
      <c r="A310" s="19"/>
      <c r="B310" s="40"/>
      <c r="C310" s="41"/>
      <c r="D310" s="42"/>
      <c r="E310" s="43"/>
      <c r="F310" s="44"/>
      <c r="G310" s="45"/>
      <c r="H310" s="23"/>
      <c r="I310" s="23"/>
      <c r="J310" s="23"/>
      <c r="K310" s="23"/>
      <c r="L310" s="23"/>
      <c r="M310" s="23"/>
      <c r="N310" s="23"/>
      <c r="O310" s="22"/>
    </row>
    <row r="311" spans="1:15" s="25" customFormat="1" x14ac:dyDescent="0.15">
      <c r="A311" s="19" t="s">
        <v>31</v>
      </c>
      <c r="B311" s="19" t="s">
        <v>91</v>
      </c>
      <c r="C311" s="20"/>
      <c r="D311" s="22"/>
      <c r="E311" s="21"/>
      <c r="F311" s="22"/>
      <c r="G311" s="23">
        <v>1000000</v>
      </c>
      <c r="H311" s="23"/>
      <c r="I311" s="23"/>
      <c r="J311" s="23"/>
      <c r="K311" s="23"/>
      <c r="L311" s="23"/>
      <c r="M311" s="23"/>
      <c r="N311" s="23"/>
      <c r="O311" s="22"/>
    </row>
    <row r="312" spans="1:15" s="25" customFormat="1" x14ac:dyDescent="0.15">
      <c r="A312" s="19" t="s">
        <v>31</v>
      </c>
      <c r="B312" s="19"/>
      <c r="C312" s="20"/>
      <c r="D312" s="22" t="s">
        <v>52</v>
      </c>
      <c r="E312" s="21"/>
      <c r="F312" s="22" t="s">
        <v>42</v>
      </c>
      <c r="G312" s="32">
        <v>500000</v>
      </c>
      <c r="H312" s="23"/>
      <c r="I312" s="23">
        <v>500000</v>
      </c>
      <c r="J312" s="23"/>
      <c r="K312" s="23"/>
      <c r="L312" s="23"/>
      <c r="M312" s="23"/>
      <c r="N312" s="23"/>
      <c r="O312" s="24">
        <v>41366</v>
      </c>
    </row>
    <row r="313" spans="1:15" s="25" customFormat="1" ht="12.75" x14ac:dyDescent="0.2">
      <c r="A313" s="19" t="s">
        <v>31</v>
      </c>
      <c r="B313" s="40"/>
      <c r="C313" s="41"/>
      <c r="D313" s="22" t="s">
        <v>52</v>
      </c>
      <c r="E313" s="43"/>
      <c r="F313" s="22" t="s">
        <v>42</v>
      </c>
      <c r="G313" s="32">
        <v>500000</v>
      </c>
      <c r="H313" s="23"/>
      <c r="I313" s="23">
        <v>500000</v>
      </c>
      <c r="J313" s="23"/>
      <c r="K313" s="23"/>
      <c r="L313" s="23"/>
      <c r="M313" s="23"/>
      <c r="N313" s="23"/>
      <c r="O313" s="24">
        <v>41366</v>
      </c>
    </row>
    <row r="314" spans="1:15" s="25" customFormat="1" ht="12.75" x14ac:dyDescent="0.2">
      <c r="A314" s="19" t="s">
        <v>907</v>
      </c>
      <c r="B314" s="40"/>
      <c r="C314" s="41"/>
      <c r="D314" s="42"/>
      <c r="E314" s="43"/>
      <c r="F314" s="44"/>
      <c r="G314" s="45"/>
      <c r="H314" s="23"/>
      <c r="I314" s="23"/>
      <c r="J314" s="23"/>
      <c r="K314" s="23"/>
      <c r="L314" s="23"/>
      <c r="M314" s="23"/>
      <c r="N314" s="23"/>
      <c r="O314" s="22"/>
    </row>
    <row r="315" spans="1:15" s="25" customFormat="1" ht="12.75" x14ac:dyDescent="0.2">
      <c r="A315" s="19"/>
      <c r="B315" s="40"/>
      <c r="C315" s="41"/>
      <c r="D315" s="42"/>
      <c r="E315" s="43"/>
      <c r="F315" s="44"/>
      <c r="G315" s="45"/>
      <c r="H315" s="23"/>
      <c r="I315" s="23"/>
      <c r="J315" s="23"/>
      <c r="K315" s="23"/>
      <c r="L315" s="23"/>
      <c r="M315" s="23"/>
      <c r="N315" s="23"/>
      <c r="O315" s="22"/>
    </row>
    <row r="316" spans="1:15" s="25" customFormat="1" x14ac:dyDescent="0.15">
      <c r="A316" s="19" t="s">
        <v>31</v>
      </c>
      <c r="B316" s="19" t="s">
        <v>93</v>
      </c>
      <c r="C316" s="20"/>
      <c r="D316" s="22"/>
      <c r="E316" s="21"/>
      <c r="F316" s="22"/>
      <c r="G316" s="23">
        <v>500000</v>
      </c>
      <c r="H316" s="23"/>
      <c r="I316" s="23"/>
      <c r="J316" s="23"/>
      <c r="K316" s="23"/>
      <c r="L316" s="23"/>
      <c r="M316" s="23"/>
      <c r="N316" s="23"/>
      <c r="O316" s="22"/>
    </row>
    <row r="317" spans="1:15" s="25" customFormat="1" x14ac:dyDescent="0.15">
      <c r="A317" s="19" t="s">
        <v>31</v>
      </c>
      <c r="B317" s="19"/>
      <c r="C317" s="20"/>
      <c r="D317" s="22" t="s">
        <v>52</v>
      </c>
      <c r="E317" s="21"/>
      <c r="F317" s="22" t="s">
        <v>42</v>
      </c>
      <c r="G317" s="32">
        <v>500000</v>
      </c>
      <c r="H317" s="23"/>
      <c r="I317" s="23">
        <v>500000</v>
      </c>
      <c r="J317" s="23"/>
      <c r="K317" s="23"/>
      <c r="L317" s="23"/>
      <c r="M317" s="23"/>
      <c r="N317" s="23"/>
      <c r="O317" s="24">
        <v>41373</v>
      </c>
    </row>
    <row r="318" spans="1:15" s="25" customFormat="1" ht="12.75" x14ac:dyDescent="0.2">
      <c r="A318" s="19" t="s">
        <v>908</v>
      </c>
      <c r="B318" s="40"/>
      <c r="C318" s="41"/>
      <c r="D318" s="42"/>
      <c r="E318" s="43"/>
      <c r="F318" s="44"/>
      <c r="G318" s="45"/>
      <c r="H318" s="23"/>
      <c r="I318" s="23"/>
      <c r="J318" s="23"/>
      <c r="K318" s="23"/>
      <c r="L318" s="23"/>
      <c r="M318" s="23"/>
      <c r="N318" s="23"/>
      <c r="O318" s="22"/>
    </row>
    <row r="319" spans="1:15" s="25" customFormat="1" ht="12.75" x14ac:dyDescent="0.2">
      <c r="A319" s="19"/>
      <c r="B319" s="40"/>
      <c r="C319" s="41"/>
      <c r="D319" s="42"/>
      <c r="E319" s="43"/>
      <c r="F319" s="44"/>
      <c r="G319" s="45"/>
      <c r="H319" s="23"/>
      <c r="I319" s="23"/>
      <c r="J319" s="23"/>
      <c r="K319" s="23"/>
      <c r="L319" s="23"/>
      <c r="M319" s="23"/>
      <c r="N319" s="23"/>
      <c r="O319" s="22"/>
    </row>
    <row r="320" spans="1:15" s="25" customFormat="1" x14ac:dyDescent="0.15">
      <c r="A320" s="19" t="s">
        <v>31</v>
      </c>
      <c r="B320" s="19" t="s">
        <v>127</v>
      </c>
      <c r="C320" s="20"/>
      <c r="D320" s="22"/>
      <c r="E320" s="21"/>
      <c r="F320" s="22"/>
      <c r="G320" s="23">
        <v>3000000</v>
      </c>
      <c r="H320" s="23"/>
      <c r="I320" s="23"/>
      <c r="J320" s="23"/>
      <c r="K320" s="23"/>
      <c r="L320" s="23"/>
      <c r="M320" s="23"/>
      <c r="N320" s="23"/>
      <c r="O320" s="22"/>
    </row>
    <row r="321" spans="1:15" s="25" customFormat="1" x14ac:dyDescent="0.15">
      <c r="A321" s="19" t="s">
        <v>31</v>
      </c>
      <c r="B321" s="19"/>
      <c r="C321" s="20"/>
      <c r="D321" s="22" t="s">
        <v>52</v>
      </c>
      <c r="E321" s="21"/>
      <c r="F321" s="22" t="s">
        <v>42</v>
      </c>
      <c r="G321" s="32">
        <v>2000000</v>
      </c>
      <c r="H321" s="23"/>
      <c r="I321" s="23">
        <v>2000000</v>
      </c>
      <c r="J321" s="23"/>
      <c r="K321" s="23"/>
      <c r="M321" s="23"/>
      <c r="N321" s="23"/>
      <c r="O321" s="24">
        <v>41373</v>
      </c>
    </row>
    <row r="322" spans="1:15" s="25" customFormat="1" x14ac:dyDescent="0.15">
      <c r="A322" s="19" t="s">
        <v>31</v>
      </c>
      <c r="B322" s="19"/>
      <c r="C322" s="20"/>
      <c r="D322" s="22" t="s">
        <v>52</v>
      </c>
      <c r="E322" s="21"/>
      <c r="F322" s="22" t="s">
        <v>42</v>
      </c>
      <c r="G322" s="32">
        <v>1000000</v>
      </c>
      <c r="H322" s="23"/>
      <c r="I322" s="23">
        <v>1000000</v>
      </c>
      <c r="J322" s="23"/>
      <c r="K322" s="23"/>
      <c r="M322" s="23"/>
      <c r="N322" s="23"/>
      <c r="O322" s="24">
        <v>41373</v>
      </c>
    </row>
    <row r="323" spans="1:15" s="25" customFormat="1" ht="12.75" x14ac:dyDescent="0.2">
      <c r="A323" s="19" t="s">
        <v>909</v>
      </c>
      <c r="B323" s="40"/>
      <c r="C323" s="41"/>
      <c r="D323" s="42"/>
      <c r="E323" s="43"/>
      <c r="F323" s="44"/>
      <c r="G323" s="45"/>
      <c r="H323" s="23"/>
      <c r="I323" s="23"/>
      <c r="J323" s="23"/>
      <c r="K323" s="23"/>
      <c r="L323" s="23"/>
      <c r="M323" s="23"/>
      <c r="N323" s="23"/>
      <c r="O323" s="22"/>
    </row>
    <row r="324" spans="1:15" s="25" customFormat="1" ht="12.75" x14ac:dyDescent="0.2">
      <c r="A324" s="19"/>
      <c r="B324" s="40"/>
      <c r="C324" s="41"/>
      <c r="D324" s="42"/>
      <c r="E324" s="43"/>
      <c r="F324" s="44"/>
      <c r="G324" s="45"/>
      <c r="H324" s="23"/>
      <c r="I324" s="23"/>
      <c r="J324" s="23"/>
      <c r="K324" s="23"/>
      <c r="L324" s="23"/>
      <c r="M324" s="23"/>
      <c r="N324" s="23"/>
      <c r="O324" s="22"/>
    </row>
    <row r="325" spans="1:15" s="25" customFormat="1" x14ac:dyDescent="0.15">
      <c r="A325" s="19" t="s">
        <v>31</v>
      </c>
      <c r="B325" s="19" t="s">
        <v>129</v>
      </c>
      <c r="C325" s="20"/>
      <c r="D325" s="22"/>
      <c r="E325" s="21"/>
      <c r="F325" s="22"/>
      <c r="G325" s="23">
        <v>500000</v>
      </c>
      <c r="H325" s="23"/>
      <c r="I325" s="23"/>
      <c r="J325" s="23"/>
      <c r="K325" s="23"/>
      <c r="L325" s="23"/>
      <c r="M325" s="23"/>
      <c r="N325" s="23"/>
      <c r="O325" s="22"/>
    </row>
    <row r="326" spans="1:15" s="25" customFormat="1" x14ac:dyDescent="0.15">
      <c r="A326" s="19" t="s">
        <v>31</v>
      </c>
      <c r="B326" s="19"/>
      <c r="C326" s="20"/>
      <c r="D326" s="22" t="s">
        <v>52</v>
      </c>
      <c r="E326" s="21"/>
      <c r="F326" s="22" t="s">
        <v>42</v>
      </c>
      <c r="G326" s="32">
        <v>500000</v>
      </c>
      <c r="H326" s="23"/>
      <c r="I326" s="23">
        <v>500000</v>
      </c>
      <c r="J326" s="23"/>
      <c r="K326" s="23"/>
      <c r="L326" s="23"/>
      <c r="M326" s="23"/>
      <c r="N326" s="23"/>
      <c r="O326" s="24">
        <v>41380</v>
      </c>
    </row>
    <row r="327" spans="1:15" s="25" customFormat="1" ht="12.75" x14ac:dyDescent="0.2">
      <c r="A327" s="19" t="s">
        <v>910</v>
      </c>
      <c r="B327" s="40"/>
      <c r="C327" s="41"/>
      <c r="D327" s="42"/>
      <c r="E327" s="43"/>
      <c r="F327" s="44"/>
      <c r="G327" s="45"/>
      <c r="H327" s="23"/>
      <c r="I327" s="23"/>
      <c r="J327" s="23"/>
      <c r="K327" s="23"/>
      <c r="L327" s="23"/>
      <c r="M327" s="23"/>
      <c r="N327" s="23"/>
      <c r="O327" s="22"/>
    </row>
    <row r="328" spans="1:15" s="25" customFormat="1" ht="12.75" x14ac:dyDescent="0.2">
      <c r="A328" s="19"/>
      <c r="B328" s="40"/>
      <c r="C328" s="41"/>
      <c r="D328" s="42"/>
      <c r="E328" s="43"/>
      <c r="F328" s="44"/>
      <c r="G328" s="45"/>
      <c r="H328" s="23"/>
      <c r="I328" s="23"/>
      <c r="J328" s="23"/>
      <c r="K328" s="23"/>
      <c r="L328" s="23"/>
      <c r="M328" s="23"/>
      <c r="N328" s="23"/>
      <c r="O328" s="22"/>
    </row>
    <row r="329" spans="1:15" s="25" customFormat="1" x14ac:dyDescent="0.15">
      <c r="A329" s="19" t="s">
        <v>31</v>
      </c>
      <c r="B329" s="19" t="s">
        <v>131</v>
      </c>
      <c r="C329" s="20"/>
      <c r="D329" s="22"/>
      <c r="E329" s="21"/>
      <c r="F329" s="22"/>
      <c r="G329" s="23">
        <v>3500000</v>
      </c>
      <c r="H329" s="23"/>
      <c r="I329" s="23"/>
      <c r="J329" s="23"/>
      <c r="K329" s="23"/>
      <c r="L329" s="23"/>
      <c r="M329" s="23"/>
      <c r="N329" s="23"/>
      <c r="O329" s="22"/>
    </row>
    <row r="330" spans="1:15" s="25" customFormat="1" x14ac:dyDescent="0.15">
      <c r="A330" s="19" t="s">
        <v>31</v>
      </c>
      <c r="B330" s="19"/>
      <c r="C330" s="20"/>
      <c r="D330" s="22" t="s">
        <v>52</v>
      </c>
      <c r="E330" s="21"/>
      <c r="F330" s="22" t="s">
        <v>42</v>
      </c>
      <c r="G330" s="32">
        <v>2500000</v>
      </c>
      <c r="H330" s="23"/>
      <c r="I330" s="23">
        <v>2500000</v>
      </c>
      <c r="J330" s="23"/>
      <c r="K330" s="23"/>
      <c r="L330" s="23"/>
      <c r="M330" s="23"/>
      <c r="N330" s="23"/>
      <c r="O330" s="24">
        <v>41387</v>
      </c>
    </row>
    <row r="331" spans="1:15" s="25" customFormat="1" ht="12.75" x14ac:dyDescent="0.2">
      <c r="A331" s="19" t="s">
        <v>31</v>
      </c>
      <c r="B331" s="40"/>
      <c r="C331" s="41"/>
      <c r="D331" s="22" t="s">
        <v>52</v>
      </c>
      <c r="E331" s="43"/>
      <c r="F331" s="22" t="s">
        <v>42</v>
      </c>
      <c r="G331" s="32">
        <v>1000000</v>
      </c>
      <c r="H331" s="23"/>
      <c r="I331" s="23">
        <v>1000000</v>
      </c>
      <c r="J331" s="23"/>
      <c r="K331" s="23"/>
      <c r="L331" s="23"/>
      <c r="M331" s="23"/>
      <c r="N331" s="23"/>
      <c r="O331" s="24">
        <v>41387</v>
      </c>
    </row>
    <row r="332" spans="1:15" s="25" customFormat="1" ht="12.75" x14ac:dyDescent="0.2">
      <c r="A332" s="19" t="s">
        <v>911</v>
      </c>
      <c r="B332" s="40"/>
      <c r="C332" s="41"/>
      <c r="D332" s="42"/>
      <c r="E332" s="43"/>
      <c r="F332" s="44"/>
      <c r="G332" s="45"/>
      <c r="H332" s="23"/>
      <c r="I332" s="23"/>
      <c r="J332" s="23"/>
      <c r="K332" s="23"/>
      <c r="L332" s="23"/>
      <c r="M332" s="23"/>
      <c r="N332" s="23"/>
      <c r="O332" s="22"/>
    </row>
    <row r="333" spans="1:15" s="25" customFormat="1" ht="12.75" x14ac:dyDescent="0.2">
      <c r="A333" s="33" t="s">
        <v>912</v>
      </c>
      <c r="B333" s="40"/>
      <c r="C333" s="41"/>
      <c r="D333" s="42"/>
      <c r="E333" s="43"/>
      <c r="F333" s="44"/>
      <c r="G333" s="45"/>
      <c r="H333" s="23"/>
      <c r="I333" s="23"/>
      <c r="J333" s="23"/>
      <c r="K333" s="23"/>
      <c r="L333" s="23"/>
      <c r="M333" s="23"/>
      <c r="N333" s="23"/>
      <c r="O333" s="22"/>
    </row>
    <row r="334" spans="1:15" s="25" customFormat="1" ht="12.75" x14ac:dyDescent="0.2">
      <c r="A334" s="19"/>
      <c r="B334" s="40"/>
      <c r="C334" s="41"/>
      <c r="D334" s="42"/>
      <c r="E334" s="43"/>
      <c r="F334" s="44"/>
      <c r="G334" s="45"/>
      <c r="H334" s="23"/>
      <c r="I334" s="23"/>
      <c r="J334" s="23"/>
      <c r="K334" s="23"/>
      <c r="L334" s="23"/>
      <c r="M334" s="23"/>
      <c r="N334" s="23"/>
      <c r="O334" s="22"/>
    </row>
    <row r="335" spans="1:15" s="25" customFormat="1" x14ac:dyDescent="0.15">
      <c r="A335" s="19" t="s">
        <v>31</v>
      </c>
      <c r="B335" s="19" t="s">
        <v>133</v>
      </c>
      <c r="C335" s="20"/>
      <c r="D335" s="22"/>
      <c r="E335" s="21"/>
      <c r="F335" s="22"/>
      <c r="G335" s="23">
        <v>500000</v>
      </c>
      <c r="H335" s="23"/>
      <c r="I335" s="23"/>
      <c r="J335" s="23"/>
      <c r="K335" s="23"/>
      <c r="L335" s="23"/>
      <c r="M335" s="23"/>
      <c r="N335" s="23"/>
      <c r="O335" s="22"/>
    </row>
    <row r="336" spans="1:15" s="25" customFormat="1" x14ac:dyDescent="0.15">
      <c r="A336" s="19" t="s">
        <v>31</v>
      </c>
      <c r="B336" s="19"/>
      <c r="C336" s="20"/>
      <c r="D336" s="22" t="s">
        <v>52</v>
      </c>
      <c r="E336" s="21"/>
      <c r="F336" s="22" t="s">
        <v>42</v>
      </c>
      <c r="G336" s="32">
        <v>500000</v>
      </c>
      <c r="H336" s="23"/>
      <c r="I336" s="23">
        <v>500000</v>
      </c>
      <c r="J336" s="23"/>
      <c r="K336" s="23"/>
      <c r="L336" s="23"/>
      <c r="M336" s="23"/>
      <c r="N336" s="23"/>
      <c r="O336" s="24">
        <v>41394</v>
      </c>
    </row>
    <row r="337" spans="1:15" s="25" customFormat="1" ht="12.75" x14ac:dyDescent="0.2">
      <c r="A337" s="19" t="s">
        <v>913</v>
      </c>
      <c r="B337" s="40"/>
      <c r="C337" s="41"/>
      <c r="D337" s="42"/>
      <c r="E337" s="43"/>
      <c r="F337" s="44"/>
      <c r="G337" s="45"/>
      <c r="H337" s="23"/>
      <c r="I337" s="23"/>
      <c r="J337" s="23"/>
      <c r="K337" s="23"/>
      <c r="L337" s="23"/>
      <c r="M337" s="23"/>
      <c r="N337" s="23"/>
      <c r="O337" s="22"/>
    </row>
    <row r="338" spans="1:15" s="25" customFormat="1" ht="12.75" x14ac:dyDescent="0.2">
      <c r="A338" s="19"/>
      <c r="B338" s="40"/>
      <c r="C338" s="41"/>
      <c r="D338" s="42"/>
      <c r="E338" s="43"/>
      <c r="F338" s="44"/>
      <c r="G338" s="45"/>
      <c r="H338" s="23"/>
      <c r="I338" s="23"/>
      <c r="J338" s="23"/>
      <c r="K338" s="23"/>
      <c r="L338" s="23"/>
      <c r="M338" s="23"/>
      <c r="N338" s="23"/>
      <c r="O338" s="22"/>
    </row>
    <row r="339" spans="1:15" s="25" customFormat="1" x14ac:dyDescent="0.15">
      <c r="A339" s="19" t="s">
        <v>31</v>
      </c>
      <c r="B339" s="19" t="s">
        <v>135</v>
      </c>
      <c r="C339" s="20"/>
      <c r="D339" s="22"/>
      <c r="E339" s="21"/>
      <c r="F339" s="22"/>
      <c r="G339" s="23">
        <v>1500000</v>
      </c>
      <c r="H339" s="23"/>
      <c r="I339" s="23"/>
      <c r="J339" s="23"/>
      <c r="K339" s="23"/>
      <c r="L339" s="23"/>
      <c r="M339" s="23"/>
      <c r="N339" s="23"/>
      <c r="O339" s="22"/>
    </row>
    <row r="340" spans="1:15" s="25" customFormat="1" x14ac:dyDescent="0.15">
      <c r="A340" s="19" t="s">
        <v>31</v>
      </c>
      <c r="B340" s="19"/>
      <c r="C340" s="20"/>
      <c r="D340" s="22" t="s">
        <v>52</v>
      </c>
      <c r="E340" s="21"/>
      <c r="F340" s="22" t="s">
        <v>42</v>
      </c>
      <c r="G340" s="32">
        <v>1000000</v>
      </c>
      <c r="H340" s="23">
        <v>1000000</v>
      </c>
      <c r="I340" s="23"/>
      <c r="J340" s="23"/>
      <c r="K340" s="23"/>
      <c r="L340" s="23"/>
      <c r="M340" s="23"/>
      <c r="N340" s="23">
        <v>1000000</v>
      </c>
      <c r="O340" s="24">
        <v>41401</v>
      </c>
    </row>
    <row r="341" spans="1:15" s="25" customFormat="1" ht="12.75" x14ac:dyDescent="0.2">
      <c r="A341" s="19" t="s">
        <v>31</v>
      </c>
      <c r="B341" s="40"/>
      <c r="C341" s="41"/>
      <c r="D341" s="22" t="s">
        <v>52</v>
      </c>
      <c r="E341" s="43"/>
      <c r="F341" s="22" t="s">
        <v>42</v>
      </c>
      <c r="G341" s="32">
        <v>500000</v>
      </c>
      <c r="H341" s="23">
        <v>500000</v>
      </c>
      <c r="I341" s="23"/>
      <c r="J341" s="23"/>
      <c r="K341" s="23"/>
      <c r="L341" s="23"/>
      <c r="M341" s="23"/>
      <c r="N341" s="23">
        <v>500000</v>
      </c>
      <c r="O341" s="24">
        <v>41401</v>
      </c>
    </row>
    <row r="342" spans="1:15" s="25" customFormat="1" ht="12.75" x14ac:dyDescent="0.2">
      <c r="A342" s="19" t="s">
        <v>868</v>
      </c>
      <c r="B342" s="40"/>
      <c r="C342" s="41"/>
      <c r="D342" s="42"/>
      <c r="E342" s="43"/>
      <c r="F342" s="44"/>
      <c r="G342" s="45"/>
      <c r="H342" s="23"/>
      <c r="I342" s="23"/>
      <c r="J342" s="23"/>
      <c r="K342" s="23"/>
      <c r="L342" s="23"/>
      <c r="M342" s="23"/>
      <c r="N342" s="23"/>
      <c r="O342" s="22"/>
    </row>
    <row r="343" spans="1:15" s="25" customFormat="1" ht="12.75" x14ac:dyDescent="0.2">
      <c r="A343" s="19"/>
      <c r="B343" s="40"/>
      <c r="C343" s="41"/>
      <c r="D343" s="42"/>
      <c r="E343" s="43"/>
      <c r="F343" s="44"/>
      <c r="G343" s="45"/>
      <c r="H343" s="23"/>
      <c r="I343" s="23"/>
      <c r="J343" s="23"/>
      <c r="K343" s="23"/>
      <c r="L343" s="23"/>
      <c r="M343" s="23"/>
      <c r="N343" s="23"/>
      <c r="O343" s="22"/>
    </row>
    <row r="344" spans="1:15" s="25" customFormat="1" x14ac:dyDescent="0.15">
      <c r="A344" s="19" t="s">
        <v>31</v>
      </c>
      <c r="B344" s="19" t="s">
        <v>869</v>
      </c>
      <c r="C344" s="20"/>
      <c r="D344" s="22"/>
      <c r="E344" s="21"/>
      <c r="F344" s="22"/>
      <c r="G344" s="23">
        <v>1500000</v>
      </c>
      <c r="H344" s="23"/>
      <c r="I344" s="23"/>
      <c r="J344" s="23"/>
      <c r="K344" s="23"/>
      <c r="L344" s="23"/>
      <c r="M344" s="23"/>
      <c r="N344" s="23"/>
      <c r="O344" s="22"/>
    </row>
    <row r="345" spans="1:15" s="25" customFormat="1" x14ac:dyDescent="0.15">
      <c r="A345" s="19" t="s">
        <v>31</v>
      </c>
      <c r="B345" s="19"/>
      <c r="C345" s="20"/>
      <c r="D345" s="22" t="s">
        <v>52</v>
      </c>
      <c r="E345" s="21"/>
      <c r="F345" s="22" t="s">
        <v>42</v>
      </c>
      <c r="G345" s="32">
        <v>1000000</v>
      </c>
      <c r="H345" s="23">
        <v>1000000</v>
      </c>
      <c r="I345" s="23"/>
      <c r="J345" s="23"/>
      <c r="K345" s="23"/>
      <c r="L345" s="23"/>
      <c r="M345" s="23"/>
      <c r="N345" s="23">
        <v>1000000</v>
      </c>
      <c r="O345" s="24">
        <v>41408</v>
      </c>
    </row>
    <row r="346" spans="1:15" s="25" customFormat="1" ht="12.75" x14ac:dyDescent="0.2">
      <c r="A346" s="19" t="s">
        <v>31</v>
      </c>
      <c r="B346" s="40"/>
      <c r="C346" s="41"/>
      <c r="D346" s="22" t="s">
        <v>52</v>
      </c>
      <c r="E346" s="43"/>
      <c r="F346" s="22" t="s">
        <v>42</v>
      </c>
      <c r="G346" s="32">
        <v>500000</v>
      </c>
      <c r="H346" s="23">
        <v>500000</v>
      </c>
      <c r="I346" s="23"/>
      <c r="J346" s="23"/>
      <c r="K346" s="23"/>
      <c r="L346" s="23"/>
      <c r="M346" s="23"/>
      <c r="N346" s="23">
        <v>500000</v>
      </c>
      <c r="O346" s="24">
        <v>41408</v>
      </c>
    </row>
    <row r="347" spans="1:15" s="25" customFormat="1" ht="12.75" x14ac:dyDescent="0.2">
      <c r="A347" s="19" t="s">
        <v>870</v>
      </c>
      <c r="B347" s="40"/>
      <c r="C347" s="41"/>
      <c r="D347" s="42"/>
      <c r="E347" s="43"/>
      <c r="F347" s="44"/>
      <c r="G347" s="45"/>
      <c r="H347" s="23"/>
      <c r="I347" s="23"/>
      <c r="J347" s="23"/>
      <c r="K347" s="23"/>
      <c r="L347" s="23"/>
      <c r="M347" s="23"/>
      <c r="N347" s="23"/>
      <c r="O347" s="22"/>
    </row>
    <row r="348" spans="1:15" s="25" customFormat="1" ht="12.75" x14ac:dyDescent="0.2">
      <c r="A348" s="19"/>
      <c r="B348" s="40"/>
      <c r="C348" s="41"/>
      <c r="D348" s="42"/>
      <c r="E348" s="43"/>
      <c r="F348" s="44"/>
      <c r="G348" s="45"/>
      <c r="H348" s="23"/>
      <c r="I348" s="23"/>
      <c r="J348" s="23"/>
      <c r="K348" s="23"/>
      <c r="L348" s="23"/>
      <c r="M348" s="23"/>
      <c r="N348" s="23"/>
      <c r="O348" s="22"/>
    </row>
    <row r="349" spans="1:15" s="25" customFormat="1" x14ac:dyDescent="0.15">
      <c r="A349" s="19" t="s">
        <v>31</v>
      </c>
      <c r="B349" s="19" t="s">
        <v>790</v>
      </c>
      <c r="C349" s="20"/>
      <c r="D349" s="22"/>
      <c r="E349" s="21"/>
      <c r="F349" s="22"/>
      <c r="G349" s="23">
        <v>1000000</v>
      </c>
      <c r="H349" s="23"/>
      <c r="I349" s="23"/>
      <c r="J349" s="23"/>
      <c r="K349" s="23"/>
      <c r="L349" s="23"/>
      <c r="M349" s="23"/>
      <c r="N349" s="23"/>
      <c r="O349" s="22"/>
    </row>
    <row r="350" spans="1:15" s="25" customFormat="1" x14ac:dyDescent="0.15">
      <c r="A350" s="19" t="s">
        <v>31</v>
      </c>
      <c r="B350" s="19"/>
      <c r="C350" s="20"/>
      <c r="D350" s="22" t="s">
        <v>52</v>
      </c>
      <c r="E350" s="21"/>
      <c r="F350" s="22" t="s">
        <v>42</v>
      </c>
      <c r="G350" s="32">
        <v>500000</v>
      </c>
      <c r="H350" s="23">
        <v>500000</v>
      </c>
      <c r="I350" s="23"/>
      <c r="J350" s="23"/>
      <c r="K350" s="23"/>
      <c r="M350" s="23"/>
      <c r="N350" s="23">
        <v>500000</v>
      </c>
      <c r="O350" s="24">
        <v>41429</v>
      </c>
    </row>
    <row r="351" spans="1:15" s="25" customFormat="1" ht="12.75" x14ac:dyDescent="0.2">
      <c r="A351" s="19" t="s">
        <v>31</v>
      </c>
      <c r="B351" s="40"/>
      <c r="C351" s="41"/>
      <c r="D351" s="22" t="s">
        <v>52</v>
      </c>
      <c r="E351" s="43"/>
      <c r="F351" s="22" t="s">
        <v>42</v>
      </c>
      <c r="G351" s="32">
        <v>500000</v>
      </c>
      <c r="H351" s="23">
        <v>500000</v>
      </c>
      <c r="I351" s="23"/>
      <c r="J351" s="23"/>
      <c r="K351" s="23"/>
      <c r="M351" s="23"/>
      <c r="N351" s="23">
        <v>500000</v>
      </c>
      <c r="O351" s="24">
        <v>41429</v>
      </c>
    </row>
    <row r="352" spans="1:15" s="25" customFormat="1" ht="12.75" x14ac:dyDescent="0.2">
      <c r="A352" s="19" t="s">
        <v>791</v>
      </c>
      <c r="B352" s="40"/>
      <c r="C352" s="41"/>
      <c r="D352" s="42"/>
      <c r="E352" s="43"/>
      <c r="F352" s="44"/>
      <c r="G352" s="45"/>
      <c r="I352" s="23"/>
      <c r="J352" s="23"/>
      <c r="K352" s="23"/>
      <c r="L352" s="23"/>
      <c r="M352" s="23"/>
      <c r="N352" s="23"/>
      <c r="O352" s="22"/>
    </row>
    <row r="353" spans="1:15" s="25" customFormat="1" ht="12.75" x14ac:dyDescent="0.2">
      <c r="A353" s="19"/>
      <c r="B353" s="40"/>
      <c r="C353" s="41"/>
      <c r="D353" s="42"/>
      <c r="E353" s="43"/>
      <c r="F353" s="44"/>
      <c r="G353" s="45"/>
      <c r="H353" s="23"/>
      <c r="I353" s="23"/>
      <c r="J353" s="23"/>
      <c r="K353" s="23"/>
      <c r="L353" s="23"/>
      <c r="M353" s="23"/>
      <c r="N353" s="23"/>
      <c r="O353" s="22"/>
    </row>
    <row r="354" spans="1:15" s="25" customFormat="1" x14ac:dyDescent="0.15">
      <c r="A354" s="19" t="s">
        <v>31</v>
      </c>
      <c r="B354" s="19" t="s">
        <v>792</v>
      </c>
      <c r="C354" s="20"/>
      <c r="D354" s="22"/>
      <c r="E354" s="21"/>
      <c r="F354" s="22"/>
      <c r="G354" s="23">
        <v>500000</v>
      </c>
      <c r="H354" s="23"/>
      <c r="I354" s="23"/>
      <c r="J354" s="23"/>
      <c r="K354" s="23"/>
      <c r="L354" s="23"/>
      <c r="M354" s="23"/>
      <c r="N354" s="23"/>
      <c r="O354" s="22"/>
    </row>
    <row r="355" spans="1:15" s="25" customFormat="1" x14ac:dyDescent="0.15">
      <c r="A355" s="19" t="s">
        <v>31</v>
      </c>
      <c r="B355" s="19"/>
      <c r="C355" s="20"/>
      <c r="D355" s="22" t="s">
        <v>52</v>
      </c>
      <c r="E355" s="21"/>
      <c r="F355" s="22" t="s">
        <v>42</v>
      </c>
      <c r="G355" s="32">
        <v>500000</v>
      </c>
      <c r="H355" s="23">
        <v>500000</v>
      </c>
      <c r="I355" s="23"/>
      <c r="J355" s="23"/>
      <c r="K355" s="23"/>
      <c r="M355" s="23"/>
      <c r="N355" s="23">
        <v>500000</v>
      </c>
      <c r="O355" s="24">
        <v>41443</v>
      </c>
    </row>
    <row r="356" spans="1:15" s="25" customFormat="1" ht="12.75" x14ac:dyDescent="0.2">
      <c r="A356" s="19" t="s">
        <v>793</v>
      </c>
      <c r="B356" s="40"/>
      <c r="C356" s="41"/>
      <c r="D356" s="42"/>
      <c r="E356" s="43"/>
      <c r="F356" s="44"/>
      <c r="G356" s="45"/>
      <c r="H356" s="23"/>
      <c r="I356" s="23"/>
      <c r="J356" s="23"/>
      <c r="K356" s="23"/>
      <c r="L356" s="23"/>
      <c r="M356" s="23"/>
      <c r="N356" s="23"/>
      <c r="O356" s="22"/>
    </row>
    <row r="357" spans="1:15" s="25" customFormat="1" ht="12.75" x14ac:dyDescent="0.2">
      <c r="A357" s="19"/>
      <c r="B357" s="40"/>
      <c r="C357" s="41"/>
      <c r="D357" s="42"/>
      <c r="E357" s="43"/>
      <c r="F357" s="44"/>
      <c r="G357" s="45"/>
      <c r="H357" s="23"/>
      <c r="I357" s="23"/>
      <c r="J357" s="23"/>
      <c r="K357" s="23"/>
      <c r="L357" s="23"/>
      <c r="M357" s="23"/>
      <c r="N357" s="23"/>
      <c r="O357" s="22"/>
    </row>
    <row r="358" spans="1:15" s="25" customFormat="1" x14ac:dyDescent="0.15">
      <c r="A358" s="19" t="s">
        <v>31</v>
      </c>
      <c r="B358" s="19" t="s">
        <v>720</v>
      </c>
      <c r="C358" s="20"/>
      <c r="D358" s="22"/>
      <c r="E358" s="21"/>
      <c r="F358" s="22"/>
      <c r="G358" s="23">
        <v>1500000</v>
      </c>
      <c r="H358" s="23"/>
      <c r="I358" s="23"/>
      <c r="J358" s="23"/>
      <c r="K358" s="23"/>
      <c r="L358" s="23"/>
      <c r="M358" s="23"/>
      <c r="N358" s="23"/>
      <c r="O358" s="22"/>
    </row>
    <row r="359" spans="1:15" s="25" customFormat="1" x14ac:dyDescent="0.15">
      <c r="A359" s="19" t="s">
        <v>31</v>
      </c>
      <c r="B359" s="19"/>
      <c r="C359" s="20"/>
      <c r="D359" s="22" t="s">
        <v>52</v>
      </c>
      <c r="E359" s="21"/>
      <c r="F359" s="22" t="s">
        <v>42</v>
      </c>
      <c r="G359" s="32">
        <v>1000000</v>
      </c>
      <c r="H359" s="23">
        <v>1000000</v>
      </c>
      <c r="I359" s="23"/>
      <c r="J359" s="23"/>
      <c r="K359" s="23"/>
      <c r="L359" s="23"/>
      <c r="M359" s="23"/>
      <c r="N359" s="23">
        <v>1000000</v>
      </c>
      <c r="O359" s="24">
        <v>41457</v>
      </c>
    </row>
    <row r="360" spans="1:15" s="25" customFormat="1" ht="12.75" x14ac:dyDescent="0.2">
      <c r="A360" s="19" t="s">
        <v>31</v>
      </c>
      <c r="B360" s="40"/>
      <c r="C360" s="41"/>
      <c r="D360" s="22" t="s">
        <v>52</v>
      </c>
      <c r="E360" s="43"/>
      <c r="F360" s="22" t="s">
        <v>42</v>
      </c>
      <c r="G360" s="32">
        <v>500000</v>
      </c>
      <c r="H360" s="23">
        <v>500000</v>
      </c>
      <c r="I360" s="23"/>
      <c r="J360" s="23"/>
      <c r="K360" s="23"/>
      <c r="L360" s="23"/>
      <c r="M360" s="23"/>
      <c r="N360" s="23">
        <v>500000</v>
      </c>
      <c r="O360" s="24">
        <v>41457</v>
      </c>
    </row>
    <row r="361" spans="1:15" s="25" customFormat="1" ht="12.75" x14ac:dyDescent="0.2">
      <c r="A361" s="19" t="s">
        <v>721</v>
      </c>
      <c r="B361" s="40"/>
      <c r="C361" s="41"/>
      <c r="D361" s="42"/>
      <c r="E361" s="43"/>
      <c r="F361" s="44"/>
      <c r="G361" s="45"/>
      <c r="H361" s="23"/>
      <c r="I361" s="23"/>
      <c r="J361" s="23"/>
      <c r="K361" s="23"/>
      <c r="L361" s="23"/>
      <c r="M361" s="23"/>
      <c r="N361" s="23"/>
      <c r="O361" s="22"/>
    </row>
    <row r="362" spans="1:15" s="25" customFormat="1" ht="12.75" x14ac:dyDescent="0.2">
      <c r="A362" s="19"/>
      <c r="B362" s="40"/>
      <c r="C362" s="41"/>
      <c r="D362" s="42"/>
      <c r="E362" s="43"/>
      <c r="F362" s="44"/>
      <c r="G362" s="45"/>
      <c r="H362" s="23"/>
      <c r="I362" s="23"/>
      <c r="J362" s="23"/>
      <c r="K362" s="23"/>
      <c r="L362" s="23"/>
      <c r="M362" s="23"/>
      <c r="N362" s="23"/>
      <c r="O362" s="22"/>
    </row>
    <row r="363" spans="1:15" s="25" customFormat="1" x14ac:dyDescent="0.15">
      <c r="A363" s="19" t="s">
        <v>31</v>
      </c>
      <c r="B363" s="19" t="s">
        <v>722</v>
      </c>
      <c r="C363" s="20"/>
      <c r="D363" s="22"/>
      <c r="E363" s="21"/>
      <c r="F363" s="22"/>
      <c r="G363" s="23">
        <v>1000000</v>
      </c>
      <c r="H363" s="23"/>
      <c r="I363" s="23"/>
      <c r="J363" s="23"/>
      <c r="K363" s="23"/>
      <c r="L363" s="23"/>
      <c r="M363" s="23"/>
      <c r="N363" s="23"/>
      <c r="O363" s="22"/>
    </row>
    <row r="364" spans="1:15" s="25" customFormat="1" x14ac:dyDescent="0.15">
      <c r="A364" s="19" t="s">
        <v>31</v>
      </c>
      <c r="B364" s="19"/>
      <c r="C364" s="20"/>
      <c r="D364" s="22" t="s">
        <v>52</v>
      </c>
      <c r="E364" s="21"/>
      <c r="F364" s="22" t="s">
        <v>42</v>
      </c>
      <c r="G364" s="32">
        <v>500000</v>
      </c>
      <c r="H364" s="23">
        <v>500000</v>
      </c>
      <c r="I364" s="23"/>
      <c r="J364" s="23"/>
      <c r="K364" s="23"/>
      <c r="L364" s="23"/>
      <c r="M364" s="23"/>
      <c r="N364" s="23">
        <v>500000</v>
      </c>
      <c r="O364" s="24">
        <v>41478</v>
      </c>
    </row>
    <row r="365" spans="1:15" s="25" customFormat="1" ht="12.75" x14ac:dyDescent="0.2">
      <c r="A365" s="19" t="s">
        <v>31</v>
      </c>
      <c r="B365" s="40"/>
      <c r="C365" s="41"/>
      <c r="D365" s="22" t="s">
        <v>52</v>
      </c>
      <c r="E365" s="43"/>
      <c r="F365" s="22" t="s">
        <v>42</v>
      </c>
      <c r="G365" s="32">
        <v>500000</v>
      </c>
      <c r="H365" s="23">
        <v>500000</v>
      </c>
      <c r="I365" s="23"/>
      <c r="J365" s="23"/>
      <c r="K365" s="23"/>
      <c r="L365" s="23"/>
      <c r="M365" s="23"/>
      <c r="N365" s="23">
        <v>500000</v>
      </c>
      <c r="O365" s="24">
        <v>41478</v>
      </c>
    </row>
    <row r="366" spans="1:15" s="25" customFormat="1" ht="12.75" x14ac:dyDescent="0.2">
      <c r="A366" s="19" t="s">
        <v>723</v>
      </c>
      <c r="B366" s="40"/>
      <c r="C366" s="41"/>
      <c r="D366" s="42"/>
      <c r="E366" s="43"/>
      <c r="F366" s="44"/>
      <c r="G366" s="45"/>
      <c r="H366" s="23"/>
      <c r="I366" s="23"/>
      <c r="J366" s="23"/>
      <c r="K366" s="23"/>
      <c r="L366" s="23"/>
      <c r="M366" s="23"/>
      <c r="N366" s="23"/>
      <c r="O366" s="22"/>
    </row>
    <row r="367" spans="1:15" s="25" customFormat="1" ht="12.75" x14ac:dyDescent="0.2">
      <c r="A367" s="19"/>
      <c r="B367" s="40"/>
      <c r="C367" s="41"/>
      <c r="D367" s="42"/>
      <c r="E367" s="43"/>
      <c r="F367" s="44"/>
      <c r="G367" s="45"/>
      <c r="H367" s="23"/>
      <c r="I367" s="23"/>
      <c r="J367" s="23"/>
      <c r="K367" s="23"/>
      <c r="L367" s="23"/>
      <c r="M367" s="23"/>
      <c r="N367" s="23"/>
      <c r="O367" s="22"/>
    </row>
    <row r="368" spans="1:15" s="25" customFormat="1" x14ac:dyDescent="0.15">
      <c r="A368" s="19" t="s">
        <v>31</v>
      </c>
      <c r="B368" s="19" t="s">
        <v>724</v>
      </c>
      <c r="C368" s="20"/>
      <c r="D368" s="22"/>
      <c r="E368" s="21"/>
      <c r="F368" s="22"/>
      <c r="G368" s="23">
        <v>3500000</v>
      </c>
      <c r="H368" s="23"/>
      <c r="I368" s="23"/>
      <c r="J368" s="23"/>
      <c r="K368" s="23"/>
      <c r="L368" s="23"/>
      <c r="M368" s="23"/>
      <c r="N368" s="23"/>
      <c r="O368" s="22"/>
    </row>
    <row r="369" spans="1:15" s="25" customFormat="1" x14ac:dyDescent="0.15">
      <c r="A369" s="19" t="s">
        <v>31</v>
      </c>
      <c r="B369" s="19"/>
      <c r="C369" s="20"/>
      <c r="D369" s="22" t="s">
        <v>52</v>
      </c>
      <c r="E369" s="21"/>
      <c r="F369" s="22" t="s">
        <v>42</v>
      </c>
      <c r="G369" s="32">
        <v>2500000</v>
      </c>
      <c r="H369" s="23">
        <v>2500000</v>
      </c>
      <c r="I369" s="23"/>
      <c r="J369" s="23"/>
      <c r="K369" s="23"/>
      <c r="L369" s="23"/>
      <c r="M369" s="23"/>
      <c r="N369" s="23">
        <v>2500000</v>
      </c>
      <c r="O369" s="24">
        <v>41485</v>
      </c>
    </row>
    <row r="370" spans="1:15" s="25" customFormat="1" ht="12.75" x14ac:dyDescent="0.2">
      <c r="A370" s="19" t="s">
        <v>31</v>
      </c>
      <c r="B370" s="40"/>
      <c r="C370" s="41"/>
      <c r="D370" s="22" t="s">
        <v>52</v>
      </c>
      <c r="E370" s="43"/>
      <c r="F370" s="22" t="s">
        <v>42</v>
      </c>
      <c r="G370" s="32">
        <v>1000000</v>
      </c>
      <c r="H370" s="23">
        <v>1000000</v>
      </c>
      <c r="I370" s="23"/>
      <c r="J370" s="23"/>
      <c r="K370" s="23"/>
      <c r="L370" s="23"/>
      <c r="M370" s="23"/>
      <c r="N370" s="23">
        <v>1000000</v>
      </c>
      <c r="O370" s="24">
        <v>41485</v>
      </c>
    </row>
    <row r="371" spans="1:15" s="25" customFormat="1" ht="12.75" x14ac:dyDescent="0.2">
      <c r="A371" s="19" t="s">
        <v>725</v>
      </c>
      <c r="B371" s="40"/>
      <c r="C371" s="41"/>
      <c r="D371" s="42"/>
      <c r="E371" s="43"/>
      <c r="F371" s="44"/>
      <c r="G371" s="45"/>
      <c r="H371" s="23"/>
      <c r="I371" s="23"/>
      <c r="J371" s="23"/>
      <c r="K371" s="23"/>
      <c r="L371" s="23"/>
      <c r="M371" s="23"/>
      <c r="N371" s="23"/>
      <c r="O371" s="22"/>
    </row>
    <row r="372" spans="1:15" s="25" customFormat="1" ht="12.75" x14ac:dyDescent="0.2">
      <c r="A372" s="19"/>
      <c r="B372" s="40"/>
      <c r="C372" s="41"/>
      <c r="D372" s="42"/>
      <c r="E372" s="43"/>
      <c r="F372" s="44"/>
      <c r="G372" s="45"/>
      <c r="H372" s="23"/>
      <c r="I372" s="23"/>
      <c r="J372" s="23"/>
      <c r="K372" s="23"/>
      <c r="L372" s="23"/>
      <c r="M372" s="23"/>
      <c r="N372" s="23"/>
      <c r="O372" s="22"/>
    </row>
    <row r="373" spans="1:15" s="25" customFormat="1" x14ac:dyDescent="0.15">
      <c r="A373" s="19" t="s">
        <v>31</v>
      </c>
      <c r="B373" s="19" t="s">
        <v>683</v>
      </c>
      <c r="C373" s="20"/>
      <c r="D373" s="22"/>
      <c r="E373" s="21"/>
      <c r="F373" s="22"/>
      <c r="G373" s="23">
        <v>500000</v>
      </c>
      <c r="H373" s="23"/>
      <c r="I373" s="23"/>
      <c r="J373" s="23"/>
      <c r="K373" s="23"/>
      <c r="L373" s="23"/>
      <c r="M373" s="23"/>
      <c r="N373" s="23"/>
      <c r="O373" s="22"/>
    </row>
    <row r="374" spans="1:15" s="25" customFormat="1" x14ac:dyDescent="0.15">
      <c r="A374" s="19" t="s">
        <v>31</v>
      </c>
      <c r="B374" s="19"/>
      <c r="C374" s="20"/>
      <c r="D374" s="22" t="s">
        <v>52</v>
      </c>
      <c r="E374" s="21"/>
      <c r="F374" s="22" t="s">
        <v>42</v>
      </c>
      <c r="G374" s="32">
        <v>500000</v>
      </c>
      <c r="H374" s="23">
        <v>500000</v>
      </c>
      <c r="I374" s="23"/>
      <c r="J374" s="23"/>
      <c r="K374" s="23"/>
      <c r="L374" s="23"/>
      <c r="M374" s="23"/>
      <c r="N374" s="23">
        <v>500000</v>
      </c>
      <c r="O374" s="24">
        <v>41492</v>
      </c>
    </row>
    <row r="375" spans="1:15" s="25" customFormat="1" ht="12.75" x14ac:dyDescent="0.2">
      <c r="A375" s="19" t="s">
        <v>684</v>
      </c>
      <c r="B375" s="40"/>
      <c r="C375" s="41"/>
      <c r="D375" s="42"/>
      <c r="E375" s="43"/>
      <c r="F375" s="44"/>
      <c r="G375" s="45"/>
      <c r="H375" s="23"/>
      <c r="I375" s="23"/>
      <c r="J375" s="23"/>
      <c r="K375" s="23"/>
      <c r="L375" s="23"/>
      <c r="M375" s="23"/>
      <c r="N375" s="23"/>
      <c r="O375" s="22"/>
    </row>
    <row r="376" spans="1:15" s="25" customFormat="1" ht="12.75" x14ac:dyDescent="0.2">
      <c r="A376" s="19"/>
      <c r="B376" s="40"/>
      <c r="C376" s="41"/>
      <c r="D376" s="42"/>
      <c r="E376" s="43"/>
      <c r="F376" s="44"/>
      <c r="G376" s="45"/>
      <c r="H376" s="23"/>
      <c r="I376" s="23"/>
      <c r="J376" s="23"/>
      <c r="K376" s="23"/>
      <c r="L376" s="23"/>
      <c r="M376" s="23"/>
      <c r="N376" s="23"/>
      <c r="O376" s="22"/>
    </row>
    <row r="377" spans="1:15" s="25" customFormat="1" x14ac:dyDescent="0.15">
      <c r="A377" s="19" t="s">
        <v>31</v>
      </c>
      <c r="B377" s="19" t="s">
        <v>685</v>
      </c>
      <c r="C377" s="20"/>
      <c r="D377" s="22"/>
      <c r="E377" s="21"/>
      <c r="F377" s="22"/>
      <c r="G377" s="23">
        <v>3500000</v>
      </c>
      <c r="H377" s="23"/>
      <c r="I377" s="23"/>
      <c r="J377" s="23"/>
      <c r="K377" s="23"/>
      <c r="L377" s="23"/>
      <c r="M377" s="23"/>
      <c r="N377" s="23"/>
      <c r="O377" s="22"/>
    </row>
    <row r="378" spans="1:15" s="25" customFormat="1" x14ac:dyDescent="0.15">
      <c r="A378" s="19" t="s">
        <v>31</v>
      </c>
      <c r="B378" s="19"/>
      <c r="C378" s="20"/>
      <c r="D378" s="22" t="s">
        <v>52</v>
      </c>
      <c r="E378" s="21"/>
      <c r="F378" s="22" t="s">
        <v>42</v>
      </c>
      <c r="G378" s="32">
        <v>2500000</v>
      </c>
      <c r="H378" s="23">
        <v>2500000</v>
      </c>
      <c r="I378" s="23"/>
      <c r="J378" s="23"/>
      <c r="K378" s="23"/>
      <c r="L378" s="23"/>
      <c r="M378" s="23"/>
      <c r="N378" s="23">
        <v>2500000</v>
      </c>
      <c r="O378" s="24">
        <v>41499</v>
      </c>
    </row>
    <row r="379" spans="1:15" s="25" customFormat="1" ht="12.75" x14ac:dyDescent="0.2">
      <c r="A379" s="19" t="s">
        <v>31</v>
      </c>
      <c r="B379" s="40"/>
      <c r="C379" s="41"/>
      <c r="D379" s="22" t="s">
        <v>52</v>
      </c>
      <c r="E379" s="43"/>
      <c r="F379" s="22" t="s">
        <v>42</v>
      </c>
      <c r="G379" s="32">
        <v>1000000</v>
      </c>
      <c r="H379" s="23">
        <v>1000000</v>
      </c>
      <c r="I379" s="23"/>
      <c r="J379" s="23"/>
      <c r="K379" s="23"/>
      <c r="L379" s="23"/>
      <c r="M379" s="23"/>
      <c r="N379" s="23">
        <v>1000000</v>
      </c>
      <c r="O379" s="24">
        <v>41499</v>
      </c>
    </row>
    <row r="380" spans="1:15" s="25" customFormat="1" ht="12.75" x14ac:dyDescent="0.2">
      <c r="A380" s="19" t="s">
        <v>686</v>
      </c>
      <c r="B380" s="40"/>
      <c r="C380" s="41"/>
      <c r="D380" s="42"/>
      <c r="E380" s="43"/>
      <c r="F380" s="44"/>
      <c r="G380" s="45"/>
      <c r="H380" s="23"/>
      <c r="I380" s="23"/>
      <c r="J380" s="23"/>
      <c r="K380" s="23"/>
      <c r="L380" s="23"/>
      <c r="M380" s="23"/>
      <c r="N380" s="23"/>
      <c r="O380" s="22"/>
    </row>
    <row r="381" spans="1:15" s="25" customFormat="1" ht="12.75" x14ac:dyDescent="0.2">
      <c r="A381" s="19"/>
      <c r="B381" s="40"/>
      <c r="C381" s="41"/>
      <c r="D381" s="42"/>
      <c r="E381" s="43"/>
      <c r="F381" s="44"/>
      <c r="G381" s="45"/>
      <c r="H381" s="23"/>
      <c r="I381" s="23"/>
      <c r="J381" s="23"/>
      <c r="K381" s="23"/>
      <c r="L381" s="23"/>
      <c r="M381" s="23"/>
      <c r="N381" s="23"/>
      <c r="O381" s="22"/>
    </row>
    <row r="382" spans="1:15" s="25" customFormat="1" x14ac:dyDescent="0.15">
      <c r="A382" s="19" t="s">
        <v>31</v>
      </c>
      <c r="B382" s="19" t="s">
        <v>687</v>
      </c>
      <c r="C382" s="20"/>
      <c r="D382" s="22"/>
      <c r="E382" s="21"/>
      <c r="F382" s="22"/>
      <c r="G382" s="23">
        <v>500000</v>
      </c>
      <c r="H382" s="23"/>
      <c r="I382" s="23"/>
      <c r="J382" s="23"/>
      <c r="K382" s="23"/>
      <c r="L382" s="23"/>
      <c r="M382" s="23"/>
      <c r="N382" s="23"/>
      <c r="O382" s="22"/>
    </row>
    <row r="383" spans="1:15" s="25" customFormat="1" x14ac:dyDescent="0.15">
      <c r="A383" s="19" t="s">
        <v>31</v>
      </c>
      <c r="B383" s="19"/>
      <c r="C383" s="20"/>
      <c r="D383" s="22" t="s">
        <v>52</v>
      </c>
      <c r="E383" s="21"/>
      <c r="F383" s="22" t="s">
        <v>42</v>
      </c>
      <c r="G383" s="32">
        <v>500000</v>
      </c>
      <c r="H383" s="23">
        <v>500000</v>
      </c>
      <c r="I383" s="23"/>
      <c r="J383" s="23"/>
      <c r="K383" s="23"/>
      <c r="L383" s="23"/>
      <c r="M383" s="23"/>
      <c r="N383" s="23">
        <v>500000</v>
      </c>
      <c r="O383" s="24">
        <v>41506</v>
      </c>
    </row>
    <row r="384" spans="1:15" s="25" customFormat="1" ht="12.75" x14ac:dyDescent="0.2">
      <c r="A384" s="19" t="s">
        <v>688</v>
      </c>
      <c r="B384" s="40"/>
      <c r="C384" s="41"/>
      <c r="D384" s="42"/>
      <c r="E384" s="43"/>
      <c r="F384" s="44"/>
      <c r="G384" s="45"/>
      <c r="I384" s="23"/>
      <c r="J384" s="23"/>
      <c r="K384" s="23"/>
      <c r="L384" s="23"/>
      <c r="M384" s="23"/>
      <c r="N384" s="23"/>
      <c r="O384" s="22"/>
    </row>
    <row r="385" spans="1:15" s="25" customFormat="1" ht="12.75" x14ac:dyDescent="0.2">
      <c r="A385" s="19"/>
      <c r="B385" s="40"/>
      <c r="C385" s="41"/>
      <c r="D385" s="42"/>
      <c r="E385" s="43"/>
      <c r="F385" s="44"/>
      <c r="G385" s="45"/>
      <c r="I385" s="23"/>
      <c r="J385" s="23"/>
      <c r="K385" s="23"/>
      <c r="L385" s="23"/>
      <c r="M385" s="23"/>
      <c r="N385" s="23"/>
      <c r="O385" s="22"/>
    </row>
    <row r="386" spans="1:15" s="25" customFormat="1" x14ac:dyDescent="0.15">
      <c r="A386" s="19" t="s">
        <v>31</v>
      </c>
      <c r="B386" s="19" t="s">
        <v>689</v>
      </c>
      <c r="C386" s="20"/>
      <c r="D386" s="22"/>
      <c r="E386" s="21"/>
      <c r="F386" s="22"/>
      <c r="G386" s="23">
        <v>1500000</v>
      </c>
      <c r="H386" s="23"/>
      <c r="I386" s="23"/>
      <c r="J386" s="23"/>
      <c r="K386" s="23"/>
      <c r="L386" s="23"/>
      <c r="M386" s="23"/>
      <c r="N386" s="23"/>
      <c r="O386" s="22"/>
    </row>
    <row r="387" spans="1:15" s="25" customFormat="1" x14ac:dyDescent="0.15">
      <c r="A387" s="19" t="s">
        <v>31</v>
      </c>
      <c r="B387" s="19"/>
      <c r="C387" s="20"/>
      <c r="D387" s="22" t="s">
        <v>52</v>
      </c>
      <c r="E387" s="21"/>
      <c r="F387" s="22" t="s">
        <v>42</v>
      </c>
      <c r="G387" s="32">
        <v>1000000</v>
      </c>
      <c r="H387" s="23"/>
      <c r="I387" s="23"/>
      <c r="J387" s="23"/>
      <c r="K387" s="23"/>
      <c r="L387" s="23">
        <v>1000000</v>
      </c>
      <c r="M387" s="23"/>
      <c r="N387" s="23"/>
      <c r="O387" s="24">
        <v>41513</v>
      </c>
    </row>
    <row r="388" spans="1:15" s="25" customFormat="1" ht="12.75" x14ac:dyDescent="0.2">
      <c r="A388" s="19" t="s">
        <v>31</v>
      </c>
      <c r="B388" s="40"/>
      <c r="C388" s="41"/>
      <c r="D388" s="22" t="s">
        <v>52</v>
      </c>
      <c r="E388" s="43"/>
      <c r="F388" s="22" t="s">
        <v>42</v>
      </c>
      <c r="G388" s="32">
        <v>500000</v>
      </c>
      <c r="H388" s="23"/>
      <c r="I388" s="23"/>
      <c r="J388" s="23"/>
      <c r="K388" s="23"/>
      <c r="L388" s="23">
        <v>500000</v>
      </c>
      <c r="M388" s="23"/>
      <c r="N388" s="23"/>
      <c r="O388" s="24">
        <v>41513</v>
      </c>
    </row>
    <row r="389" spans="1:15" s="25" customFormat="1" ht="12.75" x14ac:dyDescent="0.2">
      <c r="A389" s="19" t="s">
        <v>690</v>
      </c>
      <c r="B389" s="40"/>
      <c r="C389" s="41"/>
      <c r="D389" s="42"/>
      <c r="E389" s="43"/>
      <c r="F389" s="44"/>
      <c r="G389" s="45"/>
      <c r="H389" s="23"/>
      <c r="I389" s="23"/>
      <c r="J389" s="23"/>
      <c r="K389" s="23"/>
      <c r="L389" s="23"/>
      <c r="M389" s="23"/>
      <c r="N389" s="23"/>
      <c r="O389" s="22"/>
    </row>
    <row r="390" spans="1:15" s="25" customFormat="1" ht="12.75" x14ac:dyDescent="0.2">
      <c r="A390" s="19"/>
      <c r="B390" s="40"/>
      <c r="C390" s="41"/>
      <c r="D390" s="42"/>
      <c r="E390" s="43"/>
      <c r="F390" s="44"/>
      <c r="G390" s="45"/>
      <c r="I390" s="23"/>
      <c r="J390" s="23"/>
      <c r="K390" s="23"/>
      <c r="L390" s="23"/>
      <c r="M390" s="23"/>
      <c r="N390" s="23"/>
      <c r="O390" s="22"/>
    </row>
    <row r="391" spans="1:15" s="25" customFormat="1" x14ac:dyDescent="0.15">
      <c r="A391" s="19" t="s">
        <v>31</v>
      </c>
      <c r="B391" s="19" t="s">
        <v>638</v>
      </c>
      <c r="C391" s="20"/>
      <c r="D391" s="22"/>
      <c r="E391" s="21"/>
      <c r="F391" s="22"/>
      <c r="G391" s="23">
        <v>1500000</v>
      </c>
      <c r="H391" s="23"/>
      <c r="I391" s="23"/>
      <c r="J391" s="23"/>
      <c r="K391" s="23"/>
      <c r="L391" s="23"/>
      <c r="M391" s="23"/>
      <c r="N391" s="23"/>
      <c r="O391" s="22"/>
    </row>
    <row r="392" spans="1:15" s="25" customFormat="1" x14ac:dyDescent="0.15">
      <c r="A392" s="19" t="s">
        <v>31</v>
      </c>
      <c r="B392" s="19"/>
      <c r="C392" s="20"/>
      <c r="D392" s="22" t="s">
        <v>52</v>
      </c>
      <c r="E392" s="21"/>
      <c r="F392" s="22" t="s">
        <v>42</v>
      </c>
      <c r="G392" s="32">
        <v>1000000</v>
      </c>
      <c r="H392" s="23"/>
      <c r="I392" s="23"/>
      <c r="J392" s="23"/>
      <c r="K392" s="23"/>
      <c r="L392" s="23">
        <v>1000000</v>
      </c>
      <c r="M392" s="23"/>
      <c r="N392" s="23"/>
      <c r="O392" s="24">
        <v>41541</v>
      </c>
    </row>
    <row r="393" spans="1:15" s="25" customFormat="1" ht="12.75" x14ac:dyDescent="0.2">
      <c r="A393" s="19" t="s">
        <v>31</v>
      </c>
      <c r="B393" s="40"/>
      <c r="C393" s="41"/>
      <c r="D393" s="22" t="s">
        <v>52</v>
      </c>
      <c r="E393" s="43"/>
      <c r="F393" s="22" t="s">
        <v>42</v>
      </c>
      <c r="G393" s="32">
        <v>500000</v>
      </c>
      <c r="H393" s="23"/>
      <c r="I393" s="23"/>
      <c r="J393" s="23"/>
      <c r="K393" s="23"/>
      <c r="L393" s="23">
        <v>500000</v>
      </c>
      <c r="M393" s="23"/>
      <c r="N393" s="23"/>
      <c r="O393" s="24">
        <v>41541</v>
      </c>
    </row>
    <row r="394" spans="1:15" s="25" customFormat="1" ht="12.75" x14ac:dyDescent="0.2">
      <c r="A394" s="19" t="s">
        <v>639</v>
      </c>
      <c r="B394" s="40"/>
      <c r="C394" s="41"/>
      <c r="D394" s="42"/>
      <c r="E394" s="43"/>
      <c r="F394" s="44"/>
      <c r="G394" s="45"/>
      <c r="H394" s="23"/>
      <c r="I394" s="23"/>
      <c r="J394" s="23"/>
      <c r="K394" s="23"/>
      <c r="L394" s="23"/>
      <c r="M394" s="23"/>
      <c r="N394" s="23"/>
      <c r="O394" s="22"/>
    </row>
    <row r="395" spans="1:15" s="25" customFormat="1" ht="12.75" x14ac:dyDescent="0.2">
      <c r="A395" s="19"/>
      <c r="B395" s="40"/>
      <c r="C395" s="41"/>
      <c r="D395" s="42"/>
      <c r="E395" s="43"/>
      <c r="F395" s="44"/>
      <c r="G395" s="45"/>
      <c r="I395" s="23"/>
      <c r="J395" s="23"/>
      <c r="K395" s="23"/>
      <c r="L395" s="23"/>
      <c r="M395" s="23"/>
      <c r="N395" s="23"/>
      <c r="O395" s="22"/>
    </row>
    <row r="396" spans="1:15" s="25" customFormat="1" ht="12.75" x14ac:dyDescent="0.2">
      <c r="A396" s="26" t="s">
        <v>196</v>
      </c>
      <c r="B396" s="26" t="s">
        <v>19</v>
      </c>
      <c r="C396" s="27" t="s">
        <v>197</v>
      </c>
      <c r="D396" s="28">
        <v>39671</v>
      </c>
      <c r="E396" s="29"/>
      <c r="F396" s="30"/>
      <c r="G396" s="31" t="s">
        <v>157</v>
      </c>
      <c r="H396" s="23"/>
      <c r="I396" s="23"/>
      <c r="J396" s="23"/>
      <c r="K396" s="23"/>
      <c r="L396" s="23"/>
      <c r="M396" s="23"/>
      <c r="N396" s="23"/>
      <c r="O396" s="24"/>
    </row>
    <row r="397" spans="1:15" s="25" customFormat="1" ht="12.75" x14ac:dyDescent="0.2">
      <c r="A397" s="40"/>
      <c r="B397" s="40"/>
      <c r="C397" s="41"/>
      <c r="D397" s="42"/>
      <c r="E397" s="43"/>
      <c r="F397" s="44"/>
      <c r="G397" s="45"/>
      <c r="H397" s="23"/>
      <c r="I397" s="23"/>
      <c r="J397" s="23"/>
      <c r="K397" s="23"/>
      <c r="L397" s="23"/>
      <c r="M397" s="23"/>
      <c r="N397" s="23"/>
      <c r="O397" s="24"/>
    </row>
    <row r="398" spans="1:15" s="25" customFormat="1" ht="12.75" x14ac:dyDescent="0.2">
      <c r="A398" s="26" t="s">
        <v>198</v>
      </c>
      <c r="B398" s="26" t="s">
        <v>19</v>
      </c>
      <c r="C398" s="27" t="s">
        <v>199</v>
      </c>
      <c r="D398" s="28">
        <v>39700</v>
      </c>
      <c r="E398" s="29"/>
      <c r="F398" s="30"/>
      <c r="G398" s="31" t="s">
        <v>200</v>
      </c>
      <c r="H398" s="23"/>
      <c r="I398" s="23"/>
      <c r="J398" s="23"/>
      <c r="K398" s="23"/>
      <c r="L398" s="23"/>
      <c r="M398" s="23"/>
      <c r="N398" s="23"/>
      <c r="O398" s="24"/>
    </row>
    <row r="399" spans="1:15" s="25" customFormat="1" ht="12.75" x14ac:dyDescent="0.2">
      <c r="A399" s="40"/>
      <c r="B399" s="40"/>
      <c r="C399" s="41"/>
      <c r="D399" s="42"/>
      <c r="E399" s="43"/>
      <c r="F399" s="44"/>
      <c r="G399" s="45"/>
      <c r="H399" s="23"/>
      <c r="I399" s="23"/>
      <c r="J399" s="23"/>
      <c r="K399" s="23"/>
      <c r="L399" s="23"/>
      <c r="M399" s="23"/>
      <c r="N399" s="23"/>
      <c r="O399" s="24"/>
    </row>
    <row r="400" spans="1:15" s="25" customFormat="1" ht="12.75" x14ac:dyDescent="0.2">
      <c r="A400" s="26" t="s">
        <v>201</v>
      </c>
      <c r="B400" s="26" t="s">
        <v>19</v>
      </c>
      <c r="C400" s="27" t="s">
        <v>202</v>
      </c>
      <c r="D400" s="28">
        <v>39703</v>
      </c>
      <c r="E400" s="29"/>
      <c r="F400" s="30"/>
      <c r="G400" s="31">
        <v>40000000</v>
      </c>
      <c r="H400" s="23"/>
      <c r="I400" s="23"/>
      <c r="J400" s="23"/>
      <c r="K400" s="23"/>
      <c r="L400" s="23"/>
      <c r="M400" s="23"/>
      <c r="N400" s="23"/>
      <c r="O400" s="24"/>
    </row>
    <row r="401" spans="1:15" s="25" customFormat="1" ht="12.75" x14ac:dyDescent="0.2">
      <c r="A401" s="19"/>
      <c r="B401" s="40"/>
      <c r="C401" s="41"/>
      <c r="D401" s="22"/>
      <c r="E401" s="43"/>
      <c r="F401" s="44"/>
      <c r="G401" s="45"/>
      <c r="H401" s="23"/>
      <c r="I401" s="23"/>
      <c r="J401" s="23"/>
      <c r="K401" s="23"/>
      <c r="L401" s="23"/>
      <c r="M401" s="23"/>
      <c r="N401" s="23"/>
      <c r="O401" s="24"/>
    </row>
    <row r="402" spans="1:15" s="25" customFormat="1" ht="12.75" x14ac:dyDescent="0.2">
      <c r="A402" s="26" t="s">
        <v>155</v>
      </c>
      <c r="B402" s="26" t="s">
        <v>19</v>
      </c>
      <c r="C402" s="27" t="s">
        <v>203</v>
      </c>
      <c r="D402" s="28">
        <v>39743</v>
      </c>
      <c r="E402" s="29"/>
      <c r="F402" s="30"/>
      <c r="G402" s="31" t="s">
        <v>157</v>
      </c>
      <c r="H402" s="23"/>
      <c r="I402" s="23"/>
      <c r="J402" s="23"/>
      <c r="K402" s="23"/>
      <c r="L402" s="23"/>
      <c r="M402" s="23"/>
      <c r="N402" s="23"/>
      <c r="O402" s="24"/>
    </row>
    <row r="403" spans="1:15" s="25" customFormat="1" ht="12.75" x14ac:dyDescent="0.2">
      <c r="A403" s="40"/>
      <c r="B403" s="40"/>
      <c r="C403" s="41"/>
      <c r="D403" s="42"/>
      <c r="E403" s="43"/>
      <c r="F403" s="44"/>
      <c r="G403" s="45"/>
      <c r="H403" s="23"/>
      <c r="I403" s="23"/>
      <c r="J403" s="23"/>
      <c r="K403" s="23"/>
      <c r="L403" s="23"/>
      <c r="M403" s="23"/>
      <c r="N403" s="23"/>
      <c r="O403" s="24"/>
    </row>
    <row r="404" spans="1:15" s="25" customFormat="1" ht="12.75" x14ac:dyDescent="0.2">
      <c r="A404" s="26" t="s">
        <v>155</v>
      </c>
      <c r="B404" s="26" t="s">
        <v>19</v>
      </c>
      <c r="C404" s="27" t="s">
        <v>204</v>
      </c>
      <c r="D404" s="28">
        <v>39743</v>
      </c>
      <c r="E404" s="29"/>
      <c r="F404" s="30"/>
      <c r="G404" s="31" t="s">
        <v>157</v>
      </c>
      <c r="H404" s="23"/>
      <c r="I404" s="23"/>
      <c r="J404" s="23"/>
      <c r="K404" s="23"/>
      <c r="L404" s="23"/>
      <c r="M404" s="23"/>
      <c r="N404" s="23"/>
      <c r="O404" s="24"/>
    </row>
    <row r="405" spans="1:15" s="25" customFormat="1" ht="12.75" x14ac:dyDescent="0.2">
      <c r="A405" s="40"/>
      <c r="B405" s="40"/>
      <c r="C405" s="41"/>
      <c r="D405" s="42"/>
      <c r="E405" s="43"/>
      <c r="F405" s="44"/>
      <c r="G405" s="45"/>
      <c r="H405" s="23"/>
      <c r="I405" s="23"/>
      <c r="J405" s="23"/>
      <c r="K405" s="23"/>
      <c r="L405" s="23"/>
      <c r="M405" s="23"/>
      <c r="N405" s="23"/>
      <c r="O405" s="24"/>
    </row>
    <row r="406" spans="1:15" s="25" customFormat="1" ht="12.75" x14ac:dyDescent="0.2">
      <c r="A406" s="26" t="s">
        <v>155</v>
      </c>
      <c r="B406" s="26" t="s">
        <v>19</v>
      </c>
      <c r="C406" s="27" t="s">
        <v>205</v>
      </c>
      <c r="D406" s="28">
        <v>39743</v>
      </c>
      <c r="E406" s="29"/>
      <c r="F406" s="30"/>
      <c r="G406" s="31" t="s">
        <v>157</v>
      </c>
      <c r="H406" s="23"/>
      <c r="I406" s="23"/>
      <c r="J406" s="23"/>
      <c r="K406" s="23"/>
      <c r="L406" s="23"/>
      <c r="M406" s="23"/>
      <c r="N406" s="23"/>
      <c r="O406" s="24"/>
    </row>
    <row r="407" spans="1:15" s="25" customFormat="1" ht="12.75" x14ac:dyDescent="0.2">
      <c r="A407" s="40"/>
      <c r="B407" s="40"/>
      <c r="C407" s="41"/>
      <c r="D407" s="42"/>
      <c r="E407" s="43"/>
      <c r="F407" s="44"/>
      <c r="G407" s="45"/>
      <c r="H407" s="23"/>
      <c r="I407" s="23"/>
      <c r="J407" s="23"/>
      <c r="K407" s="23"/>
      <c r="L407" s="23"/>
      <c r="M407" s="23"/>
      <c r="N407" s="23"/>
      <c r="O407" s="24"/>
    </row>
    <row r="408" spans="1:15" s="25" customFormat="1" ht="12.75" x14ac:dyDescent="0.2">
      <c r="A408" s="26" t="s">
        <v>155</v>
      </c>
      <c r="B408" s="26" t="s">
        <v>19</v>
      </c>
      <c r="C408" s="27" t="s">
        <v>206</v>
      </c>
      <c r="D408" s="28">
        <v>39743</v>
      </c>
      <c r="E408" s="29"/>
      <c r="F408" s="30"/>
      <c r="G408" s="31" t="s">
        <v>157</v>
      </c>
      <c r="H408" s="23"/>
      <c r="I408" s="23"/>
      <c r="J408" s="23"/>
      <c r="K408" s="23"/>
      <c r="L408" s="23"/>
      <c r="M408" s="23"/>
      <c r="N408" s="23"/>
      <c r="O408" s="24"/>
    </row>
    <row r="409" spans="1:15" s="25" customFormat="1" ht="12.75" customHeight="1" x14ac:dyDescent="0.2">
      <c r="A409" s="40"/>
      <c r="B409" s="40"/>
      <c r="C409" s="41"/>
      <c r="D409" s="42"/>
      <c r="E409" s="43"/>
      <c r="F409" s="44"/>
      <c r="G409" s="45"/>
      <c r="H409" s="23"/>
      <c r="I409" s="23"/>
      <c r="J409" s="23"/>
      <c r="K409" s="23"/>
      <c r="L409" s="23"/>
      <c r="M409" s="23"/>
      <c r="N409" s="23"/>
      <c r="O409" s="24"/>
    </row>
    <row r="410" spans="1:15" s="25" customFormat="1" ht="12.75" x14ac:dyDescent="0.2">
      <c r="A410" s="26" t="s">
        <v>207</v>
      </c>
      <c r="B410" s="26" t="s">
        <v>19</v>
      </c>
      <c r="C410" s="27" t="s">
        <v>208</v>
      </c>
      <c r="D410" s="28">
        <v>39783</v>
      </c>
      <c r="E410" s="29"/>
      <c r="F410" s="30"/>
      <c r="G410" s="31" t="s">
        <v>209</v>
      </c>
      <c r="H410" s="23"/>
      <c r="I410" s="23"/>
      <c r="J410" s="23"/>
      <c r="K410" s="23"/>
      <c r="L410" s="23"/>
      <c r="M410" s="23"/>
      <c r="N410" s="23"/>
      <c r="O410" s="24"/>
    </row>
    <row r="411" spans="1:15" s="25" customFormat="1" ht="12.75" x14ac:dyDescent="0.2">
      <c r="A411" s="40"/>
      <c r="B411" s="40"/>
      <c r="C411" s="41"/>
      <c r="D411" s="42"/>
      <c r="E411" s="43"/>
      <c r="F411" s="44"/>
      <c r="G411" s="45"/>
      <c r="H411" s="23"/>
      <c r="I411" s="23"/>
      <c r="J411" s="23"/>
      <c r="K411" s="23"/>
      <c r="L411" s="23"/>
      <c r="M411" s="23"/>
      <c r="N411" s="23"/>
      <c r="O411" s="24"/>
    </row>
    <row r="412" spans="1:15" s="25" customFormat="1" ht="12.75" x14ac:dyDescent="0.2">
      <c r="A412" s="26" t="s">
        <v>207</v>
      </c>
      <c r="B412" s="26" t="s">
        <v>19</v>
      </c>
      <c r="C412" s="27" t="s">
        <v>210</v>
      </c>
      <c r="D412" s="28">
        <v>39783</v>
      </c>
      <c r="E412" s="29"/>
      <c r="F412" s="30"/>
      <c r="G412" s="31" t="s">
        <v>211</v>
      </c>
      <c r="H412" s="23"/>
      <c r="I412" s="23"/>
      <c r="J412" s="23"/>
      <c r="K412" s="23"/>
      <c r="L412" s="23"/>
      <c r="M412" s="23"/>
      <c r="N412" s="23"/>
      <c r="O412" s="24"/>
    </row>
    <row r="413" spans="1:15" s="25" customFormat="1" ht="12.75" x14ac:dyDescent="0.2">
      <c r="A413" s="40"/>
      <c r="B413" s="40"/>
      <c r="C413" s="41"/>
      <c r="D413" s="42"/>
      <c r="E413" s="43"/>
      <c r="F413" s="44"/>
      <c r="G413" s="45"/>
      <c r="H413" s="23"/>
      <c r="I413" s="23"/>
      <c r="J413" s="23"/>
      <c r="K413" s="23"/>
      <c r="L413" s="23"/>
      <c r="M413" s="23"/>
      <c r="N413" s="23"/>
      <c r="O413" s="24"/>
    </row>
    <row r="414" spans="1:15" s="25" customFormat="1" ht="12.75" x14ac:dyDescent="0.2">
      <c r="A414" s="26" t="s">
        <v>212</v>
      </c>
      <c r="B414" s="26" t="s">
        <v>19</v>
      </c>
      <c r="C414" s="27" t="s">
        <v>213</v>
      </c>
      <c r="D414" s="28">
        <v>39863</v>
      </c>
      <c r="E414" s="29"/>
      <c r="F414" s="30"/>
      <c r="G414" s="31" t="s">
        <v>214</v>
      </c>
      <c r="H414" s="23"/>
      <c r="I414" s="23"/>
      <c r="J414" s="23"/>
      <c r="K414" s="23"/>
      <c r="L414" s="23"/>
      <c r="M414" s="23"/>
      <c r="N414" s="23"/>
      <c r="O414" s="24"/>
    </row>
    <row r="415" spans="1:15" s="25" customFormat="1" x14ac:dyDescent="0.15">
      <c r="A415" s="19"/>
      <c r="B415" s="19"/>
      <c r="C415" s="20"/>
      <c r="D415" s="21"/>
      <c r="E415" s="21"/>
      <c r="F415" s="22"/>
      <c r="G415" s="23"/>
      <c r="H415" s="23"/>
      <c r="I415" s="23"/>
      <c r="J415" s="23"/>
      <c r="K415" s="23"/>
      <c r="L415" s="23"/>
      <c r="M415" s="23"/>
      <c r="N415" s="23"/>
      <c r="O415" s="24"/>
    </row>
    <row r="416" spans="1:15" s="25" customFormat="1" ht="12.75" x14ac:dyDescent="0.2">
      <c r="A416" s="26" t="s">
        <v>215</v>
      </c>
      <c r="B416" s="26" t="s">
        <v>19</v>
      </c>
      <c r="C416" s="27" t="s">
        <v>216</v>
      </c>
      <c r="D416" s="28">
        <v>39868</v>
      </c>
      <c r="E416" s="29"/>
      <c r="F416" s="30"/>
      <c r="G416" s="31">
        <v>18000000</v>
      </c>
      <c r="H416" s="23"/>
      <c r="I416" s="23"/>
      <c r="J416" s="23"/>
      <c r="K416" s="23"/>
      <c r="L416" s="23"/>
      <c r="M416" s="23"/>
      <c r="N416" s="23"/>
      <c r="O416" s="24"/>
    </row>
    <row r="417" spans="1:15" s="25" customFormat="1" ht="12.75" x14ac:dyDescent="0.2">
      <c r="A417" s="40"/>
      <c r="B417" s="40"/>
      <c r="C417" s="41"/>
      <c r="D417" s="42"/>
      <c r="E417" s="43"/>
      <c r="F417" s="44"/>
      <c r="G417" s="45"/>
      <c r="H417" s="23"/>
      <c r="I417" s="23"/>
      <c r="J417" s="23"/>
      <c r="K417" s="23"/>
      <c r="L417" s="23"/>
      <c r="M417" s="23"/>
      <c r="N417" s="23"/>
      <c r="O417" s="24"/>
    </row>
    <row r="418" spans="1:15" s="25" customFormat="1" ht="12.75" x14ac:dyDescent="0.2">
      <c r="A418" s="26" t="s">
        <v>217</v>
      </c>
      <c r="B418" s="26" t="s">
        <v>19</v>
      </c>
      <c r="C418" s="27" t="s">
        <v>218</v>
      </c>
      <c r="D418" s="28">
        <v>39869</v>
      </c>
      <c r="E418" s="29"/>
      <c r="F418" s="30"/>
      <c r="G418" s="31" t="s">
        <v>219</v>
      </c>
      <c r="H418" s="23"/>
      <c r="I418" s="23"/>
      <c r="J418" s="23"/>
      <c r="K418" s="23"/>
      <c r="L418" s="23"/>
      <c r="M418" s="23"/>
      <c r="N418" s="23"/>
      <c r="O418" s="24"/>
    </row>
    <row r="419" spans="1:15" s="25" customFormat="1" ht="12.75" x14ac:dyDescent="0.2">
      <c r="A419" s="19"/>
      <c r="B419" s="19"/>
      <c r="C419" s="41"/>
      <c r="D419" s="42"/>
      <c r="E419" s="43"/>
      <c r="F419" s="44"/>
      <c r="G419" s="45"/>
      <c r="H419" s="23"/>
      <c r="I419" s="23"/>
      <c r="J419" s="23"/>
      <c r="K419" s="23"/>
      <c r="L419" s="23"/>
      <c r="M419" s="23"/>
      <c r="N419" s="23"/>
      <c r="O419" s="24"/>
    </row>
    <row r="420" spans="1:15" s="25" customFormat="1" ht="12.75" x14ac:dyDescent="0.2">
      <c r="A420" s="26" t="s">
        <v>217</v>
      </c>
      <c r="B420" s="26" t="s">
        <v>19</v>
      </c>
      <c r="C420" s="27" t="s">
        <v>224</v>
      </c>
      <c r="D420" s="28">
        <v>39869</v>
      </c>
      <c r="E420" s="29"/>
      <c r="F420" s="30"/>
      <c r="G420" s="31" t="s">
        <v>219</v>
      </c>
      <c r="H420" s="23"/>
      <c r="I420" s="23"/>
      <c r="J420" s="23"/>
      <c r="K420" s="23"/>
      <c r="L420" s="23"/>
      <c r="M420" s="23"/>
      <c r="N420" s="23"/>
      <c r="O420" s="24"/>
    </row>
    <row r="421" spans="1:15" s="25" customFormat="1" ht="12.75" x14ac:dyDescent="0.2">
      <c r="A421" s="40"/>
      <c r="B421" s="40"/>
      <c r="C421" s="41"/>
      <c r="D421" s="42"/>
      <c r="E421" s="43"/>
      <c r="F421" s="44"/>
      <c r="G421" s="45"/>
      <c r="H421" s="23"/>
      <c r="I421" s="23"/>
      <c r="J421" s="23"/>
      <c r="K421" s="23"/>
      <c r="L421" s="23"/>
      <c r="M421" s="23"/>
      <c r="N421" s="23"/>
      <c r="O421" s="24"/>
    </row>
    <row r="422" spans="1:15" s="25" customFormat="1" ht="12.75" x14ac:dyDescent="0.2">
      <c r="A422" s="26" t="s">
        <v>225</v>
      </c>
      <c r="B422" s="26" t="s">
        <v>19</v>
      </c>
      <c r="C422" s="27" t="s">
        <v>226</v>
      </c>
      <c r="D422" s="28">
        <v>39870</v>
      </c>
      <c r="E422" s="29"/>
      <c r="F422" s="30"/>
      <c r="G422" s="31" t="s">
        <v>40</v>
      </c>
      <c r="H422" s="23"/>
      <c r="I422" s="23"/>
      <c r="J422" s="23"/>
      <c r="K422" s="23"/>
      <c r="L422" s="23"/>
      <c r="M422" s="23"/>
      <c r="N422" s="23"/>
      <c r="O422" s="22"/>
    </row>
    <row r="423" spans="1:15" s="25" customFormat="1" ht="12.75" x14ac:dyDescent="0.2">
      <c r="A423" s="40"/>
      <c r="B423" s="40"/>
      <c r="C423" s="41"/>
      <c r="D423" s="42"/>
      <c r="E423" s="43"/>
      <c r="F423" s="44"/>
      <c r="G423" s="45"/>
      <c r="H423" s="23"/>
      <c r="I423" s="23"/>
      <c r="J423" s="23"/>
      <c r="K423" s="23"/>
      <c r="L423" s="23"/>
      <c r="M423" s="23"/>
      <c r="N423" s="23"/>
      <c r="O423" s="22"/>
    </row>
    <row r="424" spans="1:15" s="25" customFormat="1" ht="12.75" x14ac:dyDescent="0.2">
      <c r="A424" s="26" t="s">
        <v>230</v>
      </c>
      <c r="B424" s="26" t="s">
        <v>19</v>
      </c>
      <c r="C424" s="27" t="s">
        <v>231</v>
      </c>
      <c r="D424" s="28">
        <v>39877</v>
      </c>
      <c r="E424" s="29"/>
      <c r="F424" s="30"/>
      <c r="G424" s="31" t="s">
        <v>160</v>
      </c>
      <c r="H424" s="23"/>
      <c r="I424" s="23"/>
      <c r="J424" s="23"/>
      <c r="K424" s="23"/>
      <c r="L424" s="23"/>
      <c r="M424" s="23"/>
      <c r="N424" s="23"/>
      <c r="O424" s="22"/>
    </row>
    <row r="425" spans="1:15" s="25" customFormat="1" ht="12.75" x14ac:dyDescent="0.2">
      <c r="A425" s="40"/>
      <c r="B425" s="40"/>
      <c r="C425" s="41"/>
      <c r="D425" s="42"/>
      <c r="E425" s="43"/>
      <c r="F425" s="44"/>
      <c r="G425" s="45"/>
      <c r="H425" s="23"/>
      <c r="I425" s="23"/>
      <c r="J425" s="23"/>
      <c r="K425" s="23"/>
      <c r="L425" s="23"/>
      <c r="M425" s="23"/>
      <c r="N425" s="23"/>
      <c r="O425" s="24"/>
    </row>
    <row r="426" spans="1:15" s="25" customFormat="1" ht="12.75" x14ac:dyDescent="0.2">
      <c r="A426" s="26" t="s">
        <v>230</v>
      </c>
      <c r="B426" s="26" t="s">
        <v>19</v>
      </c>
      <c r="C426" s="27" t="s">
        <v>232</v>
      </c>
      <c r="D426" s="28">
        <v>39877</v>
      </c>
      <c r="E426" s="29"/>
      <c r="F426" s="30"/>
      <c r="G426" s="31" t="s">
        <v>160</v>
      </c>
      <c r="H426" s="23"/>
      <c r="I426" s="23"/>
      <c r="J426" s="23"/>
      <c r="K426" s="23"/>
      <c r="L426" s="23"/>
      <c r="M426" s="23"/>
      <c r="N426" s="23"/>
      <c r="O426" s="22"/>
    </row>
    <row r="427" spans="1:15" s="25" customFormat="1" ht="12.75" x14ac:dyDescent="0.2">
      <c r="A427" s="40"/>
      <c r="B427" s="40"/>
      <c r="C427" s="41"/>
      <c r="D427" s="42"/>
      <c r="E427" s="43"/>
      <c r="F427" s="44"/>
      <c r="G427" s="45"/>
      <c r="H427" s="23"/>
      <c r="I427" s="23"/>
      <c r="J427" s="23"/>
      <c r="K427" s="23"/>
      <c r="L427" s="23"/>
      <c r="M427" s="23"/>
      <c r="N427" s="23"/>
      <c r="O427" s="22"/>
    </row>
    <row r="428" spans="1:15" s="25" customFormat="1" ht="12.75" x14ac:dyDescent="0.2">
      <c r="A428" s="26" t="s">
        <v>230</v>
      </c>
      <c r="B428" s="26" t="s">
        <v>19</v>
      </c>
      <c r="C428" s="27" t="s">
        <v>233</v>
      </c>
      <c r="D428" s="28">
        <v>39877</v>
      </c>
      <c r="E428" s="29"/>
      <c r="F428" s="30"/>
      <c r="G428" s="31" t="s">
        <v>160</v>
      </c>
      <c r="H428" s="23"/>
      <c r="I428" s="23"/>
      <c r="J428" s="23"/>
      <c r="K428" s="23"/>
      <c r="L428" s="23"/>
      <c r="M428" s="23"/>
      <c r="N428" s="23"/>
      <c r="O428" s="22"/>
    </row>
    <row r="429" spans="1:15" s="25" customFormat="1" ht="12.75" x14ac:dyDescent="0.2">
      <c r="A429" s="40"/>
      <c r="B429" s="40"/>
      <c r="C429" s="41"/>
      <c r="D429" s="42"/>
      <c r="E429" s="43"/>
      <c r="F429" s="44"/>
      <c r="G429" s="45"/>
      <c r="H429" s="23"/>
      <c r="I429" s="23"/>
      <c r="J429" s="23"/>
      <c r="K429" s="23"/>
      <c r="L429" s="23"/>
      <c r="M429" s="23"/>
      <c r="N429" s="23"/>
      <c r="O429" s="24"/>
    </row>
    <row r="430" spans="1:15" s="25" customFormat="1" ht="12.75" x14ac:dyDescent="0.2">
      <c r="A430" s="26" t="s">
        <v>234</v>
      </c>
      <c r="B430" s="26" t="s">
        <v>19</v>
      </c>
      <c r="C430" s="27" t="s">
        <v>235</v>
      </c>
      <c r="D430" s="28">
        <v>39895</v>
      </c>
      <c r="E430" s="29"/>
      <c r="F430" s="30"/>
      <c r="G430" s="31" t="s">
        <v>236</v>
      </c>
      <c r="H430" s="23"/>
      <c r="I430" s="23"/>
      <c r="J430" s="23"/>
      <c r="K430" s="23"/>
      <c r="L430" s="23"/>
      <c r="M430" s="23"/>
      <c r="N430" s="23"/>
      <c r="O430" s="22"/>
    </row>
    <row r="431" spans="1:15" s="25" customFormat="1" ht="12.75" x14ac:dyDescent="0.2">
      <c r="A431" s="40"/>
      <c r="B431" s="40"/>
      <c r="C431" s="41"/>
      <c r="D431" s="42"/>
      <c r="E431" s="43"/>
      <c r="F431" s="44"/>
      <c r="G431" s="45"/>
      <c r="H431" s="23"/>
      <c r="I431" s="23"/>
      <c r="J431" s="23"/>
      <c r="K431" s="23"/>
      <c r="L431" s="23"/>
      <c r="M431" s="23"/>
      <c r="N431" s="23"/>
      <c r="O431" s="22"/>
    </row>
    <row r="432" spans="1:15" s="25" customFormat="1" ht="12.75" x14ac:dyDescent="0.2">
      <c r="A432" s="26" t="s">
        <v>237</v>
      </c>
      <c r="B432" s="26" t="s">
        <v>19</v>
      </c>
      <c r="C432" s="27" t="s">
        <v>238</v>
      </c>
      <c r="D432" s="28">
        <v>39916</v>
      </c>
      <c r="E432" s="29"/>
      <c r="F432" s="30"/>
      <c r="G432" s="31" t="s">
        <v>239</v>
      </c>
      <c r="H432" s="23"/>
      <c r="I432" s="23"/>
      <c r="J432" s="23"/>
      <c r="K432" s="23"/>
      <c r="L432" s="23"/>
      <c r="M432" s="23"/>
      <c r="N432" s="23"/>
      <c r="O432" s="22"/>
    </row>
    <row r="433" spans="1:15" s="25" customFormat="1" ht="12.75" x14ac:dyDescent="0.2">
      <c r="A433" s="40"/>
      <c r="B433" s="40"/>
      <c r="C433" s="41"/>
      <c r="D433" s="42"/>
      <c r="E433" s="43"/>
      <c r="F433" s="44"/>
      <c r="G433" s="45"/>
      <c r="H433" s="23"/>
      <c r="I433" s="23"/>
      <c r="J433" s="23"/>
      <c r="K433" s="23"/>
      <c r="L433" s="23"/>
      <c r="M433" s="23"/>
      <c r="N433" s="23"/>
      <c r="O433" s="22"/>
    </row>
    <row r="434" spans="1:15" s="25" customFormat="1" ht="12.75" x14ac:dyDescent="0.2">
      <c r="A434" s="26" t="s">
        <v>237</v>
      </c>
      <c r="B434" s="26" t="s">
        <v>19</v>
      </c>
      <c r="C434" s="27" t="s">
        <v>240</v>
      </c>
      <c r="D434" s="28">
        <v>39916</v>
      </c>
      <c r="E434" s="29"/>
      <c r="F434" s="30"/>
      <c r="G434" s="31" t="s">
        <v>241</v>
      </c>
      <c r="H434" s="23"/>
      <c r="I434" s="23"/>
      <c r="J434" s="23"/>
      <c r="K434" s="23"/>
      <c r="L434" s="23"/>
      <c r="M434" s="23"/>
      <c r="N434" s="23"/>
      <c r="O434" s="22"/>
    </row>
    <row r="435" spans="1:15" s="25" customFormat="1" ht="12.75" x14ac:dyDescent="0.2">
      <c r="A435" s="40"/>
      <c r="B435" s="40"/>
      <c r="C435" s="41"/>
      <c r="D435" s="42"/>
      <c r="E435" s="43"/>
      <c r="F435" s="44"/>
      <c r="G435" s="45"/>
      <c r="H435" s="23"/>
      <c r="I435" s="23"/>
      <c r="J435" s="23"/>
      <c r="K435" s="23"/>
      <c r="L435" s="23"/>
      <c r="M435" s="23"/>
      <c r="N435" s="23"/>
      <c r="O435" s="22"/>
    </row>
    <row r="436" spans="1:15" s="25" customFormat="1" ht="12.75" x14ac:dyDescent="0.2">
      <c r="A436" s="26" t="s">
        <v>237</v>
      </c>
      <c r="B436" s="26" t="s">
        <v>19</v>
      </c>
      <c r="C436" s="27" t="s">
        <v>242</v>
      </c>
      <c r="D436" s="28">
        <v>39916</v>
      </c>
      <c r="E436" s="29"/>
      <c r="F436" s="30"/>
      <c r="G436" s="31" t="s">
        <v>241</v>
      </c>
      <c r="H436" s="23"/>
      <c r="I436" s="23"/>
      <c r="J436" s="23"/>
      <c r="K436" s="23"/>
      <c r="L436" s="23"/>
      <c r="M436" s="23"/>
      <c r="N436" s="23"/>
      <c r="O436" s="22"/>
    </row>
    <row r="437" spans="1:15" s="25" customFormat="1" ht="12.75" x14ac:dyDescent="0.2">
      <c r="A437" s="40"/>
      <c r="B437" s="40"/>
      <c r="C437" s="41"/>
      <c r="D437" s="42"/>
      <c r="E437" s="43"/>
      <c r="F437" s="44"/>
      <c r="G437" s="45"/>
      <c r="H437" s="23"/>
      <c r="I437" s="23"/>
      <c r="J437" s="23"/>
      <c r="K437" s="23"/>
      <c r="L437" s="23"/>
      <c r="M437" s="23"/>
      <c r="N437" s="23"/>
      <c r="O437" s="22"/>
    </row>
    <row r="438" spans="1:15" s="25" customFormat="1" ht="12.75" x14ac:dyDescent="0.2">
      <c r="A438" s="26" t="s">
        <v>237</v>
      </c>
      <c r="B438" s="26" t="s">
        <v>19</v>
      </c>
      <c r="C438" s="27" t="s">
        <v>243</v>
      </c>
      <c r="D438" s="28">
        <v>39916</v>
      </c>
      <c r="E438" s="29"/>
      <c r="F438" s="30"/>
      <c r="G438" s="31" t="s">
        <v>244</v>
      </c>
      <c r="H438" s="23"/>
      <c r="I438" s="23"/>
      <c r="J438" s="23"/>
      <c r="K438" s="23"/>
      <c r="L438" s="23"/>
      <c r="M438" s="23"/>
      <c r="N438" s="23"/>
      <c r="O438" s="22"/>
    </row>
    <row r="439" spans="1:15" s="25" customFormat="1" ht="12.75" x14ac:dyDescent="0.2">
      <c r="A439" s="40"/>
      <c r="B439" s="40"/>
      <c r="C439" s="41"/>
      <c r="D439" s="42"/>
      <c r="E439" s="43"/>
      <c r="F439" s="44"/>
      <c r="G439" s="45"/>
      <c r="H439" s="23"/>
      <c r="I439" s="23"/>
      <c r="J439" s="23"/>
      <c r="K439" s="23"/>
      <c r="L439" s="23"/>
      <c r="M439" s="23"/>
      <c r="N439" s="23"/>
      <c r="O439" s="22"/>
    </row>
    <row r="440" spans="1:15" s="25" customFormat="1" ht="12.75" x14ac:dyDescent="0.2">
      <c r="A440" s="26" t="s">
        <v>245</v>
      </c>
      <c r="B440" s="26" t="s">
        <v>19</v>
      </c>
      <c r="C440" s="27" t="s">
        <v>246</v>
      </c>
      <c r="D440" s="28">
        <v>39919</v>
      </c>
      <c r="E440" s="29"/>
      <c r="F440" s="30"/>
      <c r="G440" s="31" t="s">
        <v>21</v>
      </c>
      <c r="H440" s="23"/>
      <c r="I440" s="23"/>
      <c r="J440" s="23"/>
      <c r="K440" s="23"/>
      <c r="L440" s="23"/>
      <c r="M440" s="23"/>
      <c r="N440" s="23"/>
      <c r="O440" s="22"/>
    </row>
    <row r="441" spans="1:15" s="25" customFormat="1" ht="12.75" x14ac:dyDescent="0.2">
      <c r="A441" s="40"/>
      <c r="B441" s="40"/>
      <c r="C441" s="41"/>
      <c r="D441" s="42"/>
      <c r="E441" s="43"/>
      <c r="F441" s="44"/>
      <c r="G441" s="45"/>
      <c r="H441" s="23"/>
      <c r="I441" s="23"/>
      <c r="J441" s="23"/>
      <c r="K441" s="23"/>
      <c r="L441" s="23"/>
      <c r="M441" s="23"/>
      <c r="N441" s="23"/>
      <c r="O441" s="22"/>
    </row>
    <row r="442" spans="1:15" s="25" customFormat="1" ht="12.75" x14ac:dyDescent="0.2">
      <c r="A442" s="26" t="s">
        <v>245</v>
      </c>
      <c r="B442" s="26" t="s">
        <v>19</v>
      </c>
      <c r="C442" s="27" t="s">
        <v>247</v>
      </c>
      <c r="D442" s="28">
        <v>39919</v>
      </c>
      <c r="E442" s="29"/>
      <c r="F442" s="30"/>
      <c r="G442" s="31" t="s">
        <v>21</v>
      </c>
      <c r="H442" s="23"/>
      <c r="I442" s="23"/>
      <c r="J442" s="23"/>
      <c r="K442" s="23"/>
      <c r="L442" s="23"/>
      <c r="M442" s="23"/>
      <c r="N442" s="23"/>
      <c r="O442" s="22"/>
    </row>
    <row r="443" spans="1:15" s="25" customFormat="1" ht="12.75" x14ac:dyDescent="0.2">
      <c r="A443" s="40"/>
      <c r="B443" s="40"/>
      <c r="C443" s="41"/>
      <c r="D443" s="42"/>
      <c r="E443" s="43"/>
      <c r="F443" s="44"/>
      <c r="G443" s="45"/>
      <c r="H443" s="23"/>
      <c r="I443" s="23"/>
      <c r="J443" s="23"/>
      <c r="K443" s="23"/>
      <c r="L443" s="23"/>
      <c r="M443" s="23"/>
      <c r="N443" s="23"/>
      <c r="O443" s="22"/>
    </row>
    <row r="444" spans="1:15" s="25" customFormat="1" ht="12.75" x14ac:dyDescent="0.2">
      <c r="A444" s="26" t="s">
        <v>28</v>
      </c>
      <c r="B444" s="26" t="s">
        <v>19</v>
      </c>
      <c r="C444" s="27" t="s">
        <v>248</v>
      </c>
      <c r="D444" s="28">
        <v>39925</v>
      </c>
      <c r="E444" s="29"/>
      <c r="F444" s="30"/>
      <c r="G444" s="31" t="s">
        <v>249</v>
      </c>
      <c r="H444" s="23"/>
      <c r="I444" s="23"/>
      <c r="J444" s="23"/>
      <c r="K444" s="23"/>
      <c r="L444" s="23"/>
      <c r="M444" s="23"/>
      <c r="N444" s="23"/>
      <c r="O444" s="22"/>
    </row>
    <row r="445" spans="1:15" s="25" customFormat="1" ht="12.75" x14ac:dyDescent="0.2">
      <c r="A445" s="40"/>
      <c r="B445" s="40"/>
      <c r="C445" s="41"/>
      <c r="D445" s="42"/>
      <c r="E445" s="43"/>
      <c r="F445" s="44"/>
      <c r="G445" s="45"/>
      <c r="H445" s="23"/>
      <c r="I445" s="23"/>
      <c r="J445" s="23"/>
      <c r="K445" s="23"/>
      <c r="L445" s="23"/>
      <c r="M445" s="23"/>
      <c r="N445" s="23"/>
      <c r="O445" s="22"/>
    </row>
    <row r="446" spans="1:15" s="25" customFormat="1" ht="12.75" x14ac:dyDescent="0.2">
      <c r="A446" s="19" t="s">
        <v>28</v>
      </c>
      <c r="B446" s="19" t="s">
        <v>250</v>
      </c>
      <c r="C446" s="38"/>
      <c r="D446" s="22"/>
      <c r="E446" s="21"/>
      <c r="F446" s="22"/>
      <c r="G446" s="23">
        <v>29600000</v>
      </c>
      <c r="H446" s="32"/>
      <c r="I446" s="23"/>
      <c r="J446" s="23"/>
      <c r="K446" s="23"/>
      <c r="L446" s="23"/>
      <c r="M446" s="23"/>
      <c r="N446" s="23"/>
      <c r="O446" s="22"/>
    </row>
    <row r="447" spans="1:15" s="25" customFormat="1" ht="12.75" x14ac:dyDescent="0.2">
      <c r="A447" s="19" t="s">
        <v>28</v>
      </c>
      <c r="B447" s="19"/>
      <c r="C447" s="38"/>
      <c r="D447" s="22" t="s">
        <v>251</v>
      </c>
      <c r="E447" s="21"/>
      <c r="F447" s="22" t="s">
        <v>42</v>
      </c>
      <c r="G447" s="46">
        <v>7400000</v>
      </c>
      <c r="H447" s="23">
        <v>7400000</v>
      </c>
      <c r="I447" s="23"/>
      <c r="J447" s="23"/>
      <c r="K447" s="23"/>
      <c r="L447" s="23"/>
      <c r="M447" s="23"/>
      <c r="N447" s="23">
        <v>7400000</v>
      </c>
      <c r="O447" s="24">
        <v>41410</v>
      </c>
    </row>
    <row r="448" spans="1:15" s="25" customFormat="1" x14ac:dyDescent="0.15">
      <c r="A448" s="19" t="s">
        <v>28</v>
      </c>
      <c r="B448" s="19"/>
      <c r="C448" s="20"/>
      <c r="D448" s="22" t="s">
        <v>252</v>
      </c>
      <c r="E448" s="21"/>
      <c r="F448" s="22" t="s">
        <v>42</v>
      </c>
      <c r="G448" s="46">
        <v>7400000</v>
      </c>
      <c r="H448" s="32"/>
      <c r="I448" s="23"/>
      <c r="J448" s="23"/>
      <c r="K448" s="23"/>
      <c r="L448" s="23">
        <v>7400000</v>
      </c>
      <c r="M448" s="23"/>
      <c r="N448" s="23"/>
      <c r="O448" s="24">
        <v>41473</v>
      </c>
    </row>
    <row r="449" spans="1:15" s="25" customFormat="1" x14ac:dyDescent="0.15">
      <c r="A449" s="19" t="s">
        <v>28</v>
      </c>
      <c r="B449" s="19"/>
      <c r="C449" s="20"/>
      <c r="D449" s="22" t="s">
        <v>253</v>
      </c>
      <c r="E449" s="21"/>
      <c r="F449" s="22" t="s">
        <v>42</v>
      </c>
      <c r="G449" s="46">
        <v>7400000</v>
      </c>
      <c r="I449" s="23"/>
      <c r="J449" s="23"/>
      <c r="K449" s="23"/>
      <c r="L449" s="23">
        <v>7400000</v>
      </c>
      <c r="M449" s="23"/>
      <c r="N449" s="23"/>
      <c r="O449" s="24">
        <v>41500</v>
      </c>
    </row>
    <row r="450" spans="1:15" s="25" customFormat="1" x14ac:dyDescent="0.15">
      <c r="A450" s="19" t="s">
        <v>28</v>
      </c>
      <c r="B450" s="19"/>
      <c r="C450" s="20"/>
      <c r="D450" s="22" t="s">
        <v>254</v>
      </c>
      <c r="E450" s="21"/>
      <c r="F450" s="22" t="s">
        <v>42</v>
      </c>
      <c r="G450" s="46">
        <v>7400000</v>
      </c>
      <c r="I450" s="23"/>
      <c r="J450" s="23"/>
      <c r="K450" s="23"/>
      <c r="L450" s="23">
        <v>7400000</v>
      </c>
      <c r="M450" s="23"/>
      <c r="N450" s="23"/>
      <c r="O450" s="24">
        <v>41585</v>
      </c>
    </row>
    <row r="451" spans="1:15" s="25" customFormat="1" x14ac:dyDescent="0.15">
      <c r="A451" s="19" t="s">
        <v>28</v>
      </c>
      <c r="B451" s="19"/>
      <c r="C451" s="20"/>
      <c r="D451" s="22" t="s">
        <v>255</v>
      </c>
      <c r="E451" s="21"/>
      <c r="F451" s="22" t="s">
        <v>42</v>
      </c>
      <c r="G451" s="46">
        <v>7400000</v>
      </c>
      <c r="I451" s="23"/>
      <c r="J451" s="23"/>
      <c r="K451" s="23"/>
      <c r="L451" s="23">
        <v>7400000</v>
      </c>
      <c r="M451" s="23"/>
      <c r="N451" s="23"/>
      <c r="O451" s="24">
        <v>41606</v>
      </c>
    </row>
    <row r="452" spans="1:15" s="25" customFormat="1" x14ac:dyDescent="0.15">
      <c r="A452" s="19" t="s">
        <v>28</v>
      </c>
      <c r="B452" s="19"/>
      <c r="C452" s="20"/>
      <c r="D452" s="22" t="s">
        <v>256</v>
      </c>
      <c r="E452" s="21"/>
      <c r="F452" s="22" t="s">
        <v>42</v>
      </c>
      <c r="G452" s="46">
        <v>7400000</v>
      </c>
      <c r="I452" s="23"/>
      <c r="J452" s="23"/>
      <c r="K452" s="23"/>
      <c r="L452" s="23">
        <v>7400000</v>
      </c>
      <c r="M452" s="23"/>
      <c r="N452" s="23"/>
      <c r="O452" s="24">
        <v>41655</v>
      </c>
    </row>
    <row r="453" spans="1:15" s="25" customFormat="1" x14ac:dyDescent="0.15">
      <c r="A453" s="19" t="s">
        <v>28</v>
      </c>
      <c r="B453" s="19"/>
      <c r="C453" s="20"/>
      <c r="D453" s="22" t="s">
        <v>257</v>
      </c>
      <c r="E453" s="21"/>
      <c r="F453" s="22" t="s">
        <v>42</v>
      </c>
      <c r="G453" s="46">
        <v>7400000</v>
      </c>
      <c r="I453" s="23"/>
      <c r="J453" s="23"/>
      <c r="K453" s="23"/>
      <c r="L453" s="23">
        <v>7400000</v>
      </c>
      <c r="M453" s="23"/>
      <c r="N453" s="23"/>
      <c r="O453" s="24">
        <v>41711</v>
      </c>
    </row>
    <row r="454" spans="1:15" s="25" customFormat="1" x14ac:dyDescent="0.15">
      <c r="A454" s="19" t="s">
        <v>28</v>
      </c>
      <c r="B454" s="19"/>
      <c r="C454" s="20"/>
      <c r="D454" s="22" t="s">
        <v>258</v>
      </c>
      <c r="E454" s="21"/>
      <c r="F454" s="22" t="s">
        <v>42</v>
      </c>
      <c r="G454" s="46">
        <v>7400000</v>
      </c>
      <c r="I454" s="23"/>
      <c r="J454" s="23"/>
      <c r="K454" s="23"/>
      <c r="L454" s="23">
        <v>7400000</v>
      </c>
      <c r="M454" s="23"/>
      <c r="N454" s="23"/>
      <c r="O454" s="24">
        <v>41738</v>
      </c>
    </row>
    <row r="455" spans="1:15" s="25" customFormat="1" x14ac:dyDescent="0.15">
      <c r="A455" s="19" t="s">
        <v>28</v>
      </c>
      <c r="B455" s="19"/>
      <c r="C455" s="20"/>
      <c r="D455" s="22" t="s">
        <v>259</v>
      </c>
      <c r="E455" s="21"/>
      <c r="F455" s="22" t="s">
        <v>42</v>
      </c>
      <c r="G455" s="46">
        <v>7400000</v>
      </c>
      <c r="I455" s="23"/>
      <c r="J455" s="23"/>
      <c r="K455" s="23"/>
      <c r="L455" s="23">
        <v>7400000</v>
      </c>
      <c r="M455" s="23"/>
      <c r="N455" s="23"/>
      <c r="O455" s="24">
        <v>41787</v>
      </c>
    </row>
    <row r="456" spans="1:15" s="25" customFormat="1" x14ac:dyDescent="0.15">
      <c r="A456" s="19" t="s">
        <v>28</v>
      </c>
      <c r="B456" s="19"/>
      <c r="C456" s="20"/>
      <c r="D456" s="22" t="s">
        <v>260</v>
      </c>
      <c r="E456" s="21"/>
      <c r="F456" s="22" t="s">
        <v>42</v>
      </c>
      <c r="G456" s="46">
        <v>7400000</v>
      </c>
      <c r="I456" s="23"/>
      <c r="J456" s="23"/>
      <c r="K456" s="23"/>
      <c r="L456" s="23">
        <v>7400000</v>
      </c>
      <c r="M456" s="23"/>
      <c r="N456" s="23"/>
      <c r="O456" s="24">
        <v>41815</v>
      </c>
    </row>
    <row r="457" spans="1:15" s="25" customFormat="1" x14ac:dyDescent="0.15">
      <c r="A457" s="19" t="s">
        <v>28</v>
      </c>
      <c r="B457" s="19"/>
      <c r="C457" s="20"/>
      <c r="D457" s="22" t="s">
        <v>261</v>
      </c>
      <c r="E457" s="21"/>
      <c r="F457" s="22" t="s">
        <v>42</v>
      </c>
      <c r="G457" s="46">
        <v>7400000</v>
      </c>
      <c r="I457" s="23"/>
      <c r="J457" s="23"/>
      <c r="K457" s="23"/>
      <c r="L457" s="23">
        <v>7400000</v>
      </c>
      <c r="M457" s="23"/>
      <c r="N457" s="23"/>
      <c r="O457" s="24">
        <v>41864</v>
      </c>
    </row>
    <row r="458" spans="1:15" s="25" customFormat="1" ht="12.75" x14ac:dyDescent="0.2">
      <c r="A458" s="19" t="s">
        <v>262</v>
      </c>
      <c r="B458" s="19"/>
      <c r="C458" s="38"/>
      <c r="D458" s="22"/>
      <c r="E458" s="21"/>
      <c r="F458" s="22"/>
      <c r="G458" s="23"/>
      <c r="H458" s="32"/>
      <c r="I458" s="23"/>
      <c r="J458" s="23"/>
      <c r="K458" s="23"/>
      <c r="L458" s="23"/>
      <c r="M458" s="23"/>
      <c r="N458" s="23"/>
      <c r="O458" s="22"/>
    </row>
    <row r="459" spans="1:15" s="25" customFormat="1" ht="12.75" x14ac:dyDescent="0.2">
      <c r="A459" s="19" t="s">
        <v>263</v>
      </c>
      <c r="B459" s="51"/>
      <c r="C459" s="41"/>
      <c r="D459" s="42"/>
      <c r="E459" s="43"/>
      <c r="F459" s="44"/>
      <c r="G459" s="45"/>
      <c r="H459" s="23"/>
      <c r="I459" s="23"/>
      <c r="J459" s="23"/>
      <c r="K459" s="23"/>
      <c r="L459" s="23"/>
      <c r="M459" s="23"/>
      <c r="N459" s="23"/>
      <c r="O459" s="22"/>
    </row>
    <row r="460" spans="1:15" s="25" customFormat="1" ht="12.75" x14ac:dyDescent="0.2">
      <c r="A460" s="40"/>
      <c r="B460" s="40"/>
      <c r="C460" s="41"/>
      <c r="D460" s="42"/>
      <c r="E460" s="43"/>
      <c r="F460" s="44"/>
      <c r="G460" s="45"/>
      <c r="H460" s="23"/>
      <c r="I460" s="23"/>
      <c r="J460" s="23"/>
      <c r="K460" s="23"/>
      <c r="L460" s="23"/>
      <c r="M460" s="23"/>
      <c r="N460" s="23"/>
      <c r="O460" s="22"/>
    </row>
    <row r="461" spans="1:15" s="25" customFormat="1" ht="12.75" x14ac:dyDescent="0.2">
      <c r="A461" s="26" t="s">
        <v>264</v>
      </c>
      <c r="B461" s="26" t="s">
        <v>19</v>
      </c>
      <c r="C461" s="27" t="s">
        <v>265</v>
      </c>
      <c r="D461" s="28">
        <v>39927</v>
      </c>
      <c r="E461" s="29"/>
      <c r="F461" s="30"/>
      <c r="G461" s="31" t="s">
        <v>157</v>
      </c>
      <c r="H461" s="23"/>
      <c r="I461" s="23"/>
      <c r="J461" s="23"/>
      <c r="K461" s="23"/>
      <c r="L461" s="23"/>
      <c r="M461" s="23"/>
      <c r="N461" s="23"/>
      <c r="O461" s="22"/>
    </row>
    <row r="462" spans="1:15" s="25" customFormat="1" ht="12.75" x14ac:dyDescent="0.2">
      <c r="A462" s="40"/>
      <c r="B462" s="40"/>
      <c r="C462" s="41"/>
      <c r="D462" s="42"/>
      <c r="E462" s="43"/>
      <c r="F462" s="44"/>
      <c r="G462" s="45"/>
      <c r="H462" s="23"/>
      <c r="I462" s="23"/>
      <c r="J462" s="23"/>
      <c r="K462" s="23"/>
      <c r="L462" s="23"/>
      <c r="M462" s="23"/>
      <c r="N462" s="23"/>
      <c r="O462" s="22"/>
    </row>
    <row r="463" spans="1:15" s="25" customFormat="1" ht="12.75" x14ac:dyDescent="0.2">
      <c r="A463" s="26" t="s">
        <v>264</v>
      </c>
      <c r="B463" s="26" t="s">
        <v>19</v>
      </c>
      <c r="C463" s="27" t="s">
        <v>266</v>
      </c>
      <c r="D463" s="28">
        <v>39927</v>
      </c>
      <c r="E463" s="29"/>
      <c r="F463" s="30"/>
      <c r="G463" s="31" t="s">
        <v>157</v>
      </c>
      <c r="H463" s="23"/>
      <c r="I463" s="23"/>
      <c r="J463" s="23"/>
      <c r="K463" s="23"/>
      <c r="L463" s="23"/>
      <c r="M463" s="23"/>
      <c r="N463" s="23"/>
      <c r="O463" s="22"/>
    </row>
    <row r="464" spans="1:15" s="25" customFormat="1" ht="12.75" x14ac:dyDescent="0.2">
      <c r="A464" s="40"/>
      <c r="B464" s="40"/>
      <c r="C464" s="41"/>
      <c r="D464" s="42"/>
      <c r="E464" s="43"/>
      <c r="F464" s="44"/>
      <c r="G464" s="45"/>
      <c r="H464" s="23"/>
      <c r="I464" s="23"/>
      <c r="J464" s="23"/>
      <c r="K464" s="23"/>
      <c r="L464" s="23"/>
      <c r="M464" s="23"/>
      <c r="N464" s="23"/>
      <c r="O464" s="22"/>
    </row>
    <row r="465" spans="1:15" s="25" customFormat="1" ht="12.75" x14ac:dyDescent="0.2">
      <c r="A465" s="26" t="s">
        <v>267</v>
      </c>
      <c r="B465" s="26" t="s">
        <v>19</v>
      </c>
      <c r="C465" s="27" t="s">
        <v>268</v>
      </c>
      <c r="D465" s="28">
        <v>39938</v>
      </c>
      <c r="E465" s="29"/>
      <c r="F465" s="30"/>
      <c r="G465" s="31" t="s">
        <v>239</v>
      </c>
      <c r="H465" s="23"/>
      <c r="I465" s="23"/>
      <c r="J465" s="23"/>
      <c r="K465" s="23"/>
      <c r="L465" s="23"/>
      <c r="M465" s="23"/>
      <c r="N465" s="23"/>
      <c r="O465" s="22"/>
    </row>
    <row r="466" spans="1:15" s="25" customFormat="1" ht="12.75" x14ac:dyDescent="0.2">
      <c r="A466" s="40"/>
      <c r="B466" s="40"/>
      <c r="C466" s="41"/>
      <c r="D466" s="42"/>
      <c r="E466" s="43"/>
      <c r="F466" s="44"/>
      <c r="G466" s="45"/>
      <c r="H466" s="23"/>
      <c r="I466" s="23"/>
      <c r="J466" s="23"/>
      <c r="K466" s="23"/>
      <c r="L466" s="23"/>
      <c r="M466" s="23"/>
      <c r="N466" s="23"/>
      <c r="O466" s="22"/>
    </row>
    <row r="467" spans="1:15" s="25" customFormat="1" ht="12.75" x14ac:dyDescent="0.2">
      <c r="A467" s="26" t="s">
        <v>267</v>
      </c>
      <c r="B467" s="26" t="s">
        <v>19</v>
      </c>
      <c r="C467" s="27" t="s">
        <v>269</v>
      </c>
      <c r="D467" s="28">
        <v>39938</v>
      </c>
      <c r="E467" s="29"/>
      <c r="F467" s="30"/>
      <c r="G467" s="31" t="s">
        <v>241</v>
      </c>
      <c r="H467" s="23"/>
      <c r="I467" s="23"/>
      <c r="J467" s="23"/>
      <c r="K467" s="23"/>
      <c r="L467" s="23"/>
      <c r="M467" s="23"/>
      <c r="N467" s="23"/>
      <c r="O467" s="22"/>
    </row>
    <row r="468" spans="1:15" s="25" customFormat="1" ht="12.75" x14ac:dyDescent="0.2">
      <c r="A468" s="40"/>
      <c r="B468" s="40"/>
      <c r="C468" s="41"/>
      <c r="D468" s="42"/>
      <c r="E468" s="43"/>
      <c r="F468" s="44"/>
      <c r="G468" s="45"/>
      <c r="H468" s="23"/>
      <c r="I468" s="23"/>
      <c r="J468" s="23"/>
      <c r="K468" s="23"/>
      <c r="L468" s="23"/>
      <c r="M468" s="23"/>
      <c r="N468" s="23"/>
      <c r="O468" s="22"/>
    </row>
    <row r="469" spans="1:15" s="25" customFormat="1" ht="12.75" x14ac:dyDescent="0.2">
      <c r="A469" s="26" t="s">
        <v>267</v>
      </c>
      <c r="B469" s="26" t="s">
        <v>19</v>
      </c>
      <c r="C469" s="27" t="s">
        <v>270</v>
      </c>
      <c r="D469" s="28">
        <v>39938</v>
      </c>
      <c r="E469" s="29"/>
      <c r="F469" s="30"/>
      <c r="G469" s="31" t="s">
        <v>244</v>
      </c>
      <c r="H469" s="23"/>
      <c r="I469" s="23"/>
      <c r="J469" s="23"/>
      <c r="K469" s="23"/>
      <c r="L469" s="23"/>
      <c r="M469" s="23"/>
      <c r="N469" s="23"/>
      <c r="O469" s="22"/>
    </row>
    <row r="470" spans="1:15" s="25" customFormat="1" ht="12.75" x14ac:dyDescent="0.2">
      <c r="A470" s="40"/>
      <c r="B470" s="40"/>
      <c r="C470" s="41"/>
      <c r="D470" s="42"/>
      <c r="E470" s="43"/>
      <c r="F470" s="44"/>
      <c r="G470" s="45"/>
      <c r="H470" s="23"/>
      <c r="I470" s="23"/>
      <c r="J470" s="23"/>
      <c r="K470" s="23"/>
      <c r="L470" s="23"/>
      <c r="M470" s="23"/>
      <c r="N470" s="23"/>
      <c r="O470" s="22"/>
    </row>
    <row r="471" spans="1:15" s="25" customFormat="1" ht="12.75" x14ac:dyDescent="0.2">
      <c r="A471" s="26" t="s">
        <v>267</v>
      </c>
      <c r="B471" s="26" t="s">
        <v>19</v>
      </c>
      <c r="C471" s="27" t="s">
        <v>271</v>
      </c>
      <c r="D471" s="28">
        <v>39938</v>
      </c>
      <c r="E471" s="29"/>
      <c r="F471" s="30"/>
      <c r="G471" s="31" t="s">
        <v>241</v>
      </c>
      <c r="H471" s="23"/>
      <c r="I471" s="23"/>
      <c r="J471" s="23"/>
      <c r="K471" s="23"/>
      <c r="L471" s="23"/>
      <c r="M471" s="23"/>
      <c r="N471" s="23"/>
      <c r="O471" s="22"/>
    </row>
    <row r="472" spans="1:15" s="25" customFormat="1" ht="12.75" x14ac:dyDescent="0.2">
      <c r="A472" s="40"/>
      <c r="B472" s="40"/>
      <c r="C472" s="41"/>
      <c r="D472" s="42"/>
      <c r="E472" s="43"/>
      <c r="F472" s="44"/>
      <c r="G472" s="45"/>
      <c r="H472" s="23"/>
      <c r="I472" s="23"/>
      <c r="J472" s="23"/>
      <c r="K472" s="23"/>
      <c r="L472" s="23"/>
      <c r="M472" s="23"/>
      <c r="N472" s="23"/>
      <c r="O472" s="22"/>
    </row>
    <row r="473" spans="1:15" s="25" customFormat="1" ht="12.75" x14ac:dyDescent="0.2">
      <c r="A473" s="26" t="s">
        <v>272</v>
      </c>
      <c r="B473" s="26" t="s">
        <v>19</v>
      </c>
      <c r="C473" s="27" t="s">
        <v>273</v>
      </c>
      <c r="D473" s="28">
        <v>39947</v>
      </c>
      <c r="E473" s="29"/>
      <c r="F473" s="30"/>
      <c r="G473" s="31" t="s">
        <v>274</v>
      </c>
      <c r="H473" s="23"/>
      <c r="I473" s="23"/>
      <c r="J473" s="23"/>
      <c r="K473" s="23"/>
      <c r="L473" s="23"/>
      <c r="M473" s="23"/>
      <c r="N473" s="23"/>
      <c r="O473" s="22"/>
    </row>
    <row r="474" spans="1:15" s="25" customFormat="1" ht="12.75" x14ac:dyDescent="0.2">
      <c r="A474" s="40"/>
      <c r="B474" s="40"/>
      <c r="C474" s="41"/>
      <c r="D474" s="42"/>
      <c r="E474" s="43"/>
      <c r="F474" s="44"/>
      <c r="G474" s="45"/>
      <c r="H474" s="23"/>
      <c r="I474" s="23"/>
      <c r="J474" s="23"/>
      <c r="K474" s="23"/>
      <c r="L474" s="23"/>
      <c r="M474" s="23"/>
      <c r="N474" s="23"/>
      <c r="O474" s="22"/>
    </row>
    <row r="475" spans="1:15" s="25" customFormat="1" ht="12.75" x14ac:dyDescent="0.2">
      <c r="A475" s="19" t="s">
        <v>272</v>
      </c>
      <c r="B475" s="19" t="s">
        <v>726</v>
      </c>
      <c r="C475" s="38"/>
      <c r="D475" s="22"/>
      <c r="E475" s="21"/>
      <c r="F475" s="22"/>
      <c r="G475" s="23">
        <v>5000000</v>
      </c>
      <c r="H475" s="32"/>
      <c r="I475" s="23"/>
      <c r="J475" s="23"/>
      <c r="K475" s="23"/>
      <c r="L475" s="23"/>
      <c r="M475" s="23"/>
      <c r="N475" s="23"/>
      <c r="O475" s="22"/>
    </row>
    <row r="476" spans="1:15" s="25" customFormat="1" ht="12.75" x14ac:dyDescent="0.2">
      <c r="A476" s="19" t="s">
        <v>272</v>
      </c>
      <c r="B476" s="19"/>
      <c r="C476" s="38"/>
      <c r="D476" s="22" t="s">
        <v>727</v>
      </c>
      <c r="E476" s="21"/>
      <c r="F476" s="22" t="s">
        <v>42</v>
      </c>
      <c r="G476" s="46">
        <v>5000000</v>
      </c>
      <c r="H476" s="23">
        <v>5000000</v>
      </c>
      <c r="J476" s="23"/>
      <c r="K476" s="23"/>
      <c r="L476" s="23"/>
      <c r="M476" s="23"/>
      <c r="N476" s="23">
        <v>5000000</v>
      </c>
      <c r="O476" s="24">
        <v>41486</v>
      </c>
    </row>
    <row r="477" spans="1:15" s="25" customFormat="1" x14ac:dyDescent="0.15">
      <c r="A477" s="19" t="s">
        <v>728</v>
      </c>
      <c r="B477" s="19"/>
      <c r="C477" s="20"/>
      <c r="D477" s="22"/>
      <c r="E477" s="21"/>
      <c r="F477" s="22"/>
      <c r="G477" s="21"/>
      <c r="H477" s="32"/>
      <c r="I477" s="23"/>
      <c r="J477" s="23"/>
      <c r="K477" s="23"/>
      <c r="L477" s="23"/>
      <c r="M477" s="23"/>
      <c r="N477" s="23"/>
      <c r="O477" s="22"/>
    </row>
    <row r="478" spans="1:15" s="25" customFormat="1" x14ac:dyDescent="0.15">
      <c r="A478" s="19" t="s">
        <v>729</v>
      </c>
      <c r="B478" s="19"/>
      <c r="C478" s="20"/>
      <c r="D478" s="22"/>
      <c r="E478" s="21"/>
      <c r="F478" s="22"/>
      <c r="G478" s="21"/>
      <c r="H478" s="32"/>
      <c r="I478" s="23"/>
      <c r="J478" s="23"/>
      <c r="K478" s="23"/>
      <c r="L478" s="23"/>
      <c r="M478" s="23"/>
      <c r="N478" s="23"/>
      <c r="O478" s="22"/>
    </row>
    <row r="479" spans="1:15" s="25" customFormat="1" x14ac:dyDescent="0.15">
      <c r="A479" s="19"/>
      <c r="B479" s="19"/>
      <c r="C479" s="20"/>
      <c r="D479" s="22"/>
      <c r="E479" s="21"/>
      <c r="F479" s="22"/>
      <c r="G479" s="21"/>
      <c r="H479" s="32"/>
      <c r="I479" s="23"/>
      <c r="J479" s="23"/>
      <c r="K479" s="23"/>
      <c r="L479" s="23"/>
      <c r="M479" s="23"/>
      <c r="N479" s="23"/>
      <c r="O479" s="22"/>
    </row>
    <row r="480" spans="1:15" s="25" customFormat="1" ht="12.75" x14ac:dyDescent="0.2">
      <c r="A480" s="19" t="s">
        <v>272</v>
      </c>
      <c r="B480" s="19" t="s">
        <v>731</v>
      </c>
      <c r="C480" s="38"/>
      <c r="D480" s="22"/>
      <c r="E480" s="21"/>
      <c r="F480" s="22"/>
      <c r="G480" s="23">
        <v>59950000</v>
      </c>
      <c r="H480" s="32"/>
      <c r="I480" s="23"/>
      <c r="J480" s="23"/>
      <c r="K480" s="23"/>
      <c r="L480" s="23"/>
      <c r="M480" s="23"/>
      <c r="N480" s="23"/>
      <c r="O480" s="22"/>
    </row>
    <row r="481" spans="1:15" s="25" customFormat="1" ht="12.75" x14ac:dyDescent="0.2">
      <c r="A481" s="19" t="s">
        <v>272</v>
      </c>
      <c r="B481" s="19"/>
      <c r="C481" s="38"/>
      <c r="D481" s="22" t="s">
        <v>732</v>
      </c>
      <c r="E481" s="21"/>
      <c r="F481" s="22" t="s">
        <v>42</v>
      </c>
      <c r="G481" s="46">
        <v>14950000</v>
      </c>
      <c r="H481" s="23">
        <v>14950000</v>
      </c>
      <c r="I481" s="23"/>
      <c r="J481" s="23"/>
      <c r="K481" s="23"/>
      <c r="L481" s="23"/>
      <c r="M481" s="23"/>
      <c r="N481" s="23">
        <v>14950000</v>
      </c>
      <c r="O481" s="24">
        <v>41486</v>
      </c>
    </row>
    <row r="482" spans="1:15" s="25" customFormat="1" ht="12.75" x14ac:dyDescent="0.2">
      <c r="A482" s="19" t="s">
        <v>272</v>
      </c>
      <c r="B482" s="19"/>
      <c r="C482" s="38"/>
      <c r="D482" s="22" t="s">
        <v>733</v>
      </c>
      <c r="E482" s="21"/>
      <c r="F482" s="22" t="s">
        <v>42</v>
      </c>
      <c r="G482" s="46">
        <v>15000000</v>
      </c>
      <c r="H482" s="23">
        <v>15000000</v>
      </c>
      <c r="I482" s="23"/>
      <c r="J482" s="23"/>
      <c r="K482" s="23"/>
      <c r="L482" s="23"/>
      <c r="M482" s="23"/>
      <c r="N482" s="23">
        <v>15000000</v>
      </c>
      <c r="O482" s="24">
        <v>41486</v>
      </c>
    </row>
    <row r="483" spans="1:15" s="25" customFormat="1" ht="12.75" x14ac:dyDescent="0.2">
      <c r="A483" s="19" t="s">
        <v>272</v>
      </c>
      <c r="B483" s="19"/>
      <c r="C483" s="38"/>
      <c r="D483" s="22" t="s">
        <v>734</v>
      </c>
      <c r="E483" s="21"/>
      <c r="F483" s="22" t="s">
        <v>42</v>
      </c>
      <c r="G483" s="46">
        <v>15000000</v>
      </c>
      <c r="H483" s="23">
        <v>15000000</v>
      </c>
      <c r="I483" s="23"/>
      <c r="J483" s="23"/>
      <c r="K483" s="23"/>
      <c r="L483" s="23"/>
      <c r="M483" s="23"/>
      <c r="N483" s="23">
        <v>15000000</v>
      </c>
      <c r="O483" s="24">
        <v>41486</v>
      </c>
    </row>
    <row r="484" spans="1:15" s="25" customFormat="1" ht="12.75" x14ac:dyDescent="0.2">
      <c r="A484" s="19" t="s">
        <v>272</v>
      </c>
      <c r="B484" s="19"/>
      <c r="C484" s="38"/>
      <c r="D484" s="22" t="s">
        <v>735</v>
      </c>
      <c r="E484" s="21"/>
      <c r="F484" s="22" t="s">
        <v>42</v>
      </c>
      <c r="G484" s="46">
        <v>15000000</v>
      </c>
      <c r="H484" s="23">
        <v>15000000</v>
      </c>
      <c r="I484" s="23"/>
      <c r="J484" s="23"/>
      <c r="K484" s="23"/>
      <c r="L484" s="23"/>
      <c r="M484" s="23"/>
      <c r="N484" s="23">
        <v>15000000</v>
      </c>
      <c r="O484" s="24">
        <v>41486</v>
      </c>
    </row>
    <row r="485" spans="1:15" s="25" customFormat="1" x14ac:dyDescent="0.15">
      <c r="A485" s="19" t="s">
        <v>736</v>
      </c>
      <c r="B485" s="19"/>
      <c r="C485" s="20"/>
      <c r="D485" s="22"/>
      <c r="E485" s="21"/>
      <c r="F485" s="22"/>
      <c r="G485" s="21"/>
      <c r="H485" s="32"/>
      <c r="I485" s="23"/>
      <c r="J485" s="23"/>
      <c r="K485" s="23"/>
      <c r="L485" s="23"/>
      <c r="M485" s="23"/>
      <c r="N485" s="23"/>
      <c r="O485" s="22"/>
    </row>
    <row r="486" spans="1:15" s="25" customFormat="1" x14ac:dyDescent="0.15">
      <c r="A486" s="19" t="s">
        <v>729</v>
      </c>
      <c r="B486" s="19"/>
      <c r="C486" s="20"/>
      <c r="D486" s="22"/>
      <c r="E486" s="21"/>
      <c r="F486" s="22"/>
      <c r="G486" s="21"/>
      <c r="H486" s="32"/>
      <c r="I486" s="23"/>
      <c r="J486" s="23"/>
      <c r="K486" s="23"/>
      <c r="L486" s="23"/>
      <c r="M486" s="23"/>
      <c r="N486" s="23"/>
      <c r="O486" s="22"/>
    </row>
    <row r="487" spans="1:15" s="25" customFormat="1" x14ac:dyDescent="0.15">
      <c r="A487" s="19"/>
      <c r="B487" s="19"/>
      <c r="C487" s="20"/>
      <c r="D487" s="22"/>
      <c r="E487" s="21"/>
      <c r="F487" s="22"/>
      <c r="G487" s="21"/>
      <c r="H487" s="32"/>
      <c r="I487" s="23"/>
      <c r="J487" s="23"/>
      <c r="K487" s="23"/>
      <c r="L487" s="23"/>
      <c r="M487" s="23"/>
      <c r="N487" s="23"/>
      <c r="O487" s="22"/>
    </row>
    <row r="488" spans="1:15" s="25" customFormat="1" ht="12.75" x14ac:dyDescent="0.2">
      <c r="A488" s="26" t="s">
        <v>68</v>
      </c>
      <c r="B488" s="26" t="s">
        <v>19</v>
      </c>
      <c r="C488" s="27" t="s">
        <v>275</v>
      </c>
      <c r="D488" s="28">
        <v>39958</v>
      </c>
      <c r="E488" s="29"/>
      <c r="F488" s="30"/>
      <c r="G488" s="31" t="s">
        <v>70</v>
      </c>
      <c r="H488" s="23"/>
      <c r="I488" s="23"/>
      <c r="J488" s="23"/>
      <c r="K488" s="23"/>
      <c r="L488" s="23"/>
      <c r="M488" s="23"/>
      <c r="N488" s="23"/>
      <c r="O488" s="22"/>
    </row>
    <row r="489" spans="1:15" s="25" customFormat="1" ht="12.75" x14ac:dyDescent="0.2">
      <c r="A489" s="40"/>
      <c r="B489" s="40"/>
      <c r="C489" s="41"/>
      <c r="D489" s="42"/>
      <c r="E489" s="43"/>
      <c r="F489" s="44"/>
      <c r="G489" s="45"/>
      <c r="H489" s="23"/>
      <c r="I489" s="23"/>
      <c r="J489" s="23"/>
      <c r="K489" s="23"/>
      <c r="L489" s="23"/>
      <c r="M489" s="23"/>
      <c r="N489" s="23"/>
      <c r="O489" s="22"/>
    </row>
    <row r="490" spans="1:15" s="25" customFormat="1" ht="12.75" x14ac:dyDescent="0.2">
      <c r="A490" s="26" t="s">
        <v>68</v>
      </c>
      <c r="B490" s="26" t="s">
        <v>19</v>
      </c>
      <c r="C490" s="27" t="s">
        <v>276</v>
      </c>
      <c r="D490" s="28">
        <v>39958</v>
      </c>
      <c r="E490" s="29"/>
      <c r="F490" s="30"/>
      <c r="G490" s="31" t="s">
        <v>219</v>
      </c>
      <c r="H490" s="23"/>
      <c r="I490" s="23"/>
      <c r="J490" s="23"/>
      <c r="K490" s="23"/>
      <c r="L490" s="23"/>
      <c r="M490" s="23"/>
      <c r="N490" s="23"/>
      <c r="O490" s="22"/>
    </row>
    <row r="491" spans="1:15" s="25" customFormat="1" ht="12.75" x14ac:dyDescent="0.2">
      <c r="A491" s="40"/>
      <c r="B491" s="40"/>
      <c r="C491" s="41"/>
      <c r="D491" s="42"/>
      <c r="E491" s="43"/>
      <c r="F491" s="44"/>
      <c r="G491" s="45"/>
      <c r="H491" s="23"/>
      <c r="I491" s="23"/>
      <c r="J491" s="23"/>
      <c r="K491" s="23"/>
      <c r="L491" s="23"/>
      <c r="M491" s="23"/>
      <c r="N491" s="23"/>
      <c r="O491" s="22"/>
    </row>
    <row r="492" spans="1:15" s="25" customFormat="1" ht="12.75" x14ac:dyDescent="0.2">
      <c r="A492" s="26" t="s">
        <v>277</v>
      </c>
      <c r="B492" s="26" t="s">
        <v>19</v>
      </c>
      <c r="C492" s="27" t="s">
        <v>278</v>
      </c>
      <c r="D492" s="28">
        <v>39986</v>
      </c>
      <c r="E492" s="29"/>
      <c r="F492" s="30"/>
      <c r="G492" s="31" t="s">
        <v>209</v>
      </c>
      <c r="H492" s="23"/>
      <c r="I492" s="23"/>
      <c r="J492" s="23"/>
      <c r="K492" s="23"/>
      <c r="L492" s="23"/>
      <c r="M492" s="23"/>
      <c r="N492" s="23"/>
      <c r="O492" s="22"/>
    </row>
    <row r="493" spans="1:15" s="25" customFormat="1" ht="12.75" x14ac:dyDescent="0.2">
      <c r="A493" s="40"/>
      <c r="B493" s="40"/>
      <c r="C493" s="41"/>
      <c r="D493" s="42"/>
      <c r="E493" s="43"/>
      <c r="F493" s="44"/>
      <c r="G493" s="45"/>
      <c r="H493" s="23"/>
      <c r="I493" s="23"/>
      <c r="J493" s="23"/>
      <c r="K493" s="23"/>
      <c r="L493" s="23"/>
      <c r="M493" s="23"/>
      <c r="N493" s="23"/>
      <c r="O493" s="22"/>
    </row>
    <row r="494" spans="1:15" s="25" customFormat="1" ht="12.75" x14ac:dyDescent="0.2">
      <c r="A494" s="26" t="s">
        <v>279</v>
      </c>
      <c r="B494" s="26" t="s">
        <v>19</v>
      </c>
      <c r="C494" s="27" t="s">
        <v>280</v>
      </c>
      <c r="D494" s="28">
        <v>39989</v>
      </c>
      <c r="E494" s="29"/>
      <c r="F494" s="30"/>
      <c r="G494" s="31" t="s">
        <v>157</v>
      </c>
      <c r="H494" s="23"/>
      <c r="I494" s="23"/>
      <c r="J494" s="23"/>
      <c r="K494" s="23"/>
      <c r="L494" s="23"/>
      <c r="M494" s="23"/>
      <c r="N494" s="23"/>
      <c r="O494" s="22"/>
    </row>
    <row r="495" spans="1:15" s="25" customFormat="1" x14ac:dyDescent="0.15">
      <c r="A495" s="19"/>
      <c r="B495" s="19"/>
      <c r="C495" s="20"/>
      <c r="D495" s="21"/>
      <c r="E495" s="21"/>
      <c r="F495" s="22"/>
      <c r="G495" s="21"/>
      <c r="H495" s="23"/>
      <c r="I495" s="23"/>
      <c r="J495" s="23"/>
      <c r="K495" s="23"/>
      <c r="L495" s="23"/>
      <c r="M495" s="23"/>
      <c r="N495" s="23"/>
      <c r="O495" s="24"/>
    </row>
    <row r="496" spans="1:15" s="25" customFormat="1" ht="12.75" x14ac:dyDescent="0.2">
      <c r="A496" s="26" t="s">
        <v>281</v>
      </c>
      <c r="B496" s="26" t="s">
        <v>19</v>
      </c>
      <c r="C496" s="27" t="s">
        <v>282</v>
      </c>
      <c r="D496" s="28">
        <v>39989</v>
      </c>
      <c r="E496" s="29"/>
      <c r="F496" s="30"/>
      <c r="G496" s="31" t="s">
        <v>157</v>
      </c>
      <c r="H496" s="23"/>
      <c r="I496" s="23"/>
      <c r="J496" s="23"/>
      <c r="K496" s="23"/>
      <c r="L496" s="23"/>
      <c r="M496" s="23"/>
      <c r="N496" s="23"/>
      <c r="O496" s="22"/>
    </row>
    <row r="497" spans="1:15" s="25" customFormat="1" ht="12.75" x14ac:dyDescent="0.2">
      <c r="A497" s="40"/>
      <c r="B497" s="40"/>
      <c r="C497" s="41"/>
      <c r="D497" s="42"/>
      <c r="E497" s="43"/>
      <c r="F497" s="44"/>
      <c r="G497" s="45"/>
      <c r="H497" s="23"/>
      <c r="I497" s="23"/>
      <c r="J497" s="23"/>
      <c r="K497" s="23"/>
      <c r="L497" s="23"/>
      <c r="M497" s="23"/>
      <c r="N497" s="23"/>
      <c r="O497" s="22"/>
    </row>
    <row r="498" spans="1:15" s="25" customFormat="1" ht="12.75" x14ac:dyDescent="0.2">
      <c r="A498" s="26" t="s">
        <v>283</v>
      </c>
      <c r="B498" s="26" t="s">
        <v>19</v>
      </c>
      <c r="C498" s="27" t="s">
        <v>284</v>
      </c>
      <c r="D498" s="28">
        <v>39990</v>
      </c>
      <c r="E498" s="29"/>
      <c r="F498" s="30"/>
      <c r="G498" s="31">
        <v>10000000</v>
      </c>
      <c r="H498" s="23"/>
      <c r="I498" s="23"/>
      <c r="J498" s="23"/>
      <c r="K498" s="23"/>
      <c r="L498" s="23"/>
      <c r="M498" s="23"/>
      <c r="N498" s="23"/>
      <c r="O498" s="22"/>
    </row>
    <row r="499" spans="1:15" s="25" customFormat="1" x14ac:dyDescent="0.15">
      <c r="A499" s="19"/>
      <c r="B499" s="19"/>
      <c r="C499" s="20"/>
      <c r="D499" s="21"/>
      <c r="E499" s="21"/>
      <c r="F499" s="22"/>
      <c r="G499" s="23"/>
      <c r="H499" s="23"/>
      <c r="I499" s="23"/>
      <c r="J499" s="23"/>
      <c r="K499" s="23"/>
      <c r="L499" s="23"/>
      <c r="M499" s="23"/>
      <c r="N499" s="23"/>
      <c r="O499" s="24"/>
    </row>
    <row r="500" spans="1:15" s="25" customFormat="1" ht="12.75" x14ac:dyDescent="0.2">
      <c r="A500" s="26" t="s">
        <v>285</v>
      </c>
      <c r="B500" s="26" t="s">
        <v>19</v>
      </c>
      <c r="C500" s="27" t="s">
        <v>286</v>
      </c>
      <c r="D500" s="28">
        <v>40087</v>
      </c>
      <c r="E500" s="29"/>
      <c r="F500" s="30"/>
      <c r="G500" s="31">
        <v>40000000</v>
      </c>
      <c r="H500" s="23"/>
      <c r="I500" s="23"/>
      <c r="J500" s="23"/>
      <c r="K500" s="23"/>
      <c r="L500" s="23"/>
      <c r="M500" s="23"/>
      <c r="N500" s="23"/>
      <c r="O500" s="22"/>
    </row>
    <row r="501" spans="1:15" s="25" customFormat="1" ht="12.75" x14ac:dyDescent="0.2">
      <c r="A501" s="40"/>
      <c r="B501" s="40"/>
      <c r="C501" s="41"/>
      <c r="D501" s="42"/>
      <c r="E501" s="43"/>
      <c r="F501" s="44"/>
      <c r="G501" s="45"/>
      <c r="H501" s="23"/>
      <c r="I501" s="23"/>
      <c r="J501" s="23"/>
      <c r="K501" s="23"/>
      <c r="L501" s="23"/>
      <c r="M501" s="23"/>
      <c r="N501" s="23"/>
      <c r="O501" s="22"/>
    </row>
    <row r="502" spans="1:15" s="25" customFormat="1" ht="12.75" x14ac:dyDescent="0.2">
      <c r="A502" s="19" t="s">
        <v>285</v>
      </c>
      <c r="B502" s="19" t="s">
        <v>379</v>
      </c>
      <c r="C502" s="41"/>
      <c r="G502" s="48">
        <v>40000000</v>
      </c>
      <c r="H502" s="23"/>
      <c r="I502" s="23"/>
      <c r="J502" s="23"/>
      <c r="K502" s="23"/>
      <c r="L502" s="23"/>
      <c r="M502" s="23"/>
      <c r="N502" s="23"/>
      <c r="O502" s="22"/>
    </row>
    <row r="503" spans="1:15" s="25" customFormat="1" ht="12.75" x14ac:dyDescent="0.2">
      <c r="A503" s="19" t="s">
        <v>285</v>
      </c>
      <c r="B503" s="19"/>
      <c r="C503" s="41"/>
      <c r="D503" s="42" t="s">
        <v>798</v>
      </c>
      <c r="E503" s="43"/>
      <c r="F503" s="44"/>
      <c r="G503" s="48">
        <v>10000000</v>
      </c>
      <c r="H503" s="23"/>
      <c r="I503" s="23"/>
      <c r="J503" s="23"/>
      <c r="K503" s="23"/>
      <c r="L503" s="23"/>
      <c r="M503" s="23"/>
      <c r="N503" s="23"/>
      <c r="O503" s="22"/>
    </row>
    <row r="504" spans="1:15" s="25" customFormat="1" ht="12.75" x14ac:dyDescent="0.2">
      <c r="A504" s="19" t="s">
        <v>285</v>
      </c>
      <c r="B504" s="40"/>
      <c r="C504" s="41"/>
      <c r="D504" s="52" t="s">
        <v>799</v>
      </c>
      <c r="E504" s="43"/>
      <c r="F504" s="22" t="s">
        <v>42</v>
      </c>
      <c r="G504" s="46">
        <v>6000000</v>
      </c>
      <c r="H504" s="23"/>
      <c r="I504" s="23"/>
      <c r="J504" s="23"/>
      <c r="K504" s="23"/>
      <c r="M504" s="23">
        <v>6000000</v>
      </c>
      <c r="N504" s="23"/>
      <c r="O504" s="24">
        <v>41198</v>
      </c>
    </row>
    <row r="505" spans="1:15" s="25" customFormat="1" ht="12.75" x14ac:dyDescent="0.2">
      <c r="A505" s="19" t="s">
        <v>285</v>
      </c>
      <c r="B505" s="40"/>
      <c r="C505" s="41"/>
      <c r="D505" s="52" t="s">
        <v>801</v>
      </c>
      <c r="E505" s="43"/>
      <c r="F505" s="22" t="s">
        <v>42</v>
      </c>
      <c r="G505" s="46">
        <v>4000000</v>
      </c>
      <c r="H505" s="23"/>
      <c r="I505" s="23"/>
      <c r="J505" s="23"/>
      <c r="K505" s="23"/>
      <c r="M505" s="23">
        <v>4000000</v>
      </c>
      <c r="N505" s="23"/>
      <c r="O505" s="24">
        <v>41198</v>
      </c>
    </row>
    <row r="506" spans="1:15" s="25" customFormat="1" ht="12.75" x14ac:dyDescent="0.2">
      <c r="A506" s="19" t="s">
        <v>285</v>
      </c>
      <c r="B506" s="19"/>
      <c r="C506" s="41"/>
      <c r="D506" s="42" t="s">
        <v>802</v>
      </c>
      <c r="E506" s="43"/>
      <c r="F506" s="44"/>
      <c r="G506" s="48">
        <v>10000000</v>
      </c>
      <c r="H506" s="23"/>
      <c r="I506" s="23"/>
      <c r="J506" s="23"/>
      <c r="K506" s="23"/>
      <c r="M506" s="23"/>
      <c r="N506" s="23"/>
      <c r="O506" s="22"/>
    </row>
    <row r="507" spans="1:15" s="25" customFormat="1" ht="12.75" x14ac:dyDescent="0.2">
      <c r="A507" s="19" t="s">
        <v>285</v>
      </c>
      <c r="B507" s="40"/>
      <c r="C507" s="41"/>
      <c r="D507" s="52" t="s">
        <v>803</v>
      </c>
      <c r="E507" s="43"/>
      <c r="F507" s="22" t="s">
        <v>42</v>
      </c>
      <c r="G507" s="46">
        <v>6000000</v>
      </c>
      <c r="H507" s="23"/>
      <c r="I507" s="23"/>
      <c r="J507" s="23"/>
      <c r="K507" s="23"/>
      <c r="M507" s="23">
        <v>6000000</v>
      </c>
      <c r="N507" s="23"/>
      <c r="O507" s="24">
        <v>41236</v>
      </c>
    </row>
    <row r="508" spans="1:15" s="25" customFormat="1" ht="12.75" x14ac:dyDescent="0.2">
      <c r="A508" s="19" t="s">
        <v>285</v>
      </c>
      <c r="B508" s="40"/>
      <c r="C508" s="41"/>
      <c r="D508" s="52" t="s">
        <v>804</v>
      </c>
      <c r="E508" s="43"/>
      <c r="F508" s="22" t="s">
        <v>42</v>
      </c>
      <c r="G508" s="46">
        <v>4000000</v>
      </c>
      <c r="H508" s="23"/>
      <c r="I508" s="23"/>
      <c r="J508" s="23"/>
      <c r="K508" s="23"/>
      <c r="M508" s="23">
        <v>4000000</v>
      </c>
      <c r="N508" s="23"/>
      <c r="O508" s="24">
        <v>41236</v>
      </c>
    </row>
    <row r="509" spans="1:15" s="25" customFormat="1" ht="12.75" x14ac:dyDescent="0.2">
      <c r="A509" s="19" t="s">
        <v>285</v>
      </c>
      <c r="B509" s="19"/>
      <c r="C509" s="41"/>
      <c r="D509" s="42" t="s">
        <v>805</v>
      </c>
      <c r="E509" s="43"/>
      <c r="F509" s="44"/>
      <c r="G509" s="48">
        <v>10000000</v>
      </c>
      <c r="H509" s="23"/>
      <c r="I509" s="23"/>
      <c r="J509" s="23"/>
      <c r="K509" s="23"/>
      <c r="L509" s="23"/>
      <c r="M509" s="23"/>
      <c r="N509" s="23"/>
      <c r="O509" s="22"/>
    </row>
    <row r="510" spans="1:15" s="25" customFormat="1" ht="12.75" x14ac:dyDescent="0.2">
      <c r="A510" s="19" t="s">
        <v>285</v>
      </c>
      <c r="B510" s="40"/>
      <c r="C510" s="41"/>
      <c r="D510" s="52" t="s">
        <v>806</v>
      </c>
      <c r="E510" s="43"/>
      <c r="F510" s="22" t="s">
        <v>42</v>
      </c>
      <c r="G510" s="46">
        <v>6000000</v>
      </c>
      <c r="H510" s="23"/>
      <c r="I510" s="23">
        <v>6000000</v>
      </c>
      <c r="J510" s="23"/>
      <c r="K510" s="23"/>
      <c r="L510" s="23"/>
      <c r="M510" s="23"/>
      <c r="N510" s="23"/>
      <c r="O510" s="24">
        <v>41297</v>
      </c>
    </row>
    <row r="511" spans="1:15" s="25" customFormat="1" ht="12.75" x14ac:dyDescent="0.2">
      <c r="A511" s="19" t="s">
        <v>285</v>
      </c>
      <c r="B511" s="40"/>
      <c r="C511" s="41"/>
      <c r="D511" s="52" t="s">
        <v>807</v>
      </c>
      <c r="E511" s="43"/>
      <c r="F511" s="22" t="s">
        <v>42</v>
      </c>
      <c r="G511" s="46">
        <v>4000000</v>
      </c>
      <c r="H511" s="23"/>
      <c r="I511" s="23">
        <v>4000000</v>
      </c>
      <c r="J511" s="23"/>
      <c r="K511" s="23"/>
      <c r="L511" s="23"/>
      <c r="M511" s="23"/>
      <c r="N511" s="23"/>
      <c r="O511" s="24">
        <v>41297</v>
      </c>
    </row>
    <row r="512" spans="1:15" s="25" customFormat="1" ht="12.75" x14ac:dyDescent="0.2">
      <c r="A512" s="19" t="s">
        <v>285</v>
      </c>
      <c r="B512" s="19"/>
      <c r="C512" s="41"/>
      <c r="D512" s="42" t="s">
        <v>808</v>
      </c>
      <c r="E512" s="43"/>
      <c r="F512" s="44"/>
      <c r="G512" s="48">
        <v>10000000</v>
      </c>
      <c r="H512" s="23"/>
      <c r="I512" s="23"/>
      <c r="J512" s="23"/>
      <c r="K512" s="23"/>
      <c r="L512" s="23"/>
      <c r="M512" s="23"/>
      <c r="N512" s="23"/>
      <c r="O512" s="22"/>
    </row>
    <row r="513" spans="1:15" s="25" customFormat="1" ht="12.75" x14ac:dyDescent="0.2">
      <c r="A513" s="19" t="s">
        <v>285</v>
      </c>
      <c r="B513" s="40"/>
      <c r="C513" s="41"/>
      <c r="D513" s="52" t="s">
        <v>809</v>
      </c>
      <c r="E513" s="43"/>
      <c r="F513" s="22" t="s">
        <v>42</v>
      </c>
      <c r="G513" s="46">
        <v>6000000</v>
      </c>
      <c r="H513" s="23">
        <v>6000000</v>
      </c>
      <c r="I513" s="23"/>
      <c r="J513" s="23"/>
      <c r="K513" s="23"/>
      <c r="L513" s="23"/>
      <c r="M513" s="23"/>
      <c r="N513" s="23">
        <v>6000000</v>
      </c>
      <c r="O513" s="24">
        <v>41409</v>
      </c>
    </row>
    <row r="514" spans="1:15" s="25" customFormat="1" ht="12.75" x14ac:dyDescent="0.2">
      <c r="A514" s="19" t="s">
        <v>285</v>
      </c>
      <c r="B514" s="40"/>
      <c r="C514" s="41"/>
      <c r="D514" s="52" t="s">
        <v>810</v>
      </c>
      <c r="E514" s="43"/>
      <c r="F514" s="22" t="s">
        <v>42</v>
      </c>
      <c r="G514" s="46">
        <v>4000000</v>
      </c>
      <c r="H514" s="23">
        <v>4000000</v>
      </c>
      <c r="I514" s="23"/>
      <c r="J514" s="23"/>
      <c r="K514" s="23"/>
      <c r="L514" s="23"/>
      <c r="M514" s="23"/>
      <c r="N514" s="23">
        <v>4000000</v>
      </c>
      <c r="O514" s="24">
        <v>41409</v>
      </c>
    </row>
    <row r="515" spans="1:15" s="25" customFormat="1" ht="12.75" x14ac:dyDescent="0.2">
      <c r="A515" s="19" t="s">
        <v>285</v>
      </c>
      <c r="B515" s="19"/>
      <c r="C515" s="41"/>
      <c r="D515" s="42" t="s">
        <v>811</v>
      </c>
      <c r="E515" s="43"/>
      <c r="F515" s="44"/>
      <c r="G515" s="48">
        <v>10000000</v>
      </c>
      <c r="H515" s="23"/>
      <c r="I515" s="23"/>
      <c r="J515" s="23"/>
      <c r="K515" s="23"/>
      <c r="L515" s="23"/>
      <c r="M515" s="23"/>
      <c r="N515" s="23"/>
      <c r="O515" s="22"/>
    </row>
    <row r="516" spans="1:15" s="25" customFormat="1" ht="12.75" x14ac:dyDescent="0.2">
      <c r="A516" s="19" t="s">
        <v>285</v>
      </c>
      <c r="B516" s="40"/>
      <c r="C516" s="41"/>
      <c r="D516" s="52" t="s">
        <v>812</v>
      </c>
      <c r="E516" s="43"/>
      <c r="F516" s="22" t="s">
        <v>42</v>
      </c>
      <c r="G516" s="46">
        <v>6000000</v>
      </c>
      <c r="H516" s="297">
        <v>6000000</v>
      </c>
      <c r="I516" s="23"/>
      <c r="J516" s="23"/>
      <c r="K516" s="23"/>
      <c r="L516" s="23"/>
      <c r="M516" s="23"/>
      <c r="N516" s="23">
        <v>6000000</v>
      </c>
      <c r="O516" s="24">
        <v>41443</v>
      </c>
    </row>
    <row r="517" spans="1:15" s="25" customFormat="1" ht="12.75" x14ac:dyDescent="0.2">
      <c r="A517" s="19" t="s">
        <v>285</v>
      </c>
      <c r="B517" s="40"/>
      <c r="C517" s="41"/>
      <c r="D517" s="52" t="s">
        <v>813</v>
      </c>
      <c r="E517" s="43"/>
      <c r="F517" s="22" t="s">
        <v>42</v>
      </c>
      <c r="G517" s="46">
        <v>4000000</v>
      </c>
      <c r="H517" s="297">
        <v>4000000</v>
      </c>
      <c r="I517" s="23"/>
      <c r="J517" s="23"/>
      <c r="K517" s="23"/>
      <c r="L517" s="23"/>
      <c r="M517" s="23"/>
      <c r="N517" s="23">
        <v>4000000</v>
      </c>
      <c r="O517" s="24">
        <v>41443</v>
      </c>
    </row>
    <row r="518" spans="1:15" s="25" customFormat="1" ht="12.75" x14ac:dyDescent="0.2">
      <c r="A518" s="19" t="s">
        <v>814</v>
      </c>
      <c r="B518" s="40"/>
      <c r="C518" s="41"/>
      <c r="D518" s="52"/>
      <c r="E518" s="43"/>
      <c r="F518" s="44"/>
      <c r="G518" s="45"/>
      <c r="H518" s="23"/>
      <c r="I518" s="23"/>
      <c r="J518" s="23"/>
      <c r="K518" s="23"/>
      <c r="L518" s="23"/>
      <c r="M518" s="23"/>
      <c r="N518" s="23"/>
      <c r="O518" s="22"/>
    </row>
    <row r="519" spans="1:15" s="25" customFormat="1" ht="12.75" x14ac:dyDescent="0.2">
      <c r="A519" s="19" t="s">
        <v>815</v>
      </c>
      <c r="B519" s="40"/>
      <c r="C519" s="41"/>
      <c r="D519" s="52"/>
      <c r="E519" s="43"/>
      <c r="F519" s="44"/>
      <c r="G519" s="45"/>
      <c r="H519" s="23"/>
      <c r="I519" s="23"/>
      <c r="J519" s="23"/>
      <c r="K519" s="23"/>
      <c r="L519" s="23"/>
      <c r="M519" s="23"/>
      <c r="N519" s="23"/>
      <c r="O519" s="22"/>
    </row>
    <row r="520" spans="1:15" s="25" customFormat="1" ht="12.75" x14ac:dyDescent="0.2">
      <c r="A520" s="19"/>
      <c r="B520" s="40"/>
      <c r="C520" s="41"/>
      <c r="D520" s="52"/>
      <c r="E520" s="43"/>
      <c r="F520" s="44"/>
      <c r="G520" s="45"/>
      <c r="H520" s="23"/>
      <c r="I520" s="23"/>
      <c r="J520" s="23"/>
      <c r="K520" s="23"/>
      <c r="L520" s="23"/>
      <c r="M520" s="23"/>
      <c r="N520" s="23"/>
      <c r="O520" s="22"/>
    </row>
    <row r="521" spans="1:15" s="25" customFormat="1" ht="12.75" x14ac:dyDescent="0.2">
      <c r="A521" s="19" t="s">
        <v>285</v>
      </c>
      <c r="B521" s="19" t="s">
        <v>41</v>
      </c>
      <c r="C521" s="41"/>
      <c r="G521" s="48">
        <v>20000000</v>
      </c>
      <c r="H521" s="23"/>
      <c r="I521" s="23"/>
      <c r="J521" s="23"/>
      <c r="K521" s="23"/>
      <c r="L521" s="23"/>
      <c r="M521" s="23"/>
      <c r="N521" s="23"/>
      <c r="O521" s="22"/>
    </row>
    <row r="522" spans="1:15" s="25" customFormat="1" ht="12.75" x14ac:dyDescent="0.2">
      <c r="A522" s="19" t="s">
        <v>285</v>
      </c>
      <c r="B522" s="19"/>
      <c r="C522" s="41"/>
      <c r="D522" s="42" t="s">
        <v>287</v>
      </c>
      <c r="E522" s="43"/>
      <c r="F522" s="44"/>
      <c r="G522" s="48">
        <v>10000000</v>
      </c>
      <c r="H522" s="23"/>
      <c r="I522" s="23"/>
      <c r="J522" s="23"/>
      <c r="K522" s="23"/>
      <c r="L522" s="23"/>
      <c r="M522" s="23"/>
      <c r="N522" s="23"/>
      <c r="O522" s="22"/>
    </row>
    <row r="523" spans="1:15" s="25" customFormat="1" ht="12.75" x14ac:dyDescent="0.2">
      <c r="A523" s="19" t="s">
        <v>285</v>
      </c>
      <c r="B523" s="40"/>
      <c r="C523" s="41"/>
      <c r="D523" s="52" t="s">
        <v>288</v>
      </c>
      <c r="E523" s="43"/>
      <c r="F523" s="22" t="s">
        <v>42</v>
      </c>
      <c r="G523" s="46">
        <v>5000000</v>
      </c>
      <c r="H523" s="23"/>
      <c r="I523" s="23"/>
      <c r="J523" s="23"/>
      <c r="K523" s="23"/>
      <c r="L523" s="23"/>
      <c r="M523" s="23">
        <v>5000000</v>
      </c>
      <c r="N523" s="23"/>
      <c r="O523" s="24">
        <v>41380</v>
      </c>
    </row>
    <row r="524" spans="1:15" s="25" customFormat="1" ht="12.75" x14ac:dyDescent="0.2">
      <c r="A524" s="19" t="s">
        <v>285</v>
      </c>
      <c r="B524" s="40"/>
      <c r="C524" s="41"/>
      <c r="D524" s="52" t="s">
        <v>289</v>
      </c>
      <c r="E524" s="43"/>
      <c r="F524" s="22" t="s">
        <v>42</v>
      </c>
      <c r="G524" s="46">
        <v>5000000</v>
      </c>
      <c r="H524" s="23"/>
      <c r="I524" s="23"/>
      <c r="J524" s="23"/>
      <c r="K524" s="23"/>
      <c r="L524" s="23"/>
      <c r="M524" s="23">
        <v>5000000</v>
      </c>
      <c r="N524" s="23"/>
      <c r="O524" s="24">
        <v>41380</v>
      </c>
    </row>
    <row r="525" spans="1:15" s="25" customFormat="1" ht="12.75" x14ac:dyDescent="0.2">
      <c r="A525" s="19" t="s">
        <v>285</v>
      </c>
      <c r="B525" s="19"/>
      <c r="C525" s="41"/>
      <c r="D525" s="42" t="s">
        <v>290</v>
      </c>
      <c r="E525" s="43"/>
      <c r="F525" s="44"/>
      <c r="G525" s="48">
        <v>10000000</v>
      </c>
      <c r="H525" s="23"/>
      <c r="I525" s="23"/>
      <c r="J525" s="23"/>
      <c r="K525" s="23"/>
      <c r="L525" s="23"/>
      <c r="M525" s="23"/>
      <c r="N525" s="23"/>
      <c r="O525" s="22"/>
    </row>
    <row r="526" spans="1:15" s="25" customFormat="1" ht="12.75" x14ac:dyDescent="0.2">
      <c r="A526" s="19" t="s">
        <v>285</v>
      </c>
      <c r="B526" s="40"/>
      <c r="C526" s="41"/>
      <c r="D526" s="52" t="s">
        <v>291</v>
      </c>
      <c r="E526" s="43"/>
      <c r="F526" s="22" t="s">
        <v>42</v>
      </c>
      <c r="G526" s="46">
        <v>5000000</v>
      </c>
      <c r="H526" s="23"/>
      <c r="I526" s="23"/>
      <c r="J526" s="23"/>
      <c r="K526" s="23"/>
      <c r="L526" s="23">
        <v>5000000</v>
      </c>
      <c r="M526" s="23"/>
      <c r="N526" s="23"/>
      <c r="O526" s="24">
        <v>41436</v>
      </c>
    </row>
    <row r="527" spans="1:15" s="25" customFormat="1" ht="12.75" x14ac:dyDescent="0.2">
      <c r="A527" s="19" t="s">
        <v>285</v>
      </c>
      <c r="B527" s="40"/>
      <c r="C527" s="41"/>
      <c r="D527" s="52" t="s">
        <v>292</v>
      </c>
      <c r="E527" s="43"/>
      <c r="F527" s="22" t="s">
        <v>42</v>
      </c>
      <c r="G527" s="46">
        <v>5000000</v>
      </c>
      <c r="H527" s="23"/>
      <c r="I527" s="23"/>
      <c r="J527" s="23"/>
      <c r="K527" s="23"/>
      <c r="L527" s="23">
        <v>5000000</v>
      </c>
      <c r="M527" s="23"/>
      <c r="N527" s="23"/>
      <c r="O527" s="24">
        <v>41436</v>
      </c>
    </row>
    <row r="528" spans="1:15" s="25" customFormat="1" ht="12.75" x14ac:dyDescent="0.2">
      <c r="A528" s="19" t="s">
        <v>285</v>
      </c>
      <c r="B528" s="19"/>
      <c r="C528" s="41"/>
      <c r="D528" s="42" t="s">
        <v>293</v>
      </c>
      <c r="E528" s="43"/>
      <c r="F528" s="44"/>
      <c r="G528" s="48">
        <v>10000000</v>
      </c>
      <c r="H528" s="23"/>
      <c r="I528" s="23"/>
      <c r="J528" s="23"/>
      <c r="K528" s="23"/>
      <c r="L528" s="23"/>
      <c r="M528" s="23"/>
      <c r="N528" s="23"/>
      <c r="O528" s="22"/>
    </row>
    <row r="529" spans="1:15" s="25" customFormat="1" ht="12.75" x14ac:dyDescent="0.2">
      <c r="A529" s="19" t="s">
        <v>285</v>
      </c>
      <c r="B529" s="40"/>
      <c r="C529" s="41"/>
      <c r="D529" s="52" t="s">
        <v>294</v>
      </c>
      <c r="E529" s="43"/>
      <c r="F529" s="22" t="s">
        <v>42</v>
      </c>
      <c r="G529" s="46">
        <v>5000000</v>
      </c>
      <c r="H529" s="23"/>
      <c r="I529" s="23"/>
      <c r="J529" s="23"/>
      <c r="K529" s="23"/>
      <c r="L529" s="23">
        <v>5000000</v>
      </c>
      <c r="M529" s="23"/>
      <c r="N529" s="23"/>
      <c r="O529" s="24">
        <v>41472</v>
      </c>
    </row>
    <row r="530" spans="1:15" s="25" customFormat="1" ht="12.75" x14ac:dyDescent="0.2">
      <c r="A530" s="19" t="s">
        <v>285</v>
      </c>
      <c r="B530" s="40"/>
      <c r="C530" s="41"/>
      <c r="D530" s="52" t="s">
        <v>295</v>
      </c>
      <c r="E530" s="43"/>
      <c r="F530" s="22" t="s">
        <v>42</v>
      </c>
      <c r="G530" s="46">
        <v>5000000</v>
      </c>
      <c r="H530" s="23"/>
      <c r="I530" s="23"/>
      <c r="J530" s="23"/>
      <c r="K530" s="23"/>
      <c r="L530" s="23">
        <v>5000000</v>
      </c>
      <c r="M530" s="23"/>
      <c r="N530" s="23"/>
      <c r="O530" s="24">
        <v>41472</v>
      </c>
    </row>
    <row r="531" spans="1:15" s="25" customFormat="1" ht="12.75" x14ac:dyDescent="0.2">
      <c r="A531" s="19" t="s">
        <v>285</v>
      </c>
      <c r="B531" s="19"/>
      <c r="C531" s="41"/>
      <c r="D531" s="42" t="s">
        <v>296</v>
      </c>
      <c r="E531" s="43"/>
      <c r="F531" s="44"/>
      <c r="G531" s="48">
        <v>10000000</v>
      </c>
      <c r="H531" s="23"/>
      <c r="I531" s="23"/>
      <c r="J531" s="23"/>
      <c r="K531" s="23"/>
      <c r="L531" s="23"/>
      <c r="M531" s="23"/>
      <c r="N531" s="23"/>
      <c r="O531" s="22"/>
    </row>
    <row r="532" spans="1:15" s="25" customFormat="1" ht="12.75" x14ac:dyDescent="0.2">
      <c r="A532" s="19" t="s">
        <v>285</v>
      </c>
      <c r="B532" s="40"/>
      <c r="C532" s="41"/>
      <c r="D532" s="52" t="s">
        <v>297</v>
      </c>
      <c r="E532" s="43"/>
      <c r="F532" s="22" t="s">
        <v>42</v>
      </c>
      <c r="G532" s="46">
        <v>5000000</v>
      </c>
      <c r="H532" s="23">
        <v>3000000</v>
      </c>
      <c r="I532" s="23"/>
      <c r="J532" s="23"/>
      <c r="K532" s="23"/>
      <c r="L532" s="23">
        <v>2000000</v>
      </c>
      <c r="M532" s="23"/>
      <c r="N532" s="23">
        <v>3000000</v>
      </c>
      <c r="O532" s="24">
        <v>41507</v>
      </c>
    </row>
    <row r="533" spans="1:15" s="25" customFormat="1" ht="12.75" x14ac:dyDescent="0.2">
      <c r="A533" s="19" t="s">
        <v>285</v>
      </c>
      <c r="B533" s="40"/>
      <c r="C533" s="41"/>
      <c r="D533" s="52" t="s">
        <v>298</v>
      </c>
      <c r="E533" s="43"/>
      <c r="F533" s="22" t="s">
        <v>42</v>
      </c>
      <c r="G533" s="46">
        <v>5000000</v>
      </c>
      <c r="H533" s="23"/>
      <c r="I533" s="23"/>
      <c r="J533" s="23"/>
      <c r="K533" s="23"/>
      <c r="L533" s="23">
        <v>5000000</v>
      </c>
      <c r="M533" s="23"/>
      <c r="N533" s="23"/>
      <c r="O533" s="24">
        <v>41507</v>
      </c>
    </row>
    <row r="534" spans="1:15" s="25" customFormat="1" ht="12.75" x14ac:dyDescent="0.2">
      <c r="A534" s="19" t="s">
        <v>285</v>
      </c>
      <c r="B534" s="19"/>
      <c r="C534" s="41"/>
      <c r="D534" s="42" t="s">
        <v>299</v>
      </c>
      <c r="E534" s="43"/>
      <c r="F534" s="44"/>
      <c r="G534" s="48">
        <v>10000000</v>
      </c>
      <c r="H534" s="23"/>
      <c r="I534" s="23"/>
      <c r="J534" s="23"/>
      <c r="K534" s="23"/>
      <c r="L534" s="23"/>
      <c r="M534" s="23"/>
      <c r="N534" s="23"/>
      <c r="O534" s="22"/>
    </row>
    <row r="535" spans="1:15" s="25" customFormat="1" ht="12.75" x14ac:dyDescent="0.2">
      <c r="A535" s="19" t="s">
        <v>285</v>
      </c>
      <c r="B535" s="40"/>
      <c r="C535" s="41"/>
      <c r="D535" s="52" t="s">
        <v>300</v>
      </c>
      <c r="E535" s="43"/>
      <c r="F535" s="22" t="s">
        <v>42</v>
      </c>
      <c r="G535" s="46">
        <v>5000000</v>
      </c>
      <c r="H535" s="23"/>
      <c r="I535" s="23"/>
      <c r="J535" s="23"/>
      <c r="K535" s="23"/>
      <c r="L535" s="23">
        <v>5000000</v>
      </c>
      <c r="M535" s="23"/>
      <c r="N535" s="23"/>
      <c r="O535" s="24">
        <v>41527</v>
      </c>
    </row>
    <row r="536" spans="1:15" s="25" customFormat="1" ht="12.75" x14ac:dyDescent="0.2">
      <c r="A536" s="19" t="s">
        <v>285</v>
      </c>
      <c r="B536" s="40"/>
      <c r="C536" s="41"/>
      <c r="D536" s="52" t="s">
        <v>301</v>
      </c>
      <c r="E536" s="43"/>
      <c r="F536" s="22" t="s">
        <v>42</v>
      </c>
      <c r="G536" s="46">
        <v>5000000</v>
      </c>
      <c r="H536" s="23"/>
      <c r="I536" s="23"/>
      <c r="J536" s="23"/>
      <c r="K536" s="23"/>
      <c r="L536" s="23">
        <v>5000000</v>
      </c>
      <c r="M536" s="23"/>
      <c r="N536" s="23"/>
      <c r="O536" s="24">
        <v>41527</v>
      </c>
    </row>
    <row r="537" spans="1:15" s="25" customFormat="1" ht="12.75" x14ac:dyDescent="0.2">
      <c r="A537" s="19" t="s">
        <v>285</v>
      </c>
      <c r="B537" s="19"/>
      <c r="C537" s="41"/>
      <c r="D537" s="42" t="s">
        <v>302</v>
      </c>
      <c r="E537" s="43"/>
      <c r="F537" s="44"/>
      <c r="G537" s="48">
        <v>10000000</v>
      </c>
      <c r="H537" s="23"/>
      <c r="I537" s="23"/>
      <c r="J537" s="23"/>
      <c r="K537" s="23"/>
      <c r="L537" s="23"/>
      <c r="M537" s="23"/>
      <c r="N537" s="23"/>
      <c r="O537" s="22"/>
    </row>
    <row r="538" spans="1:15" s="25" customFormat="1" ht="12.75" x14ac:dyDescent="0.2">
      <c r="A538" s="19" t="s">
        <v>285</v>
      </c>
      <c r="B538" s="40"/>
      <c r="C538" s="41"/>
      <c r="D538" s="52" t="s">
        <v>303</v>
      </c>
      <c r="E538" s="43"/>
      <c r="F538" s="22" t="s">
        <v>42</v>
      </c>
      <c r="G538" s="46">
        <v>5000000</v>
      </c>
      <c r="H538" s="23"/>
      <c r="I538" s="23"/>
      <c r="J538" s="23"/>
      <c r="K538" s="23"/>
      <c r="L538" s="23">
        <v>5000000</v>
      </c>
      <c r="M538" s="23"/>
      <c r="N538" s="23"/>
      <c r="O538" s="24">
        <v>41597</v>
      </c>
    </row>
    <row r="539" spans="1:15" s="25" customFormat="1" ht="12.75" x14ac:dyDescent="0.2">
      <c r="A539" s="19" t="s">
        <v>285</v>
      </c>
      <c r="B539" s="40"/>
      <c r="C539" s="41"/>
      <c r="D539" s="52" t="s">
        <v>304</v>
      </c>
      <c r="E539" s="43"/>
      <c r="F539" s="22" t="s">
        <v>42</v>
      </c>
      <c r="G539" s="46">
        <v>5000000</v>
      </c>
      <c r="H539" s="23"/>
      <c r="I539" s="23"/>
      <c r="J539" s="23"/>
      <c r="K539" s="23"/>
      <c r="L539" s="23">
        <v>5000000</v>
      </c>
      <c r="M539" s="23"/>
      <c r="N539" s="23"/>
      <c r="O539" s="24">
        <v>41597</v>
      </c>
    </row>
    <row r="540" spans="1:15" s="25" customFormat="1" ht="12.75" x14ac:dyDescent="0.2">
      <c r="A540" s="19" t="s">
        <v>285</v>
      </c>
      <c r="B540" s="19"/>
      <c r="C540" s="41"/>
      <c r="D540" s="42" t="s">
        <v>305</v>
      </c>
      <c r="E540" s="43"/>
      <c r="F540" s="44"/>
      <c r="G540" s="48">
        <v>10000000</v>
      </c>
      <c r="H540" s="23"/>
      <c r="I540" s="23"/>
      <c r="J540" s="23"/>
      <c r="K540" s="23"/>
      <c r="L540" s="23"/>
      <c r="M540" s="23"/>
      <c r="N540" s="23"/>
      <c r="O540" s="22"/>
    </row>
    <row r="541" spans="1:15" s="25" customFormat="1" ht="12.75" x14ac:dyDescent="0.2">
      <c r="A541" s="19" t="s">
        <v>285</v>
      </c>
      <c r="B541" s="40"/>
      <c r="C541" s="41"/>
      <c r="D541" s="52" t="s">
        <v>306</v>
      </c>
      <c r="E541" s="43"/>
      <c r="F541" s="22" t="s">
        <v>42</v>
      </c>
      <c r="G541" s="46">
        <v>5000000</v>
      </c>
      <c r="H541" s="23"/>
      <c r="I541" s="23"/>
      <c r="J541" s="23"/>
      <c r="K541" s="23"/>
      <c r="L541" s="23">
        <v>5000000</v>
      </c>
      <c r="M541" s="23"/>
      <c r="N541" s="23"/>
      <c r="O541" s="24">
        <v>41654</v>
      </c>
    </row>
    <row r="542" spans="1:15" s="25" customFormat="1" ht="12.75" x14ac:dyDescent="0.2">
      <c r="A542" s="19" t="s">
        <v>285</v>
      </c>
      <c r="B542" s="40"/>
      <c r="C542" s="41"/>
      <c r="D542" s="52" t="s">
        <v>307</v>
      </c>
      <c r="E542" s="43"/>
      <c r="F542" s="22" t="s">
        <v>42</v>
      </c>
      <c r="G542" s="46">
        <v>5000000</v>
      </c>
      <c r="H542" s="23"/>
      <c r="I542" s="23"/>
      <c r="J542" s="23"/>
      <c r="K542" s="23"/>
      <c r="L542" s="23">
        <v>5000000</v>
      </c>
      <c r="M542" s="23"/>
      <c r="N542" s="23"/>
      <c r="O542" s="24">
        <v>41654</v>
      </c>
    </row>
    <row r="543" spans="1:15" s="25" customFormat="1" ht="12.75" x14ac:dyDescent="0.2">
      <c r="A543" s="19" t="s">
        <v>285</v>
      </c>
      <c r="B543" s="19"/>
      <c r="C543" s="41"/>
      <c r="D543" s="42" t="s">
        <v>308</v>
      </c>
      <c r="E543" s="43"/>
      <c r="F543" s="44"/>
      <c r="G543" s="48">
        <v>10000000</v>
      </c>
      <c r="H543" s="23"/>
      <c r="I543" s="23"/>
      <c r="J543" s="23"/>
      <c r="K543" s="23"/>
      <c r="L543" s="23"/>
      <c r="M543" s="23"/>
      <c r="N543" s="23"/>
      <c r="O543" s="22"/>
    </row>
    <row r="544" spans="1:15" s="25" customFormat="1" ht="12.75" x14ac:dyDescent="0.2">
      <c r="A544" s="19" t="s">
        <v>285</v>
      </c>
      <c r="B544" s="40"/>
      <c r="C544" s="41"/>
      <c r="D544" s="52" t="s">
        <v>309</v>
      </c>
      <c r="E544" s="43"/>
      <c r="F544" s="22" t="s">
        <v>42</v>
      </c>
      <c r="G544" s="46">
        <v>5000000</v>
      </c>
      <c r="H544" s="23"/>
      <c r="I544" s="23"/>
      <c r="J544" s="23"/>
      <c r="K544" s="23"/>
      <c r="L544" s="23">
        <v>5000000</v>
      </c>
      <c r="M544" s="23"/>
      <c r="N544" s="23"/>
      <c r="O544" s="24">
        <v>41709</v>
      </c>
    </row>
    <row r="545" spans="1:15" s="25" customFormat="1" ht="12.75" x14ac:dyDescent="0.2">
      <c r="A545" s="19" t="s">
        <v>285</v>
      </c>
      <c r="B545" s="40"/>
      <c r="C545" s="41"/>
      <c r="D545" s="52" t="s">
        <v>310</v>
      </c>
      <c r="E545" s="43"/>
      <c r="F545" s="22" t="s">
        <v>42</v>
      </c>
      <c r="G545" s="46">
        <v>5000000</v>
      </c>
      <c r="H545" s="23"/>
      <c r="I545" s="23"/>
      <c r="J545" s="23"/>
      <c r="K545" s="23"/>
      <c r="L545" s="23">
        <v>5000000</v>
      </c>
      <c r="M545" s="23"/>
      <c r="N545" s="23"/>
      <c r="O545" s="24">
        <v>41709</v>
      </c>
    </row>
    <row r="546" spans="1:15" s="25" customFormat="1" ht="12.75" x14ac:dyDescent="0.2">
      <c r="A546" s="19" t="s">
        <v>311</v>
      </c>
      <c r="B546" s="40"/>
      <c r="C546" s="41"/>
      <c r="D546" s="52"/>
      <c r="E546" s="43"/>
      <c r="F546" s="44"/>
      <c r="G546" s="45"/>
      <c r="H546" s="23"/>
      <c r="I546" s="23"/>
      <c r="J546" s="23"/>
      <c r="K546" s="23"/>
      <c r="L546" s="23"/>
      <c r="M546" s="23"/>
      <c r="N546" s="23"/>
      <c r="O546" s="22"/>
    </row>
    <row r="547" spans="1:15" s="25" customFormat="1" ht="12.75" x14ac:dyDescent="0.2">
      <c r="A547" s="19" t="s">
        <v>312</v>
      </c>
      <c r="B547" s="40"/>
      <c r="C547" s="41"/>
      <c r="D547" s="52"/>
      <c r="E547" s="43"/>
      <c r="F547" s="44"/>
      <c r="G547" s="45"/>
      <c r="H547" s="23"/>
      <c r="I547" s="23"/>
      <c r="J547" s="23"/>
      <c r="K547" s="23"/>
      <c r="L547" s="23"/>
      <c r="M547" s="23"/>
      <c r="N547" s="23"/>
      <c r="O547" s="22"/>
    </row>
    <row r="548" spans="1:15" s="25" customFormat="1" ht="12.75" x14ac:dyDescent="0.2">
      <c r="A548" s="19"/>
      <c r="B548" s="40"/>
      <c r="C548" s="41"/>
      <c r="D548" s="52"/>
      <c r="E548" s="43"/>
      <c r="F548" s="44"/>
      <c r="G548" s="45"/>
      <c r="H548" s="23"/>
      <c r="I548" s="23"/>
      <c r="J548" s="23"/>
      <c r="K548" s="23"/>
      <c r="L548" s="23"/>
      <c r="M548" s="23"/>
      <c r="N548" s="23"/>
      <c r="O548" s="22"/>
    </row>
    <row r="549" spans="1:15" s="25" customFormat="1" ht="12.75" x14ac:dyDescent="0.2">
      <c r="A549" s="26" t="s">
        <v>313</v>
      </c>
      <c r="B549" s="26" t="s">
        <v>19</v>
      </c>
      <c r="C549" s="27" t="s">
        <v>314</v>
      </c>
      <c r="D549" s="28">
        <v>40109</v>
      </c>
      <c r="E549" s="29"/>
      <c r="F549" s="30"/>
      <c r="G549" s="31" t="s">
        <v>157</v>
      </c>
      <c r="H549" s="23"/>
      <c r="I549" s="23"/>
      <c r="J549" s="23"/>
      <c r="K549" s="23"/>
      <c r="L549" s="23"/>
      <c r="M549" s="23"/>
      <c r="N549" s="23"/>
      <c r="O549" s="22"/>
    </row>
    <row r="550" spans="1:15" s="25" customFormat="1" ht="12.75" x14ac:dyDescent="0.2">
      <c r="A550" s="40"/>
      <c r="B550" s="40"/>
      <c r="C550" s="41"/>
      <c r="D550" s="42"/>
      <c r="E550" s="43"/>
      <c r="F550" s="44"/>
      <c r="G550" s="45"/>
      <c r="H550" s="23"/>
      <c r="I550" s="23"/>
      <c r="J550" s="23"/>
      <c r="K550" s="23"/>
      <c r="L550" s="23"/>
      <c r="M550" s="23"/>
      <c r="N550" s="23"/>
      <c r="O550" s="22"/>
    </row>
    <row r="551" spans="1:15" s="25" customFormat="1" ht="12.75" x14ac:dyDescent="0.2">
      <c r="A551" s="26" t="s">
        <v>315</v>
      </c>
      <c r="B551" s="26" t="s">
        <v>19</v>
      </c>
      <c r="C551" s="27" t="s">
        <v>316</v>
      </c>
      <c r="D551" s="28">
        <v>40142</v>
      </c>
      <c r="E551" s="29"/>
      <c r="F551" s="30"/>
      <c r="G551" s="31" t="s">
        <v>157</v>
      </c>
      <c r="H551" s="23"/>
      <c r="I551" s="23"/>
      <c r="J551" s="23"/>
      <c r="K551" s="23"/>
      <c r="L551" s="23"/>
      <c r="M551" s="23"/>
      <c r="N551" s="23"/>
      <c r="O551" s="22"/>
    </row>
    <row r="552" spans="1:15" s="25" customFormat="1" x14ac:dyDescent="0.15">
      <c r="A552" s="19"/>
      <c r="B552" s="19"/>
      <c r="C552" s="20"/>
      <c r="D552" s="22"/>
      <c r="E552" s="21"/>
      <c r="F552" s="22"/>
      <c r="G552" s="21"/>
      <c r="H552" s="32"/>
      <c r="I552" s="23"/>
      <c r="J552" s="23"/>
      <c r="K552" s="23"/>
      <c r="L552" s="23"/>
      <c r="M552" s="23"/>
      <c r="N552" s="23"/>
      <c r="O552" s="22"/>
    </row>
    <row r="553" spans="1:15" s="25" customFormat="1" ht="12.75" x14ac:dyDescent="0.2">
      <c r="A553" s="26" t="s">
        <v>317</v>
      </c>
      <c r="B553" s="26" t="s">
        <v>19</v>
      </c>
      <c r="C553" s="27" t="s">
        <v>318</v>
      </c>
      <c r="D553" s="28">
        <v>40178</v>
      </c>
      <c r="E553" s="29"/>
      <c r="F553" s="30"/>
      <c r="G553" s="31" t="s">
        <v>70</v>
      </c>
      <c r="H553" s="23"/>
      <c r="I553" s="23"/>
      <c r="J553" s="23"/>
      <c r="K553" s="23"/>
      <c r="L553" s="23"/>
      <c r="M553" s="23"/>
      <c r="N553" s="23"/>
      <c r="O553" s="22"/>
    </row>
    <row r="554" spans="1:15" s="25" customFormat="1" ht="12.75" x14ac:dyDescent="0.2">
      <c r="A554" s="40"/>
      <c r="B554" s="40"/>
      <c r="C554" s="41"/>
      <c r="D554" s="42"/>
      <c r="E554" s="43"/>
      <c r="F554" s="44"/>
      <c r="G554" s="45"/>
      <c r="H554" s="23"/>
      <c r="I554" s="23"/>
      <c r="J554" s="23"/>
      <c r="K554" s="23"/>
      <c r="L554" s="23"/>
      <c r="M554" s="23"/>
      <c r="N554" s="23"/>
      <c r="O554" s="22"/>
    </row>
    <row r="555" spans="1:15" s="25" customFormat="1" ht="12.75" x14ac:dyDescent="0.2">
      <c r="A555" s="26" t="s">
        <v>319</v>
      </c>
      <c r="B555" s="26" t="s">
        <v>19</v>
      </c>
      <c r="C555" s="27" t="s">
        <v>320</v>
      </c>
      <c r="D555" s="28">
        <v>40178</v>
      </c>
      <c r="E555" s="29"/>
      <c r="F555" s="30"/>
      <c r="G555" s="31" t="s">
        <v>40</v>
      </c>
      <c r="H555" s="23"/>
      <c r="I555" s="23"/>
      <c r="J555" s="23"/>
      <c r="K555" s="23"/>
      <c r="L555" s="23"/>
      <c r="M555" s="23"/>
      <c r="N555" s="23"/>
      <c r="O555" s="22"/>
    </row>
    <row r="556" spans="1:15" s="25" customFormat="1" ht="12.75" x14ac:dyDescent="0.2">
      <c r="A556" s="40"/>
      <c r="B556" s="40"/>
      <c r="C556" s="41"/>
      <c r="D556" s="42"/>
      <c r="E556" s="43"/>
      <c r="F556" s="44"/>
      <c r="G556" s="45"/>
      <c r="H556" s="23"/>
      <c r="I556" s="23"/>
      <c r="J556" s="23"/>
      <c r="K556" s="23"/>
      <c r="L556" s="23"/>
      <c r="M556" s="23"/>
      <c r="N556" s="23"/>
      <c r="O556" s="22"/>
    </row>
    <row r="557" spans="1:15" s="25" customFormat="1" ht="12.75" x14ac:dyDescent="0.2">
      <c r="A557" s="26" t="s">
        <v>146</v>
      </c>
      <c r="B557" s="26" t="s">
        <v>19</v>
      </c>
      <c r="C557" s="27">
        <v>77</v>
      </c>
      <c r="D557" s="28">
        <v>40198</v>
      </c>
      <c r="E557" s="29"/>
      <c r="F557" s="30"/>
      <c r="G557" s="31" t="s">
        <v>209</v>
      </c>
      <c r="H557" s="39"/>
      <c r="I557" s="23"/>
      <c r="J557" s="23"/>
      <c r="K557" s="23"/>
      <c r="L557" s="23"/>
      <c r="M557" s="23"/>
      <c r="N557" s="23"/>
      <c r="O557" s="22"/>
    </row>
    <row r="558" spans="1:15" s="25" customFormat="1" ht="12.75" x14ac:dyDescent="0.2">
      <c r="A558" s="40"/>
      <c r="B558" s="40"/>
      <c r="C558" s="41"/>
      <c r="D558" s="42"/>
      <c r="E558" s="43"/>
      <c r="F558" s="44"/>
      <c r="G558" s="45"/>
      <c r="H558" s="23"/>
      <c r="I558" s="23"/>
      <c r="J558" s="23"/>
      <c r="K558" s="23"/>
      <c r="L558" s="23"/>
      <c r="M558" s="23"/>
      <c r="N558" s="23"/>
      <c r="O558" s="22"/>
    </row>
    <row r="559" spans="1:15" s="25" customFormat="1" ht="12.75" x14ac:dyDescent="0.2">
      <c r="A559" s="26" t="s">
        <v>323</v>
      </c>
      <c r="B559" s="26" t="s">
        <v>19</v>
      </c>
      <c r="C559" s="27">
        <v>78</v>
      </c>
      <c r="D559" s="28">
        <v>40203</v>
      </c>
      <c r="E559" s="29"/>
      <c r="F559" s="30"/>
      <c r="G559" s="31">
        <v>30000000</v>
      </c>
      <c r="H559" s="23"/>
      <c r="I559" s="23"/>
      <c r="J559" s="23"/>
      <c r="K559" s="23"/>
      <c r="L559" s="23"/>
      <c r="M559" s="23"/>
      <c r="N559" s="23"/>
      <c r="O559" s="22"/>
    </row>
    <row r="560" spans="1:15" s="25" customFormat="1" ht="12.75" x14ac:dyDescent="0.2">
      <c r="A560" s="19"/>
      <c r="B560" s="40"/>
      <c r="C560" s="41"/>
      <c r="D560" s="42"/>
      <c r="E560" s="43"/>
      <c r="F560" s="22"/>
      <c r="G560" s="45"/>
      <c r="H560" s="39"/>
      <c r="I560" s="23"/>
      <c r="J560" s="23"/>
      <c r="K560" s="23"/>
      <c r="L560" s="23"/>
      <c r="M560" s="23"/>
      <c r="N560" s="23"/>
      <c r="O560" s="22"/>
    </row>
    <row r="561" spans="1:15" s="25" customFormat="1" ht="12.75" x14ac:dyDescent="0.2">
      <c r="A561" s="26" t="s">
        <v>324</v>
      </c>
      <c r="B561" s="26" t="s">
        <v>19</v>
      </c>
      <c r="C561" s="27">
        <v>79</v>
      </c>
      <c r="D561" s="28">
        <v>40358</v>
      </c>
      <c r="E561" s="29"/>
      <c r="F561" s="30"/>
      <c r="G561" s="31">
        <v>11500000</v>
      </c>
      <c r="H561" s="23"/>
      <c r="I561" s="23"/>
      <c r="J561" s="23"/>
      <c r="K561" s="23"/>
      <c r="L561" s="23"/>
      <c r="M561" s="23"/>
      <c r="N561" s="23"/>
      <c r="O561" s="22"/>
    </row>
    <row r="562" spans="1:15" s="25" customFormat="1" ht="12.75" x14ac:dyDescent="0.2">
      <c r="A562" s="40"/>
      <c r="B562" s="40"/>
      <c r="C562" s="41"/>
      <c r="D562" s="42"/>
      <c r="E562" s="43"/>
      <c r="F562" s="44"/>
      <c r="G562" s="45"/>
      <c r="H562" s="23"/>
      <c r="I562" s="23"/>
      <c r="J562" s="23"/>
      <c r="K562" s="23"/>
      <c r="L562" s="23"/>
      <c r="M562" s="23"/>
      <c r="N562" s="23"/>
      <c r="O562" s="22"/>
    </row>
    <row r="563" spans="1:15" s="25" customFormat="1" ht="12.75" x14ac:dyDescent="0.2">
      <c r="A563" s="26" t="s">
        <v>201</v>
      </c>
      <c r="B563" s="26" t="s">
        <v>19</v>
      </c>
      <c r="C563" s="27" t="s">
        <v>325</v>
      </c>
      <c r="D563" s="28">
        <v>40500</v>
      </c>
      <c r="E563" s="29"/>
      <c r="F563" s="30"/>
      <c r="G563" s="31">
        <v>50000000</v>
      </c>
      <c r="H563" s="23"/>
      <c r="I563" s="23"/>
      <c r="J563" s="23"/>
      <c r="K563" s="23"/>
      <c r="L563" s="23"/>
      <c r="M563" s="23"/>
      <c r="N563" s="23"/>
      <c r="O563" s="24"/>
    </row>
    <row r="564" spans="1:15" s="25" customFormat="1" x14ac:dyDescent="0.15">
      <c r="A564" s="19"/>
      <c r="B564" s="47"/>
      <c r="C564" s="20"/>
      <c r="D564" s="22"/>
      <c r="E564" s="53"/>
      <c r="F564" s="22"/>
      <c r="G564" s="46"/>
      <c r="H564" s="23"/>
      <c r="I564" s="23"/>
      <c r="J564" s="23"/>
      <c r="K564" s="23"/>
      <c r="L564" s="23"/>
      <c r="M564" s="23"/>
      <c r="N564" s="23"/>
      <c r="O564" s="24"/>
    </row>
    <row r="565" spans="1:15" s="25" customFormat="1" ht="12.75" x14ac:dyDescent="0.2">
      <c r="A565" s="26" t="s">
        <v>326</v>
      </c>
      <c r="B565" s="26" t="s">
        <v>19</v>
      </c>
      <c r="C565" s="27" t="s">
        <v>327</v>
      </c>
      <c r="D565" s="28">
        <v>40514</v>
      </c>
      <c r="E565" s="29"/>
      <c r="F565" s="30"/>
      <c r="G565" s="31" t="s">
        <v>328</v>
      </c>
      <c r="H565" s="23"/>
      <c r="I565" s="23"/>
      <c r="J565" s="23"/>
      <c r="K565" s="23"/>
      <c r="L565" s="23"/>
      <c r="M565" s="23"/>
      <c r="N565" s="23"/>
      <c r="O565" s="24"/>
    </row>
    <row r="566" spans="1:15" s="25" customFormat="1" x14ac:dyDescent="0.15">
      <c r="A566" s="19"/>
      <c r="B566" s="19"/>
      <c r="C566" s="20"/>
      <c r="D566" s="22"/>
      <c r="E566" s="21"/>
      <c r="F566" s="22"/>
      <c r="G566" s="21"/>
      <c r="H566" s="32"/>
      <c r="I566" s="23"/>
      <c r="J566" s="23"/>
      <c r="K566" s="23"/>
      <c r="L566" s="23"/>
      <c r="M566" s="23"/>
      <c r="N566" s="23"/>
      <c r="O566" s="22"/>
    </row>
    <row r="567" spans="1:15" s="25" customFormat="1" x14ac:dyDescent="0.15">
      <c r="A567" s="19" t="s">
        <v>326</v>
      </c>
      <c r="B567" s="19" t="s">
        <v>373</v>
      </c>
      <c r="C567" s="20"/>
      <c r="D567" s="22"/>
      <c r="E567" s="21"/>
      <c r="F567" s="22"/>
      <c r="G567" s="48">
        <v>3000000</v>
      </c>
      <c r="H567" s="32"/>
      <c r="I567" s="23"/>
      <c r="J567" s="23"/>
      <c r="K567" s="23"/>
      <c r="L567" s="23"/>
      <c r="M567" s="23"/>
      <c r="N567" s="23"/>
      <c r="O567" s="22"/>
    </row>
    <row r="568" spans="1:15" s="25" customFormat="1" x14ac:dyDescent="0.15">
      <c r="A568" s="19" t="s">
        <v>326</v>
      </c>
      <c r="B568" s="19"/>
      <c r="C568" s="20"/>
      <c r="D568" s="22" t="s">
        <v>871</v>
      </c>
      <c r="E568" s="21"/>
      <c r="F568" s="22" t="s">
        <v>42</v>
      </c>
      <c r="G568" s="46">
        <v>2000000</v>
      </c>
      <c r="H568" s="23"/>
      <c r="I568" s="23">
        <v>2000000</v>
      </c>
      <c r="J568" s="23"/>
      <c r="K568" s="23"/>
      <c r="M568" s="23"/>
      <c r="N568" s="23"/>
      <c r="O568" s="24">
        <v>41374</v>
      </c>
    </row>
    <row r="569" spans="1:15" s="25" customFormat="1" x14ac:dyDescent="0.15">
      <c r="A569" s="19" t="s">
        <v>326</v>
      </c>
      <c r="B569" s="19"/>
      <c r="C569" s="20"/>
      <c r="D569" s="22" t="s">
        <v>872</v>
      </c>
      <c r="E569" s="21"/>
      <c r="F569" s="22" t="s">
        <v>42</v>
      </c>
      <c r="G569" s="46">
        <v>1000000</v>
      </c>
      <c r="H569" s="23">
        <v>1000000</v>
      </c>
      <c r="I569" s="23"/>
      <c r="J569" s="23"/>
      <c r="K569" s="23"/>
      <c r="M569" s="23"/>
      <c r="N569" s="23">
        <v>1000000</v>
      </c>
      <c r="O569" s="24">
        <v>41409</v>
      </c>
    </row>
    <row r="570" spans="1:15" s="25" customFormat="1" x14ac:dyDescent="0.15">
      <c r="A570" s="19" t="s">
        <v>873</v>
      </c>
      <c r="B570" s="19"/>
      <c r="C570" s="20"/>
      <c r="D570" s="22"/>
      <c r="E570" s="21"/>
      <c r="F570" s="22"/>
      <c r="G570" s="21"/>
      <c r="H570" s="32"/>
      <c r="I570" s="23"/>
      <c r="J570" s="23"/>
      <c r="K570" s="23"/>
      <c r="L570" s="23"/>
      <c r="M570" s="23"/>
      <c r="N570" s="23"/>
      <c r="O570" s="22"/>
    </row>
    <row r="571" spans="1:15" s="25" customFormat="1" x14ac:dyDescent="0.15">
      <c r="A571" s="19"/>
      <c r="B571" s="19"/>
      <c r="C571" s="20"/>
      <c r="D571" s="22"/>
      <c r="E571" s="21"/>
      <c r="F571" s="22"/>
      <c r="G571" s="21"/>
      <c r="H571" s="32"/>
      <c r="I571" s="23"/>
      <c r="J571" s="23"/>
      <c r="K571" s="23"/>
      <c r="L571" s="23"/>
      <c r="M571" s="23"/>
      <c r="N571" s="23"/>
      <c r="O571" s="22"/>
    </row>
    <row r="572" spans="1:15" s="25" customFormat="1" x14ac:dyDescent="0.15">
      <c r="A572" s="19" t="s">
        <v>326</v>
      </c>
      <c r="B572" s="19" t="s">
        <v>379</v>
      </c>
      <c r="C572" s="20"/>
      <c r="D572" s="22"/>
      <c r="E572" s="21"/>
      <c r="F572" s="22"/>
      <c r="G572" s="48">
        <v>3000000</v>
      </c>
      <c r="H572" s="32"/>
      <c r="I572" s="23"/>
      <c r="J572" s="23"/>
      <c r="K572" s="23"/>
      <c r="L572" s="23"/>
      <c r="M572" s="23"/>
      <c r="N572" s="23"/>
      <c r="O572" s="22"/>
    </row>
    <row r="573" spans="1:15" s="25" customFormat="1" x14ac:dyDescent="0.15">
      <c r="A573" s="19" t="s">
        <v>326</v>
      </c>
      <c r="B573" s="19"/>
      <c r="C573" s="20"/>
      <c r="D573" s="22" t="s">
        <v>816</v>
      </c>
      <c r="E573" s="21"/>
      <c r="F573" s="22" t="s">
        <v>42</v>
      </c>
      <c r="G573" s="46">
        <v>1000000</v>
      </c>
      <c r="H573" s="23">
        <v>1000000</v>
      </c>
      <c r="I573" s="23"/>
      <c r="J573" s="23"/>
      <c r="K573" s="23"/>
      <c r="M573" s="23"/>
      <c r="N573" s="23">
        <v>1000000</v>
      </c>
      <c r="O573" s="24">
        <v>41424</v>
      </c>
    </row>
    <row r="574" spans="1:15" s="25" customFormat="1" x14ac:dyDescent="0.15">
      <c r="A574" s="19" t="s">
        <v>326</v>
      </c>
      <c r="B574" s="19"/>
      <c r="C574" s="20"/>
      <c r="D574" s="22" t="s">
        <v>818</v>
      </c>
      <c r="E574" s="21"/>
      <c r="F574" s="22" t="s">
        <v>42</v>
      </c>
      <c r="G574" s="46">
        <v>2000000</v>
      </c>
      <c r="H574" s="23">
        <v>2000000</v>
      </c>
      <c r="I574" s="23"/>
      <c r="J574" s="23"/>
      <c r="K574" s="23"/>
      <c r="M574" s="23"/>
      <c r="N574" s="23">
        <v>2000000</v>
      </c>
      <c r="O574" s="24">
        <v>41438</v>
      </c>
    </row>
    <row r="575" spans="1:15" s="25" customFormat="1" x14ac:dyDescent="0.15">
      <c r="A575" s="19" t="s">
        <v>819</v>
      </c>
      <c r="B575" s="19"/>
      <c r="C575" s="20"/>
      <c r="D575" s="22"/>
      <c r="E575" s="21"/>
      <c r="F575" s="22"/>
      <c r="G575" s="21"/>
      <c r="H575" s="32"/>
      <c r="I575" s="23"/>
      <c r="J575" s="23"/>
      <c r="K575" s="23"/>
      <c r="L575" s="23"/>
      <c r="M575" s="23"/>
      <c r="N575" s="23"/>
      <c r="O575" s="22"/>
    </row>
    <row r="576" spans="1:15" s="25" customFormat="1" x14ac:dyDescent="0.15">
      <c r="A576" s="19"/>
      <c r="B576" s="19"/>
      <c r="C576" s="20"/>
      <c r="D576" s="22"/>
      <c r="E576" s="21"/>
      <c r="F576" s="22"/>
      <c r="G576" s="21"/>
      <c r="H576" s="32"/>
      <c r="I576" s="23"/>
      <c r="J576" s="23"/>
      <c r="K576" s="23"/>
      <c r="L576" s="23"/>
      <c r="M576" s="23"/>
      <c r="N576" s="23"/>
      <c r="O576" s="22"/>
    </row>
    <row r="577" spans="1:15" s="25" customFormat="1" x14ac:dyDescent="0.15">
      <c r="A577" s="19" t="s">
        <v>326</v>
      </c>
      <c r="B577" s="19" t="s">
        <v>41</v>
      </c>
      <c r="C577" s="20"/>
      <c r="D577" s="22"/>
      <c r="E577" s="21"/>
      <c r="F577" s="22"/>
      <c r="G577" s="48">
        <v>2000000</v>
      </c>
      <c r="H577" s="32"/>
      <c r="I577" s="23"/>
      <c r="J577" s="23"/>
      <c r="K577" s="23"/>
      <c r="L577" s="23"/>
      <c r="M577" s="23"/>
      <c r="N577" s="23"/>
      <c r="O577" s="22"/>
    </row>
    <row r="578" spans="1:15" s="25" customFormat="1" x14ac:dyDescent="0.15">
      <c r="A578" s="19" t="s">
        <v>326</v>
      </c>
      <c r="B578" s="19"/>
      <c r="C578" s="20"/>
      <c r="D578" s="22" t="s">
        <v>737</v>
      </c>
      <c r="E578" s="21"/>
      <c r="F578" s="22" t="s">
        <v>42</v>
      </c>
      <c r="G578" s="46">
        <v>2000000</v>
      </c>
      <c r="H578" s="23">
        <v>2000000</v>
      </c>
      <c r="I578" s="23"/>
      <c r="J578" s="23"/>
      <c r="K578" s="23"/>
      <c r="M578" s="23"/>
      <c r="N578" s="23">
        <v>2000000</v>
      </c>
      <c r="O578" s="24">
        <v>41459</v>
      </c>
    </row>
    <row r="579" spans="1:15" s="25" customFormat="1" x14ac:dyDescent="0.15">
      <c r="A579" s="19" t="s">
        <v>738</v>
      </c>
      <c r="B579" s="19"/>
      <c r="C579" s="20"/>
      <c r="D579" s="22"/>
      <c r="E579" s="21"/>
      <c r="F579" s="22"/>
      <c r="G579" s="21"/>
      <c r="H579" s="32"/>
      <c r="I579" s="23"/>
      <c r="J579" s="23"/>
      <c r="K579" s="23"/>
      <c r="L579" s="23"/>
      <c r="M579" s="23"/>
      <c r="N579" s="23"/>
      <c r="O579" s="22"/>
    </row>
    <row r="580" spans="1:15" s="25" customFormat="1" x14ac:dyDescent="0.15">
      <c r="A580" s="19"/>
      <c r="B580" s="19"/>
      <c r="C580" s="20"/>
      <c r="D580" s="22"/>
      <c r="E580" s="21"/>
      <c r="F580" s="22"/>
      <c r="G580" s="21"/>
      <c r="H580" s="32"/>
      <c r="I580" s="23"/>
      <c r="J580" s="23"/>
      <c r="K580" s="23"/>
      <c r="L580" s="23"/>
      <c r="M580" s="23"/>
      <c r="N580" s="23"/>
      <c r="O580" s="22"/>
    </row>
    <row r="581" spans="1:15" s="25" customFormat="1" x14ac:dyDescent="0.15">
      <c r="A581" s="19" t="s">
        <v>326</v>
      </c>
      <c r="B581" s="19" t="s">
        <v>739</v>
      </c>
      <c r="C581" s="20"/>
      <c r="D581" s="22"/>
      <c r="E581" s="21"/>
      <c r="F581" s="22"/>
      <c r="G581" s="48">
        <v>2000000</v>
      </c>
      <c r="H581" s="32"/>
      <c r="I581" s="23"/>
      <c r="J581" s="23"/>
      <c r="K581" s="23"/>
      <c r="L581" s="23"/>
      <c r="M581" s="23"/>
      <c r="N581" s="23"/>
      <c r="O581" s="22"/>
    </row>
    <row r="582" spans="1:15" s="25" customFormat="1" x14ac:dyDescent="0.15">
      <c r="A582" s="19" t="s">
        <v>326</v>
      </c>
      <c r="B582" s="19"/>
      <c r="C582" s="20"/>
      <c r="D582" s="22" t="s">
        <v>740</v>
      </c>
      <c r="E582" s="21"/>
      <c r="F582" s="22" t="s">
        <v>42</v>
      </c>
      <c r="G582" s="46">
        <v>2000000</v>
      </c>
      <c r="H582" s="23">
        <v>1000000</v>
      </c>
      <c r="I582" s="23"/>
      <c r="J582" s="23"/>
      <c r="K582" s="23"/>
      <c r="L582" s="23">
        <v>1000000</v>
      </c>
      <c r="M582" s="23"/>
      <c r="N582" s="23">
        <v>1000000</v>
      </c>
      <c r="O582" s="24">
        <v>41480</v>
      </c>
    </row>
    <row r="583" spans="1:15" s="25" customFormat="1" x14ac:dyDescent="0.15">
      <c r="A583" s="19" t="s">
        <v>741</v>
      </c>
      <c r="B583" s="19"/>
      <c r="C583" s="20"/>
      <c r="D583" s="22"/>
      <c r="E583" s="21"/>
      <c r="F583" s="22"/>
      <c r="G583" s="21"/>
      <c r="H583" s="32"/>
      <c r="I583" s="23"/>
      <c r="J583" s="23"/>
      <c r="K583" s="23"/>
      <c r="L583" s="23"/>
      <c r="M583" s="23"/>
      <c r="N583" s="23"/>
      <c r="O583" s="22"/>
    </row>
    <row r="584" spans="1:15" s="25" customFormat="1" x14ac:dyDescent="0.15">
      <c r="A584" s="19"/>
      <c r="B584" s="19"/>
      <c r="C584" s="20"/>
      <c r="D584" s="22"/>
      <c r="E584" s="21"/>
      <c r="F584" s="22"/>
      <c r="G584" s="21"/>
      <c r="H584" s="32"/>
      <c r="I584" s="23"/>
      <c r="J584" s="23"/>
      <c r="K584" s="23"/>
      <c r="L584" s="23"/>
      <c r="M584" s="23"/>
      <c r="N584" s="23"/>
      <c r="O584" s="22"/>
    </row>
    <row r="585" spans="1:15" s="25" customFormat="1" ht="12.75" x14ac:dyDescent="0.2">
      <c r="A585" s="26" t="s">
        <v>347</v>
      </c>
      <c r="B585" s="26" t="s">
        <v>19</v>
      </c>
      <c r="C585" s="27" t="s">
        <v>348</v>
      </c>
      <c r="D585" s="28">
        <v>40557</v>
      </c>
      <c r="E585" s="29"/>
      <c r="F585" s="30"/>
      <c r="G585" s="31">
        <v>7000000</v>
      </c>
      <c r="H585" s="23"/>
      <c r="I585" s="23"/>
      <c r="J585" s="23"/>
      <c r="K585" s="23"/>
      <c r="L585" s="23"/>
      <c r="M585" s="23"/>
      <c r="N585" s="23"/>
      <c r="O585" s="24"/>
    </row>
    <row r="586" spans="1:15" s="25" customFormat="1" x14ac:dyDescent="0.15">
      <c r="A586" s="19"/>
      <c r="B586" s="19"/>
      <c r="C586" s="20"/>
      <c r="D586" s="21"/>
      <c r="E586" s="21"/>
      <c r="F586" s="22"/>
      <c r="G586" s="21"/>
      <c r="H586" s="32"/>
      <c r="I586" s="23"/>
      <c r="J586" s="23"/>
      <c r="K586" s="23"/>
      <c r="L586" s="23"/>
      <c r="M586" s="23"/>
      <c r="N586" s="23"/>
      <c r="O586" s="22"/>
    </row>
    <row r="587" spans="1:15" s="25" customFormat="1" ht="12.75" x14ac:dyDescent="0.2">
      <c r="A587" s="26" t="s">
        <v>358</v>
      </c>
      <c r="B587" s="26" t="s">
        <v>19</v>
      </c>
      <c r="C587" s="27" t="s">
        <v>359</v>
      </c>
      <c r="D587" s="28">
        <v>40603</v>
      </c>
      <c r="E587" s="29"/>
      <c r="F587" s="30"/>
      <c r="G587" s="31" t="s">
        <v>360</v>
      </c>
      <c r="H587" s="32"/>
      <c r="I587" s="23"/>
      <c r="J587" s="23"/>
      <c r="K587" s="23"/>
      <c r="L587" s="23"/>
      <c r="M587" s="23"/>
      <c r="N587" s="23"/>
      <c r="O587" s="22"/>
    </row>
    <row r="588" spans="1:15" s="25" customFormat="1" ht="12.75" x14ac:dyDescent="0.2">
      <c r="A588" s="40"/>
      <c r="B588" s="40"/>
      <c r="C588" s="41"/>
      <c r="D588" s="42"/>
      <c r="E588" s="43"/>
      <c r="F588" s="44"/>
      <c r="G588" s="45"/>
      <c r="H588" s="32"/>
      <c r="I588" s="23"/>
      <c r="J588" s="23"/>
      <c r="K588" s="23"/>
      <c r="L588" s="23"/>
      <c r="M588" s="23"/>
      <c r="N588" s="23"/>
      <c r="O588" s="22"/>
    </row>
    <row r="589" spans="1:15" s="25" customFormat="1" ht="12.75" x14ac:dyDescent="0.2">
      <c r="A589" s="19" t="s">
        <v>361</v>
      </c>
      <c r="B589" s="19" t="s">
        <v>362</v>
      </c>
      <c r="C589" s="41"/>
      <c r="D589" s="42"/>
      <c r="E589" s="43"/>
      <c r="F589" s="44"/>
      <c r="G589" s="48" t="s">
        <v>363</v>
      </c>
      <c r="H589" s="32"/>
      <c r="I589" s="23"/>
      <c r="J589" s="23"/>
      <c r="K589" s="23"/>
      <c r="L589" s="23"/>
      <c r="M589" s="23"/>
      <c r="N589" s="23"/>
      <c r="O589" s="22"/>
    </row>
    <row r="590" spans="1:15" s="25" customFormat="1" ht="12.75" x14ac:dyDescent="0.2">
      <c r="A590" s="19" t="s">
        <v>361</v>
      </c>
      <c r="B590" s="40"/>
      <c r="C590" s="41"/>
      <c r="D590" s="42" t="s">
        <v>364</v>
      </c>
      <c r="E590" s="43"/>
      <c r="F590" s="22" t="s">
        <v>365</v>
      </c>
      <c r="G590" s="32">
        <v>150</v>
      </c>
      <c r="H590" s="23">
        <v>1433752</v>
      </c>
      <c r="I590" s="23">
        <v>2007253</v>
      </c>
      <c r="J590" s="23"/>
      <c r="K590" s="23"/>
      <c r="L590" s="36"/>
      <c r="M590" s="23"/>
      <c r="N590" s="23">
        <v>1444000</v>
      </c>
      <c r="O590" s="24">
        <v>41791</v>
      </c>
    </row>
    <row r="591" spans="1:15" s="25" customFormat="1" ht="12.75" x14ac:dyDescent="0.2">
      <c r="A591" s="19" t="s">
        <v>366</v>
      </c>
      <c r="B591" s="40"/>
      <c r="C591" s="41"/>
      <c r="D591" s="42"/>
      <c r="E591" s="43"/>
      <c r="F591" s="44"/>
      <c r="G591" s="45"/>
      <c r="H591" s="32"/>
      <c r="I591" s="23"/>
      <c r="J591" s="23"/>
      <c r="K591" s="23"/>
      <c r="L591" s="23"/>
      <c r="M591" s="23"/>
      <c r="N591" s="23"/>
      <c r="O591" s="22"/>
    </row>
    <row r="592" spans="1:15" s="25" customFormat="1" ht="12.75" x14ac:dyDescent="0.2">
      <c r="A592" s="40"/>
      <c r="B592" s="40"/>
      <c r="C592" s="41"/>
      <c r="D592" s="42"/>
      <c r="E592" s="43"/>
      <c r="F592" s="44"/>
      <c r="G592" s="45"/>
      <c r="H592" s="32"/>
      <c r="I592" s="23"/>
      <c r="J592" s="23"/>
      <c r="K592" s="23"/>
      <c r="L592" s="23"/>
      <c r="M592" s="23"/>
      <c r="N592" s="23"/>
      <c r="O592" s="22"/>
    </row>
    <row r="593" spans="1:15" s="25" customFormat="1" ht="12.75" x14ac:dyDescent="0.2">
      <c r="A593" s="26" t="s">
        <v>105</v>
      </c>
      <c r="B593" s="26" t="s">
        <v>19</v>
      </c>
      <c r="C593" s="27" t="s">
        <v>367</v>
      </c>
      <c r="D593" s="28">
        <v>40661</v>
      </c>
      <c r="E593" s="29"/>
      <c r="F593" s="30"/>
      <c r="G593" s="31">
        <v>5000000</v>
      </c>
      <c r="H593" s="23"/>
      <c r="I593" s="23"/>
      <c r="J593" s="23"/>
      <c r="K593" s="23"/>
      <c r="L593" s="23"/>
      <c r="M593" s="23"/>
      <c r="N593" s="23"/>
      <c r="O593" s="22"/>
    </row>
    <row r="594" spans="1:15" s="25" customFormat="1" x14ac:dyDescent="0.15">
      <c r="A594" s="19"/>
      <c r="B594" s="19"/>
      <c r="C594" s="20"/>
      <c r="D594" s="22"/>
      <c r="E594" s="21"/>
      <c r="F594" s="22"/>
      <c r="G594" s="21"/>
      <c r="H594" s="32"/>
      <c r="I594" s="23"/>
      <c r="J594" s="23"/>
      <c r="K594" s="23"/>
      <c r="L594" s="23"/>
      <c r="M594" s="23"/>
      <c r="N594" s="23"/>
      <c r="O594" s="22"/>
    </row>
    <row r="595" spans="1:15" s="25" customFormat="1" ht="12.75" x14ac:dyDescent="0.2">
      <c r="A595" s="26" t="s">
        <v>38</v>
      </c>
      <c r="B595" s="26" t="s">
        <v>19</v>
      </c>
      <c r="C595" s="27" t="s">
        <v>368</v>
      </c>
      <c r="D595" s="28">
        <v>40673</v>
      </c>
      <c r="E595" s="29"/>
      <c r="F595" s="30"/>
      <c r="G595" s="31" t="s">
        <v>209</v>
      </c>
      <c r="H595" s="23"/>
      <c r="I595" s="23"/>
      <c r="J595" s="23"/>
      <c r="K595" s="23"/>
      <c r="L595" s="23"/>
      <c r="M595" s="23"/>
      <c r="N595" s="23"/>
      <c r="O595" s="22"/>
    </row>
    <row r="596" spans="1:15" s="25" customFormat="1" x14ac:dyDescent="0.15">
      <c r="A596" s="19"/>
      <c r="B596" s="19"/>
      <c r="C596" s="20"/>
      <c r="D596" s="22"/>
      <c r="E596" s="21"/>
      <c r="F596" s="22"/>
      <c r="G596" s="21"/>
      <c r="H596" s="32"/>
      <c r="I596" s="23"/>
      <c r="J596" s="23"/>
      <c r="K596" s="23"/>
      <c r="L596" s="23"/>
      <c r="M596" s="23"/>
      <c r="N596" s="23"/>
      <c r="O596" s="22"/>
    </row>
    <row r="597" spans="1:15" s="25" customFormat="1" x14ac:dyDescent="0.15">
      <c r="A597" s="19" t="s">
        <v>38</v>
      </c>
      <c r="B597" s="19" t="s">
        <v>369</v>
      </c>
      <c r="C597" s="20"/>
      <c r="D597" s="21"/>
      <c r="E597" s="21"/>
      <c r="F597" s="22" t="s">
        <v>42</v>
      </c>
      <c r="G597" s="32">
        <v>4000000</v>
      </c>
      <c r="H597" s="23"/>
      <c r="I597" s="23"/>
      <c r="J597" s="23"/>
      <c r="K597" s="23"/>
      <c r="L597" s="23"/>
      <c r="M597" s="23"/>
      <c r="N597" s="23"/>
      <c r="O597" s="22"/>
    </row>
    <row r="598" spans="1:15" s="25" customFormat="1" x14ac:dyDescent="0.15">
      <c r="A598" s="19" t="s">
        <v>38</v>
      </c>
      <c r="B598" s="19"/>
      <c r="C598" s="20"/>
      <c r="D598" s="22" t="s">
        <v>43</v>
      </c>
      <c r="E598" s="21" t="s">
        <v>370</v>
      </c>
      <c r="F598" s="22" t="s">
        <v>42</v>
      </c>
      <c r="G598" s="32">
        <v>4000000</v>
      </c>
      <c r="H598" s="23">
        <v>3403033</v>
      </c>
      <c r="I598" s="23">
        <v>596967</v>
      </c>
      <c r="J598" s="23"/>
      <c r="K598" s="23"/>
      <c r="L598" s="23"/>
      <c r="M598" s="23"/>
      <c r="N598" s="23">
        <v>3839409</v>
      </c>
      <c r="O598" s="24">
        <v>42221</v>
      </c>
    </row>
    <row r="599" spans="1:15" s="25" customFormat="1" x14ac:dyDescent="0.15">
      <c r="A599" s="19" t="s">
        <v>371</v>
      </c>
      <c r="B599" s="19"/>
      <c r="C599" s="20"/>
      <c r="D599" s="22"/>
      <c r="E599" s="21"/>
      <c r="F599" s="22"/>
      <c r="G599" s="32"/>
      <c r="H599" s="23"/>
      <c r="I599" s="23"/>
      <c r="J599" s="23"/>
      <c r="K599" s="23"/>
      <c r="L599" s="23"/>
      <c r="M599" s="23"/>
      <c r="N599" s="23"/>
      <c r="O599" s="24"/>
    </row>
    <row r="600" spans="1:15" s="25" customFormat="1" x14ac:dyDescent="0.15">
      <c r="A600" s="19" t="s">
        <v>372</v>
      </c>
      <c r="B600" s="19"/>
      <c r="C600" s="20"/>
      <c r="D600" s="22"/>
      <c r="E600" s="21"/>
      <c r="F600" s="22"/>
      <c r="G600" s="32"/>
      <c r="H600" s="23"/>
      <c r="I600" s="23"/>
      <c r="J600" s="23"/>
      <c r="K600" s="23"/>
      <c r="L600" s="23"/>
      <c r="M600" s="23"/>
      <c r="N600" s="23"/>
      <c r="O600" s="24"/>
    </row>
    <row r="601" spans="1:15" s="25" customFormat="1" x14ac:dyDescent="0.15">
      <c r="A601" s="19"/>
      <c r="B601" s="19"/>
      <c r="C601" s="20"/>
      <c r="D601" s="22"/>
      <c r="E601" s="21"/>
      <c r="F601" s="22"/>
      <c r="G601" s="32"/>
      <c r="H601" s="23"/>
      <c r="I601" s="23"/>
      <c r="J601" s="23"/>
      <c r="K601" s="23"/>
      <c r="L601" s="23"/>
      <c r="M601" s="23"/>
      <c r="N601" s="23"/>
      <c r="O601" s="24"/>
    </row>
    <row r="602" spans="1:15" s="25" customFormat="1" x14ac:dyDescent="0.15">
      <c r="A602" s="19" t="s">
        <v>38</v>
      </c>
      <c r="B602" s="19" t="s">
        <v>250</v>
      </c>
      <c r="C602" s="20"/>
      <c r="D602" s="21"/>
      <c r="E602" s="21"/>
      <c r="F602" s="22" t="s">
        <v>42</v>
      </c>
      <c r="G602" s="32">
        <v>3500000</v>
      </c>
      <c r="H602" s="23"/>
      <c r="I602" s="23"/>
      <c r="J602" s="23"/>
      <c r="K602" s="23"/>
      <c r="L602" s="23"/>
      <c r="M602" s="23"/>
      <c r="N602" s="23"/>
      <c r="O602" s="22"/>
    </row>
    <row r="603" spans="1:15" s="25" customFormat="1" x14ac:dyDescent="0.15">
      <c r="A603" s="19" t="s">
        <v>38</v>
      </c>
      <c r="B603" s="19"/>
      <c r="C603" s="20"/>
      <c r="D603" s="22" t="s">
        <v>43</v>
      </c>
      <c r="E603" s="21" t="s">
        <v>692</v>
      </c>
      <c r="F603" s="22" t="s">
        <v>42</v>
      </c>
      <c r="G603" s="32">
        <v>500000</v>
      </c>
      <c r="H603" s="23">
        <v>500000</v>
      </c>
      <c r="I603" s="23"/>
      <c r="J603" s="23"/>
      <c r="K603" s="23"/>
      <c r="M603" s="23"/>
      <c r="N603" s="23">
        <v>500000</v>
      </c>
      <c r="O603" s="24">
        <v>41411</v>
      </c>
    </row>
    <row r="604" spans="1:15" s="25" customFormat="1" x14ac:dyDescent="0.15">
      <c r="A604" s="19" t="s">
        <v>38</v>
      </c>
      <c r="B604" s="19"/>
      <c r="C604" s="20"/>
      <c r="D604" s="22" t="s">
        <v>43</v>
      </c>
      <c r="E604" s="21" t="s">
        <v>693</v>
      </c>
      <c r="F604" s="22" t="s">
        <v>42</v>
      </c>
      <c r="G604" s="32">
        <v>1000000</v>
      </c>
      <c r="H604" s="23">
        <v>1000000</v>
      </c>
      <c r="I604" s="23"/>
      <c r="J604" s="23"/>
      <c r="K604" s="23"/>
      <c r="M604" s="23"/>
      <c r="N604" s="23">
        <v>1000000</v>
      </c>
      <c r="O604" s="24">
        <v>41443</v>
      </c>
    </row>
    <row r="605" spans="1:15" s="25" customFormat="1" x14ac:dyDescent="0.15">
      <c r="A605" s="19" t="s">
        <v>38</v>
      </c>
      <c r="B605" s="19"/>
      <c r="C605" s="20"/>
      <c r="D605" s="22" t="s">
        <v>43</v>
      </c>
      <c r="E605" s="21" t="s">
        <v>694</v>
      </c>
      <c r="F605" s="22" t="s">
        <v>42</v>
      </c>
      <c r="G605" s="32">
        <v>1000000</v>
      </c>
      <c r="H605" s="23">
        <v>1000000</v>
      </c>
      <c r="I605" s="23"/>
      <c r="J605" s="23"/>
      <c r="K605" s="23"/>
      <c r="M605" s="23"/>
      <c r="N605" s="23">
        <v>1000000</v>
      </c>
      <c r="O605" s="24">
        <v>41473</v>
      </c>
    </row>
    <row r="606" spans="1:15" s="25" customFormat="1" x14ac:dyDescent="0.15">
      <c r="A606" s="19" t="s">
        <v>38</v>
      </c>
      <c r="B606" s="19"/>
      <c r="C606" s="20"/>
      <c r="D606" s="22" t="s">
        <v>43</v>
      </c>
      <c r="E606" s="21" t="s">
        <v>695</v>
      </c>
      <c r="F606" s="22" t="s">
        <v>42</v>
      </c>
      <c r="G606" s="32">
        <v>1000000</v>
      </c>
      <c r="H606" s="23">
        <v>1000000</v>
      </c>
      <c r="I606" s="23"/>
      <c r="J606" s="23"/>
      <c r="K606" s="23"/>
      <c r="M606" s="23"/>
      <c r="N606" s="23">
        <v>1000000</v>
      </c>
      <c r="O606" s="24">
        <v>41505</v>
      </c>
    </row>
    <row r="607" spans="1:15" s="25" customFormat="1" x14ac:dyDescent="0.15">
      <c r="A607" s="19" t="s">
        <v>696</v>
      </c>
      <c r="B607" s="19"/>
      <c r="C607" s="20"/>
      <c r="D607" s="22"/>
      <c r="E607" s="21"/>
      <c r="F607" s="22"/>
      <c r="G607" s="32"/>
      <c r="H607" s="23"/>
      <c r="I607" s="23"/>
      <c r="J607" s="23"/>
      <c r="K607" s="23"/>
      <c r="L607" s="23"/>
      <c r="M607" s="23"/>
      <c r="N607" s="23"/>
      <c r="O607" s="24"/>
    </row>
    <row r="608" spans="1:15" s="25" customFormat="1" x14ac:dyDescent="0.15">
      <c r="A608" s="19" t="s">
        <v>697</v>
      </c>
      <c r="B608" s="19"/>
      <c r="C608" s="20"/>
      <c r="D608" s="22"/>
      <c r="E608" s="21"/>
      <c r="F608" s="22"/>
      <c r="G608" s="32"/>
      <c r="H608" s="23"/>
      <c r="I608" s="23"/>
      <c r="J608" s="23"/>
      <c r="K608" s="23"/>
      <c r="L608" s="23"/>
      <c r="M608" s="23"/>
      <c r="N608" s="23"/>
      <c r="O608" s="24"/>
    </row>
    <row r="609" spans="1:15" s="25" customFormat="1" x14ac:dyDescent="0.15">
      <c r="A609" s="19"/>
      <c r="B609" s="19"/>
      <c r="C609" s="20"/>
      <c r="D609" s="22"/>
      <c r="E609" s="21"/>
      <c r="F609" s="22"/>
      <c r="G609" s="32"/>
      <c r="H609" s="23"/>
      <c r="I609" s="23"/>
      <c r="J609" s="23"/>
      <c r="K609" s="23"/>
      <c r="L609" s="23"/>
      <c r="M609" s="23"/>
      <c r="N609" s="23"/>
      <c r="O609" s="24"/>
    </row>
    <row r="610" spans="1:15" s="25" customFormat="1" ht="12.75" x14ac:dyDescent="0.2">
      <c r="A610" s="26" t="s">
        <v>47</v>
      </c>
      <c r="B610" s="26" t="s">
        <v>19</v>
      </c>
      <c r="C610" s="27" t="s">
        <v>385</v>
      </c>
      <c r="D610" s="28">
        <v>40700</v>
      </c>
      <c r="E610" s="29"/>
      <c r="F610" s="30"/>
      <c r="G610" s="31" t="s">
        <v>209</v>
      </c>
      <c r="H610" s="39"/>
      <c r="I610" s="23"/>
      <c r="J610" s="23"/>
      <c r="K610" s="23"/>
      <c r="L610" s="23"/>
      <c r="M610" s="23"/>
      <c r="N610" s="23"/>
      <c r="O610" s="22"/>
    </row>
    <row r="611" spans="1:15" s="25" customFormat="1" ht="12.75" x14ac:dyDescent="0.2">
      <c r="A611" s="40"/>
      <c r="B611" s="40"/>
      <c r="C611" s="41"/>
      <c r="D611" s="42"/>
      <c r="E611" s="43"/>
      <c r="F611" s="44"/>
      <c r="G611" s="45"/>
      <c r="H611" s="39"/>
      <c r="I611" s="23"/>
      <c r="J611" s="23"/>
      <c r="K611" s="23"/>
      <c r="L611" s="23"/>
      <c r="M611" s="23"/>
      <c r="N611" s="23"/>
      <c r="O611" s="22"/>
    </row>
    <row r="612" spans="1:15" s="25" customFormat="1" ht="12.75" x14ac:dyDescent="0.2">
      <c r="A612" s="19" t="s">
        <v>47</v>
      </c>
      <c r="B612" s="19" t="s">
        <v>369</v>
      </c>
      <c r="C612" s="41"/>
      <c r="D612" s="42"/>
      <c r="E612" s="43"/>
      <c r="F612" s="44"/>
      <c r="G612" s="45">
        <v>11000000</v>
      </c>
      <c r="H612" s="23"/>
      <c r="I612" s="23"/>
      <c r="J612" s="23"/>
      <c r="K612" s="23"/>
      <c r="L612" s="23"/>
      <c r="M612" s="23"/>
      <c r="N612" s="23"/>
      <c r="O612" s="24"/>
    </row>
    <row r="613" spans="1:15" s="25" customFormat="1" ht="12.75" x14ac:dyDescent="0.2">
      <c r="A613" s="19" t="s">
        <v>47</v>
      </c>
      <c r="B613" s="40"/>
      <c r="C613" s="41"/>
      <c r="D613" s="22" t="s">
        <v>822</v>
      </c>
      <c r="E613" s="43"/>
      <c r="F613" s="22" t="s">
        <v>42</v>
      </c>
      <c r="G613" s="46">
        <v>11000000</v>
      </c>
      <c r="H613" s="23">
        <v>1500000</v>
      </c>
      <c r="I613" s="23"/>
      <c r="J613" s="23"/>
      <c r="K613" s="23"/>
      <c r="M613" s="23">
        <v>9500000</v>
      </c>
      <c r="N613" s="23">
        <v>1500000</v>
      </c>
      <c r="O613" s="24">
        <v>41397</v>
      </c>
    </row>
    <row r="614" spans="1:15" s="25" customFormat="1" ht="12.75" x14ac:dyDescent="0.2">
      <c r="A614" s="19" t="s">
        <v>47</v>
      </c>
      <c r="B614" s="40"/>
      <c r="C614" s="41"/>
      <c r="D614" s="22" t="s">
        <v>823</v>
      </c>
      <c r="E614" s="43"/>
      <c r="F614" s="22" t="s">
        <v>42</v>
      </c>
      <c r="G614" s="46">
        <v>11000000</v>
      </c>
      <c r="H614" s="23">
        <v>2000000</v>
      </c>
      <c r="I614" s="23"/>
      <c r="J614" s="23"/>
      <c r="K614" s="23"/>
      <c r="L614" s="23"/>
      <c r="M614" s="23">
        <v>9000000</v>
      </c>
      <c r="N614" s="23">
        <v>2000000</v>
      </c>
      <c r="O614" s="24">
        <v>41404</v>
      </c>
    </row>
    <row r="615" spans="1:15" s="25" customFormat="1" ht="12.75" x14ac:dyDescent="0.2">
      <c r="A615" s="19" t="s">
        <v>47</v>
      </c>
      <c r="B615" s="40"/>
      <c r="C615" s="41"/>
      <c r="D615" s="22" t="s">
        <v>824</v>
      </c>
      <c r="E615" s="43"/>
      <c r="F615" s="22" t="s">
        <v>42</v>
      </c>
      <c r="G615" s="46">
        <v>11000000</v>
      </c>
      <c r="H615" s="23">
        <v>2000000</v>
      </c>
      <c r="I615" s="23"/>
      <c r="J615" s="23"/>
      <c r="K615" s="23"/>
      <c r="L615" s="23"/>
      <c r="M615" s="23">
        <v>9000000</v>
      </c>
      <c r="N615" s="23">
        <v>2000000</v>
      </c>
      <c r="O615" s="24">
        <v>41411</v>
      </c>
    </row>
    <row r="616" spans="1:15" s="25" customFormat="1" ht="12.75" x14ac:dyDescent="0.2">
      <c r="A616" s="19" t="s">
        <v>47</v>
      </c>
      <c r="B616" s="40"/>
      <c r="C616" s="41"/>
      <c r="D616" s="22" t="s">
        <v>825</v>
      </c>
      <c r="E616" s="43"/>
      <c r="F616" s="22" t="s">
        <v>42</v>
      </c>
      <c r="G616" s="46">
        <v>11000000</v>
      </c>
      <c r="H616" s="23">
        <v>2000000</v>
      </c>
      <c r="I616" s="23"/>
      <c r="J616" s="23"/>
      <c r="K616" s="23"/>
      <c r="L616" s="23"/>
      <c r="M616" s="23">
        <v>9000000</v>
      </c>
      <c r="N616" s="23">
        <v>2000000</v>
      </c>
      <c r="O616" s="24">
        <v>41417</v>
      </c>
    </row>
    <row r="617" spans="1:15" s="25" customFormat="1" ht="12.75" x14ac:dyDescent="0.2">
      <c r="A617" s="19" t="s">
        <v>47</v>
      </c>
      <c r="B617" s="40"/>
      <c r="C617" s="41"/>
      <c r="D617" s="22" t="s">
        <v>826</v>
      </c>
      <c r="E617" s="43"/>
      <c r="F617" s="22" t="s">
        <v>42</v>
      </c>
      <c r="G617" s="46">
        <v>11000000</v>
      </c>
      <c r="H617" s="23">
        <v>2000000</v>
      </c>
      <c r="I617" s="23"/>
      <c r="J617" s="23"/>
      <c r="K617" s="23"/>
      <c r="M617" s="23">
        <v>9000000</v>
      </c>
      <c r="N617" s="23">
        <v>2000000</v>
      </c>
      <c r="O617" s="24">
        <v>41424</v>
      </c>
    </row>
    <row r="618" spans="1:15" s="25" customFormat="1" ht="12.75" x14ac:dyDescent="0.2">
      <c r="A618" s="19" t="s">
        <v>47</v>
      </c>
      <c r="B618" s="40"/>
      <c r="C618" s="41"/>
      <c r="D618" s="22" t="s">
        <v>827</v>
      </c>
      <c r="E618" s="43"/>
      <c r="F618" s="22" t="s">
        <v>42</v>
      </c>
      <c r="G618" s="46">
        <v>11000000</v>
      </c>
      <c r="H618" s="23"/>
      <c r="I618" s="23"/>
      <c r="J618" s="23"/>
      <c r="K618" s="23"/>
      <c r="M618" s="23">
        <v>11000000</v>
      </c>
      <c r="N618" s="23"/>
      <c r="O618" s="24">
        <v>41431</v>
      </c>
    </row>
    <row r="619" spans="1:15" s="25" customFormat="1" ht="12.75" x14ac:dyDescent="0.2">
      <c r="A619" s="19" t="s">
        <v>47</v>
      </c>
      <c r="B619" s="40"/>
      <c r="C619" s="41"/>
      <c r="D619" s="22" t="s">
        <v>828</v>
      </c>
      <c r="E619" s="43"/>
      <c r="F619" s="22" t="s">
        <v>42</v>
      </c>
      <c r="G619" s="46">
        <v>11000000</v>
      </c>
      <c r="H619" s="23">
        <v>1500000</v>
      </c>
      <c r="I619" s="23"/>
      <c r="J619" s="23"/>
      <c r="K619" s="23"/>
      <c r="M619" s="23">
        <v>9500000</v>
      </c>
      <c r="N619" s="23">
        <v>1500000</v>
      </c>
      <c r="O619" s="24" t="s">
        <v>829</v>
      </c>
    </row>
    <row r="620" spans="1:15" s="25" customFormat="1" ht="12.75" x14ac:dyDescent="0.2">
      <c r="A620" s="19" t="s">
        <v>830</v>
      </c>
      <c r="B620" s="40"/>
      <c r="C620" s="41"/>
      <c r="D620" s="22"/>
      <c r="E620" s="43"/>
      <c r="F620" s="44"/>
      <c r="G620" s="45"/>
      <c r="H620" s="23"/>
      <c r="I620" s="23"/>
      <c r="J620" s="23"/>
      <c r="K620" s="23"/>
      <c r="L620" s="23"/>
      <c r="M620" s="23"/>
      <c r="N620" s="23"/>
      <c r="O620" s="24"/>
    </row>
    <row r="621" spans="1:15" s="25" customFormat="1" x14ac:dyDescent="0.15">
      <c r="A621" s="19" t="s">
        <v>458</v>
      </c>
      <c r="B621" s="19"/>
      <c r="C621" s="20"/>
      <c r="D621" s="21"/>
      <c r="E621" s="21"/>
      <c r="F621" s="22"/>
      <c r="G621" s="23"/>
      <c r="H621" s="23"/>
      <c r="I621" s="23"/>
      <c r="J621" s="23"/>
      <c r="K621" s="23"/>
      <c r="L621" s="23"/>
      <c r="M621" s="23"/>
      <c r="N621" s="23"/>
      <c r="O621" s="24"/>
    </row>
    <row r="622" spans="1:15" s="25" customFormat="1" x14ac:dyDescent="0.15">
      <c r="A622" s="19"/>
      <c r="B622" s="19"/>
      <c r="C622" s="20"/>
      <c r="D622" s="21"/>
      <c r="E622" s="21"/>
      <c r="F622" s="22"/>
      <c r="G622" s="23"/>
      <c r="H622" s="23"/>
      <c r="I622" s="23"/>
      <c r="J622" s="23"/>
      <c r="K622" s="23"/>
      <c r="L622" s="23"/>
      <c r="M622" s="23"/>
      <c r="N622" s="23"/>
      <c r="O622" s="24"/>
    </row>
    <row r="623" spans="1:15" s="25" customFormat="1" ht="12.75" x14ac:dyDescent="0.2">
      <c r="A623" s="26" t="s">
        <v>217</v>
      </c>
      <c r="B623" s="26" t="s">
        <v>19</v>
      </c>
      <c r="C623" s="27" t="s">
        <v>397</v>
      </c>
      <c r="D623" s="28">
        <v>40701</v>
      </c>
      <c r="E623" s="29"/>
      <c r="F623" s="30"/>
      <c r="G623" s="31" t="s">
        <v>398</v>
      </c>
      <c r="H623" s="39"/>
      <c r="I623" s="23"/>
      <c r="J623" s="23"/>
      <c r="K623" s="23"/>
      <c r="L623" s="23"/>
      <c r="M623" s="23"/>
      <c r="N623" s="23"/>
      <c r="O623" s="22"/>
    </row>
    <row r="624" spans="1:15" s="25" customFormat="1" ht="12.75" x14ac:dyDescent="0.2">
      <c r="A624" s="40"/>
      <c r="B624" s="40"/>
      <c r="C624" s="41"/>
      <c r="D624" s="42"/>
      <c r="E624" s="43"/>
      <c r="F624" s="44"/>
      <c r="G624" s="45"/>
      <c r="H624" s="39"/>
      <c r="I624" s="23"/>
      <c r="J624" s="23"/>
      <c r="K624" s="23"/>
      <c r="L624" s="23"/>
      <c r="M624" s="23"/>
      <c r="N624" s="23"/>
      <c r="O624" s="22"/>
    </row>
    <row r="625" spans="1:15" s="25" customFormat="1" ht="12.75" x14ac:dyDescent="0.2">
      <c r="A625" s="26" t="s">
        <v>399</v>
      </c>
      <c r="B625" s="26" t="s">
        <v>19</v>
      </c>
      <c r="C625" s="27" t="s">
        <v>400</v>
      </c>
      <c r="D625" s="28">
        <v>40730</v>
      </c>
      <c r="E625" s="29"/>
      <c r="F625" s="30"/>
      <c r="G625" s="31" t="s">
        <v>401</v>
      </c>
      <c r="H625" s="39"/>
      <c r="I625" s="23"/>
      <c r="J625" s="23"/>
      <c r="K625" s="23"/>
      <c r="L625" s="23"/>
      <c r="M625" s="23"/>
      <c r="N625" s="23"/>
      <c r="O625" s="22"/>
    </row>
    <row r="626" spans="1:15" s="25" customFormat="1" ht="12.75" x14ac:dyDescent="0.2">
      <c r="A626" s="40"/>
      <c r="B626" s="40"/>
      <c r="C626" s="41"/>
      <c r="D626" s="42"/>
      <c r="E626" s="43"/>
      <c r="F626" s="44"/>
      <c r="G626" s="45"/>
      <c r="H626" s="39"/>
      <c r="I626" s="23"/>
      <c r="J626" s="23"/>
      <c r="K626" s="23"/>
      <c r="L626" s="23"/>
      <c r="M626" s="23"/>
      <c r="N626" s="23"/>
      <c r="O626" s="22"/>
    </row>
    <row r="627" spans="1:15" s="25" customFormat="1" ht="12.75" x14ac:dyDescent="0.2">
      <c r="A627" s="19" t="s">
        <v>399</v>
      </c>
      <c r="B627" s="19" t="s">
        <v>362</v>
      </c>
      <c r="C627" s="41"/>
      <c r="D627" s="42"/>
      <c r="E627" s="43"/>
      <c r="F627" s="44"/>
      <c r="G627" s="45"/>
      <c r="H627" s="39"/>
      <c r="I627" s="23"/>
      <c r="J627" s="23"/>
      <c r="K627" s="23"/>
      <c r="L627" s="23"/>
      <c r="M627" s="23"/>
      <c r="N627" s="23"/>
      <c r="O627" s="22"/>
    </row>
    <row r="628" spans="1:15" s="25" customFormat="1" ht="12.75" x14ac:dyDescent="0.2">
      <c r="A628" s="19" t="s">
        <v>399</v>
      </c>
      <c r="B628" s="40"/>
      <c r="C628" s="41"/>
      <c r="D628" s="49" t="s">
        <v>831</v>
      </c>
      <c r="E628" s="43"/>
      <c r="F628" s="44" t="s">
        <v>42</v>
      </c>
      <c r="G628" s="46">
        <v>500000</v>
      </c>
      <c r="H628" s="23">
        <v>500000</v>
      </c>
      <c r="I628" s="23"/>
      <c r="J628" s="23"/>
      <c r="K628" s="23"/>
      <c r="L628" s="23"/>
      <c r="M628" s="23"/>
      <c r="N628" s="23">
        <v>500000</v>
      </c>
      <c r="O628" s="24">
        <v>41444</v>
      </c>
    </row>
    <row r="629" spans="1:15" s="25" customFormat="1" ht="12.75" x14ac:dyDescent="0.2">
      <c r="A629" s="19" t="s">
        <v>833</v>
      </c>
      <c r="B629" s="40"/>
      <c r="C629" s="41"/>
      <c r="D629" s="42"/>
      <c r="E629" s="43"/>
      <c r="F629" s="44"/>
      <c r="G629" s="45"/>
      <c r="H629" s="39"/>
      <c r="I629" s="23"/>
      <c r="J629" s="23"/>
      <c r="K629" s="23"/>
      <c r="L629" s="23"/>
      <c r="M629" s="23"/>
      <c r="N629" s="23"/>
      <c r="O629" s="22"/>
    </row>
    <row r="630" spans="1:15" s="25" customFormat="1" ht="12.75" x14ac:dyDescent="0.2">
      <c r="A630" s="40"/>
      <c r="B630" s="40"/>
      <c r="C630" s="41"/>
      <c r="D630" s="42"/>
      <c r="E630" s="43"/>
      <c r="F630" s="44"/>
      <c r="G630" s="45"/>
      <c r="H630" s="39"/>
      <c r="I630" s="23"/>
      <c r="J630" s="23"/>
      <c r="K630" s="23"/>
      <c r="L630" s="23"/>
      <c r="M630" s="23"/>
      <c r="N630" s="23"/>
      <c r="O630" s="22"/>
    </row>
    <row r="631" spans="1:15" s="25" customFormat="1" ht="12.75" x14ac:dyDescent="0.2">
      <c r="A631" s="26" t="s">
        <v>408</v>
      </c>
      <c r="B631" s="26" t="s">
        <v>19</v>
      </c>
      <c r="C631" s="27" t="s">
        <v>409</v>
      </c>
      <c r="D631" s="28">
        <v>40892</v>
      </c>
      <c r="E631" s="29"/>
      <c r="F631" s="30"/>
      <c r="G631" s="31" t="s">
        <v>209</v>
      </c>
      <c r="H631" s="39"/>
      <c r="I631" s="23"/>
      <c r="J631" s="23"/>
      <c r="K631" s="23"/>
      <c r="L631" s="23"/>
      <c r="M631" s="23"/>
      <c r="N631" s="23"/>
      <c r="O631" s="22"/>
    </row>
    <row r="632" spans="1:15" s="25" customFormat="1" x14ac:dyDescent="0.15">
      <c r="A632" s="19"/>
      <c r="B632" s="19"/>
      <c r="C632" s="20"/>
      <c r="D632" s="22"/>
      <c r="E632" s="21"/>
      <c r="F632" s="22"/>
      <c r="G632" s="32"/>
      <c r="H632" s="23"/>
      <c r="I632" s="23"/>
      <c r="J632" s="23"/>
      <c r="K632" s="23"/>
      <c r="L632" s="23"/>
      <c r="M632" s="23"/>
      <c r="N632" s="23"/>
      <c r="O632" s="24"/>
    </row>
    <row r="633" spans="1:15" s="25" customFormat="1" ht="12.75" x14ac:dyDescent="0.2">
      <c r="A633" s="26" t="s">
        <v>410</v>
      </c>
      <c r="B633" s="26" t="s">
        <v>19</v>
      </c>
      <c r="C633" s="27" t="s">
        <v>411</v>
      </c>
      <c r="D633" s="28">
        <v>40966</v>
      </c>
      <c r="E633" s="29"/>
      <c r="F633" s="30"/>
      <c r="G633" s="31" t="s">
        <v>157</v>
      </c>
      <c r="H633" s="39"/>
      <c r="I633" s="23"/>
      <c r="J633" s="23"/>
      <c r="K633" s="23"/>
      <c r="L633" s="23"/>
      <c r="M633" s="23"/>
      <c r="N633" s="23"/>
      <c r="O633" s="22"/>
    </row>
    <row r="634" spans="1:15" s="25" customFormat="1" ht="12.75" x14ac:dyDescent="0.2">
      <c r="A634" s="40"/>
      <c r="B634" s="40"/>
      <c r="C634" s="41"/>
      <c r="D634" s="42"/>
      <c r="E634" s="43"/>
      <c r="F634" s="44"/>
      <c r="G634" s="45"/>
      <c r="H634" s="39"/>
      <c r="I634" s="23"/>
      <c r="J634" s="23"/>
      <c r="K634" s="23"/>
      <c r="L634" s="23"/>
      <c r="M634" s="23"/>
      <c r="N634" s="23"/>
      <c r="O634" s="22"/>
    </row>
    <row r="635" spans="1:15" s="25" customFormat="1" ht="12.75" x14ac:dyDescent="0.2">
      <c r="A635" s="19" t="s">
        <v>410</v>
      </c>
      <c r="B635" s="19" t="s">
        <v>101</v>
      </c>
      <c r="C635" s="41"/>
      <c r="D635" s="42"/>
      <c r="E635" s="43"/>
      <c r="F635" s="44"/>
      <c r="G635" s="45"/>
      <c r="H635" s="39"/>
      <c r="I635" s="23"/>
      <c r="J635" s="23"/>
      <c r="K635" s="23"/>
      <c r="L635" s="23"/>
      <c r="M635" s="23"/>
      <c r="N635" s="23"/>
      <c r="O635" s="22"/>
    </row>
    <row r="636" spans="1:15" s="25" customFormat="1" ht="12.75" x14ac:dyDescent="0.2">
      <c r="A636" s="19" t="s">
        <v>410</v>
      </c>
      <c r="B636" s="19"/>
      <c r="C636" s="41"/>
      <c r="D636" s="49" t="s">
        <v>914</v>
      </c>
      <c r="E636" s="43"/>
      <c r="F636" s="44" t="s">
        <v>42</v>
      </c>
      <c r="G636" s="46">
        <v>5000000</v>
      </c>
      <c r="H636" s="23"/>
      <c r="I636" s="23">
        <v>5000000</v>
      </c>
      <c r="J636" s="23"/>
      <c r="K636" s="23"/>
      <c r="L636" s="23"/>
      <c r="M636" s="23"/>
      <c r="N636" s="23"/>
      <c r="O636" s="24">
        <v>41376</v>
      </c>
    </row>
    <row r="637" spans="1:15" s="25" customFormat="1" ht="12.75" x14ac:dyDescent="0.2">
      <c r="A637" s="19" t="s">
        <v>915</v>
      </c>
      <c r="B637" s="40"/>
      <c r="C637" s="41"/>
      <c r="D637" s="42"/>
      <c r="E637" s="43"/>
      <c r="F637" s="44"/>
      <c r="G637" s="45"/>
      <c r="H637" s="39"/>
      <c r="I637" s="39"/>
      <c r="J637" s="23"/>
      <c r="K637" s="23"/>
      <c r="L637" s="23"/>
      <c r="M637" s="23"/>
      <c r="N637" s="23"/>
      <c r="O637" s="22"/>
    </row>
    <row r="638" spans="1:15" s="25" customFormat="1" ht="12.75" x14ac:dyDescent="0.2">
      <c r="A638" s="40"/>
      <c r="B638" s="40"/>
      <c r="C638" s="41"/>
      <c r="D638" s="42"/>
      <c r="E638" s="43"/>
      <c r="F638" s="44"/>
      <c r="G638" s="45"/>
      <c r="H638" s="39"/>
      <c r="I638" s="39"/>
      <c r="J638" s="23"/>
      <c r="K638" s="23"/>
      <c r="L638" s="23"/>
      <c r="M638" s="23"/>
      <c r="N638" s="23"/>
      <c r="O638" s="22"/>
    </row>
    <row r="639" spans="1:15" s="25" customFormat="1" ht="12.75" x14ac:dyDescent="0.2">
      <c r="A639" s="19" t="s">
        <v>410</v>
      </c>
      <c r="B639" s="19" t="s">
        <v>220</v>
      </c>
      <c r="C639" s="41"/>
      <c r="D639" s="42"/>
      <c r="E639" s="43"/>
      <c r="F639" s="44"/>
      <c r="G639" s="45"/>
      <c r="H639" s="39"/>
      <c r="I639" s="39"/>
      <c r="J639" s="23"/>
      <c r="K639" s="23"/>
      <c r="L639" s="23"/>
      <c r="M639" s="23"/>
      <c r="N639" s="23"/>
      <c r="O639" s="22"/>
    </row>
    <row r="640" spans="1:15" s="25" customFormat="1" ht="12.75" x14ac:dyDescent="0.2">
      <c r="A640" s="19" t="s">
        <v>410</v>
      </c>
      <c r="B640" s="19"/>
      <c r="C640" s="41"/>
      <c r="D640" s="49" t="s">
        <v>916</v>
      </c>
      <c r="E640" s="43"/>
      <c r="F640" s="44" t="s">
        <v>42</v>
      </c>
      <c r="G640" s="46">
        <v>5000000</v>
      </c>
      <c r="H640" s="23"/>
      <c r="I640" s="23">
        <v>5000000</v>
      </c>
      <c r="J640" s="23"/>
      <c r="K640" s="23"/>
      <c r="L640" s="23"/>
      <c r="M640" s="23"/>
      <c r="N640" s="23"/>
      <c r="O640" s="24">
        <v>41394</v>
      </c>
    </row>
    <row r="641" spans="1:15" s="25" customFormat="1" ht="12.75" x14ac:dyDescent="0.2">
      <c r="A641" s="19" t="s">
        <v>917</v>
      </c>
      <c r="B641" s="40"/>
      <c r="C641" s="41"/>
      <c r="D641" s="42"/>
      <c r="E641" s="43"/>
      <c r="F641" s="44"/>
      <c r="G641" s="45"/>
      <c r="H641" s="39"/>
      <c r="I641" s="23"/>
      <c r="J641" s="23"/>
      <c r="K641" s="23"/>
      <c r="L641" s="23"/>
      <c r="M641" s="23"/>
      <c r="N641" s="23"/>
      <c r="O641" s="22"/>
    </row>
    <row r="642" spans="1:15" s="25" customFormat="1" ht="12.75" x14ac:dyDescent="0.2">
      <c r="A642" s="40"/>
      <c r="B642" s="40"/>
      <c r="C642" s="41"/>
      <c r="D642" s="42"/>
      <c r="E642" s="43"/>
      <c r="F642" s="44"/>
      <c r="G642" s="45"/>
      <c r="H642" s="39"/>
      <c r="I642" s="23"/>
      <c r="J642" s="23"/>
      <c r="K642" s="23"/>
      <c r="L642" s="23"/>
      <c r="M642" s="23"/>
      <c r="N642" s="23"/>
      <c r="O642" s="22"/>
    </row>
    <row r="643" spans="1:15" s="25" customFormat="1" ht="12.75" x14ac:dyDescent="0.2">
      <c r="A643" s="62" t="s">
        <v>410</v>
      </c>
      <c r="B643" s="62" t="s">
        <v>19</v>
      </c>
      <c r="C643" s="63" t="s">
        <v>416</v>
      </c>
      <c r="D643" s="64">
        <v>40966</v>
      </c>
      <c r="E643" s="65"/>
      <c r="F643" s="66"/>
      <c r="G643" s="67" t="s">
        <v>157</v>
      </c>
      <c r="H643" s="39"/>
      <c r="I643" s="23"/>
      <c r="J643" s="23"/>
      <c r="K643" s="23"/>
      <c r="L643" s="23"/>
      <c r="M643" s="23"/>
      <c r="N643" s="23"/>
      <c r="O643" s="22"/>
    </row>
    <row r="644" spans="1:15" s="25" customFormat="1" x14ac:dyDescent="0.15">
      <c r="A644" s="54"/>
      <c r="B644" s="54"/>
      <c r="C644" s="55"/>
      <c r="D644" s="57"/>
      <c r="E644" s="56"/>
      <c r="F644" s="57"/>
      <c r="G644" s="56"/>
      <c r="H644" s="32"/>
      <c r="I644" s="23"/>
      <c r="J644" s="23"/>
      <c r="K644" s="23"/>
      <c r="L644" s="23"/>
      <c r="M644" s="23"/>
      <c r="N644" s="23"/>
      <c r="O644" s="22"/>
    </row>
    <row r="645" spans="1:15" s="25" customFormat="1" ht="12.75" x14ac:dyDescent="0.2">
      <c r="A645" s="62" t="s">
        <v>410</v>
      </c>
      <c r="B645" s="62" t="s">
        <v>19</v>
      </c>
      <c r="C645" s="63" t="s">
        <v>421</v>
      </c>
      <c r="D645" s="64">
        <v>40966</v>
      </c>
      <c r="E645" s="65"/>
      <c r="F645" s="66"/>
      <c r="G645" s="67" t="s">
        <v>157</v>
      </c>
      <c r="H645" s="39"/>
      <c r="I645" s="23"/>
      <c r="J645" s="23"/>
      <c r="K645" s="23"/>
      <c r="L645" s="23"/>
      <c r="M645" s="23"/>
      <c r="N645" s="23"/>
      <c r="O645" s="22"/>
    </row>
    <row r="646" spans="1:15" s="25" customFormat="1" x14ac:dyDescent="0.15">
      <c r="A646" s="54"/>
      <c r="B646" s="54"/>
      <c r="C646" s="55"/>
      <c r="D646" s="57"/>
      <c r="E646" s="56"/>
      <c r="F646" s="57"/>
      <c r="G646" s="56"/>
      <c r="H646" s="32"/>
      <c r="I646" s="23"/>
      <c r="J646" s="23"/>
      <c r="K646" s="23"/>
      <c r="L646" s="23"/>
      <c r="M646" s="23"/>
      <c r="N646" s="23"/>
      <c r="O646" s="22"/>
    </row>
    <row r="647" spans="1:15" s="25" customFormat="1" ht="12.75" x14ac:dyDescent="0.2">
      <c r="A647" s="62" t="s">
        <v>31</v>
      </c>
      <c r="B647" s="62" t="s">
        <v>19</v>
      </c>
      <c r="C647" s="63" t="s">
        <v>422</v>
      </c>
      <c r="D647" s="64">
        <v>41220</v>
      </c>
      <c r="E647" s="65"/>
      <c r="F647" s="66"/>
      <c r="G647" s="67">
        <v>15000000</v>
      </c>
      <c r="H647" s="23"/>
      <c r="I647" s="23"/>
      <c r="J647" s="23"/>
      <c r="K647" s="23"/>
      <c r="L647" s="23"/>
      <c r="M647" s="23"/>
      <c r="N647" s="23"/>
      <c r="O647" s="22"/>
    </row>
    <row r="648" spans="1:15" s="25" customFormat="1" x14ac:dyDescent="0.15">
      <c r="A648" s="19"/>
      <c r="B648" s="19"/>
      <c r="C648" s="20"/>
      <c r="D648" s="22"/>
      <c r="E648" s="21"/>
      <c r="F648" s="22"/>
      <c r="G648" s="21"/>
      <c r="H648" s="32"/>
      <c r="I648" s="23"/>
      <c r="J648" s="23"/>
      <c r="K648" s="23"/>
      <c r="L648" s="23"/>
      <c r="M648" s="23"/>
      <c r="N648" s="23"/>
      <c r="O648" s="22"/>
    </row>
    <row r="649" spans="1:15" s="25" customFormat="1" x14ac:dyDescent="0.15">
      <c r="A649" s="19" t="s">
        <v>31</v>
      </c>
      <c r="B649" s="19" t="s">
        <v>726</v>
      </c>
      <c r="C649" s="20"/>
      <c r="D649" s="22"/>
      <c r="E649" s="21"/>
      <c r="F649" s="22"/>
      <c r="G649" s="23">
        <v>3500000</v>
      </c>
      <c r="H649" s="23"/>
      <c r="I649" s="23"/>
      <c r="J649" s="23"/>
      <c r="K649" s="23"/>
      <c r="L649" s="23"/>
      <c r="M649" s="23"/>
      <c r="N649" s="23"/>
      <c r="O649" s="22"/>
    </row>
    <row r="650" spans="1:15" s="25" customFormat="1" x14ac:dyDescent="0.15">
      <c r="A650" s="19" t="s">
        <v>31</v>
      </c>
      <c r="B650" s="19"/>
      <c r="C650" s="20"/>
      <c r="D650" s="22" t="s">
        <v>52</v>
      </c>
      <c r="E650" s="21"/>
      <c r="F650" s="22" t="s">
        <v>42</v>
      </c>
      <c r="G650" s="32">
        <v>2500000</v>
      </c>
      <c r="H650" s="23">
        <v>2500000</v>
      </c>
      <c r="I650" s="23"/>
      <c r="J650" s="23"/>
      <c r="K650" s="23"/>
      <c r="L650" s="23"/>
      <c r="M650" s="23"/>
      <c r="N650" s="23">
        <v>2500000</v>
      </c>
      <c r="O650" s="24">
        <v>41422</v>
      </c>
    </row>
    <row r="651" spans="1:15" s="25" customFormat="1" x14ac:dyDescent="0.15">
      <c r="A651" s="19" t="s">
        <v>31</v>
      </c>
      <c r="B651" s="19"/>
      <c r="C651" s="20"/>
      <c r="D651" s="22" t="s">
        <v>52</v>
      </c>
      <c r="E651" s="21"/>
      <c r="F651" s="22" t="s">
        <v>42</v>
      </c>
      <c r="G651" s="32">
        <v>1000000</v>
      </c>
      <c r="H651" s="23">
        <v>1000000</v>
      </c>
      <c r="I651" s="23"/>
      <c r="J651" s="23"/>
      <c r="K651" s="23"/>
      <c r="L651" s="23"/>
      <c r="M651" s="23"/>
      <c r="N651" s="23">
        <v>1000000</v>
      </c>
      <c r="O651" s="24">
        <v>41422</v>
      </c>
    </row>
    <row r="652" spans="1:15" s="25" customFormat="1" ht="12.75" x14ac:dyDescent="0.2">
      <c r="A652" s="19" t="s">
        <v>874</v>
      </c>
      <c r="B652" s="40"/>
      <c r="C652" s="41"/>
      <c r="D652" s="42"/>
      <c r="E652" s="43"/>
      <c r="F652" s="44"/>
      <c r="G652" s="45"/>
      <c r="H652" s="23"/>
      <c r="I652" s="23"/>
      <c r="J652" s="23"/>
      <c r="K652" s="23"/>
      <c r="L652" s="23"/>
      <c r="M652" s="23"/>
      <c r="N652" s="23"/>
      <c r="O652" s="22"/>
    </row>
    <row r="653" spans="1:15" s="25" customFormat="1" x14ac:dyDescent="0.15">
      <c r="A653" s="19"/>
      <c r="B653" s="19"/>
      <c r="C653" s="20"/>
      <c r="D653" s="22"/>
      <c r="E653" s="21"/>
      <c r="F653" s="22"/>
      <c r="G653" s="21"/>
      <c r="H653" s="32"/>
      <c r="I653" s="23"/>
      <c r="J653" s="23"/>
      <c r="K653" s="23"/>
      <c r="L653" s="23"/>
      <c r="M653" s="23"/>
      <c r="N653" s="23"/>
      <c r="O653" s="22"/>
    </row>
    <row r="654" spans="1:15" s="25" customFormat="1" x14ac:dyDescent="0.15">
      <c r="A654" s="19" t="s">
        <v>31</v>
      </c>
      <c r="B654" s="19" t="s">
        <v>918</v>
      </c>
      <c r="C654" s="20"/>
      <c r="D654" s="22"/>
      <c r="E654" s="21"/>
      <c r="F654" s="22"/>
      <c r="G654" s="23">
        <v>3500000</v>
      </c>
      <c r="H654" s="23"/>
      <c r="I654" s="23"/>
      <c r="J654" s="23"/>
      <c r="K654" s="23"/>
      <c r="L654" s="23"/>
      <c r="M654" s="23"/>
      <c r="N654" s="23"/>
      <c r="O654" s="22"/>
    </row>
    <row r="655" spans="1:15" s="25" customFormat="1" x14ac:dyDescent="0.15">
      <c r="A655" s="19" t="s">
        <v>31</v>
      </c>
      <c r="B655" s="19"/>
      <c r="C655" s="20"/>
      <c r="D655" s="22" t="s">
        <v>52</v>
      </c>
      <c r="E655" s="21"/>
      <c r="F655" s="22" t="s">
        <v>42</v>
      </c>
      <c r="G655" s="32">
        <v>2500000</v>
      </c>
      <c r="I655" s="23"/>
      <c r="J655" s="23"/>
      <c r="K655" s="23"/>
      <c r="L655" s="23"/>
      <c r="M655" s="23"/>
      <c r="N655" s="23"/>
      <c r="O655" s="24">
        <v>41604</v>
      </c>
    </row>
    <row r="656" spans="1:15" s="25" customFormat="1" x14ac:dyDescent="0.15">
      <c r="A656" s="19" t="s">
        <v>31</v>
      </c>
      <c r="B656" s="19"/>
      <c r="C656" s="20"/>
      <c r="D656" s="22" t="s">
        <v>52</v>
      </c>
      <c r="E656" s="21"/>
      <c r="F656" s="22" t="s">
        <v>42</v>
      </c>
      <c r="G656" s="32">
        <v>1000000</v>
      </c>
      <c r="I656" s="23"/>
      <c r="J656" s="23"/>
      <c r="K656" s="23"/>
      <c r="L656" s="23"/>
      <c r="M656" s="23"/>
      <c r="N656" s="23"/>
      <c r="O656" s="24">
        <v>41604</v>
      </c>
    </row>
    <row r="657" spans="1:15" s="25" customFormat="1" ht="12.75" x14ac:dyDescent="0.2">
      <c r="A657" s="19" t="s">
        <v>919</v>
      </c>
      <c r="B657" s="40"/>
      <c r="C657" s="41"/>
      <c r="D657" s="42"/>
      <c r="E657" s="43"/>
      <c r="F657" s="44"/>
      <c r="G657" s="45"/>
      <c r="H657" s="23"/>
      <c r="I657" s="23"/>
      <c r="J657" s="23"/>
      <c r="K657" s="23"/>
      <c r="L657" s="23"/>
      <c r="M657" s="23"/>
      <c r="N657" s="23"/>
      <c r="O657" s="22"/>
    </row>
    <row r="658" spans="1:15" s="25" customFormat="1" ht="12.75" x14ac:dyDescent="0.2">
      <c r="A658" s="19" t="s">
        <v>920</v>
      </c>
      <c r="B658" s="40"/>
      <c r="C658" s="41"/>
      <c r="D658" s="42"/>
      <c r="E658" s="43"/>
      <c r="F658" s="44"/>
      <c r="G658" s="45"/>
      <c r="H658" s="23"/>
      <c r="I658" s="23"/>
      <c r="J658" s="23"/>
      <c r="K658" s="23"/>
      <c r="L658" s="23"/>
      <c r="M658" s="23"/>
      <c r="N658" s="23"/>
      <c r="O658" s="22"/>
    </row>
    <row r="659" spans="1:15" s="25" customFormat="1" x14ac:dyDescent="0.15">
      <c r="A659" s="19"/>
      <c r="B659" s="19"/>
      <c r="C659" s="20"/>
      <c r="D659" s="22"/>
      <c r="E659" s="21"/>
      <c r="F659" s="22"/>
      <c r="G659" s="21"/>
      <c r="H659" s="32"/>
      <c r="I659" s="23"/>
      <c r="J659" s="23"/>
      <c r="K659" s="23"/>
      <c r="L659" s="23"/>
      <c r="M659" s="23"/>
      <c r="N659" s="23"/>
      <c r="O659" s="22"/>
    </row>
    <row r="660" spans="1:15" s="25" customFormat="1" x14ac:dyDescent="0.15">
      <c r="A660" s="19" t="s">
        <v>31</v>
      </c>
      <c r="B660" s="19" t="s">
        <v>533</v>
      </c>
      <c r="C660" s="20"/>
      <c r="D660" s="22"/>
      <c r="E660" s="21"/>
      <c r="F660" s="22"/>
      <c r="G660" s="23">
        <v>3000000</v>
      </c>
      <c r="H660" s="23"/>
      <c r="I660" s="23"/>
      <c r="J660" s="23"/>
      <c r="K660" s="23"/>
      <c r="L660" s="23"/>
      <c r="M660" s="23"/>
      <c r="N660" s="23"/>
      <c r="O660" s="22"/>
    </row>
    <row r="661" spans="1:15" s="25" customFormat="1" x14ac:dyDescent="0.15">
      <c r="A661" s="19" t="s">
        <v>31</v>
      </c>
      <c r="B661" s="19"/>
      <c r="C661" s="20"/>
      <c r="D661" s="22" t="s">
        <v>52</v>
      </c>
      <c r="E661" s="21"/>
      <c r="F661" s="22" t="s">
        <v>42</v>
      </c>
      <c r="G661" s="32">
        <v>2000000</v>
      </c>
      <c r="H661" s="23"/>
      <c r="I661" s="23">
        <v>2000000</v>
      </c>
      <c r="J661" s="23"/>
      <c r="K661" s="23"/>
      <c r="L661" s="23"/>
      <c r="M661" s="23"/>
      <c r="N661" s="23"/>
      <c r="O661" s="24">
        <v>41380</v>
      </c>
    </row>
    <row r="662" spans="1:15" s="25" customFormat="1" x14ac:dyDescent="0.15">
      <c r="A662" s="19" t="s">
        <v>31</v>
      </c>
      <c r="B662" s="19"/>
      <c r="C662" s="20"/>
      <c r="D662" s="22" t="s">
        <v>52</v>
      </c>
      <c r="E662" s="21"/>
      <c r="F662" s="22" t="s">
        <v>42</v>
      </c>
      <c r="G662" s="32">
        <v>1000000</v>
      </c>
      <c r="H662" s="23"/>
      <c r="I662" s="23">
        <v>1000000</v>
      </c>
      <c r="J662" s="23"/>
      <c r="K662" s="23"/>
      <c r="L662" s="23"/>
      <c r="M662" s="23"/>
      <c r="N662" s="23"/>
      <c r="O662" s="24">
        <v>41380</v>
      </c>
    </row>
    <row r="663" spans="1:15" s="25" customFormat="1" ht="12.75" x14ac:dyDescent="0.2">
      <c r="A663" s="19" t="s">
        <v>921</v>
      </c>
      <c r="B663" s="40"/>
      <c r="C663" s="41"/>
      <c r="D663" s="42"/>
      <c r="E663" s="43"/>
      <c r="F663" s="44"/>
      <c r="G663" s="45"/>
      <c r="H663" s="23"/>
      <c r="I663" s="23"/>
      <c r="J663" s="23"/>
      <c r="K663" s="23"/>
      <c r="L663" s="23"/>
      <c r="M663" s="23"/>
      <c r="N663" s="23"/>
      <c r="O663" s="22"/>
    </row>
    <row r="664" spans="1:15" s="25" customFormat="1" x14ac:dyDescent="0.15">
      <c r="A664" s="19"/>
      <c r="B664" s="19"/>
      <c r="C664" s="20"/>
      <c r="D664" s="22"/>
      <c r="E664" s="21"/>
      <c r="F664" s="22"/>
      <c r="G664" s="21"/>
      <c r="H664" s="32"/>
      <c r="I664" s="23"/>
      <c r="J664" s="23"/>
      <c r="K664" s="23"/>
      <c r="L664" s="23"/>
      <c r="M664" s="23"/>
      <c r="N664" s="23"/>
      <c r="O664" s="22"/>
    </row>
    <row r="665" spans="1:15" s="25" customFormat="1" x14ac:dyDescent="0.15">
      <c r="A665" s="19" t="s">
        <v>31</v>
      </c>
      <c r="B665" s="19" t="s">
        <v>535</v>
      </c>
      <c r="C665" s="20"/>
      <c r="D665" s="22"/>
      <c r="E665" s="21"/>
      <c r="F665" s="22"/>
      <c r="G665" s="23">
        <v>1500000</v>
      </c>
      <c r="H665" s="23"/>
      <c r="I665" s="23"/>
      <c r="J665" s="23"/>
      <c r="K665" s="23"/>
      <c r="L665" s="23"/>
      <c r="M665" s="23"/>
      <c r="N665" s="23"/>
      <c r="O665" s="22"/>
    </row>
    <row r="666" spans="1:15" s="25" customFormat="1" x14ac:dyDescent="0.15">
      <c r="A666" s="19" t="s">
        <v>31</v>
      </c>
      <c r="B666" s="19"/>
      <c r="C666" s="20"/>
      <c r="D666" s="22" t="s">
        <v>52</v>
      </c>
      <c r="E666" s="21"/>
      <c r="F666" s="22" t="s">
        <v>42</v>
      </c>
      <c r="G666" s="32">
        <v>1000000</v>
      </c>
      <c r="I666" s="23"/>
      <c r="J666" s="23"/>
      <c r="K666" s="23"/>
      <c r="L666" s="23"/>
      <c r="M666" s="23"/>
      <c r="N666" s="23"/>
      <c r="O666" s="24">
        <v>41611</v>
      </c>
    </row>
    <row r="667" spans="1:15" s="25" customFormat="1" x14ac:dyDescent="0.15">
      <c r="A667" s="19" t="s">
        <v>31</v>
      </c>
      <c r="B667" s="19"/>
      <c r="C667" s="20"/>
      <c r="D667" s="22" t="s">
        <v>52</v>
      </c>
      <c r="E667" s="21"/>
      <c r="F667" s="22" t="s">
        <v>42</v>
      </c>
      <c r="G667" s="32">
        <v>500000</v>
      </c>
      <c r="I667" s="23"/>
      <c r="J667" s="23"/>
      <c r="K667" s="23"/>
      <c r="L667" s="23"/>
      <c r="M667" s="23"/>
      <c r="N667" s="23"/>
      <c r="O667" s="24">
        <v>41611</v>
      </c>
    </row>
    <row r="668" spans="1:15" s="25" customFormat="1" ht="12.75" x14ac:dyDescent="0.2">
      <c r="A668" s="19" t="s">
        <v>922</v>
      </c>
      <c r="B668" s="40"/>
      <c r="C668" s="41"/>
      <c r="D668" s="42"/>
      <c r="E668" s="43"/>
      <c r="F668" s="44"/>
      <c r="G668" s="45"/>
      <c r="H668" s="23"/>
      <c r="I668" s="23"/>
      <c r="J668" s="23"/>
      <c r="K668" s="23"/>
      <c r="L668" s="23"/>
      <c r="M668" s="23"/>
      <c r="N668" s="23"/>
      <c r="O668" s="22"/>
    </row>
    <row r="669" spans="1:15" s="25" customFormat="1" ht="12.75" x14ac:dyDescent="0.2">
      <c r="A669" s="19" t="s">
        <v>923</v>
      </c>
      <c r="B669" s="40"/>
      <c r="C669" s="41"/>
      <c r="D669" s="42"/>
      <c r="E669" s="43"/>
      <c r="F669" s="44"/>
      <c r="G669" s="45"/>
      <c r="H669" s="23"/>
      <c r="I669" s="23"/>
      <c r="J669" s="23"/>
      <c r="K669" s="23"/>
      <c r="L669" s="23"/>
      <c r="M669" s="23"/>
      <c r="N669" s="23"/>
      <c r="O669" s="22"/>
    </row>
    <row r="670" spans="1:15" s="25" customFormat="1" ht="12.75" x14ac:dyDescent="0.2">
      <c r="A670" s="19"/>
      <c r="B670" s="40"/>
      <c r="C670" s="41"/>
      <c r="D670" s="42"/>
      <c r="E670" s="43"/>
      <c r="F670" s="44"/>
      <c r="G670" s="45"/>
      <c r="H670" s="23"/>
      <c r="I670" s="23"/>
      <c r="J670" s="23"/>
      <c r="K670" s="23"/>
      <c r="L670" s="23"/>
      <c r="M670" s="23"/>
      <c r="N670" s="23"/>
      <c r="O670" s="22"/>
    </row>
    <row r="671" spans="1:15" s="25" customFormat="1" x14ac:dyDescent="0.15">
      <c r="A671" s="19" t="s">
        <v>31</v>
      </c>
      <c r="B671" s="19" t="s">
        <v>731</v>
      </c>
      <c r="C671" s="20"/>
      <c r="D671" s="22"/>
      <c r="E671" s="21"/>
      <c r="F671" s="22"/>
      <c r="G671" s="23">
        <v>3500000</v>
      </c>
      <c r="H671" s="23"/>
      <c r="I671" s="23"/>
      <c r="J671" s="23"/>
      <c r="K671" s="23"/>
      <c r="L671" s="23"/>
      <c r="M671" s="23"/>
      <c r="N671" s="23"/>
      <c r="O671" s="22"/>
    </row>
    <row r="672" spans="1:15" s="25" customFormat="1" x14ac:dyDescent="0.15">
      <c r="A672" s="19" t="s">
        <v>31</v>
      </c>
      <c r="B672" s="19"/>
      <c r="C672" s="20"/>
      <c r="D672" s="22" t="s">
        <v>52</v>
      </c>
      <c r="E672" s="21"/>
      <c r="F672" s="22" t="s">
        <v>42</v>
      </c>
      <c r="G672" s="32">
        <v>2500000</v>
      </c>
      <c r="H672" s="23">
        <v>2500000</v>
      </c>
      <c r="I672" s="23"/>
      <c r="J672" s="23"/>
      <c r="K672" s="23"/>
      <c r="L672" s="23"/>
      <c r="M672" s="23"/>
      <c r="N672" s="23">
        <v>2500000</v>
      </c>
      <c r="O672" s="24">
        <v>41436</v>
      </c>
    </row>
    <row r="673" spans="1:15" s="25" customFormat="1" x14ac:dyDescent="0.15">
      <c r="A673" s="19" t="s">
        <v>31</v>
      </c>
      <c r="B673" s="19"/>
      <c r="C673" s="20"/>
      <c r="D673" s="22" t="s">
        <v>52</v>
      </c>
      <c r="E673" s="21"/>
      <c r="F673" s="22" t="s">
        <v>42</v>
      </c>
      <c r="G673" s="32">
        <v>1000000</v>
      </c>
      <c r="H673" s="23">
        <v>1000000</v>
      </c>
      <c r="I673" s="23"/>
      <c r="J673" s="23"/>
      <c r="K673" s="23"/>
      <c r="L673" s="23"/>
      <c r="M673" s="23"/>
      <c r="N673" s="23">
        <v>1000000</v>
      </c>
      <c r="O673" s="24">
        <v>41436</v>
      </c>
    </row>
    <row r="674" spans="1:15" s="25" customFormat="1" ht="12.75" x14ac:dyDescent="0.2">
      <c r="A674" s="19" t="s">
        <v>834</v>
      </c>
      <c r="B674" s="40"/>
      <c r="C674" s="41"/>
      <c r="D674" s="42"/>
      <c r="E674" s="43"/>
      <c r="F674" s="44"/>
      <c r="G674" s="45"/>
      <c r="H674" s="23"/>
      <c r="I674" s="23"/>
      <c r="J674" s="23"/>
      <c r="K674" s="23"/>
      <c r="L674" s="23"/>
      <c r="M674" s="23"/>
      <c r="N674" s="23"/>
      <c r="O674" s="22"/>
    </row>
    <row r="675" spans="1:15" s="25" customFormat="1" ht="12.75" x14ac:dyDescent="0.2">
      <c r="A675" s="19"/>
      <c r="B675" s="40"/>
      <c r="C675" s="41"/>
      <c r="D675" s="42"/>
      <c r="E675" s="43"/>
      <c r="F675" s="44"/>
      <c r="G675" s="45"/>
      <c r="H675" s="23"/>
      <c r="I675" s="23"/>
      <c r="J675" s="23"/>
      <c r="K675" s="23"/>
      <c r="L675" s="23"/>
      <c r="M675" s="23"/>
      <c r="N675" s="23"/>
      <c r="O675" s="22"/>
    </row>
    <row r="676" spans="1:15" s="25" customFormat="1" x14ac:dyDescent="0.15">
      <c r="A676" s="19" t="s">
        <v>31</v>
      </c>
      <c r="B676" s="19" t="s">
        <v>698</v>
      </c>
      <c r="C676" s="20"/>
      <c r="D676" s="22"/>
      <c r="E676" s="21"/>
      <c r="F676" s="22"/>
      <c r="G676" s="23">
        <v>3000000</v>
      </c>
      <c r="H676" s="23"/>
      <c r="I676" s="23"/>
      <c r="J676" s="23"/>
      <c r="K676" s="23"/>
      <c r="L676" s="23"/>
      <c r="M676" s="23"/>
      <c r="N676" s="23"/>
      <c r="O676" s="22"/>
    </row>
    <row r="677" spans="1:15" s="25" customFormat="1" x14ac:dyDescent="0.15">
      <c r="A677" s="19" t="s">
        <v>31</v>
      </c>
      <c r="B677" s="19"/>
      <c r="C677" s="20"/>
      <c r="D677" s="22" t="s">
        <v>52</v>
      </c>
      <c r="E677" s="21"/>
      <c r="F677" s="22" t="s">
        <v>42</v>
      </c>
      <c r="G677" s="32">
        <v>2000000</v>
      </c>
      <c r="H677" s="23">
        <v>2000000</v>
      </c>
      <c r="I677" s="23"/>
      <c r="J677" s="23"/>
      <c r="K677" s="23"/>
      <c r="L677" s="23"/>
      <c r="M677" s="23"/>
      <c r="N677" s="23">
        <v>2000000</v>
      </c>
      <c r="O677" s="24">
        <v>41492</v>
      </c>
    </row>
    <row r="678" spans="1:15" s="25" customFormat="1" x14ac:dyDescent="0.15">
      <c r="A678" s="19" t="s">
        <v>31</v>
      </c>
      <c r="B678" s="19"/>
      <c r="C678" s="20"/>
      <c r="D678" s="22" t="s">
        <v>52</v>
      </c>
      <c r="E678" s="21"/>
      <c r="F678" s="22" t="s">
        <v>42</v>
      </c>
      <c r="G678" s="32">
        <v>1000000</v>
      </c>
      <c r="H678" s="23">
        <v>1000000</v>
      </c>
      <c r="I678" s="23"/>
      <c r="J678" s="23"/>
      <c r="K678" s="23"/>
      <c r="L678" s="23"/>
      <c r="M678" s="23"/>
      <c r="N678" s="23">
        <v>1000000</v>
      </c>
      <c r="O678" s="24">
        <v>41492</v>
      </c>
    </row>
    <row r="679" spans="1:15" s="25" customFormat="1" ht="12.75" x14ac:dyDescent="0.2">
      <c r="A679" s="19" t="s">
        <v>699</v>
      </c>
      <c r="B679" s="40"/>
      <c r="C679" s="41"/>
      <c r="D679" s="42"/>
      <c r="E679" s="43"/>
      <c r="F679" s="44"/>
      <c r="G679" s="45"/>
      <c r="H679" s="23"/>
      <c r="I679" s="23"/>
      <c r="J679" s="23"/>
      <c r="K679" s="23"/>
      <c r="L679" s="23"/>
      <c r="M679" s="23"/>
      <c r="N679" s="23"/>
      <c r="O679" s="22"/>
    </row>
    <row r="680" spans="1:15" s="25" customFormat="1" ht="12.75" x14ac:dyDescent="0.2">
      <c r="A680" s="19"/>
      <c r="B680" s="40"/>
      <c r="C680" s="41"/>
      <c r="D680" s="42"/>
      <c r="E680" s="43"/>
      <c r="F680" s="44"/>
      <c r="G680" s="45"/>
      <c r="H680" s="23"/>
      <c r="I680" s="23"/>
      <c r="J680" s="23"/>
      <c r="K680" s="23"/>
      <c r="L680" s="23"/>
      <c r="M680" s="23"/>
      <c r="N680" s="23"/>
      <c r="O680" s="22"/>
    </row>
    <row r="681" spans="1:15" s="25" customFormat="1" x14ac:dyDescent="0.15">
      <c r="A681" s="19" t="s">
        <v>31</v>
      </c>
      <c r="B681" s="19" t="s">
        <v>646</v>
      </c>
      <c r="C681" s="20"/>
      <c r="D681" s="22"/>
      <c r="E681" s="21"/>
      <c r="F681" s="22"/>
      <c r="G681" s="23">
        <v>3500000</v>
      </c>
      <c r="H681" s="23"/>
      <c r="I681" s="23"/>
      <c r="J681" s="23"/>
      <c r="K681" s="23"/>
      <c r="L681" s="23"/>
      <c r="M681" s="23"/>
      <c r="N681" s="23"/>
      <c r="O681" s="22"/>
    </row>
    <row r="682" spans="1:15" s="25" customFormat="1" x14ac:dyDescent="0.15">
      <c r="A682" s="19" t="s">
        <v>31</v>
      </c>
      <c r="B682" s="19"/>
      <c r="C682" s="20"/>
      <c r="D682" s="22" t="s">
        <v>52</v>
      </c>
      <c r="E682" s="21"/>
      <c r="F682" s="22" t="s">
        <v>42</v>
      </c>
      <c r="G682" s="32">
        <v>2500000</v>
      </c>
      <c r="H682" s="23">
        <v>2500000</v>
      </c>
      <c r="I682" s="23"/>
      <c r="J682" s="23"/>
      <c r="K682" s="23"/>
      <c r="L682" s="23"/>
      <c r="M682" s="23"/>
      <c r="N682" s="23">
        <v>2500000</v>
      </c>
      <c r="O682" s="24">
        <v>41520</v>
      </c>
    </row>
    <row r="683" spans="1:15" s="25" customFormat="1" x14ac:dyDescent="0.15">
      <c r="A683" s="19" t="s">
        <v>31</v>
      </c>
      <c r="B683" s="19"/>
      <c r="C683" s="20"/>
      <c r="D683" s="22" t="s">
        <v>52</v>
      </c>
      <c r="E683" s="21"/>
      <c r="F683" s="22" t="s">
        <v>42</v>
      </c>
      <c r="G683" s="32">
        <v>1000000</v>
      </c>
      <c r="H683" s="23">
        <v>1000000</v>
      </c>
      <c r="I683" s="23"/>
      <c r="J683" s="23"/>
      <c r="K683" s="23"/>
      <c r="L683" s="23"/>
      <c r="M683" s="23"/>
      <c r="N683" s="23">
        <v>1000000</v>
      </c>
      <c r="O683" s="24">
        <v>41520</v>
      </c>
    </row>
    <row r="684" spans="1:15" s="25" customFormat="1" ht="12.75" x14ac:dyDescent="0.2">
      <c r="A684" s="19" t="s">
        <v>647</v>
      </c>
      <c r="B684" s="40"/>
      <c r="C684" s="41"/>
      <c r="D684" s="42"/>
      <c r="E684" s="43"/>
      <c r="F684" s="44"/>
      <c r="G684" s="45"/>
      <c r="H684" s="23"/>
      <c r="I684" s="23"/>
      <c r="J684" s="23"/>
      <c r="K684" s="23"/>
      <c r="L684" s="23"/>
      <c r="M684" s="23"/>
      <c r="N684" s="23"/>
      <c r="O684" s="22"/>
    </row>
    <row r="685" spans="1:15" s="25" customFormat="1" ht="12.75" x14ac:dyDescent="0.2">
      <c r="A685" s="19"/>
      <c r="B685" s="40"/>
      <c r="C685" s="41"/>
      <c r="D685" s="42"/>
      <c r="E685" s="43"/>
      <c r="F685" s="44"/>
      <c r="G685" s="45"/>
      <c r="H685" s="23"/>
      <c r="I685" s="23"/>
      <c r="J685" s="23"/>
      <c r="K685" s="23"/>
      <c r="L685" s="23"/>
      <c r="M685" s="23"/>
      <c r="N685" s="23"/>
      <c r="O685" s="22"/>
    </row>
    <row r="686" spans="1:15" s="25" customFormat="1" x14ac:dyDescent="0.15">
      <c r="A686" s="19" t="s">
        <v>31</v>
      </c>
      <c r="B686" s="19" t="s">
        <v>648</v>
      </c>
      <c r="C686" s="20"/>
      <c r="D686" s="22"/>
      <c r="E686" s="21"/>
      <c r="F686" s="22"/>
      <c r="G686" s="23">
        <v>1500000</v>
      </c>
      <c r="H686" s="23"/>
      <c r="I686" s="23"/>
      <c r="J686" s="23"/>
      <c r="K686" s="23"/>
      <c r="L686" s="23"/>
      <c r="M686" s="23"/>
      <c r="N686" s="23"/>
      <c r="O686" s="22"/>
    </row>
    <row r="687" spans="1:15" s="25" customFormat="1" x14ac:dyDescent="0.15">
      <c r="A687" s="19" t="s">
        <v>31</v>
      </c>
      <c r="B687" s="19"/>
      <c r="C687" s="20"/>
      <c r="D687" s="22" t="s">
        <v>52</v>
      </c>
      <c r="E687" s="21"/>
      <c r="F687" s="22" t="s">
        <v>42</v>
      </c>
      <c r="G687" s="32">
        <v>1000000</v>
      </c>
      <c r="H687" s="23">
        <v>1000000</v>
      </c>
      <c r="I687" s="23"/>
      <c r="J687" s="23"/>
      <c r="K687" s="23"/>
      <c r="L687" s="23"/>
      <c r="M687" s="23"/>
      <c r="N687" s="23">
        <v>1000000</v>
      </c>
      <c r="O687" s="24">
        <v>41527</v>
      </c>
    </row>
    <row r="688" spans="1:15" s="25" customFormat="1" x14ac:dyDescent="0.15">
      <c r="A688" s="19" t="s">
        <v>31</v>
      </c>
      <c r="B688" s="19"/>
      <c r="C688" s="20"/>
      <c r="D688" s="22" t="s">
        <v>52</v>
      </c>
      <c r="E688" s="21"/>
      <c r="F688" s="22" t="s">
        <v>42</v>
      </c>
      <c r="G688" s="32">
        <v>500000</v>
      </c>
      <c r="H688" s="23">
        <v>500000</v>
      </c>
      <c r="I688" s="23"/>
      <c r="J688" s="23"/>
      <c r="K688" s="23"/>
      <c r="L688" s="23"/>
      <c r="M688" s="23"/>
      <c r="N688" s="23">
        <v>500000</v>
      </c>
      <c r="O688" s="24">
        <v>41527</v>
      </c>
    </row>
    <row r="689" spans="1:15" s="25" customFormat="1" ht="12.75" x14ac:dyDescent="0.2">
      <c r="A689" s="19" t="s">
        <v>649</v>
      </c>
      <c r="B689" s="40"/>
      <c r="C689" s="41"/>
      <c r="D689" s="42"/>
      <c r="E689" s="43"/>
      <c r="F689" s="44"/>
      <c r="G689" s="45"/>
      <c r="H689" s="23"/>
      <c r="I689" s="23"/>
      <c r="J689" s="23"/>
      <c r="K689" s="23"/>
      <c r="L689" s="23"/>
      <c r="M689" s="23"/>
      <c r="N689" s="23"/>
      <c r="O689" s="22"/>
    </row>
    <row r="690" spans="1:15" s="25" customFormat="1" ht="12.75" x14ac:dyDescent="0.2">
      <c r="A690" s="19"/>
      <c r="B690" s="40"/>
      <c r="C690" s="41"/>
      <c r="D690" s="42"/>
      <c r="E690" s="43"/>
      <c r="F690" s="44"/>
      <c r="G690" s="45"/>
      <c r="H690" s="23"/>
      <c r="I690" s="23"/>
      <c r="J690" s="23"/>
      <c r="K690" s="23"/>
      <c r="L690" s="23"/>
      <c r="M690" s="23"/>
      <c r="N690" s="23"/>
      <c r="O690" s="22"/>
    </row>
    <row r="691" spans="1:15" s="25" customFormat="1" ht="12.75" x14ac:dyDescent="0.2">
      <c r="A691" s="26" t="s">
        <v>447</v>
      </c>
      <c r="B691" s="26" t="s">
        <v>19</v>
      </c>
      <c r="C691" s="27" t="s">
        <v>448</v>
      </c>
      <c r="D691" s="28">
        <v>41249</v>
      </c>
      <c r="E691" s="29"/>
      <c r="F691" s="30"/>
      <c r="G691" s="31" t="s">
        <v>160</v>
      </c>
      <c r="H691" s="32"/>
      <c r="I691" s="23"/>
      <c r="J691" s="23"/>
      <c r="K691" s="23"/>
      <c r="L691" s="23"/>
      <c r="M691" s="23"/>
      <c r="N691" s="23"/>
      <c r="O691" s="22"/>
    </row>
    <row r="692" spans="1:15" s="25" customFormat="1" x14ac:dyDescent="0.15">
      <c r="A692" s="19"/>
      <c r="B692" s="19"/>
      <c r="C692" s="20"/>
      <c r="D692" s="22"/>
      <c r="E692" s="21"/>
      <c r="F692" s="22"/>
      <c r="G692" s="21"/>
      <c r="H692" s="32"/>
      <c r="I692" s="23"/>
      <c r="J692" s="23"/>
      <c r="K692" s="23"/>
      <c r="L692" s="23"/>
      <c r="M692" s="23"/>
      <c r="N692" s="23"/>
      <c r="O692" s="22"/>
    </row>
    <row r="693" spans="1:15" s="25" customFormat="1" ht="12.75" x14ac:dyDescent="0.2">
      <c r="A693" s="26" t="s">
        <v>47</v>
      </c>
      <c r="B693" s="26" t="s">
        <v>19</v>
      </c>
      <c r="C693" s="27" t="s">
        <v>449</v>
      </c>
      <c r="D693" s="28">
        <v>41373</v>
      </c>
      <c r="E693" s="29"/>
      <c r="F693" s="30"/>
      <c r="G693" s="31" t="s">
        <v>209</v>
      </c>
      <c r="H693" s="39"/>
      <c r="I693" s="23"/>
      <c r="J693" s="23"/>
      <c r="K693" s="23"/>
      <c r="L693" s="23"/>
      <c r="M693" s="23"/>
      <c r="N693" s="23"/>
      <c r="O693" s="22"/>
    </row>
    <row r="694" spans="1:15" s="25" customFormat="1" x14ac:dyDescent="0.15">
      <c r="A694" s="19"/>
      <c r="B694" s="19"/>
      <c r="C694" s="20"/>
      <c r="D694" s="22"/>
      <c r="E694" s="21"/>
      <c r="F694" s="22"/>
      <c r="G694" s="21"/>
      <c r="H694" s="32"/>
      <c r="I694" s="23"/>
      <c r="J694" s="23"/>
      <c r="K694" s="23"/>
      <c r="L694" s="23"/>
      <c r="M694" s="23"/>
      <c r="N694" s="23"/>
      <c r="O694" s="22"/>
    </row>
    <row r="695" spans="1:15" s="25" customFormat="1" x14ac:dyDescent="0.15">
      <c r="A695" s="19"/>
      <c r="B695" s="19"/>
      <c r="C695" s="20"/>
      <c r="D695" s="21"/>
      <c r="E695" s="21"/>
      <c r="F695" s="22"/>
      <c r="G695" s="277" t="s">
        <v>477</v>
      </c>
      <c r="H695" s="278">
        <f>SUM(H8:H694)</f>
        <v>213177657</v>
      </c>
      <c r="I695" s="278">
        <f>SUM(I8:I694)</f>
        <v>94151951</v>
      </c>
      <c r="J695" s="278">
        <f>SUM(J8:J694)</f>
        <v>0</v>
      </c>
      <c r="K695" s="278"/>
      <c r="L695" s="278">
        <f>SUM(L8:L694)</f>
        <v>205900000</v>
      </c>
      <c r="M695" s="278">
        <f>SUM(M8:M694)</f>
        <v>176220000</v>
      </c>
      <c r="N695" s="278">
        <f>SUM(N8:N694)</f>
        <v>214074464</v>
      </c>
      <c r="O695" s="24"/>
    </row>
    <row r="696" spans="1:15" s="25" customFormat="1" x14ac:dyDescent="0.15">
      <c r="A696" s="19"/>
      <c r="B696" s="19"/>
      <c r="C696" s="20"/>
      <c r="D696" s="21"/>
      <c r="E696" s="21"/>
      <c r="F696" s="22"/>
      <c r="G696" s="21"/>
      <c r="H696" s="21"/>
      <c r="I696" s="23"/>
      <c r="J696" s="23"/>
      <c r="K696" s="23"/>
      <c r="L696" s="23"/>
      <c r="M696" s="23"/>
      <c r="N696" s="23"/>
      <c r="O696" s="22"/>
    </row>
    <row r="697" spans="1:15" s="25" customFormat="1" ht="12.75" x14ac:dyDescent="0.2">
      <c r="A697" s="280" t="s">
        <v>478</v>
      </c>
      <c r="B697" s="281"/>
      <c r="C697" s="282"/>
      <c r="D697" s="281"/>
      <c r="E697" s="281"/>
      <c r="F697" s="281"/>
      <c r="G697" s="283" t="s">
        <v>479</v>
      </c>
      <c r="H697" s="282"/>
      <c r="I697" s="281"/>
      <c r="J697" s="281"/>
      <c r="K697" s="284"/>
      <c r="L697" s="86"/>
      <c r="M697" s="86"/>
      <c r="N697" s="86"/>
      <c r="O697" s="22"/>
    </row>
    <row r="698" spans="1:15" s="25" customFormat="1" ht="12.75" x14ac:dyDescent="0.2">
      <c r="A698" s="285" t="s">
        <v>924</v>
      </c>
      <c r="B698" s="281"/>
      <c r="C698" s="282"/>
      <c r="D698" s="281"/>
      <c r="E698" s="281" t="s">
        <v>479</v>
      </c>
      <c r="F698" s="281"/>
      <c r="G698" s="286"/>
      <c r="H698" s="282"/>
      <c r="I698" s="281"/>
      <c r="J698" s="281"/>
      <c r="K698" s="284"/>
      <c r="L698" s="23"/>
      <c r="M698" s="23"/>
      <c r="N698" s="23"/>
      <c r="O698" s="22"/>
    </row>
    <row r="699" spans="1:15" s="25" customFormat="1" ht="12.75" x14ac:dyDescent="0.2">
      <c r="A699" s="287"/>
      <c r="B699" s="287"/>
      <c r="C699" s="288"/>
      <c r="D699" s="287"/>
      <c r="E699" s="289"/>
      <c r="F699" s="287"/>
      <c r="G699" s="283"/>
      <c r="H699" s="288"/>
      <c r="I699" s="287"/>
      <c r="J699" s="287"/>
      <c r="K699" s="284"/>
      <c r="L699" s="23"/>
      <c r="M699" s="23"/>
      <c r="N699" s="23"/>
      <c r="O699" s="22"/>
    </row>
    <row r="700" spans="1:15" s="25" customFormat="1" ht="12.75" x14ac:dyDescent="0.2">
      <c r="A700" s="330" t="s">
        <v>481</v>
      </c>
      <c r="B700" s="333" t="s">
        <v>482</v>
      </c>
      <c r="C700" s="334"/>
      <c r="D700" s="335"/>
      <c r="E700" s="333" t="s">
        <v>483</v>
      </c>
      <c r="F700" s="339"/>
      <c r="G700" s="344" t="s">
        <v>484</v>
      </c>
      <c r="H700" s="344" t="s">
        <v>485</v>
      </c>
      <c r="I700" s="347" t="s">
        <v>486</v>
      </c>
      <c r="J700" s="348"/>
      <c r="K700" s="284"/>
      <c r="L700" s="23"/>
      <c r="M700" s="23"/>
      <c r="N700" s="23"/>
      <c r="O700" s="22"/>
    </row>
    <row r="701" spans="1:15" s="25" customFormat="1" ht="12.75" x14ac:dyDescent="0.2">
      <c r="A701" s="331"/>
      <c r="B701" s="336"/>
      <c r="C701" s="337"/>
      <c r="D701" s="338"/>
      <c r="E701" s="340"/>
      <c r="F701" s="341"/>
      <c r="G701" s="345"/>
      <c r="H701" s="345"/>
      <c r="I701" s="349"/>
      <c r="J701" s="350"/>
      <c r="K701" s="284"/>
      <c r="L701" s="23"/>
      <c r="M701" s="23"/>
      <c r="N701" s="23"/>
      <c r="O701" s="22"/>
    </row>
    <row r="702" spans="1:15" s="25" customFormat="1" ht="12.75" x14ac:dyDescent="0.2">
      <c r="A702" s="331"/>
      <c r="B702" s="290"/>
      <c r="C702" s="291"/>
      <c r="D702" s="292"/>
      <c r="E702" s="340"/>
      <c r="F702" s="341"/>
      <c r="G702" s="345"/>
      <c r="H702" s="345"/>
      <c r="I702" s="349"/>
      <c r="J702" s="350"/>
      <c r="K702" s="284"/>
      <c r="L702" s="23"/>
      <c r="M702" s="23"/>
      <c r="N702" s="23"/>
      <c r="O702" s="22"/>
    </row>
    <row r="703" spans="1:15" s="25" customFormat="1" ht="15.75" x14ac:dyDescent="0.25">
      <c r="A703" s="332"/>
      <c r="B703" s="353" t="s">
        <v>487</v>
      </c>
      <c r="C703" s="354"/>
      <c r="D703" s="293" t="s">
        <v>488</v>
      </c>
      <c r="E703" s="342"/>
      <c r="F703" s="343"/>
      <c r="G703" s="294" t="s">
        <v>489</v>
      </c>
      <c r="H703" s="346"/>
      <c r="I703" s="351"/>
      <c r="J703" s="352"/>
      <c r="K703" s="284"/>
      <c r="L703" s="23"/>
      <c r="M703" s="23"/>
      <c r="N703" s="23"/>
      <c r="O703" s="22"/>
    </row>
    <row r="704" spans="1:15" s="25" customFormat="1" ht="12.75" x14ac:dyDescent="0.2">
      <c r="A704" s="106"/>
      <c r="B704" s="106"/>
      <c r="C704" s="107"/>
      <c r="D704" s="106"/>
      <c r="E704" s="106"/>
      <c r="F704" s="108"/>
      <c r="G704" s="109"/>
      <c r="H704" s="107"/>
      <c r="I704" s="106"/>
      <c r="J704" s="106"/>
      <c r="K704" s="110"/>
      <c r="L704" s="21"/>
      <c r="M704" s="21"/>
      <c r="N704" s="21"/>
      <c r="O704" s="22"/>
    </row>
    <row r="705" spans="1:15" s="25" customFormat="1" ht="12.75" x14ac:dyDescent="0.2">
      <c r="A705" s="62" t="s">
        <v>28</v>
      </c>
      <c r="B705" s="62" t="s">
        <v>19</v>
      </c>
      <c r="C705" s="63" t="s">
        <v>29</v>
      </c>
      <c r="D705" s="138">
        <v>37952</v>
      </c>
      <c r="E705" s="71"/>
      <c r="F705" s="72"/>
      <c r="G705" s="73"/>
      <c r="H705" s="112"/>
      <c r="I705" s="116"/>
      <c r="J705" s="116"/>
      <c r="K705" s="115"/>
      <c r="L705" s="21"/>
      <c r="M705" s="21"/>
      <c r="N705" s="21"/>
      <c r="O705" s="22"/>
    </row>
    <row r="706" spans="1:15" s="25" customFormat="1" ht="12.75" x14ac:dyDescent="0.2">
      <c r="A706" s="54"/>
      <c r="B706" s="54"/>
      <c r="C706" s="55"/>
      <c r="D706" s="56"/>
      <c r="E706" s="56"/>
      <c r="F706" s="57"/>
      <c r="G706" s="58"/>
      <c r="H706" s="112"/>
      <c r="I706" s="116"/>
      <c r="J706" s="116"/>
      <c r="K706" s="115"/>
      <c r="L706" s="21"/>
      <c r="M706" s="21"/>
      <c r="N706" s="21"/>
      <c r="O706" s="22"/>
    </row>
    <row r="707" spans="1:15" s="25" customFormat="1" ht="12.75" x14ac:dyDescent="0.2">
      <c r="A707" s="19" t="s">
        <v>28</v>
      </c>
      <c r="B707" s="19" t="s">
        <v>373</v>
      </c>
      <c r="C707" s="55"/>
      <c r="D707" s="56"/>
      <c r="E707" s="56"/>
      <c r="F707" s="57"/>
      <c r="G707" s="58"/>
      <c r="H707" s="112"/>
      <c r="I707" s="116"/>
      <c r="J707" s="116"/>
      <c r="K707" s="115"/>
      <c r="L707" s="21"/>
      <c r="M707" s="21"/>
      <c r="N707" s="21"/>
      <c r="O707" s="22"/>
    </row>
    <row r="708" spans="1:15" s="25" customFormat="1" ht="12.75" x14ac:dyDescent="0.2">
      <c r="A708" s="19" t="s">
        <v>28</v>
      </c>
      <c r="B708" s="295"/>
      <c r="C708" s="22" t="s">
        <v>555</v>
      </c>
      <c r="D708" s="115"/>
      <c r="E708" s="71" t="s">
        <v>743</v>
      </c>
      <c r="F708" s="57"/>
      <c r="G708" s="118">
        <v>5133468</v>
      </c>
      <c r="H708" s="112">
        <v>93</v>
      </c>
      <c r="I708" s="113">
        <v>4.1999999999999997E-3</v>
      </c>
      <c r="J708" s="114" t="s">
        <v>491</v>
      </c>
      <c r="K708" s="115"/>
      <c r="L708" s="21"/>
      <c r="M708" s="21"/>
      <c r="N708" s="21"/>
      <c r="O708" s="22"/>
    </row>
    <row r="709" spans="1:15" s="25" customFormat="1" ht="12.75" x14ac:dyDescent="0.2">
      <c r="A709" s="106"/>
      <c r="B709" s="106"/>
      <c r="C709" s="107"/>
      <c r="D709" s="106"/>
      <c r="E709" s="106"/>
      <c r="F709" s="108"/>
      <c r="G709" s="109"/>
      <c r="H709" s="107"/>
      <c r="I709" s="106"/>
      <c r="J709" s="106"/>
      <c r="K709" s="110"/>
      <c r="L709" s="21"/>
      <c r="M709" s="21"/>
      <c r="N709" s="21"/>
      <c r="O709" s="22"/>
    </row>
    <row r="710" spans="1:15" s="25" customFormat="1" ht="12.75" x14ac:dyDescent="0.2">
      <c r="A710" s="62" t="s">
        <v>31</v>
      </c>
      <c r="B710" s="62" t="s">
        <v>19</v>
      </c>
      <c r="C710" s="63" t="s">
        <v>32</v>
      </c>
      <c r="D710" s="138">
        <v>37964</v>
      </c>
      <c r="E710" s="71"/>
      <c r="F710" s="72"/>
      <c r="G710" s="73"/>
      <c r="H710" s="112"/>
      <c r="I710" s="116"/>
      <c r="J710" s="116"/>
      <c r="K710" s="115"/>
      <c r="L710" s="21"/>
      <c r="M710" s="21"/>
      <c r="N710" s="21"/>
      <c r="O710" s="22"/>
    </row>
    <row r="711" spans="1:15" s="25" customFormat="1" ht="12.75" x14ac:dyDescent="0.2">
      <c r="A711" s="54"/>
      <c r="B711" s="54"/>
      <c r="C711" s="55"/>
      <c r="D711" s="56"/>
      <c r="E711" s="56"/>
      <c r="F711" s="57"/>
      <c r="G711" s="58"/>
      <c r="H711" s="112"/>
      <c r="I711" s="116"/>
      <c r="J711" s="116"/>
      <c r="K711" s="115"/>
      <c r="L711" s="21"/>
      <c r="M711" s="21"/>
      <c r="N711" s="21"/>
      <c r="O711" s="22"/>
    </row>
    <row r="712" spans="1:15" s="25" customFormat="1" ht="12.75" x14ac:dyDescent="0.2">
      <c r="A712" s="54" t="s">
        <v>31</v>
      </c>
      <c r="B712" s="54" t="s">
        <v>513</v>
      </c>
      <c r="C712" s="55"/>
      <c r="D712" s="56"/>
      <c r="E712" s="56"/>
      <c r="F712" s="57"/>
      <c r="G712" s="58"/>
      <c r="H712" s="112"/>
      <c r="I712" s="116"/>
      <c r="J712" s="116"/>
      <c r="K712" s="115"/>
      <c r="L712" s="21"/>
      <c r="M712" s="21"/>
      <c r="N712" s="21"/>
      <c r="O712" s="22"/>
    </row>
    <row r="713" spans="1:15" s="25" customFormat="1" ht="12.75" x14ac:dyDescent="0.2">
      <c r="A713" s="54" t="s">
        <v>31</v>
      </c>
      <c r="B713" s="295"/>
      <c r="C713" s="57" t="s">
        <v>52</v>
      </c>
      <c r="D713" s="115"/>
      <c r="E713" s="71" t="s">
        <v>492</v>
      </c>
      <c r="F713" s="57"/>
      <c r="G713" s="118">
        <v>982756</v>
      </c>
      <c r="H713" s="112">
        <v>112</v>
      </c>
      <c r="I713" s="113">
        <v>4.7000000000000002E-3</v>
      </c>
      <c r="J713" s="114" t="s">
        <v>491</v>
      </c>
      <c r="K713" s="115"/>
      <c r="L713" s="21"/>
      <c r="M713" s="21"/>
      <c r="N713" s="21"/>
      <c r="O713" s="22"/>
    </row>
    <row r="714" spans="1:15" s="25" customFormat="1" ht="12.75" x14ac:dyDescent="0.2">
      <c r="A714" s="54" t="s">
        <v>31</v>
      </c>
      <c r="B714" s="295"/>
      <c r="C714" s="57" t="s">
        <v>52</v>
      </c>
      <c r="D714" s="115"/>
      <c r="E714" s="71" t="s">
        <v>492</v>
      </c>
      <c r="F714" s="57"/>
      <c r="G714" s="118">
        <v>982756</v>
      </c>
      <c r="H714" s="112">
        <v>112</v>
      </c>
      <c r="I714" s="113">
        <v>4.7000000000000002E-3</v>
      </c>
      <c r="J714" s="114" t="s">
        <v>491</v>
      </c>
      <c r="K714" s="115"/>
      <c r="L714" s="21"/>
      <c r="M714" s="21"/>
      <c r="N714" s="21"/>
      <c r="O714" s="22"/>
    </row>
    <row r="715" spans="1:15" s="25" customFormat="1" ht="12.75" x14ac:dyDescent="0.2">
      <c r="A715" s="106"/>
      <c r="B715" s="106"/>
      <c r="C715" s="107"/>
      <c r="D715" s="106"/>
      <c r="E715" s="106"/>
      <c r="F715" s="108"/>
      <c r="G715" s="109"/>
      <c r="H715" s="107"/>
      <c r="I715" s="106"/>
      <c r="J715" s="106"/>
      <c r="K715" s="110"/>
      <c r="L715" s="21"/>
      <c r="M715" s="21"/>
      <c r="N715" s="21"/>
      <c r="O715" s="22"/>
    </row>
    <row r="716" spans="1:15" s="25" customFormat="1" ht="12.75" x14ac:dyDescent="0.2">
      <c r="A716" s="62" t="s">
        <v>47</v>
      </c>
      <c r="B716" s="62" t="s">
        <v>19</v>
      </c>
      <c r="C716" s="63" t="s">
        <v>48</v>
      </c>
      <c r="D716" s="138">
        <v>38369</v>
      </c>
      <c r="E716" s="71"/>
      <c r="F716" s="72"/>
      <c r="G716" s="73"/>
      <c r="H716" s="122"/>
      <c r="I716" s="113"/>
      <c r="J716" s="114"/>
      <c r="K716" s="123"/>
      <c r="L716" s="21"/>
      <c r="M716" s="21"/>
      <c r="N716" s="21"/>
      <c r="O716" s="22"/>
    </row>
    <row r="717" spans="1:15" s="25" customFormat="1" ht="12.75" x14ac:dyDescent="0.2">
      <c r="A717" s="54"/>
      <c r="B717" s="115"/>
      <c r="C717" s="57"/>
      <c r="D717" s="120"/>
      <c r="E717" s="71"/>
      <c r="F717" s="57"/>
      <c r="G717" s="121"/>
      <c r="H717" s="122"/>
      <c r="I717" s="113"/>
      <c r="J717" s="114"/>
      <c r="K717" s="123"/>
      <c r="L717" s="21"/>
      <c r="M717" s="21"/>
      <c r="N717" s="21"/>
      <c r="O717" s="22"/>
    </row>
    <row r="718" spans="1:15" s="25" customFormat="1" ht="12.75" x14ac:dyDescent="0.2">
      <c r="A718" s="54" t="s">
        <v>47</v>
      </c>
      <c r="B718" s="54" t="s">
        <v>435</v>
      </c>
      <c r="C718" s="119"/>
      <c r="D718" s="120"/>
      <c r="E718" s="120"/>
      <c r="F718" s="57"/>
      <c r="G718" s="121"/>
      <c r="H718" s="122"/>
      <c r="I718" s="113"/>
      <c r="J718" s="114"/>
      <c r="K718" s="123"/>
      <c r="L718" s="21"/>
      <c r="M718" s="21"/>
      <c r="N718" s="21"/>
      <c r="O718" s="22"/>
    </row>
    <row r="719" spans="1:15" s="25" customFormat="1" ht="12.75" x14ac:dyDescent="0.2">
      <c r="A719" s="54" t="s">
        <v>47</v>
      </c>
      <c r="B719" s="124"/>
      <c r="C719" s="57" t="s">
        <v>43</v>
      </c>
      <c r="D719" s="117" t="s">
        <v>765</v>
      </c>
      <c r="E719" s="71" t="s">
        <v>490</v>
      </c>
      <c r="F719" s="57"/>
      <c r="G719" s="121">
        <v>495050</v>
      </c>
      <c r="H719" s="122">
        <v>60</v>
      </c>
      <c r="I719" s="298">
        <v>5.0000000000000001E-3</v>
      </c>
      <c r="J719" s="114" t="s">
        <v>491</v>
      </c>
      <c r="K719" s="123"/>
      <c r="L719" s="21"/>
      <c r="M719" s="21"/>
      <c r="N719" s="21"/>
      <c r="O719" s="22"/>
    </row>
    <row r="720" spans="1:15" s="25" customFormat="1" ht="12.75" x14ac:dyDescent="0.2">
      <c r="A720" s="54" t="s">
        <v>47</v>
      </c>
      <c r="B720" s="124"/>
      <c r="C720" s="57" t="s">
        <v>43</v>
      </c>
      <c r="D720" s="117" t="s">
        <v>765</v>
      </c>
      <c r="E720" s="71" t="s">
        <v>490</v>
      </c>
      <c r="F720" s="57"/>
      <c r="G720" s="121">
        <v>494854</v>
      </c>
      <c r="H720" s="122">
        <v>60</v>
      </c>
      <c r="I720" s="298">
        <v>5.1999999999999998E-3</v>
      </c>
      <c r="J720" s="114" t="s">
        <v>491</v>
      </c>
      <c r="K720" s="123"/>
      <c r="L720" s="21"/>
      <c r="M720" s="21"/>
      <c r="N720" s="21"/>
      <c r="O720" s="22"/>
    </row>
    <row r="721" spans="1:15" s="25" customFormat="1" ht="12.75" x14ac:dyDescent="0.2">
      <c r="A721" s="54" t="s">
        <v>47</v>
      </c>
      <c r="B721" s="124"/>
      <c r="C721" s="57" t="s">
        <v>43</v>
      </c>
      <c r="D721" s="117" t="s">
        <v>765</v>
      </c>
      <c r="E721" s="71" t="s">
        <v>490</v>
      </c>
      <c r="F721" s="57"/>
      <c r="G721" s="121">
        <v>495185</v>
      </c>
      <c r="H721" s="122">
        <v>58</v>
      </c>
      <c r="I721" s="298">
        <v>5.0000000000000001E-3</v>
      </c>
      <c r="J721" s="114" t="s">
        <v>491</v>
      </c>
      <c r="K721" s="123"/>
      <c r="L721" s="21"/>
      <c r="M721" s="21"/>
      <c r="N721" s="21"/>
      <c r="O721" s="22"/>
    </row>
    <row r="722" spans="1:15" s="25" customFormat="1" ht="12.75" x14ac:dyDescent="0.2">
      <c r="A722" s="54" t="s">
        <v>47</v>
      </c>
      <c r="B722" s="124"/>
      <c r="C722" s="57" t="s">
        <v>43</v>
      </c>
      <c r="D722" s="117" t="s">
        <v>765</v>
      </c>
      <c r="E722" s="71" t="s">
        <v>490</v>
      </c>
      <c r="F722" s="57"/>
      <c r="G722" s="121">
        <v>495840</v>
      </c>
      <c r="H722" s="122">
        <v>52</v>
      </c>
      <c r="I722" s="298">
        <v>4.7999999999999996E-3</v>
      </c>
      <c r="J722" s="114" t="s">
        <v>491</v>
      </c>
      <c r="K722" s="123"/>
      <c r="L722" s="21"/>
      <c r="M722" s="21"/>
      <c r="N722" s="21"/>
      <c r="O722" s="22"/>
    </row>
    <row r="723" spans="1:15" s="25" customFormat="1" ht="12.75" x14ac:dyDescent="0.2">
      <c r="A723" s="54" t="s">
        <v>47</v>
      </c>
      <c r="B723" s="116"/>
      <c r="C723" s="57" t="s">
        <v>43</v>
      </c>
      <c r="D723" s="117" t="s">
        <v>767</v>
      </c>
      <c r="E723" s="71" t="s">
        <v>490</v>
      </c>
      <c r="F723" s="114"/>
      <c r="G723" s="118">
        <v>495228</v>
      </c>
      <c r="H723" s="112">
        <v>59</v>
      </c>
      <c r="I723" s="298">
        <v>4.8999999999999998E-3</v>
      </c>
      <c r="J723" s="114" t="s">
        <v>491</v>
      </c>
      <c r="K723" s="115"/>
      <c r="L723" s="21"/>
      <c r="M723" s="21"/>
      <c r="N723" s="21"/>
      <c r="O723" s="22"/>
    </row>
    <row r="724" spans="1:15" s="25" customFormat="1" ht="12.75" x14ac:dyDescent="0.2">
      <c r="A724" s="54" t="s">
        <v>47</v>
      </c>
      <c r="B724" s="116"/>
      <c r="C724" s="57" t="s">
        <v>43</v>
      </c>
      <c r="D724" s="117" t="s">
        <v>768</v>
      </c>
      <c r="E724" s="71" t="s">
        <v>490</v>
      </c>
      <c r="F724" s="114"/>
      <c r="G724" s="118">
        <v>1981364</v>
      </c>
      <c r="H724" s="112">
        <v>58</v>
      </c>
      <c r="I724" s="298">
        <v>4.8999999999999998E-3</v>
      </c>
      <c r="J724" s="114" t="s">
        <v>491</v>
      </c>
      <c r="K724" s="115"/>
      <c r="L724" s="21"/>
      <c r="M724" s="21"/>
      <c r="N724" s="21"/>
      <c r="O724" s="22"/>
    </row>
    <row r="725" spans="1:15" s="25" customFormat="1" ht="12.75" x14ac:dyDescent="0.2">
      <c r="A725" s="106"/>
      <c r="B725" s="106"/>
      <c r="C725" s="107"/>
      <c r="D725" s="106"/>
      <c r="E725" s="106"/>
      <c r="F725" s="108"/>
      <c r="G725" s="109"/>
      <c r="H725" s="107"/>
      <c r="I725" s="106"/>
      <c r="J725" s="106"/>
      <c r="K725" s="110"/>
      <c r="L725" s="21"/>
      <c r="M725" s="21"/>
      <c r="N725" s="21"/>
      <c r="O725" s="22"/>
    </row>
    <row r="726" spans="1:15" s="25" customFormat="1" ht="12.75" x14ac:dyDescent="0.2">
      <c r="A726" s="62" t="s">
        <v>47</v>
      </c>
      <c r="B726" s="62" t="s">
        <v>19</v>
      </c>
      <c r="C726" s="63" t="s">
        <v>71</v>
      </c>
      <c r="D726" s="138">
        <v>38897</v>
      </c>
      <c r="E726" s="71"/>
      <c r="F726" s="72"/>
      <c r="G726" s="73"/>
      <c r="H726" s="122"/>
      <c r="I726" s="113"/>
      <c r="J726" s="114"/>
      <c r="K726" s="123"/>
      <c r="L726" s="21"/>
      <c r="M726" s="21"/>
      <c r="N726" s="21"/>
      <c r="O726" s="22"/>
    </row>
    <row r="727" spans="1:15" s="25" customFormat="1" ht="12.75" x14ac:dyDescent="0.2">
      <c r="A727" s="54"/>
      <c r="B727" s="115"/>
      <c r="C727" s="57"/>
      <c r="D727" s="120"/>
      <c r="E727" s="71"/>
      <c r="F727" s="57"/>
      <c r="G727" s="121"/>
      <c r="H727" s="122"/>
      <c r="I727" s="113"/>
      <c r="J727" s="114"/>
      <c r="K727" s="123"/>
      <c r="L727" s="21"/>
      <c r="M727" s="21"/>
      <c r="N727" s="21"/>
      <c r="O727" s="22"/>
    </row>
    <row r="728" spans="1:15" s="25" customFormat="1" ht="12.75" x14ac:dyDescent="0.2">
      <c r="A728" s="54" t="s">
        <v>47</v>
      </c>
      <c r="B728" s="19" t="s">
        <v>672</v>
      </c>
      <c r="C728" s="119"/>
      <c r="D728" s="120"/>
      <c r="E728" s="120"/>
      <c r="F728" s="57"/>
      <c r="G728" s="121"/>
      <c r="H728" s="122"/>
      <c r="I728" s="113"/>
      <c r="J728" s="114"/>
      <c r="K728" s="123"/>
      <c r="L728" s="21"/>
      <c r="M728" s="21"/>
      <c r="N728" s="21"/>
      <c r="O728" s="22"/>
    </row>
    <row r="729" spans="1:15" s="25" customFormat="1" ht="12.75" x14ac:dyDescent="0.2">
      <c r="A729" s="54" t="s">
        <v>47</v>
      </c>
      <c r="B729" s="124"/>
      <c r="C729" s="57" t="s">
        <v>43</v>
      </c>
      <c r="D729" s="117" t="s">
        <v>673</v>
      </c>
      <c r="E729" s="71" t="s">
        <v>490</v>
      </c>
      <c r="F729" s="57"/>
      <c r="G729" s="121">
        <v>1975478</v>
      </c>
      <c r="H729" s="122">
        <v>76</v>
      </c>
      <c r="I729" s="298">
        <v>4.8999999999999998E-3</v>
      </c>
      <c r="J729" s="114" t="s">
        <v>491</v>
      </c>
      <c r="K729" s="123"/>
      <c r="L729" s="21"/>
      <c r="M729" s="21"/>
      <c r="N729" s="21"/>
      <c r="O729" s="22"/>
    </row>
    <row r="730" spans="1:15" s="25" customFormat="1" ht="12.75" x14ac:dyDescent="0.2">
      <c r="A730" s="54"/>
      <c r="B730" s="116"/>
      <c r="C730" s="57"/>
      <c r="D730" s="117"/>
      <c r="E730" s="71"/>
      <c r="F730" s="114"/>
      <c r="G730" s="118"/>
      <c r="H730" s="112"/>
      <c r="I730" s="298"/>
      <c r="J730" s="114"/>
      <c r="K730" s="115"/>
      <c r="L730" s="21"/>
      <c r="M730" s="21"/>
      <c r="N730" s="21"/>
      <c r="O730" s="22"/>
    </row>
    <row r="731" spans="1:15" s="25" customFormat="1" ht="12.75" x14ac:dyDescent="0.2">
      <c r="A731" s="26" t="s">
        <v>31</v>
      </c>
      <c r="B731" s="26" t="s">
        <v>19</v>
      </c>
      <c r="C731" s="27" t="s">
        <v>80</v>
      </c>
      <c r="D731" s="111">
        <v>38958</v>
      </c>
      <c r="E731" s="43"/>
      <c r="F731" s="44"/>
      <c r="G731" s="45"/>
      <c r="H731" s="32"/>
      <c r="I731" s="23"/>
      <c r="J731" s="23"/>
      <c r="K731" s="130"/>
      <c r="L731" s="21"/>
      <c r="M731" s="21"/>
      <c r="N731" s="21"/>
      <c r="O731" s="22"/>
    </row>
    <row r="732" spans="1:15" s="25" customFormat="1" ht="12.75" x14ac:dyDescent="0.2">
      <c r="A732" s="19"/>
      <c r="B732" s="33"/>
      <c r="C732" s="34"/>
      <c r="D732" s="82"/>
      <c r="E732" s="82"/>
      <c r="F732" s="22"/>
      <c r="G732" s="131"/>
      <c r="H732" s="122"/>
      <c r="I732" s="113"/>
      <c r="J732" s="127"/>
      <c r="K732" s="130"/>
      <c r="L732" s="21"/>
      <c r="M732" s="21"/>
      <c r="N732" s="21"/>
      <c r="O732" s="22"/>
    </row>
    <row r="733" spans="1:15" s="25" customFormat="1" ht="12.75" x14ac:dyDescent="0.2">
      <c r="A733" s="19" t="s">
        <v>31</v>
      </c>
      <c r="B733" s="19" t="s">
        <v>670</v>
      </c>
      <c r="C733" s="34"/>
      <c r="D733" s="82"/>
      <c r="E733" s="43"/>
      <c r="F733" s="22"/>
      <c r="G733" s="131"/>
      <c r="H733" s="122"/>
      <c r="I733" s="113"/>
      <c r="J733" s="127"/>
      <c r="K733" s="129"/>
      <c r="L733" s="21"/>
      <c r="M733" s="21"/>
      <c r="N733" s="21"/>
      <c r="O733" s="22"/>
    </row>
    <row r="734" spans="1:15" s="25" customFormat="1" ht="12.75" x14ac:dyDescent="0.2">
      <c r="A734" s="19" t="s">
        <v>31</v>
      </c>
      <c r="B734" s="33"/>
      <c r="C734" s="82" t="s">
        <v>52</v>
      </c>
      <c r="D734" s="129"/>
      <c r="E734" s="43" t="s">
        <v>492</v>
      </c>
      <c r="F734" s="22"/>
      <c r="G734" s="131">
        <v>982756</v>
      </c>
      <c r="H734" s="122">
        <v>112</v>
      </c>
      <c r="I734" s="113">
        <v>4.7000000000000002E-3</v>
      </c>
      <c r="J734" s="127" t="s">
        <v>491</v>
      </c>
      <c r="K734" s="129"/>
      <c r="L734" s="21"/>
      <c r="M734" s="21"/>
      <c r="N734" s="21"/>
      <c r="O734" s="22"/>
    </row>
    <row r="735" spans="1:15" s="25" customFormat="1" ht="12.75" x14ac:dyDescent="0.2">
      <c r="A735" s="19" t="s">
        <v>31</v>
      </c>
      <c r="B735" s="33"/>
      <c r="C735" s="82" t="s">
        <v>52</v>
      </c>
      <c r="D735" s="129"/>
      <c r="E735" s="43" t="s">
        <v>492</v>
      </c>
      <c r="F735" s="22"/>
      <c r="G735" s="131">
        <v>982756</v>
      </c>
      <c r="H735" s="122">
        <v>112</v>
      </c>
      <c r="I735" s="113">
        <v>4.7000000000000002E-3</v>
      </c>
      <c r="J735" s="127" t="s">
        <v>491</v>
      </c>
      <c r="K735" s="129"/>
      <c r="L735" s="21"/>
      <c r="M735" s="21"/>
      <c r="N735" s="21"/>
      <c r="O735" s="22"/>
    </row>
    <row r="736" spans="1:15" s="25" customFormat="1" ht="12.75" x14ac:dyDescent="0.2">
      <c r="A736" s="19"/>
      <c r="B736" s="33"/>
      <c r="C736" s="82"/>
      <c r="D736" s="129"/>
      <c r="E736" s="43"/>
      <c r="F736" s="22"/>
      <c r="G736" s="131"/>
      <c r="H736" s="122"/>
      <c r="I736" s="113"/>
      <c r="J736" s="127"/>
      <c r="K736" s="129"/>
      <c r="L736" s="21"/>
      <c r="M736" s="21"/>
      <c r="N736" s="21"/>
      <c r="O736" s="22"/>
    </row>
    <row r="737" spans="1:15" s="25" customFormat="1" ht="12.75" x14ac:dyDescent="0.2">
      <c r="A737" s="19" t="s">
        <v>31</v>
      </c>
      <c r="B737" s="19" t="s">
        <v>633</v>
      </c>
      <c r="C737" s="34"/>
      <c r="D737" s="82"/>
      <c r="E737" s="43"/>
      <c r="F737" s="22"/>
      <c r="G737" s="131"/>
      <c r="H737" s="122"/>
      <c r="I737" s="113"/>
      <c r="J737" s="127"/>
      <c r="K737" s="129"/>
      <c r="L737" s="21"/>
      <c r="M737" s="21"/>
      <c r="N737" s="21"/>
      <c r="O737" s="22"/>
    </row>
    <row r="738" spans="1:15" s="25" customFormat="1" ht="12.75" x14ac:dyDescent="0.2">
      <c r="A738" s="19" t="s">
        <v>31</v>
      </c>
      <c r="B738" s="33"/>
      <c r="C738" s="82" t="s">
        <v>52</v>
      </c>
      <c r="D738" s="129"/>
      <c r="E738" s="43" t="s">
        <v>492</v>
      </c>
      <c r="F738" s="22"/>
      <c r="G738" s="131">
        <v>491378</v>
      </c>
      <c r="H738" s="122">
        <v>112</v>
      </c>
      <c r="I738" s="113">
        <v>4.7000000000000002E-3</v>
      </c>
      <c r="J738" s="127" t="s">
        <v>491</v>
      </c>
      <c r="K738" s="129"/>
      <c r="L738" s="21"/>
      <c r="M738" s="21"/>
      <c r="N738" s="21"/>
      <c r="O738" s="22"/>
    </row>
    <row r="739" spans="1:15" s="25" customFormat="1" ht="12.75" x14ac:dyDescent="0.2">
      <c r="A739" s="106"/>
      <c r="B739" s="106"/>
      <c r="C739" s="107"/>
      <c r="D739" s="106"/>
      <c r="E739" s="106"/>
      <c r="F739" s="108"/>
      <c r="G739" s="109"/>
      <c r="H739" s="107"/>
      <c r="I739" s="106"/>
      <c r="J739" s="106"/>
      <c r="K739" s="110"/>
      <c r="L739" s="21"/>
      <c r="M739" s="21"/>
      <c r="N739" s="21"/>
      <c r="O739" s="22"/>
    </row>
    <row r="740" spans="1:15" s="25" customFormat="1" ht="12.75" x14ac:dyDescent="0.2">
      <c r="A740" s="26" t="s">
        <v>105</v>
      </c>
      <c r="B740" s="26" t="s">
        <v>19</v>
      </c>
      <c r="C740" s="27" t="s">
        <v>106</v>
      </c>
      <c r="D740" s="111">
        <v>39209</v>
      </c>
      <c r="E740" s="43"/>
      <c r="F740" s="44"/>
      <c r="G740" s="45"/>
      <c r="H740" s="122"/>
      <c r="I740" s="113"/>
      <c r="J740" s="127"/>
      <c r="K740" s="130"/>
      <c r="L740" s="21"/>
      <c r="M740" s="21"/>
      <c r="N740" s="21"/>
      <c r="O740" s="22"/>
    </row>
    <row r="741" spans="1:15" s="25" customFormat="1" ht="12.75" x14ac:dyDescent="0.2">
      <c r="A741" s="19"/>
      <c r="B741" s="33"/>
      <c r="C741" s="34"/>
      <c r="D741" s="82"/>
      <c r="E741" s="82"/>
      <c r="F741" s="22"/>
      <c r="G741" s="131"/>
      <c r="H741" s="122"/>
      <c r="I741" s="113"/>
      <c r="J741" s="127"/>
      <c r="K741" s="130"/>
      <c r="L741" s="21"/>
      <c r="M741" s="21"/>
      <c r="N741" s="21"/>
      <c r="O741" s="22"/>
    </row>
    <row r="742" spans="1:15" s="25" customFormat="1" ht="12.75" x14ac:dyDescent="0.2">
      <c r="A742" s="19" t="s">
        <v>105</v>
      </c>
      <c r="B742" s="19" t="s">
        <v>778</v>
      </c>
      <c r="C742" s="34"/>
      <c r="D742" s="82"/>
      <c r="E742" s="82"/>
      <c r="F742" s="22"/>
      <c r="G742" s="131"/>
      <c r="H742" s="122"/>
      <c r="I742" s="113"/>
      <c r="J742" s="127"/>
      <c r="K742" s="130"/>
      <c r="L742" s="21"/>
      <c r="M742" s="21"/>
      <c r="N742" s="21"/>
      <c r="O742" s="22"/>
    </row>
    <row r="743" spans="1:15" s="25" customFormat="1" ht="12.75" x14ac:dyDescent="0.2">
      <c r="A743" s="19" t="s">
        <v>105</v>
      </c>
      <c r="B743" s="33"/>
      <c r="C743" s="82" t="s">
        <v>52</v>
      </c>
      <c r="D743" s="82"/>
      <c r="E743" s="43" t="s">
        <v>493</v>
      </c>
      <c r="F743" s="22"/>
      <c r="G743" s="131">
        <v>985495</v>
      </c>
      <c r="H743" s="122">
        <v>76</v>
      </c>
      <c r="I743" s="113">
        <v>5.7999999999999996E-3</v>
      </c>
      <c r="J743" s="127" t="s">
        <v>491</v>
      </c>
      <c r="K743" s="130"/>
      <c r="L743" s="21"/>
      <c r="M743" s="21"/>
      <c r="N743" s="21"/>
      <c r="O743" s="22"/>
    </row>
    <row r="744" spans="1:15" s="25" customFormat="1" ht="12.75" x14ac:dyDescent="0.2">
      <c r="A744" s="19"/>
      <c r="B744" s="33"/>
      <c r="C744" s="82"/>
      <c r="D744" s="82"/>
      <c r="E744" s="43"/>
      <c r="F744" s="22"/>
      <c r="G744" s="131"/>
      <c r="H744" s="122"/>
      <c r="I744" s="113"/>
      <c r="J744" s="127"/>
      <c r="K744" s="130"/>
      <c r="L744" s="21"/>
      <c r="M744" s="21"/>
      <c r="N744" s="21"/>
      <c r="O744" s="22"/>
    </row>
    <row r="745" spans="1:15" s="25" customFormat="1" ht="12.75" x14ac:dyDescent="0.2">
      <c r="A745" s="19" t="s">
        <v>105</v>
      </c>
      <c r="B745" s="19" t="s">
        <v>883</v>
      </c>
      <c r="C745" s="34"/>
      <c r="D745" s="82"/>
      <c r="E745" s="82"/>
      <c r="F745" s="22"/>
      <c r="G745" s="131"/>
      <c r="H745" s="122"/>
      <c r="I745" s="113"/>
      <c r="J745" s="127"/>
      <c r="K745" s="130"/>
      <c r="L745" s="21"/>
      <c r="M745" s="21"/>
      <c r="N745" s="21"/>
      <c r="O745" s="22"/>
    </row>
    <row r="746" spans="1:15" s="25" customFormat="1" ht="12.75" x14ac:dyDescent="0.2">
      <c r="A746" s="19" t="s">
        <v>105</v>
      </c>
      <c r="B746" s="33"/>
      <c r="C746" s="82" t="s">
        <v>52</v>
      </c>
      <c r="D746" s="82"/>
      <c r="E746" s="43" t="s">
        <v>493</v>
      </c>
      <c r="F746" s="22"/>
      <c r="G746" s="131">
        <v>982420</v>
      </c>
      <c r="H746" s="122">
        <v>90</v>
      </c>
      <c r="I746" s="113">
        <v>6.0000000000000001E-3</v>
      </c>
      <c r="J746" s="127" t="s">
        <v>491</v>
      </c>
      <c r="K746" s="130"/>
      <c r="L746" s="21"/>
      <c r="M746" s="21"/>
      <c r="N746" s="21"/>
      <c r="O746" s="22"/>
    </row>
    <row r="747" spans="1:15" s="25" customFormat="1" ht="12.75" x14ac:dyDescent="0.2">
      <c r="A747" s="106"/>
      <c r="B747" s="106"/>
      <c r="C747" s="107"/>
      <c r="D747" s="106"/>
      <c r="E747" s="106"/>
      <c r="F747" s="108"/>
      <c r="G747" s="109"/>
      <c r="H747" s="107"/>
      <c r="I747" s="106"/>
      <c r="J747" s="106"/>
      <c r="K747" s="110"/>
      <c r="L747" s="21"/>
      <c r="M747" s="21"/>
      <c r="N747" s="21"/>
      <c r="O747" s="22"/>
    </row>
    <row r="748" spans="1:15" s="25" customFormat="1" ht="12.75" x14ac:dyDescent="0.2">
      <c r="A748" s="26" t="s">
        <v>31</v>
      </c>
      <c r="B748" s="26" t="s">
        <v>19</v>
      </c>
      <c r="C748" s="27" t="s">
        <v>117</v>
      </c>
      <c r="D748" s="111">
        <v>39244</v>
      </c>
      <c r="E748" s="43"/>
      <c r="F748" s="44"/>
      <c r="G748" s="45"/>
      <c r="H748" s="32"/>
      <c r="I748" s="23"/>
      <c r="J748" s="23"/>
      <c r="K748" s="130"/>
      <c r="L748" s="21"/>
      <c r="M748" s="21"/>
      <c r="N748" s="21"/>
      <c r="O748" s="22"/>
    </row>
    <row r="749" spans="1:15" s="25" customFormat="1" ht="12.75" x14ac:dyDescent="0.2">
      <c r="A749" s="19"/>
      <c r="B749" s="33"/>
      <c r="C749" s="34"/>
      <c r="D749" s="82"/>
      <c r="E749" s="43"/>
      <c r="F749" s="22"/>
      <c r="G749" s="131"/>
      <c r="H749" s="122"/>
      <c r="I749" s="113"/>
      <c r="J749" s="127"/>
      <c r="K749" s="130"/>
      <c r="L749" s="21"/>
      <c r="M749" s="21"/>
      <c r="N749" s="21"/>
      <c r="O749" s="22"/>
    </row>
    <row r="750" spans="1:15" s="25" customFormat="1" ht="12.75" x14ac:dyDescent="0.2">
      <c r="A750" s="19" t="s">
        <v>31</v>
      </c>
      <c r="B750" s="19" t="s">
        <v>709</v>
      </c>
      <c r="C750" s="34"/>
      <c r="D750" s="82"/>
      <c r="E750" s="43"/>
      <c r="F750" s="22"/>
      <c r="G750" s="131"/>
      <c r="H750" s="122"/>
      <c r="I750" s="113"/>
      <c r="J750" s="127"/>
      <c r="K750" s="129"/>
      <c r="L750" s="21"/>
      <c r="M750" s="21"/>
      <c r="N750" s="21"/>
      <c r="O750" s="22"/>
    </row>
    <row r="751" spans="1:15" s="25" customFormat="1" ht="12.75" x14ac:dyDescent="0.2">
      <c r="A751" s="19" t="s">
        <v>31</v>
      </c>
      <c r="B751" s="33"/>
      <c r="C751" s="82" t="s">
        <v>52</v>
      </c>
      <c r="D751" s="129"/>
      <c r="E751" s="43" t="s">
        <v>492</v>
      </c>
      <c r="F751" s="22"/>
      <c r="G751" s="131">
        <v>491378</v>
      </c>
      <c r="H751" s="122">
        <v>112</v>
      </c>
      <c r="I751" s="113">
        <v>4.7000000000000002E-3</v>
      </c>
      <c r="J751" s="127" t="s">
        <v>491</v>
      </c>
      <c r="K751" s="129"/>
      <c r="L751" s="21"/>
      <c r="M751" s="21"/>
      <c r="N751" s="21"/>
      <c r="O751" s="22"/>
    </row>
    <row r="752" spans="1:15" s="25" customFormat="1" ht="12.75" x14ac:dyDescent="0.2">
      <c r="A752" s="19"/>
      <c r="B752" s="129"/>
      <c r="C752" s="52"/>
      <c r="D752" s="82"/>
      <c r="E752" s="43"/>
      <c r="F752" s="22"/>
      <c r="G752" s="131"/>
      <c r="H752" s="122"/>
      <c r="I752" s="113"/>
      <c r="J752" s="127"/>
      <c r="K752" s="130"/>
      <c r="L752" s="21"/>
      <c r="M752" s="21"/>
      <c r="N752" s="21"/>
      <c r="O752" s="22"/>
    </row>
    <row r="753" spans="1:15" s="25" customFormat="1" ht="12.75" x14ac:dyDescent="0.2">
      <c r="A753" s="19" t="s">
        <v>31</v>
      </c>
      <c r="B753" s="19" t="s">
        <v>668</v>
      </c>
      <c r="C753" s="34"/>
      <c r="D753" s="82"/>
      <c r="E753" s="43"/>
      <c r="F753" s="22"/>
      <c r="G753" s="131"/>
      <c r="H753" s="122"/>
      <c r="I753" s="113"/>
      <c r="J753" s="127"/>
      <c r="K753" s="129"/>
      <c r="L753" s="21"/>
      <c r="M753" s="21"/>
      <c r="N753" s="21"/>
      <c r="O753" s="22"/>
    </row>
    <row r="754" spans="1:15" s="25" customFormat="1" ht="12.75" x14ac:dyDescent="0.2">
      <c r="A754" s="19" t="s">
        <v>31</v>
      </c>
      <c r="B754" s="33"/>
      <c r="C754" s="82" t="s">
        <v>52</v>
      </c>
      <c r="D754" s="129"/>
      <c r="E754" s="43" t="s">
        <v>492</v>
      </c>
      <c r="F754" s="22"/>
      <c r="G754" s="131">
        <v>491378</v>
      </c>
      <c r="H754" s="122">
        <v>112</v>
      </c>
      <c r="I754" s="113">
        <v>4.7000000000000002E-3</v>
      </c>
      <c r="J754" s="127" t="s">
        <v>491</v>
      </c>
      <c r="K754" s="129"/>
      <c r="L754" s="21"/>
      <c r="M754" s="21"/>
      <c r="N754" s="21"/>
      <c r="O754" s="22"/>
    </row>
    <row r="755" spans="1:15" s="25" customFormat="1" ht="12.75" x14ac:dyDescent="0.2">
      <c r="A755" s="106"/>
      <c r="B755" s="106"/>
      <c r="C755" s="107"/>
      <c r="D755" s="106"/>
      <c r="E755" s="106"/>
      <c r="F755" s="108"/>
      <c r="G755" s="109"/>
      <c r="H755" s="107"/>
      <c r="I755" s="106"/>
      <c r="J755" s="106"/>
      <c r="K755" s="110"/>
      <c r="L755" s="21"/>
      <c r="M755" s="21"/>
      <c r="N755" s="21"/>
      <c r="O755" s="22"/>
    </row>
    <row r="756" spans="1:15" s="25" customFormat="1" ht="12.75" x14ac:dyDescent="0.2">
      <c r="A756" s="62" t="s">
        <v>146</v>
      </c>
      <c r="B756" s="62" t="s">
        <v>19</v>
      </c>
      <c r="C756" s="63" t="s">
        <v>147</v>
      </c>
      <c r="D756" s="138">
        <v>39365</v>
      </c>
      <c r="E756" s="71"/>
      <c r="F756" s="72"/>
      <c r="G756" s="73"/>
      <c r="H756" s="122"/>
      <c r="I756" s="113"/>
      <c r="J756" s="114"/>
      <c r="K756" s="115"/>
      <c r="L756" s="21"/>
      <c r="M756" s="21"/>
      <c r="N756" s="21"/>
      <c r="O756" s="22"/>
    </row>
    <row r="757" spans="1:15" s="25" customFormat="1" ht="12.75" x14ac:dyDescent="0.2">
      <c r="A757" s="54"/>
      <c r="B757" s="124"/>
      <c r="C757" s="120"/>
      <c r="D757" s="115"/>
      <c r="E757" s="71"/>
      <c r="F757" s="57"/>
      <c r="G757" s="121"/>
      <c r="H757" s="122"/>
      <c r="I757" s="113"/>
      <c r="J757" s="114"/>
      <c r="K757" s="115"/>
      <c r="L757" s="21"/>
      <c r="M757" s="21"/>
      <c r="N757" s="21"/>
      <c r="O757" s="22"/>
    </row>
    <row r="758" spans="1:15" s="25" customFormat="1" ht="12.75" x14ac:dyDescent="0.2">
      <c r="A758" s="54" t="s">
        <v>146</v>
      </c>
      <c r="B758" s="54" t="s">
        <v>138</v>
      </c>
      <c r="C758" s="120"/>
      <c r="D758" s="115"/>
      <c r="E758" s="71"/>
      <c r="F758" s="57"/>
      <c r="G758" s="121"/>
      <c r="H758" s="122"/>
      <c r="I758" s="113"/>
      <c r="J758" s="114"/>
      <c r="K758" s="115"/>
      <c r="L758" s="21"/>
      <c r="M758" s="21"/>
      <c r="N758" s="21"/>
      <c r="O758" s="22"/>
    </row>
    <row r="759" spans="1:15" s="25" customFormat="1" ht="12.75" x14ac:dyDescent="0.2">
      <c r="A759" s="54" t="s">
        <v>146</v>
      </c>
      <c r="B759" s="124"/>
      <c r="C759" s="120" t="s">
        <v>788</v>
      </c>
      <c r="D759" s="115"/>
      <c r="E759" s="71" t="s">
        <v>534</v>
      </c>
      <c r="F759" s="57"/>
      <c r="G759" s="121">
        <v>4966697</v>
      </c>
      <c r="H759" s="122">
        <v>47</v>
      </c>
      <c r="I759" s="113">
        <v>4.3E-3</v>
      </c>
      <c r="J759" s="114" t="s">
        <v>491</v>
      </c>
      <c r="K759" s="115"/>
      <c r="L759" s="21"/>
      <c r="M759" s="21"/>
      <c r="N759" s="21"/>
      <c r="O759" s="22"/>
    </row>
    <row r="760" spans="1:15" s="25" customFormat="1" ht="12.75" x14ac:dyDescent="0.2">
      <c r="A760" s="124" t="s">
        <v>925</v>
      </c>
      <c r="B760" s="124"/>
      <c r="C760" s="120"/>
      <c r="D760" s="115"/>
      <c r="E760" s="71"/>
      <c r="F760" s="57"/>
      <c r="G760" s="121"/>
      <c r="H760" s="122"/>
      <c r="I760" s="113"/>
      <c r="J760" s="114"/>
      <c r="K760" s="115"/>
      <c r="L760" s="21"/>
      <c r="M760" s="21"/>
      <c r="N760" s="21"/>
      <c r="O760" s="22"/>
    </row>
    <row r="761" spans="1:15" s="25" customFormat="1" ht="12.75" x14ac:dyDescent="0.2">
      <c r="A761" s="106"/>
      <c r="B761" s="106"/>
      <c r="C761" s="107"/>
      <c r="D761" s="106"/>
      <c r="E761" s="106"/>
      <c r="F761" s="108"/>
      <c r="G761" s="109"/>
      <c r="H761" s="107"/>
      <c r="I761" s="106"/>
      <c r="J761" s="106"/>
      <c r="K761" s="110"/>
      <c r="L761" s="21"/>
      <c r="M761" s="21"/>
      <c r="N761" s="21"/>
      <c r="O761" s="22"/>
    </row>
    <row r="762" spans="1:15" s="25" customFormat="1" ht="12.75" x14ac:dyDescent="0.2">
      <c r="A762" s="26" t="s">
        <v>31</v>
      </c>
      <c r="B762" s="26" t="s">
        <v>19</v>
      </c>
      <c r="C762" s="27" t="s">
        <v>163</v>
      </c>
      <c r="D762" s="111">
        <v>39646</v>
      </c>
      <c r="E762" s="43"/>
      <c r="F762" s="44"/>
      <c r="G762" s="45"/>
      <c r="H762" s="32"/>
      <c r="I762" s="23"/>
      <c r="J762" s="23"/>
      <c r="K762" s="130"/>
      <c r="L762" s="21"/>
      <c r="M762" s="21"/>
      <c r="N762" s="21"/>
      <c r="O762" s="22"/>
    </row>
    <row r="763" spans="1:15" s="25" customFormat="1" ht="12.75" x14ac:dyDescent="0.2">
      <c r="A763" s="19"/>
      <c r="B763" s="33"/>
      <c r="C763" s="34"/>
      <c r="D763" s="82"/>
      <c r="E763" s="43"/>
      <c r="F763" s="22"/>
      <c r="G763" s="131"/>
      <c r="H763" s="122"/>
      <c r="I763" s="113"/>
      <c r="J763" s="127"/>
      <c r="K763" s="130"/>
      <c r="L763" s="21"/>
      <c r="M763" s="21"/>
      <c r="N763" s="21"/>
      <c r="O763" s="22"/>
    </row>
    <row r="764" spans="1:15" s="25" customFormat="1" ht="12.75" x14ac:dyDescent="0.2">
      <c r="A764" s="19" t="s">
        <v>31</v>
      </c>
      <c r="B764" s="19" t="s">
        <v>722</v>
      </c>
      <c r="C764" s="34"/>
      <c r="D764" s="82"/>
      <c r="E764" s="43"/>
      <c r="F764" s="22"/>
      <c r="G764" s="131"/>
      <c r="H764" s="122"/>
      <c r="I764" s="113"/>
      <c r="J764" s="127"/>
      <c r="K764" s="129"/>
      <c r="L764" s="21"/>
      <c r="M764" s="21"/>
      <c r="N764" s="21"/>
      <c r="O764" s="22"/>
    </row>
    <row r="765" spans="1:15" s="25" customFormat="1" ht="12.75" x14ac:dyDescent="0.2">
      <c r="A765" s="19" t="s">
        <v>31</v>
      </c>
      <c r="B765" s="33"/>
      <c r="C765" s="82" t="s">
        <v>52</v>
      </c>
      <c r="D765" s="129"/>
      <c r="E765" s="43" t="s">
        <v>492</v>
      </c>
      <c r="F765" s="22"/>
      <c r="G765" s="131">
        <v>491378</v>
      </c>
      <c r="H765" s="122">
        <v>112</v>
      </c>
      <c r="I765" s="113">
        <v>4.7000000000000002E-3</v>
      </c>
      <c r="J765" s="127" t="s">
        <v>491</v>
      </c>
      <c r="K765" s="129"/>
      <c r="L765" s="21"/>
      <c r="M765" s="21"/>
      <c r="N765" s="21"/>
      <c r="O765" s="22"/>
    </row>
    <row r="766" spans="1:15" s="25" customFormat="1" ht="12.75" x14ac:dyDescent="0.2">
      <c r="A766" s="19" t="s">
        <v>31</v>
      </c>
      <c r="B766" s="33"/>
      <c r="C766" s="82" t="s">
        <v>52</v>
      </c>
      <c r="D766" s="129"/>
      <c r="E766" s="43" t="s">
        <v>492</v>
      </c>
      <c r="F766" s="22"/>
      <c r="G766" s="131">
        <v>491378</v>
      </c>
      <c r="H766" s="122">
        <v>112</v>
      </c>
      <c r="I766" s="113">
        <v>4.7000000000000002E-3</v>
      </c>
      <c r="J766" s="127" t="s">
        <v>491</v>
      </c>
      <c r="K766" s="129"/>
      <c r="L766" s="21"/>
      <c r="M766" s="21"/>
      <c r="N766" s="21"/>
      <c r="O766" s="22"/>
    </row>
    <row r="767" spans="1:15" s="25" customFormat="1" ht="12.75" x14ac:dyDescent="0.2">
      <c r="A767" s="19"/>
      <c r="B767" s="33"/>
      <c r="C767" s="82"/>
      <c r="D767" s="129"/>
      <c r="E767" s="43"/>
      <c r="F767" s="22"/>
      <c r="G767" s="131"/>
      <c r="H767" s="122"/>
      <c r="I767" s="113"/>
      <c r="J767" s="127"/>
      <c r="K767" s="129"/>
      <c r="L767" s="21"/>
      <c r="M767" s="21"/>
      <c r="N767" s="21"/>
      <c r="O767" s="22"/>
    </row>
    <row r="768" spans="1:15" s="25" customFormat="1" ht="12.75" x14ac:dyDescent="0.2">
      <c r="A768" s="19" t="s">
        <v>31</v>
      </c>
      <c r="B768" s="19" t="s">
        <v>724</v>
      </c>
      <c r="C768" s="34"/>
      <c r="D768" s="82"/>
      <c r="E768" s="43"/>
      <c r="F768" s="22"/>
      <c r="G768" s="131"/>
      <c r="H768" s="122"/>
      <c r="I768" s="113"/>
      <c r="J768" s="127"/>
      <c r="K768" s="129"/>
      <c r="L768" s="21"/>
      <c r="M768" s="21"/>
      <c r="N768" s="21"/>
      <c r="O768" s="22"/>
    </row>
    <row r="769" spans="1:15" s="25" customFormat="1" ht="12.75" x14ac:dyDescent="0.2">
      <c r="A769" s="19" t="s">
        <v>31</v>
      </c>
      <c r="B769" s="33"/>
      <c r="C769" s="82" t="s">
        <v>52</v>
      </c>
      <c r="D769" s="129"/>
      <c r="E769" s="43" t="s">
        <v>492</v>
      </c>
      <c r="F769" s="22"/>
      <c r="G769" s="131">
        <v>2455088</v>
      </c>
      <c r="H769" s="122">
        <v>112</v>
      </c>
      <c r="I769" s="113">
        <v>4.8999999999999998E-3</v>
      </c>
      <c r="J769" s="127" t="s">
        <v>491</v>
      </c>
      <c r="K769" s="129"/>
      <c r="L769" s="21"/>
      <c r="M769" s="21"/>
      <c r="N769" s="21"/>
      <c r="O769" s="22"/>
    </row>
    <row r="770" spans="1:15" s="25" customFormat="1" ht="12.75" x14ac:dyDescent="0.2">
      <c r="A770" s="19" t="s">
        <v>31</v>
      </c>
      <c r="B770" s="33"/>
      <c r="C770" s="82" t="s">
        <v>52</v>
      </c>
      <c r="D770" s="129"/>
      <c r="E770" s="43" t="s">
        <v>492</v>
      </c>
      <c r="F770" s="22"/>
      <c r="G770" s="131">
        <v>982035</v>
      </c>
      <c r="H770" s="122">
        <v>112</v>
      </c>
      <c r="I770" s="113">
        <v>4.8999999999999998E-3</v>
      </c>
      <c r="J770" s="127" t="s">
        <v>491</v>
      </c>
      <c r="K770" s="129"/>
      <c r="L770" s="21"/>
      <c r="M770" s="21"/>
      <c r="N770" s="21"/>
      <c r="O770" s="22"/>
    </row>
    <row r="771" spans="1:15" s="25" customFormat="1" ht="12.75" x14ac:dyDescent="0.2">
      <c r="A771" s="19"/>
      <c r="B771" s="33"/>
      <c r="C771" s="82"/>
      <c r="D771" s="129"/>
      <c r="E771" s="43"/>
      <c r="F771" s="22"/>
      <c r="G771" s="131"/>
      <c r="H771" s="122"/>
      <c r="I771" s="113"/>
      <c r="J771" s="127"/>
      <c r="K771" s="129"/>
      <c r="L771" s="21"/>
      <c r="M771" s="21"/>
      <c r="N771" s="21"/>
      <c r="O771" s="22"/>
    </row>
    <row r="772" spans="1:15" s="25" customFormat="1" ht="12.75" x14ac:dyDescent="0.2">
      <c r="A772" s="19" t="s">
        <v>31</v>
      </c>
      <c r="B772" s="19" t="s">
        <v>683</v>
      </c>
      <c r="C772" s="34"/>
      <c r="D772" s="82"/>
      <c r="E772" s="43"/>
      <c r="F772" s="22"/>
      <c r="G772" s="131"/>
      <c r="H772" s="122"/>
      <c r="I772" s="113"/>
      <c r="J772" s="127"/>
      <c r="K772" s="129"/>
      <c r="L772" s="21"/>
      <c r="M772" s="21"/>
      <c r="N772" s="21"/>
      <c r="O772" s="22"/>
    </row>
    <row r="773" spans="1:15" s="25" customFormat="1" ht="12.75" x14ac:dyDescent="0.2">
      <c r="A773" s="19" t="s">
        <v>31</v>
      </c>
      <c r="B773" s="33"/>
      <c r="C773" s="82" t="s">
        <v>52</v>
      </c>
      <c r="D773" s="129"/>
      <c r="E773" s="43" t="s">
        <v>492</v>
      </c>
      <c r="F773" s="22"/>
      <c r="G773" s="131">
        <v>491378</v>
      </c>
      <c r="H773" s="122">
        <v>112</v>
      </c>
      <c r="I773" s="113">
        <v>4.7000000000000002E-3</v>
      </c>
      <c r="J773" s="127" t="s">
        <v>491</v>
      </c>
      <c r="K773" s="129"/>
      <c r="L773" s="21"/>
      <c r="M773" s="21"/>
      <c r="N773" s="21"/>
      <c r="O773" s="22"/>
    </row>
    <row r="774" spans="1:15" s="25" customFormat="1" ht="12.75" x14ac:dyDescent="0.2">
      <c r="A774" s="19"/>
      <c r="B774" s="33"/>
      <c r="C774" s="82"/>
      <c r="D774" s="129"/>
      <c r="E774" s="43"/>
      <c r="F774" s="22"/>
      <c r="G774" s="131"/>
      <c r="H774" s="122"/>
      <c r="I774" s="113"/>
      <c r="J774" s="127"/>
      <c r="K774" s="129"/>
      <c r="L774" s="21"/>
      <c r="M774" s="21"/>
      <c r="N774" s="21"/>
      <c r="O774" s="22"/>
    </row>
    <row r="775" spans="1:15" s="25" customFormat="1" ht="12.75" x14ac:dyDescent="0.2">
      <c r="A775" s="19" t="s">
        <v>31</v>
      </c>
      <c r="B775" s="19" t="s">
        <v>685</v>
      </c>
      <c r="C775" s="34"/>
      <c r="D775" s="82"/>
      <c r="E775" s="43"/>
      <c r="F775" s="22"/>
      <c r="G775" s="131"/>
      <c r="H775" s="122"/>
      <c r="I775" s="113"/>
      <c r="J775" s="127"/>
      <c r="K775" s="129"/>
      <c r="L775" s="21"/>
      <c r="M775" s="21"/>
      <c r="N775" s="21"/>
      <c r="O775" s="22"/>
    </row>
    <row r="776" spans="1:15" s="25" customFormat="1" ht="12.75" x14ac:dyDescent="0.2">
      <c r="A776" s="19" t="s">
        <v>31</v>
      </c>
      <c r="B776" s="33"/>
      <c r="C776" s="82" t="s">
        <v>52</v>
      </c>
      <c r="D776" s="129"/>
      <c r="E776" s="43" t="s">
        <v>492</v>
      </c>
      <c r="F776" s="22"/>
      <c r="G776" s="131">
        <v>2457792</v>
      </c>
      <c r="H776" s="122">
        <v>112</v>
      </c>
      <c r="I776" s="113">
        <v>4.5999999999999999E-3</v>
      </c>
      <c r="J776" s="127" t="s">
        <v>491</v>
      </c>
      <c r="K776" s="129"/>
      <c r="L776" s="21"/>
      <c r="M776" s="21"/>
      <c r="N776" s="21"/>
      <c r="O776" s="22"/>
    </row>
    <row r="777" spans="1:15" s="25" customFormat="1" ht="12.75" x14ac:dyDescent="0.2">
      <c r="A777" s="19" t="s">
        <v>31</v>
      </c>
      <c r="B777" s="33"/>
      <c r="C777" s="82" t="s">
        <v>52</v>
      </c>
      <c r="D777" s="129"/>
      <c r="E777" s="43" t="s">
        <v>492</v>
      </c>
      <c r="F777" s="22"/>
      <c r="G777" s="131">
        <v>983333</v>
      </c>
      <c r="H777" s="122">
        <v>112</v>
      </c>
      <c r="I777" s="113">
        <v>4.5399999999999998E-3</v>
      </c>
      <c r="J777" s="127" t="s">
        <v>491</v>
      </c>
      <c r="K777" s="129"/>
      <c r="L777" s="21"/>
      <c r="M777" s="21"/>
      <c r="N777" s="21"/>
      <c r="O777" s="22"/>
    </row>
    <row r="778" spans="1:15" s="25" customFormat="1" ht="12.75" x14ac:dyDescent="0.2">
      <c r="A778" s="19"/>
      <c r="B778" s="33"/>
      <c r="C778" s="82"/>
      <c r="D778" s="129"/>
      <c r="E778" s="43"/>
      <c r="F778" s="22"/>
      <c r="G778" s="131"/>
      <c r="H778" s="122"/>
      <c r="I778" s="113"/>
      <c r="J778" s="127"/>
      <c r="K778" s="129"/>
      <c r="L778" s="21"/>
      <c r="M778" s="21"/>
      <c r="N778" s="21"/>
      <c r="O778" s="22"/>
    </row>
    <row r="779" spans="1:15" s="25" customFormat="1" ht="12.75" x14ac:dyDescent="0.2">
      <c r="A779" s="19" t="s">
        <v>31</v>
      </c>
      <c r="B779" s="19" t="s">
        <v>687</v>
      </c>
      <c r="C779" s="34"/>
      <c r="D779" s="82"/>
      <c r="E779" s="43"/>
      <c r="F779" s="22"/>
      <c r="G779" s="131"/>
      <c r="H779" s="122"/>
      <c r="I779" s="113"/>
      <c r="J779" s="127"/>
      <c r="K779" s="129"/>
      <c r="L779" s="21"/>
      <c r="M779" s="21"/>
      <c r="N779" s="21"/>
      <c r="O779" s="22"/>
    </row>
    <row r="780" spans="1:15" s="25" customFormat="1" ht="12.75" x14ac:dyDescent="0.2">
      <c r="A780" s="19" t="s">
        <v>31</v>
      </c>
      <c r="B780" s="33"/>
      <c r="C780" s="82" t="s">
        <v>52</v>
      </c>
      <c r="D780" s="129"/>
      <c r="E780" s="43" t="s">
        <v>492</v>
      </c>
      <c r="F780" s="22"/>
      <c r="G780" s="131">
        <v>491378</v>
      </c>
      <c r="H780" s="122">
        <v>112</v>
      </c>
      <c r="I780" s="113">
        <v>4.7000000000000002E-3</v>
      </c>
      <c r="J780" s="127" t="s">
        <v>491</v>
      </c>
      <c r="K780" s="129"/>
      <c r="L780" s="21"/>
      <c r="M780" s="21"/>
      <c r="N780" s="21"/>
      <c r="O780" s="22"/>
    </row>
    <row r="781" spans="1:15" s="25" customFormat="1" ht="12.75" x14ac:dyDescent="0.2">
      <c r="A781" s="19"/>
      <c r="B781" s="33"/>
      <c r="C781" s="82"/>
      <c r="D781" s="129"/>
      <c r="E781" s="43"/>
      <c r="F781" s="22"/>
      <c r="G781" s="131"/>
      <c r="H781" s="122"/>
      <c r="I781" s="113"/>
      <c r="J781" s="127"/>
      <c r="K781" s="129"/>
      <c r="L781" s="21"/>
      <c r="M781" s="21"/>
      <c r="N781" s="21"/>
      <c r="O781" s="22"/>
    </row>
    <row r="782" spans="1:15" s="25" customFormat="1" ht="12.75" x14ac:dyDescent="0.2">
      <c r="A782" s="300" t="s">
        <v>285</v>
      </c>
      <c r="B782" s="300" t="s">
        <v>19</v>
      </c>
      <c r="C782" s="301" t="s">
        <v>286</v>
      </c>
      <c r="D782" s="302">
        <v>40087</v>
      </c>
      <c r="E782" s="303"/>
      <c r="F782" s="304"/>
      <c r="G782" s="305"/>
      <c r="H782" s="299"/>
      <c r="I782" s="298"/>
      <c r="J782" s="306"/>
      <c r="K782" s="307"/>
      <c r="L782" s="21"/>
      <c r="M782" s="21"/>
      <c r="N782" s="21"/>
      <c r="O782" s="22"/>
    </row>
    <row r="783" spans="1:15" s="25" customFormat="1" ht="12.75" x14ac:dyDescent="0.2">
      <c r="A783" s="308"/>
      <c r="B783" s="309"/>
      <c r="C783" s="310"/>
      <c r="D783" s="311"/>
      <c r="E783" s="303"/>
      <c r="F783" s="310"/>
      <c r="G783" s="312"/>
      <c r="H783" s="299"/>
      <c r="I783" s="298"/>
      <c r="J783" s="306"/>
      <c r="K783" s="307"/>
      <c r="L783" s="21"/>
      <c r="M783" s="21"/>
      <c r="N783" s="21"/>
      <c r="O783" s="22"/>
    </row>
    <row r="784" spans="1:15" s="25" customFormat="1" ht="12.75" x14ac:dyDescent="0.2">
      <c r="A784" s="308" t="s">
        <v>285</v>
      </c>
      <c r="B784" s="308" t="s">
        <v>41</v>
      </c>
      <c r="C784" s="313"/>
      <c r="D784" s="311"/>
      <c r="E784" s="311"/>
      <c r="F784" s="310"/>
      <c r="G784" s="312"/>
      <c r="H784" s="299"/>
      <c r="I784" s="298"/>
      <c r="J784" s="306"/>
      <c r="K784" s="307"/>
      <c r="L784" s="21"/>
      <c r="M784" s="21"/>
      <c r="N784" s="21"/>
      <c r="O784" s="22"/>
    </row>
    <row r="785" spans="1:15" s="25" customFormat="1" ht="12.75" x14ac:dyDescent="0.2">
      <c r="A785" s="308" t="s">
        <v>285</v>
      </c>
      <c r="B785" s="309"/>
      <c r="C785" s="314" t="s">
        <v>297</v>
      </c>
      <c r="D785" s="311"/>
      <c r="E785" s="303" t="s">
        <v>837</v>
      </c>
      <c r="F785" s="310"/>
      <c r="G785" s="312">
        <v>2934272</v>
      </c>
      <c r="H785" s="299">
        <v>140</v>
      </c>
      <c r="I785" s="298">
        <v>4.7999999999999996E-3</v>
      </c>
      <c r="J785" s="306" t="s">
        <v>491</v>
      </c>
      <c r="K785" s="307"/>
      <c r="L785" s="21"/>
      <c r="M785" s="21"/>
      <c r="N785" s="21"/>
      <c r="O785" s="22"/>
    </row>
    <row r="786" spans="1:15" s="25" customFormat="1" ht="12.75" x14ac:dyDescent="0.2">
      <c r="A786" s="315"/>
      <c r="B786" s="316"/>
      <c r="C786" s="317"/>
      <c r="D786" s="318"/>
      <c r="E786" s="319"/>
      <c r="F786" s="320"/>
      <c r="G786" s="321"/>
      <c r="H786" s="299"/>
      <c r="I786" s="298"/>
      <c r="J786" s="322"/>
      <c r="K786" s="318"/>
      <c r="L786" s="21"/>
      <c r="M786" s="21"/>
      <c r="N786" s="21"/>
      <c r="O786" s="22"/>
    </row>
    <row r="787" spans="1:15" s="25" customFormat="1" ht="12.75" x14ac:dyDescent="0.2">
      <c r="A787" s="26" t="s">
        <v>326</v>
      </c>
      <c r="B787" s="26" t="s">
        <v>19</v>
      </c>
      <c r="C787" s="27" t="s">
        <v>327</v>
      </c>
      <c r="D787" s="111">
        <v>40514</v>
      </c>
      <c r="E787" s="43"/>
      <c r="F787" s="44"/>
      <c r="G787" s="45"/>
      <c r="H787" s="122"/>
      <c r="I787" s="113"/>
      <c r="J787" s="127"/>
      <c r="K787" s="130"/>
      <c r="L787" s="21"/>
      <c r="M787" s="21"/>
      <c r="N787" s="21"/>
      <c r="O787" s="22"/>
    </row>
    <row r="788" spans="1:15" s="25" customFormat="1" ht="12.75" x14ac:dyDescent="0.2">
      <c r="A788" s="19"/>
      <c r="B788" s="129"/>
      <c r="C788" s="52"/>
      <c r="D788" s="82"/>
      <c r="E788" s="43"/>
      <c r="F788" s="22"/>
      <c r="G788" s="131"/>
      <c r="H788" s="122"/>
      <c r="I788" s="113"/>
      <c r="J788" s="127"/>
      <c r="K788" s="130"/>
      <c r="L788" s="21"/>
      <c r="M788" s="21"/>
      <c r="N788" s="21"/>
      <c r="O788" s="22"/>
    </row>
    <row r="789" spans="1:15" s="25" customFormat="1" ht="12.75" x14ac:dyDescent="0.2">
      <c r="A789" s="19" t="s">
        <v>326</v>
      </c>
      <c r="B789" s="19" t="s">
        <v>379</v>
      </c>
      <c r="C789" s="52"/>
      <c r="D789" s="82"/>
      <c r="E789" s="43"/>
      <c r="F789" s="22"/>
      <c r="G789" s="131"/>
      <c r="H789" s="122"/>
      <c r="I789" s="113"/>
      <c r="J789" s="127"/>
      <c r="K789" s="130"/>
      <c r="L789" s="21"/>
      <c r="M789" s="21"/>
      <c r="N789" s="21"/>
      <c r="O789" s="22"/>
    </row>
    <row r="790" spans="1:15" s="25" customFormat="1" ht="12.75" x14ac:dyDescent="0.2">
      <c r="A790" s="19" t="s">
        <v>326</v>
      </c>
      <c r="B790" s="129"/>
      <c r="C790" s="22" t="s">
        <v>818</v>
      </c>
      <c r="D790" s="82"/>
      <c r="E790" s="43" t="s">
        <v>492</v>
      </c>
      <c r="F790" s="22"/>
      <c r="G790" s="131">
        <v>986738</v>
      </c>
      <c r="H790" s="122">
        <v>72</v>
      </c>
      <c r="I790" s="113">
        <v>5.5999999999999999E-3</v>
      </c>
      <c r="J790" s="127" t="s">
        <v>491</v>
      </c>
      <c r="K790" s="130"/>
      <c r="L790" s="21"/>
      <c r="M790" s="21"/>
      <c r="N790" s="21"/>
      <c r="O790" s="22"/>
    </row>
    <row r="791" spans="1:15" s="25" customFormat="1" ht="12.75" x14ac:dyDescent="0.2">
      <c r="A791" s="19"/>
      <c r="B791" s="129"/>
      <c r="C791" s="22"/>
      <c r="D791" s="82"/>
      <c r="E791" s="43"/>
      <c r="F791" s="22"/>
      <c r="G791" s="131"/>
      <c r="H791" s="122"/>
      <c r="I791" s="113"/>
      <c r="J791" s="127"/>
      <c r="K791" s="130"/>
      <c r="L791" s="21"/>
      <c r="M791" s="21"/>
      <c r="N791" s="21"/>
      <c r="O791" s="22"/>
    </row>
    <row r="792" spans="1:15" s="25" customFormat="1" ht="12.75" x14ac:dyDescent="0.2">
      <c r="A792" s="19" t="s">
        <v>326</v>
      </c>
      <c r="B792" s="19" t="s">
        <v>41</v>
      </c>
      <c r="C792" s="52"/>
      <c r="D792" s="82"/>
      <c r="E792" s="43"/>
      <c r="F792" s="22"/>
      <c r="G792" s="131"/>
      <c r="H792" s="122"/>
      <c r="I792" s="113"/>
      <c r="J792" s="127"/>
      <c r="K792" s="130"/>
      <c r="L792" s="21"/>
      <c r="M792" s="21"/>
      <c r="N792" s="21"/>
      <c r="O792" s="22"/>
    </row>
    <row r="793" spans="1:15" s="25" customFormat="1" ht="12.75" x14ac:dyDescent="0.2">
      <c r="A793" s="19" t="s">
        <v>326</v>
      </c>
      <c r="B793" s="129"/>
      <c r="C793" s="22" t="s">
        <v>737</v>
      </c>
      <c r="D793" s="82"/>
      <c r="E793" s="43" t="s">
        <v>492</v>
      </c>
      <c r="F793" s="22"/>
      <c r="G793" s="131">
        <v>986429</v>
      </c>
      <c r="H793" s="122">
        <v>77</v>
      </c>
      <c r="I793" s="113">
        <v>5.3600000000000002E-3</v>
      </c>
      <c r="J793" s="127" t="s">
        <v>491</v>
      </c>
      <c r="K793" s="130"/>
      <c r="L793" s="21"/>
      <c r="M793" s="21"/>
      <c r="N793" s="21"/>
      <c r="O793" s="22"/>
    </row>
    <row r="794" spans="1:15" s="25" customFormat="1" ht="12.75" x14ac:dyDescent="0.2">
      <c r="A794" s="19" t="s">
        <v>326</v>
      </c>
      <c r="B794" s="129"/>
      <c r="C794" s="22" t="s">
        <v>737</v>
      </c>
      <c r="D794" s="82"/>
      <c r="E794" s="43" t="s">
        <v>492</v>
      </c>
      <c r="F794" s="22"/>
      <c r="G794" s="131">
        <v>985775</v>
      </c>
      <c r="H794" s="122">
        <v>78</v>
      </c>
      <c r="I794" s="113">
        <v>5.5500000000000002E-3</v>
      </c>
      <c r="J794" s="127" t="s">
        <v>491</v>
      </c>
      <c r="K794" s="130"/>
      <c r="L794" s="21"/>
      <c r="M794" s="21"/>
      <c r="N794" s="21"/>
      <c r="O794" s="22"/>
    </row>
    <row r="795" spans="1:15" s="25" customFormat="1" ht="12.75" x14ac:dyDescent="0.2">
      <c r="A795" s="19"/>
      <c r="B795" s="129"/>
      <c r="C795" s="22"/>
      <c r="D795" s="82"/>
      <c r="E795" s="43"/>
      <c r="F795" s="22"/>
      <c r="G795" s="131"/>
      <c r="H795" s="122"/>
      <c r="I795" s="113"/>
      <c r="J795" s="127"/>
      <c r="K795" s="130"/>
      <c r="L795" s="21"/>
      <c r="M795" s="21"/>
      <c r="N795" s="21"/>
      <c r="O795" s="22"/>
    </row>
    <row r="796" spans="1:15" s="25" customFormat="1" ht="12.75" x14ac:dyDescent="0.2">
      <c r="A796" s="19" t="s">
        <v>326</v>
      </c>
      <c r="B796" s="19" t="s">
        <v>739</v>
      </c>
      <c r="C796" s="52"/>
      <c r="D796" s="82"/>
      <c r="E796" s="43"/>
      <c r="F796" s="22"/>
      <c r="G796" s="131"/>
      <c r="H796" s="122"/>
      <c r="I796" s="113"/>
      <c r="J796" s="127"/>
      <c r="K796" s="130"/>
      <c r="L796" s="21"/>
      <c r="M796" s="21"/>
      <c r="N796" s="21"/>
      <c r="O796" s="22"/>
    </row>
    <row r="797" spans="1:15" s="25" customFormat="1" ht="12.75" x14ac:dyDescent="0.2">
      <c r="A797" s="19" t="s">
        <v>326</v>
      </c>
      <c r="B797" s="129"/>
      <c r="C797" s="22" t="s">
        <v>740</v>
      </c>
      <c r="D797" s="82"/>
      <c r="E797" s="43" t="s">
        <v>492</v>
      </c>
      <c r="F797" s="22"/>
      <c r="G797" s="131">
        <v>982125</v>
      </c>
      <c r="H797" s="122">
        <v>91</v>
      </c>
      <c r="I797" s="113">
        <v>6.0000000000000001E-3</v>
      </c>
      <c r="J797" s="127" t="s">
        <v>491</v>
      </c>
      <c r="K797" s="130"/>
      <c r="L797" s="21"/>
      <c r="M797" s="21"/>
      <c r="N797" s="21"/>
      <c r="O797" s="22"/>
    </row>
    <row r="798" spans="1:15" s="25" customFormat="1" ht="12.75" x14ac:dyDescent="0.2">
      <c r="A798" s="19"/>
      <c r="B798" s="129"/>
      <c r="C798" s="22"/>
      <c r="D798" s="82"/>
      <c r="E798" s="43"/>
      <c r="F798" s="22"/>
      <c r="G798" s="131"/>
      <c r="H798" s="122"/>
      <c r="I798" s="113"/>
      <c r="J798" s="127"/>
      <c r="K798" s="130"/>
      <c r="L798" s="21"/>
      <c r="M798" s="21"/>
      <c r="N798" s="21"/>
      <c r="O798" s="22"/>
    </row>
    <row r="799" spans="1:15" s="25" customFormat="1" ht="12.75" x14ac:dyDescent="0.2">
      <c r="A799" s="62" t="s">
        <v>47</v>
      </c>
      <c r="B799" s="62" t="s">
        <v>19</v>
      </c>
      <c r="C799" s="63" t="s">
        <v>385</v>
      </c>
      <c r="D799" s="138">
        <v>40700</v>
      </c>
      <c r="E799" s="71"/>
      <c r="F799" s="72"/>
      <c r="G799" s="73"/>
      <c r="H799" s="122"/>
      <c r="I799" s="113"/>
      <c r="J799" s="114"/>
      <c r="K799" s="123"/>
      <c r="L799" s="21"/>
      <c r="M799" s="21"/>
      <c r="N799" s="21"/>
      <c r="O799" s="22"/>
    </row>
    <row r="800" spans="1:15" s="25" customFormat="1" ht="12.75" x14ac:dyDescent="0.2">
      <c r="A800" s="54"/>
      <c r="B800" s="115"/>
      <c r="C800" s="57"/>
      <c r="D800" s="120"/>
      <c r="E800" s="71"/>
      <c r="F800" s="57"/>
      <c r="G800" s="121"/>
      <c r="H800" s="122"/>
      <c r="I800" s="113"/>
      <c r="J800" s="114"/>
      <c r="K800" s="123"/>
      <c r="L800" s="21"/>
      <c r="M800" s="21"/>
      <c r="N800" s="21"/>
      <c r="O800" s="22"/>
    </row>
    <row r="801" spans="1:15" s="25" customFormat="1" ht="12.75" x14ac:dyDescent="0.2">
      <c r="A801" s="54" t="s">
        <v>47</v>
      </c>
      <c r="B801" s="19" t="s">
        <v>369</v>
      </c>
      <c r="C801" s="119"/>
      <c r="D801" s="120"/>
      <c r="E801" s="120"/>
      <c r="F801" s="57"/>
      <c r="G801" s="121"/>
      <c r="H801" s="122"/>
      <c r="I801" s="113"/>
      <c r="J801" s="114"/>
      <c r="K801" s="123"/>
      <c r="L801" s="21"/>
      <c r="M801" s="21"/>
      <c r="N801" s="21"/>
      <c r="O801" s="22"/>
    </row>
    <row r="802" spans="1:15" s="25" customFormat="1" ht="12.75" x14ac:dyDescent="0.2">
      <c r="A802" s="54" t="s">
        <v>47</v>
      </c>
      <c r="B802" s="124"/>
      <c r="C802" s="57" t="s">
        <v>43</v>
      </c>
      <c r="D802" s="117" t="s">
        <v>926</v>
      </c>
      <c r="E802" s="71" t="s">
        <v>490</v>
      </c>
      <c r="F802" s="57"/>
      <c r="G802" s="121">
        <v>991514</v>
      </c>
      <c r="H802" s="299">
        <v>50</v>
      </c>
      <c r="I802" s="298">
        <v>5.1000000000000004E-3</v>
      </c>
      <c r="J802" s="114" t="s">
        <v>491</v>
      </c>
      <c r="K802" s="123"/>
      <c r="L802" s="21"/>
      <c r="M802" s="21"/>
      <c r="N802" s="21"/>
      <c r="O802" s="22"/>
    </row>
    <row r="803" spans="1:15" s="25" customFormat="1" ht="12.75" x14ac:dyDescent="0.2">
      <c r="A803" s="54" t="s">
        <v>47</v>
      </c>
      <c r="B803" s="124"/>
      <c r="C803" s="57" t="s">
        <v>43</v>
      </c>
      <c r="D803" s="117" t="s">
        <v>927</v>
      </c>
      <c r="E803" s="71" t="s">
        <v>490</v>
      </c>
      <c r="F803" s="57"/>
      <c r="G803" s="121">
        <v>990217</v>
      </c>
      <c r="H803" s="122">
        <v>57</v>
      </c>
      <c r="I803" s="298">
        <v>5.1999999999999998E-3</v>
      </c>
      <c r="J803" s="114" t="s">
        <v>491</v>
      </c>
      <c r="K803" s="123"/>
      <c r="L803" s="21"/>
      <c r="M803" s="21"/>
      <c r="N803" s="21"/>
      <c r="O803" s="22"/>
    </row>
    <row r="804" spans="1:15" s="25" customFormat="1" ht="12.75" x14ac:dyDescent="0.2">
      <c r="A804" s="54" t="s">
        <v>47</v>
      </c>
      <c r="B804" s="124"/>
      <c r="C804" s="57" t="s">
        <v>43</v>
      </c>
      <c r="D804" s="117" t="s">
        <v>927</v>
      </c>
      <c r="E804" s="71" t="s">
        <v>490</v>
      </c>
      <c r="F804" s="57"/>
      <c r="G804" s="121">
        <v>991736</v>
      </c>
      <c r="H804" s="122">
        <v>50</v>
      </c>
      <c r="I804" s="298">
        <v>5.0000000000000001E-3</v>
      </c>
      <c r="J804" s="114" t="s">
        <v>491</v>
      </c>
      <c r="K804" s="123"/>
      <c r="L804" s="21"/>
      <c r="M804" s="21"/>
      <c r="N804" s="21"/>
      <c r="O804" s="22"/>
    </row>
    <row r="805" spans="1:15" s="25" customFormat="1" ht="12.75" x14ac:dyDescent="0.2">
      <c r="A805" s="54" t="s">
        <v>47</v>
      </c>
      <c r="B805" s="124"/>
      <c r="C805" s="57" t="s">
        <v>43</v>
      </c>
      <c r="D805" s="117" t="s">
        <v>928</v>
      </c>
      <c r="E805" s="71" t="s">
        <v>490</v>
      </c>
      <c r="F805" s="57"/>
      <c r="G805" s="121">
        <v>1485677</v>
      </c>
      <c r="H805" s="122">
        <v>58</v>
      </c>
      <c r="I805" s="298">
        <v>5.0000000000000001E-3</v>
      </c>
      <c r="J805" s="114" t="s">
        <v>491</v>
      </c>
      <c r="K805" s="123"/>
      <c r="L805" s="21"/>
      <c r="M805" s="21"/>
      <c r="N805" s="21"/>
      <c r="O805" s="22"/>
    </row>
    <row r="806" spans="1:15" s="25" customFormat="1" ht="12.75" x14ac:dyDescent="0.2">
      <c r="A806" s="54"/>
      <c r="B806" s="116"/>
      <c r="C806" s="57"/>
      <c r="D806" s="117"/>
      <c r="E806" s="71"/>
      <c r="F806" s="114"/>
      <c r="G806" s="118"/>
      <c r="H806" s="112"/>
      <c r="I806" s="298"/>
      <c r="J806" s="114"/>
      <c r="K806" s="115"/>
      <c r="L806" s="21"/>
      <c r="M806" s="21"/>
      <c r="N806" s="21"/>
      <c r="O806" s="22"/>
    </row>
    <row r="807" spans="1:15" s="25" customFormat="1" ht="12.75" x14ac:dyDescent="0.2">
      <c r="A807" s="26" t="s">
        <v>31</v>
      </c>
      <c r="B807" s="26" t="s">
        <v>19</v>
      </c>
      <c r="C807" s="27" t="s">
        <v>422</v>
      </c>
      <c r="D807" s="111">
        <v>41220</v>
      </c>
      <c r="E807" s="43"/>
      <c r="F807" s="44"/>
      <c r="G807" s="45"/>
      <c r="H807" s="32"/>
      <c r="I807" s="23"/>
      <c r="J807" s="23"/>
      <c r="K807" s="130"/>
      <c r="L807" s="21"/>
      <c r="M807" s="21"/>
      <c r="N807" s="21"/>
      <c r="O807" s="22"/>
    </row>
    <row r="808" spans="1:15" s="25" customFormat="1" ht="12.75" x14ac:dyDescent="0.2">
      <c r="A808" s="19"/>
      <c r="B808" s="33"/>
      <c r="C808" s="34"/>
      <c r="D808" s="82"/>
      <c r="E808" s="43"/>
      <c r="F808" s="22"/>
      <c r="G808" s="131"/>
      <c r="H808" s="122"/>
      <c r="I808" s="113"/>
      <c r="J808" s="127"/>
      <c r="K808" s="130"/>
      <c r="L808" s="21"/>
      <c r="M808" s="21"/>
      <c r="N808" s="21"/>
      <c r="O808" s="22"/>
    </row>
    <row r="809" spans="1:15" s="25" customFormat="1" ht="12.75" x14ac:dyDescent="0.2">
      <c r="A809" s="19" t="s">
        <v>31</v>
      </c>
      <c r="B809" s="19" t="s">
        <v>698</v>
      </c>
      <c r="C809" s="34"/>
      <c r="D809" s="82"/>
      <c r="E809" s="43"/>
      <c r="F809" s="22"/>
      <c r="G809" s="131"/>
      <c r="H809" s="122"/>
      <c r="I809" s="113"/>
      <c r="J809" s="127"/>
      <c r="K809" s="129"/>
      <c r="L809" s="21"/>
      <c r="M809" s="21"/>
      <c r="N809" s="21"/>
      <c r="O809" s="22"/>
    </row>
    <row r="810" spans="1:15" s="25" customFormat="1" ht="12.75" x14ac:dyDescent="0.2">
      <c r="A810" s="19" t="s">
        <v>31</v>
      </c>
      <c r="B810" s="33"/>
      <c r="C810" s="82" t="s">
        <v>52</v>
      </c>
      <c r="D810" s="129"/>
      <c r="E810" s="43" t="s">
        <v>492</v>
      </c>
      <c r="F810" s="22"/>
      <c r="G810" s="131">
        <v>1965800</v>
      </c>
      <c r="H810" s="122">
        <v>112</v>
      </c>
      <c r="I810" s="113">
        <v>4.6600000000000001E-3</v>
      </c>
      <c r="J810" s="127" t="s">
        <v>491</v>
      </c>
      <c r="K810" s="129"/>
      <c r="L810" s="21"/>
      <c r="M810" s="21"/>
      <c r="N810" s="21"/>
      <c r="O810" s="22"/>
    </row>
    <row r="811" spans="1:15" s="25" customFormat="1" ht="12.75" x14ac:dyDescent="0.2">
      <c r="A811" s="19" t="s">
        <v>31</v>
      </c>
      <c r="B811" s="33"/>
      <c r="C811" s="82" t="s">
        <v>52</v>
      </c>
      <c r="D811" s="129"/>
      <c r="E811" s="43" t="s">
        <v>492</v>
      </c>
      <c r="F811" s="22"/>
      <c r="G811" s="131">
        <v>983117</v>
      </c>
      <c r="H811" s="122">
        <v>112</v>
      </c>
      <c r="I811" s="113">
        <v>4.5999999999999999E-3</v>
      </c>
      <c r="J811" s="127" t="s">
        <v>491</v>
      </c>
      <c r="K811" s="129"/>
      <c r="L811" s="21"/>
      <c r="M811" s="21"/>
      <c r="N811" s="21"/>
      <c r="O811" s="22"/>
    </row>
    <row r="812" spans="1:15" s="25" customFormat="1" ht="12.75" x14ac:dyDescent="0.2">
      <c r="A812" s="19"/>
      <c r="B812" s="129"/>
      <c r="C812" s="22"/>
      <c r="D812" s="82"/>
      <c r="E812" s="43"/>
      <c r="F812" s="22"/>
      <c r="G812" s="131"/>
      <c r="H812" s="122"/>
      <c r="I812" s="113"/>
      <c r="J812" s="127"/>
      <c r="K812" s="130"/>
      <c r="L812" s="21"/>
      <c r="M812" s="21"/>
      <c r="N812" s="21"/>
      <c r="O812" s="22"/>
    </row>
    <row r="813" spans="1:15" s="25" customFormat="1" ht="12.75" x14ac:dyDescent="0.2">
      <c r="A813" s="19" t="s">
        <v>31</v>
      </c>
      <c r="B813" s="19" t="s">
        <v>646</v>
      </c>
      <c r="C813" s="34"/>
      <c r="D813" s="82"/>
      <c r="E813" s="43"/>
      <c r="F813" s="22"/>
      <c r="G813" s="131"/>
      <c r="H813" s="122"/>
      <c r="I813" s="113"/>
      <c r="J813" s="127"/>
      <c r="K813" s="129"/>
      <c r="L813" s="21"/>
      <c r="M813" s="21"/>
      <c r="N813" s="21"/>
      <c r="O813" s="22"/>
    </row>
    <row r="814" spans="1:15" s="25" customFormat="1" ht="12.75" x14ac:dyDescent="0.2">
      <c r="A814" s="19" t="s">
        <v>31</v>
      </c>
      <c r="B814" s="33"/>
      <c r="C814" s="82" t="s">
        <v>52</v>
      </c>
      <c r="D814" s="129"/>
      <c r="E814" s="43" t="s">
        <v>492</v>
      </c>
      <c r="F814" s="22"/>
      <c r="G814" s="131">
        <v>2446344</v>
      </c>
      <c r="H814" s="122">
        <v>140</v>
      </c>
      <c r="I814" s="113">
        <v>4.7000000000000002E-3</v>
      </c>
      <c r="J814" s="127" t="s">
        <v>491</v>
      </c>
      <c r="K814" s="129"/>
      <c r="L814" s="21"/>
      <c r="M814" s="21"/>
      <c r="N814" s="21"/>
      <c r="O814" s="22"/>
    </row>
    <row r="815" spans="1:15" s="25" customFormat="1" ht="12.75" x14ac:dyDescent="0.2">
      <c r="A815" s="19" t="s">
        <v>31</v>
      </c>
      <c r="B815" s="33"/>
      <c r="C815" s="82" t="s">
        <v>52</v>
      </c>
      <c r="D815" s="129"/>
      <c r="E815" s="43" t="s">
        <v>492</v>
      </c>
      <c r="F815" s="22"/>
      <c r="G815" s="131">
        <v>978537</v>
      </c>
      <c r="H815" s="122">
        <v>140</v>
      </c>
      <c r="I815" s="113">
        <v>4.7000000000000002E-3</v>
      </c>
      <c r="J815" s="127" t="s">
        <v>491</v>
      </c>
      <c r="K815" s="129"/>
      <c r="L815" s="21"/>
      <c r="M815" s="21"/>
      <c r="N815" s="21"/>
      <c r="O815" s="22"/>
    </row>
    <row r="816" spans="1:15" s="25" customFormat="1" ht="12.75" x14ac:dyDescent="0.2">
      <c r="A816" s="19"/>
      <c r="B816" s="129"/>
      <c r="C816" s="22"/>
      <c r="D816" s="82"/>
      <c r="E816" s="43"/>
      <c r="F816" s="22"/>
      <c r="G816" s="131"/>
      <c r="H816" s="122"/>
      <c r="I816" s="113"/>
      <c r="J816" s="127"/>
      <c r="K816" s="130"/>
      <c r="L816" s="21"/>
      <c r="M816" s="21"/>
      <c r="N816" s="21"/>
      <c r="O816" s="22"/>
    </row>
    <row r="817" spans="1:15" s="25" customFormat="1" ht="12.75" x14ac:dyDescent="0.2">
      <c r="A817" s="19" t="s">
        <v>31</v>
      </c>
      <c r="B817" s="19" t="s">
        <v>648</v>
      </c>
      <c r="C817" s="34"/>
      <c r="D817" s="82"/>
      <c r="E817" s="43"/>
      <c r="F817" s="22"/>
      <c r="G817" s="131"/>
      <c r="H817" s="122"/>
      <c r="I817" s="113"/>
      <c r="J817" s="127"/>
      <c r="K817" s="129"/>
      <c r="L817" s="21"/>
      <c r="M817" s="21"/>
      <c r="N817" s="21"/>
      <c r="O817" s="22"/>
    </row>
    <row r="818" spans="1:15" s="25" customFormat="1" ht="12.75" x14ac:dyDescent="0.2">
      <c r="A818" s="19" t="s">
        <v>31</v>
      </c>
      <c r="B818" s="33"/>
      <c r="C818" s="82" t="s">
        <v>52</v>
      </c>
      <c r="D818" s="129"/>
      <c r="E818" s="43" t="s">
        <v>492</v>
      </c>
      <c r="F818" s="22"/>
      <c r="G818" s="131">
        <v>978984</v>
      </c>
      <c r="H818" s="122">
        <v>140</v>
      </c>
      <c r="I818" s="113">
        <v>4.5999999999999999E-3</v>
      </c>
      <c r="J818" s="127" t="s">
        <v>491</v>
      </c>
      <c r="K818" s="129"/>
      <c r="L818" s="21"/>
      <c r="M818" s="21"/>
      <c r="N818" s="21"/>
      <c r="O818" s="22"/>
    </row>
    <row r="819" spans="1:15" s="25" customFormat="1" ht="12.75" x14ac:dyDescent="0.2">
      <c r="A819" s="19" t="s">
        <v>31</v>
      </c>
      <c r="B819" s="33"/>
      <c r="C819" s="82" t="s">
        <v>52</v>
      </c>
      <c r="D819" s="129"/>
      <c r="E819" s="43" t="s">
        <v>492</v>
      </c>
      <c r="F819" s="22"/>
      <c r="G819" s="131">
        <v>489492</v>
      </c>
      <c r="H819" s="122">
        <v>140</v>
      </c>
      <c r="I819" s="113">
        <v>4.5999999999999999E-3</v>
      </c>
      <c r="J819" s="127" t="s">
        <v>491</v>
      </c>
      <c r="K819" s="129"/>
      <c r="L819" s="21"/>
      <c r="M819" s="21"/>
      <c r="N819" s="21"/>
      <c r="O819" s="22"/>
    </row>
    <row r="820" spans="1:15" s="25" customFormat="1" ht="12.75" x14ac:dyDescent="0.2">
      <c r="A820" s="19"/>
      <c r="B820" s="129"/>
      <c r="C820" s="52"/>
      <c r="D820" s="82"/>
      <c r="E820" s="43"/>
      <c r="F820" s="22"/>
      <c r="G820" s="131"/>
      <c r="H820" s="122"/>
      <c r="I820" s="113"/>
      <c r="J820" s="127"/>
      <c r="K820" s="130"/>
      <c r="L820" s="21"/>
      <c r="M820" s="21"/>
      <c r="N820" s="21"/>
      <c r="O820" s="22"/>
    </row>
    <row r="821" spans="1:15" s="25" customFormat="1" ht="12.75" x14ac:dyDescent="0.2">
      <c r="A821" s="19"/>
      <c r="B821" s="33"/>
      <c r="C821" s="82"/>
      <c r="D821" s="129"/>
      <c r="E821" s="43"/>
      <c r="F821" s="22"/>
      <c r="G821" s="131"/>
      <c r="H821" s="122"/>
      <c r="I821" s="113"/>
      <c r="J821" s="127"/>
      <c r="K821" s="129"/>
      <c r="L821" s="21"/>
      <c r="M821" s="21"/>
      <c r="N821" s="21"/>
      <c r="O821" s="22"/>
    </row>
    <row r="822" spans="1:15" s="25" customFormat="1" ht="12.75" x14ac:dyDescent="0.2">
      <c r="A822" s="125"/>
      <c r="B822" s="133"/>
      <c r="C822" s="126"/>
      <c r="D822" s="134"/>
      <c r="E822" s="125"/>
      <c r="F822" s="135" t="s">
        <v>477</v>
      </c>
      <c r="G822" s="136">
        <f>SUM(G704:G821)</f>
        <v>51926754</v>
      </c>
      <c r="H822" s="137"/>
      <c r="I822" s="113"/>
      <c r="J822" s="127"/>
      <c r="K822" s="127"/>
      <c r="L822" s="21"/>
      <c r="M822" s="21"/>
      <c r="N822" s="21"/>
      <c r="O822" s="22"/>
    </row>
    <row r="823" spans="1:15" s="25" customFormat="1" ht="12.75" x14ac:dyDescent="0.2">
      <c r="A823" s="125"/>
      <c r="B823" s="133"/>
      <c r="C823" s="126"/>
      <c r="D823" s="134"/>
      <c r="E823" s="125"/>
      <c r="F823" s="127"/>
      <c r="G823" s="130"/>
      <c r="H823" s="122"/>
      <c r="I823" s="113"/>
      <c r="J823" s="127"/>
      <c r="K823" s="127"/>
      <c r="L823" s="21"/>
      <c r="M823" s="21"/>
      <c r="N823" s="21"/>
      <c r="O823" s="22"/>
    </row>
    <row r="824" spans="1:15" s="25" customFormat="1" ht="12.75" x14ac:dyDescent="0.2">
      <c r="A824" s="106"/>
      <c r="B824" s="254"/>
      <c r="C824" s="107"/>
      <c r="D824" s="255"/>
      <c r="E824" s="106"/>
      <c r="F824" s="108"/>
      <c r="G824" s="256"/>
      <c r="H824" s="257"/>
      <c r="I824" s="258"/>
      <c r="J824" s="108"/>
      <c r="K824" s="108"/>
      <c r="L824" s="21"/>
      <c r="M824" s="21"/>
      <c r="N824" s="21"/>
      <c r="O824" s="22"/>
    </row>
    <row r="825" spans="1:15" s="25" customFormat="1" ht="12.75" x14ac:dyDescent="0.2">
      <c r="A825" s="106"/>
      <c r="B825" s="106"/>
      <c r="C825" s="107"/>
      <c r="D825" s="106"/>
      <c r="E825" s="106"/>
      <c r="F825" s="108"/>
      <c r="G825" s="109"/>
      <c r="H825" s="107"/>
      <c r="I825" s="106"/>
      <c r="J825" s="106"/>
      <c r="K825" s="110"/>
      <c r="L825" s="21"/>
      <c r="M825" s="21"/>
      <c r="N825" s="21"/>
      <c r="O825" s="22"/>
    </row>
    <row r="826" spans="1:15" s="25" customFormat="1" ht="12.75" x14ac:dyDescent="0.2">
      <c r="A826" s="106"/>
      <c r="B826" s="106"/>
      <c r="C826" s="107"/>
      <c r="D826" s="106"/>
      <c r="E826" s="106"/>
      <c r="F826" s="108"/>
      <c r="G826" s="109"/>
      <c r="H826" s="107"/>
      <c r="I826" s="106"/>
      <c r="J826" s="106"/>
      <c r="K826" s="110"/>
      <c r="L826" s="21"/>
      <c r="M826" s="21"/>
      <c r="N826" s="21"/>
      <c r="O826" s="22"/>
    </row>
    <row r="827" spans="1:15" s="25" customFormat="1" ht="12.75" x14ac:dyDescent="0.2">
      <c r="A827" s="106"/>
      <c r="B827" s="106"/>
      <c r="C827" s="107"/>
      <c r="D827" s="106"/>
      <c r="E827" s="106"/>
      <c r="F827" s="108"/>
      <c r="G827" s="109"/>
      <c r="H827" s="107"/>
      <c r="I827" s="106"/>
      <c r="J827" s="106"/>
      <c r="K827" s="110"/>
      <c r="L827" s="21"/>
      <c r="M827" s="21"/>
      <c r="N827" s="21"/>
      <c r="O827" s="22"/>
    </row>
    <row r="828" spans="1:15" s="25" customFormat="1" x14ac:dyDescent="0.15">
      <c r="A828" s="19"/>
      <c r="B828" s="19"/>
      <c r="C828" s="20"/>
      <c r="D828" s="21"/>
      <c r="E828" s="21"/>
      <c r="F828" s="22"/>
      <c r="G828" s="21"/>
      <c r="H828" s="21"/>
      <c r="I828" s="21"/>
      <c r="J828" s="21"/>
      <c r="K828" s="21"/>
      <c r="L828" s="21"/>
      <c r="M828" s="21"/>
      <c r="N828" s="21"/>
      <c r="O828" s="22"/>
    </row>
    <row r="829" spans="1:15" s="25" customFormat="1" x14ac:dyDescent="0.15">
      <c r="A829" s="19"/>
      <c r="B829" s="19"/>
      <c r="C829" s="20"/>
      <c r="D829" s="21"/>
      <c r="E829" s="21"/>
      <c r="F829" s="22"/>
      <c r="G829" s="21"/>
      <c r="H829" s="21"/>
      <c r="I829" s="21"/>
      <c r="J829" s="21"/>
      <c r="K829" s="21"/>
      <c r="L829" s="21"/>
      <c r="M829" s="21"/>
      <c r="N829" s="21"/>
      <c r="O829" s="22"/>
    </row>
    <row r="830" spans="1:15" s="25" customFormat="1" x14ac:dyDescent="0.15">
      <c r="A830" s="19"/>
      <c r="B830" s="19"/>
      <c r="C830" s="20"/>
      <c r="D830" s="21"/>
      <c r="E830" s="21"/>
      <c r="F830" s="22"/>
      <c r="G830" s="21"/>
      <c r="H830" s="21"/>
      <c r="I830" s="21"/>
      <c r="J830" s="21"/>
      <c r="K830" s="21"/>
      <c r="L830" s="21"/>
      <c r="M830" s="21"/>
      <c r="N830" s="21"/>
      <c r="O830" s="22"/>
    </row>
    <row r="831" spans="1:15" s="25" customFormat="1" x14ac:dyDescent="0.15">
      <c r="A831" s="19"/>
      <c r="B831" s="19"/>
      <c r="C831" s="20"/>
      <c r="D831" s="21"/>
      <c r="E831" s="21"/>
      <c r="F831" s="22"/>
      <c r="G831" s="21"/>
      <c r="H831" s="21"/>
      <c r="I831" s="21"/>
      <c r="J831" s="21"/>
      <c r="K831" s="21"/>
      <c r="L831" s="21"/>
      <c r="M831" s="21"/>
      <c r="N831" s="21"/>
      <c r="O831" s="22"/>
    </row>
    <row r="832" spans="1:15" s="25" customFormat="1" x14ac:dyDescent="0.15">
      <c r="A832" s="19"/>
      <c r="B832" s="19"/>
      <c r="C832" s="20"/>
      <c r="D832" s="21"/>
      <c r="E832" s="21"/>
      <c r="F832" s="22"/>
      <c r="G832" s="21"/>
      <c r="H832" s="21"/>
      <c r="I832" s="21"/>
      <c r="J832" s="21"/>
      <c r="K832" s="21"/>
      <c r="L832" s="21"/>
      <c r="M832" s="21"/>
      <c r="N832" s="21"/>
      <c r="O832" s="22"/>
    </row>
    <row r="833" spans="1:15" s="91" customFormat="1" x14ac:dyDescent="0.15">
      <c r="A833" s="87"/>
      <c r="B833" s="87"/>
      <c r="C833" s="88"/>
      <c r="D833" s="89"/>
      <c r="E833" s="89"/>
      <c r="F833" s="90"/>
      <c r="G833" s="89"/>
      <c r="H833" s="89"/>
      <c r="I833" s="89"/>
      <c r="J833" s="89"/>
      <c r="K833" s="89"/>
      <c r="L833" s="89"/>
      <c r="M833" s="89"/>
      <c r="N833" s="89"/>
      <c r="O833" s="90"/>
    </row>
    <row r="834" spans="1:15" s="91" customFormat="1" x14ac:dyDescent="0.15">
      <c r="A834" s="87"/>
      <c r="B834" s="87"/>
      <c r="C834" s="88"/>
      <c r="D834" s="89"/>
      <c r="E834" s="89"/>
      <c r="F834" s="90"/>
      <c r="G834" s="89"/>
      <c r="H834" s="89"/>
      <c r="I834" s="89"/>
      <c r="J834" s="89"/>
      <c r="K834" s="89"/>
      <c r="L834" s="89"/>
      <c r="M834" s="89"/>
      <c r="N834" s="89"/>
      <c r="O834" s="90"/>
    </row>
    <row r="835" spans="1:15" s="91" customFormat="1" x14ac:dyDescent="0.15">
      <c r="A835" s="87"/>
      <c r="B835" s="87"/>
      <c r="C835" s="88"/>
      <c r="D835" s="89"/>
      <c r="E835" s="89"/>
      <c r="F835" s="90"/>
      <c r="G835" s="89"/>
      <c r="H835" s="89"/>
      <c r="I835" s="89"/>
      <c r="J835" s="89"/>
      <c r="K835" s="89"/>
      <c r="L835" s="89"/>
      <c r="M835" s="89"/>
      <c r="N835" s="89"/>
      <c r="O835" s="90"/>
    </row>
    <row r="836" spans="1:15" s="91" customFormat="1" x14ac:dyDescent="0.15">
      <c r="A836" s="87"/>
      <c r="B836" s="87"/>
      <c r="C836" s="88"/>
      <c r="D836" s="89"/>
      <c r="E836" s="89"/>
      <c r="F836" s="90"/>
      <c r="G836" s="89"/>
      <c r="H836" s="89"/>
      <c r="I836" s="89"/>
      <c r="J836" s="89"/>
      <c r="K836" s="89"/>
      <c r="L836" s="89"/>
      <c r="M836" s="89"/>
      <c r="N836" s="89"/>
      <c r="O836" s="90"/>
    </row>
    <row r="837" spans="1:15" s="91" customFormat="1" x14ac:dyDescent="0.15">
      <c r="A837" s="87"/>
      <c r="B837" s="87"/>
      <c r="C837" s="88"/>
      <c r="D837" s="89"/>
      <c r="E837" s="89"/>
      <c r="F837" s="90"/>
      <c r="G837" s="89"/>
      <c r="H837" s="89"/>
      <c r="I837" s="89"/>
      <c r="J837" s="89"/>
      <c r="K837" s="89"/>
      <c r="L837" s="89"/>
      <c r="M837" s="89"/>
      <c r="N837" s="89"/>
      <c r="O837" s="90"/>
    </row>
    <row r="838" spans="1:15" s="91" customFormat="1" x14ac:dyDescent="0.15">
      <c r="A838" s="87"/>
      <c r="B838" s="87"/>
      <c r="C838" s="88"/>
      <c r="D838" s="89"/>
      <c r="E838" s="89"/>
      <c r="F838" s="90"/>
      <c r="G838" s="89"/>
      <c r="H838" s="89"/>
      <c r="I838" s="89"/>
      <c r="J838" s="89"/>
      <c r="K838" s="89"/>
      <c r="L838" s="89"/>
      <c r="M838" s="89"/>
      <c r="N838" s="89"/>
      <c r="O838" s="90"/>
    </row>
    <row r="839" spans="1:15" s="91" customFormat="1" x14ac:dyDescent="0.15">
      <c r="A839" s="87"/>
      <c r="B839" s="87"/>
      <c r="C839" s="88"/>
      <c r="D839" s="89"/>
      <c r="E839" s="89"/>
      <c r="F839" s="90"/>
      <c r="G839" s="89"/>
      <c r="H839" s="89"/>
      <c r="I839" s="89"/>
      <c r="J839" s="89"/>
      <c r="K839" s="89"/>
      <c r="L839" s="89"/>
      <c r="M839" s="89"/>
      <c r="N839" s="89"/>
      <c r="O839" s="90"/>
    </row>
    <row r="840" spans="1:15" s="91" customFormat="1" x14ac:dyDescent="0.15">
      <c r="A840" s="87"/>
      <c r="B840" s="87"/>
      <c r="C840" s="88"/>
      <c r="D840" s="89"/>
      <c r="E840" s="89"/>
      <c r="F840" s="90"/>
      <c r="G840" s="89"/>
      <c r="H840" s="89"/>
      <c r="I840" s="89"/>
      <c r="J840" s="89"/>
      <c r="K840" s="89"/>
      <c r="L840" s="89"/>
      <c r="M840" s="89"/>
      <c r="N840" s="89"/>
      <c r="O840" s="90"/>
    </row>
    <row r="841" spans="1:15" s="91" customFormat="1" x14ac:dyDescent="0.15">
      <c r="A841" s="87"/>
      <c r="B841" s="87"/>
      <c r="C841" s="88"/>
      <c r="D841" s="89"/>
      <c r="E841" s="89"/>
      <c r="F841" s="90"/>
      <c r="G841" s="89"/>
      <c r="H841" s="89"/>
      <c r="I841" s="89"/>
      <c r="J841" s="89"/>
      <c r="K841" s="89"/>
      <c r="L841" s="89"/>
      <c r="M841" s="89"/>
      <c r="N841" s="89"/>
      <c r="O841" s="90"/>
    </row>
    <row r="842" spans="1:15" s="91" customFormat="1" x14ac:dyDescent="0.15">
      <c r="A842" s="87"/>
      <c r="B842" s="87"/>
      <c r="C842" s="88"/>
      <c r="D842" s="89"/>
      <c r="E842" s="89"/>
      <c r="F842" s="90"/>
      <c r="G842" s="89"/>
      <c r="H842" s="89"/>
      <c r="I842" s="89"/>
      <c r="J842" s="89"/>
      <c r="K842" s="89"/>
      <c r="L842" s="89"/>
      <c r="M842" s="89"/>
      <c r="N842" s="89"/>
      <c r="O842" s="90"/>
    </row>
    <row r="843" spans="1:15" s="91" customFormat="1" x14ac:dyDescent="0.15">
      <c r="A843" s="87"/>
      <c r="B843" s="87"/>
      <c r="C843" s="88"/>
      <c r="D843" s="89"/>
      <c r="E843" s="89"/>
      <c r="F843" s="90"/>
      <c r="G843" s="89"/>
      <c r="H843" s="89"/>
      <c r="I843" s="89"/>
      <c r="J843" s="89"/>
      <c r="K843" s="89"/>
      <c r="L843" s="89"/>
      <c r="M843" s="89"/>
      <c r="N843" s="89"/>
      <c r="O843" s="90"/>
    </row>
    <row r="844" spans="1:15" s="91" customFormat="1" x14ac:dyDescent="0.15">
      <c r="A844" s="87"/>
      <c r="B844" s="87"/>
      <c r="C844" s="88"/>
      <c r="D844" s="89"/>
      <c r="E844" s="89"/>
      <c r="F844" s="90"/>
      <c r="G844" s="89"/>
      <c r="H844" s="89"/>
      <c r="I844" s="89"/>
      <c r="J844" s="89"/>
      <c r="K844" s="89"/>
      <c r="L844" s="89"/>
      <c r="M844" s="89"/>
      <c r="N844" s="89"/>
      <c r="O844" s="90"/>
    </row>
    <row r="845" spans="1:15" s="91" customFormat="1" x14ac:dyDescent="0.15">
      <c r="A845" s="87"/>
      <c r="B845" s="87"/>
      <c r="C845" s="88"/>
      <c r="D845" s="89"/>
      <c r="E845" s="89"/>
      <c r="F845" s="90"/>
      <c r="G845" s="89"/>
      <c r="H845" s="89"/>
      <c r="I845" s="89"/>
      <c r="J845" s="89"/>
      <c r="K845" s="89"/>
      <c r="L845" s="89"/>
      <c r="M845" s="89"/>
      <c r="N845" s="89"/>
      <c r="O845" s="90"/>
    </row>
    <row r="846" spans="1:15" s="91" customFormat="1" x14ac:dyDescent="0.15">
      <c r="A846" s="87"/>
      <c r="B846" s="87"/>
      <c r="C846" s="88"/>
      <c r="D846" s="89"/>
      <c r="E846" s="89"/>
      <c r="F846" s="90"/>
      <c r="G846" s="89"/>
      <c r="H846" s="89"/>
      <c r="I846" s="89"/>
      <c r="J846" s="89"/>
      <c r="K846" s="89"/>
      <c r="L846" s="89"/>
      <c r="M846" s="89"/>
      <c r="N846" s="89"/>
      <c r="O846" s="90"/>
    </row>
    <row r="847" spans="1:15" s="91" customFormat="1" x14ac:dyDescent="0.15">
      <c r="A847" s="87"/>
      <c r="B847" s="87"/>
      <c r="C847" s="88"/>
      <c r="D847" s="89"/>
      <c r="E847" s="89"/>
      <c r="F847" s="90"/>
      <c r="G847" s="89"/>
      <c r="H847" s="89"/>
      <c r="I847" s="89"/>
      <c r="J847" s="89"/>
      <c r="K847" s="89"/>
      <c r="L847" s="89"/>
      <c r="M847" s="89"/>
      <c r="N847" s="89"/>
      <c r="O847" s="90"/>
    </row>
    <row r="848" spans="1:15" s="91" customFormat="1" x14ac:dyDescent="0.15">
      <c r="A848" s="87"/>
      <c r="B848" s="87"/>
      <c r="C848" s="88"/>
      <c r="D848" s="89"/>
      <c r="E848" s="89"/>
      <c r="F848" s="90"/>
      <c r="G848" s="89"/>
      <c r="H848" s="89"/>
      <c r="I848" s="89"/>
      <c r="J848" s="89"/>
      <c r="K848" s="89"/>
      <c r="L848" s="89"/>
      <c r="M848" s="89"/>
      <c r="N848" s="89"/>
      <c r="O848" s="90"/>
    </row>
    <row r="849" spans="1:15" s="91" customFormat="1" x14ac:dyDescent="0.15">
      <c r="A849" s="87"/>
      <c r="B849" s="87"/>
      <c r="C849" s="88"/>
      <c r="D849" s="89"/>
      <c r="E849" s="89"/>
      <c r="F849" s="90"/>
      <c r="G849" s="89"/>
      <c r="H849" s="89"/>
      <c r="I849" s="89"/>
      <c r="J849" s="89"/>
      <c r="K849" s="89"/>
      <c r="L849" s="89"/>
      <c r="M849" s="89"/>
      <c r="N849" s="89"/>
      <c r="O849" s="90"/>
    </row>
    <row r="850" spans="1:15" s="91" customFormat="1" x14ac:dyDescent="0.15">
      <c r="A850" s="87"/>
      <c r="B850" s="87"/>
      <c r="C850" s="88"/>
      <c r="D850" s="89"/>
      <c r="E850" s="89"/>
      <c r="F850" s="90"/>
      <c r="G850" s="89"/>
      <c r="H850" s="89"/>
      <c r="I850" s="89"/>
      <c r="J850" s="89"/>
      <c r="K850" s="89"/>
      <c r="L850" s="89"/>
      <c r="M850" s="89"/>
      <c r="N850" s="89"/>
      <c r="O850" s="90"/>
    </row>
    <row r="851" spans="1:15" s="91" customFormat="1" x14ac:dyDescent="0.15">
      <c r="A851" s="87"/>
      <c r="B851" s="87"/>
      <c r="C851" s="88"/>
      <c r="D851" s="89"/>
      <c r="E851" s="89"/>
      <c r="F851" s="90"/>
      <c r="G851" s="89"/>
      <c r="H851" s="89"/>
      <c r="I851" s="89"/>
      <c r="J851" s="89"/>
      <c r="K851" s="89"/>
      <c r="L851" s="89"/>
      <c r="M851" s="89"/>
      <c r="N851" s="89"/>
      <c r="O851" s="90"/>
    </row>
    <row r="852" spans="1:15" s="91" customFormat="1" x14ac:dyDescent="0.15">
      <c r="A852" s="87"/>
      <c r="B852" s="87"/>
      <c r="C852" s="88"/>
      <c r="D852" s="89"/>
      <c r="E852" s="89"/>
      <c r="F852" s="90"/>
      <c r="G852" s="89"/>
      <c r="H852" s="89"/>
      <c r="I852" s="89"/>
      <c r="J852" s="89"/>
      <c r="K852" s="89"/>
      <c r="L852" s="89"/>
      <c r="M852" s="89"/>
      <c r="N852" s="89"/>
      <c r="O852" s="90"/>
    </row>
    <row r="853" spans="1:15" s="91" customFormat="1" x14ac:dyDescent="0.15">
      <c r="A853" s="87"/>
      <c r="B853" s="87"/>
      <c r="C853" s="88"/>
      <c r="D853" s="89"/>
      <c r="E853" s="89"/>
      <c r="F853" s="90"/>
      <c r="G853" s="89"/>
      <c r="H853" s="89"/>
      <c r="I853" s="89"/>
      <c r="J853" s="89"/>
      <c r="K853" s="89"/>
      <c r="L853" s="89"/>
      <c r="M853" s="89"/>
      <c r="N853" s="89"/>
      <c r="O853" s="90"/>
    </row>
    <row r="854" spans="1:15" s="91" customFormat="1" x14ac:dyDescent="0.15">
      <c r="A854" s="87"/>
      <c r="B854" s="87"/>
      <c r="C854" s="88"/>
      <c r="D854" s="89"/>
      <c r="E854" s="89"/>
      <c r="F854" s="90"/>
      <c r="G854" s="89"/>
      <c r="H854" s="89"/>
      <c r="I854" s="89"/>
      <c r="J854" s="89"/>
      <c r="K854" s="89"/>
      <c r="L854" s="89"/>
      <c r="M854" s="89"/>
      <c r="N854" s="89"/>
      <c r="O854" s="90"/>
    </row>
    <row r="855" spans="1:15" s="91" customFormat="1" x14ac:dyDescent="0.15">
      <c r="A855" s="87"/>
      <c r="B855" s="87"/>
      <c r="C855" s="88"/>
      <c r="D855" s="89"/>
      <c r="E855" s="89"/>
      <c r="F855" s="90"/>
      <c r="G855" s="89"/>
      <c r="H855" s="89"/>
      <c r="I855" s="89"/>
      <c r="J855" s="89"/>
      <c r="K855" s="89"/>
      <c r="L855" s="89"/>
      <c r="M855" s="89"/>
      <c r="N855" s="89"/>
      <c r="O855" s="90"/>
    </row>
    <row r="856" spans="1:15" s="91" customFormat="1" x14ac:dyDescent="0.15">
      <c r="A856" s="87"/>
      <c r="B856" s="87"/>
      <c r="C856" s="88"/>
      <c r="D856" s="89"/>
      <c r="E856" s="89"/>
      <c r="F856" s="90"/>
      <c r="G856" s="89"/>
      <c r="H856" s="89"/>
      <c r="I856" s="89"/>
      <c r="J856" s="89"/>
      <c r="K856" s="89"/>
      <c r="L856" s="89"/>
      <c r="M856" s="89"/>
      <c r="N856" s="89"/>
      <c r="O856" s="90"/>
    </row>
    <row r="857" spans="1:15" s="91" customFormat="1" x14ac:dyDescent="0.15">
      <c r="A857" s="87"/>
      <c r="B857" s="87"/>
      <c r="C857" s="88"/>
      <c r="D857" s="89"/>
      <c r="E857" s="89"/>
      <c r="F857" s="90"/>
      <c r="G857" s="89"/>
      <c r="H857" s="89"/>
      <c r="I857" s="89"/>
      <c r="J857" s="89"/>
      <c r="K857" s="89"/>
      <c r="L857" s="89"/>
      <c r="M857" s="89"/>
      <c r="N857" s="89"/>
      <c r="O857" s="90"/>
    </row>
    <row r="858" spans="1:15" s="91" customFormat="1" x14ac:dyDescent="0.15">
      <c r="A858" s="87"/>
      <c r="B858" s="87"/>
      <c r="C858" s="88"/>
      <c r="D858" s="89"/>
      <c r="E858" s="89"/>
      <c r="F858" s="90"/>
      <c r="G858" s="89"/>
      <c r="H858" s="89"/>
      <c r="I858" s="89"/>
      <c r="J858" s="89"/>
      <c r="K858" s="89"/>
      <c r="L858" s="89"/>
      <c r="M858" s="89"/>
      <c r="N858" s="89"/>
      <c r="O858" s="90"/>
    </row>
    <row r="859" spans="1:15" s="91" customFormat="1" x14ac:dyDescent="0.15">
      <c r="A859" s="87"/>
      <c r="B859" s="87"/>
      <c r="C859" s="88"/>
      <c r="D859" s="89"/>
      <c r="E859" s="89"/>
      <c r="F859" s="90"/>
      <c r="G859" s="89"/>
      <c r="H859" s="89"/>
      <c r="I859" s="89"/>
      <c r="J859" s="89"/>
      <c r="K859" s="89"/>
      <c r="L859" s="89"/>
      <c r="M859" s="89"/>
      <c r="N859" s="89"/>
      <c r="O859" s="90"/>
    </row>
    <row r="860" spans="1:15" s="91" customFormat="1" x14ac:dyDescent="0.15">
      <c r="A860" s="87"/>
      <c r="B860" s="87"/>
      <c r="C860" s="88"/>
      <c r="D860" s="89"/>
      <c r="E860" s="89"/>
      <c r="F860" s="90"/>
      <c r="G860" s="89"/>
      <c r="H860" s="89"/>
      <c r="I860" s="89"/>
      <c r="J860" s="89"/>
      <c r="K860" s="89"/>
      <c r="L860" s="89"/>
      <c r="M860" s="89"/>
      <c r="N860" s="89"/>
      <c r="O860" s="90"/>
    </row>
    <row r="861" spans="1:15" s="91" customFormat="1" x14ac:dyDescent="0.15">
      <c r="A861" s="87"/>
      <c r="B861" s="87"/>
      <c r="C861" s="88"/>
      <c r="D861" s="89"/>
      <c r="E861" s="89"/>
      <c r="F861" s="90"/>
      <c r="G861" s="89"/>
      <c r="H861" s="89"/>
      <c r="I861" s="89"/>
      <c r="J861" s="89"/>
      <c r="K861" s="89"/>
      <c r="L861" s="89"/>
      <c r="M861" s="89"/>
      <c r="N861" s="89"/>
      <c r="O861" s="90"/>
    </row>
    <row r="862" spans="1:15" s="91" customFormat="1" x14ac:dyDescent="0.15">
      <c r="A862" s="87"/>
      <c r="B862" s="87"/>
      <c r="C862" s="88"/>
      <c r="D862" s="89"/>
      <c r="E862" s="89"/>
      <c r="F862" s="90"/>
      <c r="G862" s="89"/>
      <c r="H862" s="89"/>
      <c r="I862" s="89"/>
      <c r="J862" s="89"/>
      <c r="K862" s="89"/>
      <c r="L862" s="89"/>
      <c r="M862" s="89"/>
      <c r="N862" s="89"/>
      <c r="O862" s="90"/>
    </row>
    <row r="863" spans="1:15" s="91" customFormat="1" x14ac:dyDescent="0.15">
      <c r="A863" s="87"/>
      <c r="B863" s="87"/>
      <c r="C863" s="88"/>
      <c r="D863" s="89"/>
      <c r="E863" s="89"/>
      <c r="F863" s="90"/>
      <c r="G863" s="89"/>
      <c r="H863" s="89"/>
      <c r="I863" s="89"/>
      <c r="J863" s="89"/>
      <c r="K863" s="89"/>
      <c r="L863" s="89"/>
      <c r="M863" s="89"/>
      <c r="N863" s="89"/>
      <c r="O863" s="90"/>
    </row>
    <row r="864" spans="1:15" s="91" customFormat="1" x14ac:dyDescent="0.15">
      <c r="A864" s="87"/>
      <c r="B864" s="87"/>
      <c r="C864" s="88"/>
      <c r="D864" s="89"/>
      <c r="E864" s="89"/>
      <c r="F864" s="90"/>
      <c r="G864" s="89"/>
      <c r="H864" s="89"/>
      <c r="I864" s="89"/>
      <c r="J864" s="89"/>
      <c r="K864" s="89"/>
      <c r="L864" s="89"/>
      <c r="M864" s="89"/>
      <c r="N864" s="89"/>
      <c r="O864" s="90"/>
    </row>
    <row r="865" spans="1:15" s="91" customFormat="1" x14ac:dyDescent="0.15">
      <c r="A865" s="87"/>
      <c r="B865" s="87"/>
      <c r="C865" s="88"/>
      <c r="D865" s="89"/>
      <c r="E865" s="89"/>
      <c r="F865" s="90"/>
      <c r="G865" s="89"/>
      <c r="H865" s="89"/>
      <c r="I865" s="89"/>
      <c r="J865" s="89"/>
      <c r="K865" s="89"/>
      <c r="L865" s="89"/>
      <c r="M865" s="89"/>
      <c r="N865" s="89"/>
      <c r="O865" s="90"/>
    </row>
    <row r="866" spans="1:15" s="91" customFormat="1" x14ac:dyDescent="0.15">
      <c r="A866" s="87"/>
      <c r="B866" s="87"/>
      <c r="C866" s="88"/>
      <c r="D866" s="89"/>
      <c r="E866" s="89"/>
      <c r="F866" s="90"/>
      <c r="G866" s="89"/>
      <c r="H866" s="89"/>
      <c r="I866" s="89"/>
      <c r="J866" s="89"/>
      <c r="K866" s="89"/>
      <c r="L866" s="89"/>
      <c r="M866" s="89"/>
      <c r="N866" s="89"/>
      <c r="O866" s="90"/>
    </row>
    <row r="867" spans="1:15" s="91" customFormat="1" x14ac:dyDescent="0.15">
      <c r="A867" s="87"/>
      <c r="B867" s="87"/>
      <c r="C867" s="88"/>
      <c r="D867" s="89"/>
      <c r="E867" s="89"/>
      <c r="F867" s="90"/>
      <c r="G867" s="89"/>
      <c r="H867" s="89"/>
      <c r="I867" s="89"/>
      <c r="J867" s="89"/>
      <c r="K867" s="89"/>
      <c r="L867" s="89"/>
      <c r="M867" s="89"/>
      <c r="N867" s="89"/>
      <c r="O867" s="90"/>
    </row>
    <row r="868" spans="1:15" s="91" customFormat="1" x14ac:dyDescent="0.15">
      <c r="A868" s="87"/>
      <c r="B868" s="87"/>
      <c r="C868" s="88"/>
      <c r="D868" s="89"/>
      <c r="E868" s="89"/>
      <c r="F868" s="90"/>
      <c r="G868" s="89"/>
      <c r="H868" s="89"/>
      <c r="I868" s="89"/>
      <c r="J868" s="89"/>
      <c r="K868" s="89"/>
      <c r="L868" s="89"/>
      <c r="M868" s="89"/>
      <c r="N868" s="89"/>
      <c r="O868" s="90"/>
    </row>
    <row r="869" spans="1:15" s="91" customFormat="1" x14ac:dyDescent="0.15">
      <c r="A869" s="87"/>
      <c r="B869" s="87"/>
      <c r="C869" s="88"/>
      <c r="D869" s="89"/>
      <c r="E869" s="89"/>
      <c r="F869" s="90"/>
      <c r="G869" s="89"/>
      <c r="H869" s="89"/>
      <c r="I869" s="89"/>
      <c r="J869" s="89"/>
      <c r="K869" s="89"/>
      <c r="L869" s="89"/>
      <c r="M869" s="89"/>
      <c r="N869" s="89"/>
      <c r="O869" s="90"/>
    </row>
    <row r="870" spans="1:15" s="91" customFormat="1" x14ac:dyDescent="0.15">
      <c r="A870" s="87"/>
      <c r="B870" s="87"/>
      <c r="C870" s="88"/>
      <c r="D870" s="89"/>
      <c r="E870" s="89"/>
      <c r="F870" s="90"/>
      <c r="G870" s="89"/>
      <c r="H870" s="89"/>
      <c r="I870" s="89"/>
      <c r="J870" s="89"/>
      <c r="K870" s="89"/>
      <c r="L870" s="89"/>
      <c r="M870" s="89"/>
      <c r="N870" s="89"/>
      <c r="O870" s="90"/>
    </row>
    <row r="871" spans="1:15" s="91" customFormat="1" x14ac:dyDescent="0.15">
      <c r="A871" s="87"/>
      <c r="B871" s="87"/>
      <c r="C871" s="88"/>
      <c r="D871" s="89"/>
      <c r="E871" s="89"/>
      <c r="F871" s="90"/>
      <c r="G871" s="89"/>
      <c r="H871" s="89"/>
      <c r="I871" s="89"/>
      <c r="J871" s="89"/>
      <c r="K871" s="89"/>
      <c r="L871" s="89"/>
      <c r="M871" s="89"/>
      <c r="N871" s="89"/>
      <c r="O871" s="90"/>
    </row>
    <row r="872" spans="1:15" s="91" customFormat="1" x14ac:dyDescent="0.15">
      <c r="A872" s="87"/>
      <c r="B872" s="87"/>
      <c r="C872" s="88"/>
      <c r="D872" s="89"/>
      <c r="E872" s="89"/>
      <c r="F872" s="90"/>
      <c r="G872" s="89"/>
      <c r="H872" s="89"/>
      <c r="I872" s="89"/>
      <c r="J872" s="89"/>
      <c r="K872" s="89"/>
      <c r="L872" s="89"/>
      <c r="M872" s="89"/>
      <c r="N872" s="89"/>
      <c r="O872" s="90"/>
    </row>
    <row r="873" spans="1:15" s="91" customFormat="1" x14ac:dyDescent="0.15">
      <c r="A873" s="87"/>
      <c r="B873" s="87"/>
      <c r="C873" s="88"/>
      <c r="D873" s="89"/>
      <c r="E873" s="89"/>
      <c r="F873" s="90"/>
      <c r="G873" s="89"/>
      <c r="H873" s="89"/>
      <c r="I873" s="89"/>
      <c r="J873" s="89"/>
      <c r="K873" s="89"/>
      <c r="L873" s="89"/>
      <c r="M873" s="89"/>
      <c r="N873" s="89"/>
      <c r="O873" s="90"/>
    </row>
    <row r="874" spans="1:15" s="91" customFormat="1" x14ac:dyDescent="0.15">
      <c r="A874" s="87"/>
      <c r="B874" s="87"/>
      <c r="C874" s="88"/>
      <c r="D874" s="89"/>
      <c r="E874" s="89"/>
      <c r="F874" s="90"/>
      <c r="G874" s="89"/>
      <c r="H874" s="89"/>
      <c r="I874" s="89"/>
      <c r="J874" s="89"/>
      <c r="K874" s="89"/>
      <c r="L874" s="89"/>
      <c r="M874" s="89"/>
      <c r="N874" s="89"/>
      <c r="O874" s="90"/>
    </row>
    <row r="875" spans="1:15" s="91" customFormat="1" x14ac:dyDescent="0.15">
      <c r="A875" s="87"/>
      <c r="B875" s="87"/>
      <c r="C875" s="88"/>
      <c r="D875" s="89"/>
      <c r="E875" s="89"/>
      <c r="F875" s="90"/>
      <c r="G875" s="89"/>
      <c r="H875" s="89"/>
      <c r="I875" s="89"/>
      <c r="J875" s="89"/>
      <c r="K875" s="89"/>
      <c r="L875" s="89"/>
      <c r="M875" s="89"/>
      <c r="N875" s="89"/>
      <c r="O875" s="90"/>
    </row>
    <row r="876" spans="1:15" s="91" customFormat="1" x14ac:dyDescent="0.15">
      <c r="A876" s="87"/>
      <c r="B876" s="87"/>
      <c r="C876" s="88"/>
      <c r="D876" s="89"/>
      <c r="E876" s="89"/>
      <c r="F876" s="90"/>
      <c r="G876" s="89"/>
      <c r="H876" s="89"/>
      <c r="I876" s="89"/>
      <c r="J876" s="89"/>
      <c r="K876" s="89"/>
      <c r="L876" s="89"/>
      <c r="M876" s="89"/>
      <c r="N876" s="89"/>
      <c r="O876" s="90"/>
    </row>
    <row r="877" spans="1:15" s="91" customFormat="1" x14ac:dyDescent="0.15">
      <c r="A877" s="87"/>
      <c r="B877" s="87"/>
      <c r="C877" s="88"/>
      <c r="D877" s="89"/>
      <c r="E877" s="89"/>
      <c r="F877" s="90"/>
      <c r="G877" s="89"/>
      <c r="H877" s="89"/>
      <c r="I877" s="89"/>
      <c r="J877" s="89"/>
      <c r="K877" s="89"/>
      <c r="L877" s="89"/>
      <c r="M877" s="89"/>
      <c r="N877" s="89"/>
      <c r="O877" s="90"/>
    </row>
    <row r="878" spans="1:15" s="91" customFormat="1" x14ac:dyDescent="0.15">
      <c r="A878" s="87"/>
      <c r="B878" s="87"/>
      <c r="C878" s="88"/>
      <c r="D878" s="89"/>
      <c r="E878" s="89"/>
      <c r="F878" s="90"/>
      <c r="G878" s="89"/>
      <c r="H878" s="89"/>
      <c r="I878" s="89"/>
      <c r="J878" s="89"/>
      <c r="K878" s="89"/>
      <c r="L878" s="89"/>
      <c r="M878" s="89"/>
      <c r="N878" s="89"/>
      <c r="O878" s="90"/>
    </row>
    <row r="879" spans="1:15" s="91" customFormat="1" x14ac:dyDescent="0.15">
      <c r="A879" s="87"/>
      <c r="B879" s="87"/>
      <c r="C879" s="88"/>
      <c r="D879" s="89"/>
      <c r="E879" s="89"/>
      <c r="F879" s="90"/>
      <c r="G879" s="89"/>
      <c r="H879" s="89"/>
      <c r="I879" s="89"/>
      <c r="J879" s="89"/>
      <c r="K879" s="89"/>
      <c r="L879" s="89"/>
      <c r="M879" s="89"/>
      <c r="N879" s="89"/>
      <c r="O879" s="90"/>
    </row>
    <row r="880" spans="1:15" s="91" customFormat="1" x14ac:dyDescent="0.15">
      <c r="A880" s="87"/>
      <c r="B880" s="87"/>
      <c r="C880" s="88"/>
      <c r="D880" s="89"/>
      <c r="E880" s="89"/>
      <c r="F880" s="90"/>
      <c r="G880" s="89"/>
      <c r="H880" s="89"/>
      <c r="I880" s="89"/>
      <c r="J880" s="89"/>
      <c r="K880" s="89"/>
      <c r="L880" s="89"/>
      <c r="M880" s="89"/>
      <c r="N880" s="89"/>
      <c r="O880" s="90"/>
    </row>
    <row r="881" spans="1:15" s="91" customFormat="1" x14ac:dyDescent="0.15">
      <c r="A881" s="87"/>
      <c r="B881" s="87"/>
      <c r="C881" s="88"/>
      <c r="D881" s="89"/>
      <c r="E881" s="89"/>
      <c r="F881" s="90"/>
      <c r="G881" s="89"/>
      <c r="H881" s="89"/>
      <c r="I881" s="89"/>
      <c r="J881" s="89"/>
      <c r="K881" s="89"/>
      <c r="L881" s="89"/>
      <c r="M881" s="89"/>
      <c r="N881" s="89"/>
      <c r="O881" s="90"/>
    </row>
    <row r="882" spans="1:15" s="91" customFormat="1" x14ac:dyDescent="0.15">
      <c r="A882" s="87"/>
      <c r="B882" s="87"/>
      <c r="C882" s="88"/>
      <c r="D882" s="89"/>
      <c r="E882" s="89"/>
      <c r="F882" s="90"/>
      <c r="G882" s="89"/>
      <c r="H882" s="89"/>
      <c r="I882" s="89"/>
      <c r="J882" s="89"/>
      <c r="K882" s="89"/>
      <c r="L882" s="89"/>
      <c r="M882" s="89"/>
      <c r="N882" s="89"/>
      <c r="O882" s="90"/>
    </row>
    <row r="883" spans="1:15" s="91" customFormat="1" x14ac:dyDescent="0.15">
      <c r="A883" s="87"/>
      <c r="B883" s="87"/>
      <c r="C883" s="88"/>
      <c r="D883" s="89"/>
      <c r="E883" s="89"/>
      <c r="F883" s="90"/>
      <c r="G883" s="89"/>
      <c r="H883" s="89"/>
      <c r="I883" s="89"/>
      <c r="J883" s="89"/>
      <c r="K883" s="89"/>
      <c r="L883" s="89"/>
      <c r="M883" s="89"/>
      <c r="N883" s="89"/>
      <c r="O883" s="90"/>
    </row>
    <row r="884" spans="1:15" s="91" customFormat="1" x14ac:dyDescent="0.15">
      <c r="A884" s="87"/>
      <c r="B884" s="87"/>
      <c r="C884" s="88"/>
      <c r="D884" s="89"/>
      <c r="E884" s="89"/>
      <c r="F884" s="90"/>
      <c r="G884" s="89"/>
      <c r="H884" s="89"/>
      <c r="I884" s="89"/>
      <c r="J884" s="89"/>
      <c r="K884" s="89"/>
      <c r="L884" s="89"/>
      <c r="M884" s="89"/>
      <c r="N884" s="89"/>
      <c r="O884" s="90"/>
    </row>
    <row r="885" spans="1:15" s="91" customFormat="1" x14ac:dyDescent="0.15">
      <c r="A885" s="87"/>
      <c r="B885" s="87"/>
      <c r="C885" s="88"/>
      <c r="D885" s="89"/>
      <c r="E885" s="89"/>
      <c r="F885" s="90"/>
      <c r="G885" s="89"/>
      <c r="H885" s="89"/>
      <c r="I885" s="89"/>
      <c r="J885" s="89"/>
      <c r="K885" s="89"/>
      <c r="L885" s="89"/>
      <c r="M885" s="89"/>
      <c r="N885" s="89"/>
      <c r="O885" s="90"/>
    </row>
    <row r="886" spans="1:15" s="91" customFormat="1" x14ac:dyDescent="0.15">
      <c r="A886" s="87"/>
      <c r="B886" s="87"/>
      <c r="C886" s="88"/>
      <c r="D886" s="89"/>
      <c r="E886" s="89"/>
      <c r="F886" s="90"/>
      <c r="G886" s="89"/>
      <c r="H886" s="89"/>
      <c r="I886" s="89"/>
      <c r="J886" s="89"/>
      <c r="K886" s="89"/>
      <c r="L886" s="89"/>
      <c r="M886" s="89"/>
      <c r="N886" s="89"/>
      <c r="O886" s="90"/>
    </row>
    <row r="887" spans="1:15" s="91" customFormat="1" x14ac:dyDescent="0.15">
      <c r="A887" s="87"/>
      <c r="B887" s="87"/>
      <c r="C887" s="88"/>
      <c r="D887" s="89"/>
      <c r="E887" s="89"/>
      <c r="F887" s="90"/>
      <c r="G887" s="89"/>
      <c r="H887" s="89"/>
      <c r="I887" s="89"/>
      <c r="J887" s="89"/>
      <c r="K887" s="89"/>
      <c r="L887" s="89"/>
      <c r="M887" s="89"/>
      <c r="N887" s="89"/>
      <c r="O887" s="90"/>
    </row>
    <row r="888" spans="1:15" s="91" customFormat="1" x14ac:dyDescent="0.15">
      <c r="A888" s="87"/>
      <c r="B888" s="87"/>
      <c r="C888" s="88"/>
      <c r="D888" s="89"/>
      <c r="E888" s="89"/>
      <c r="F888" s="90"/>
      <c r="G888" s="89"/>
      <c r="H888" s="89"/>
      <c r="I888" s="89"/>
      <c r="J888" s="89"/>
      <c r="K888" s="89"/>
      <c r="L888" s="89"/>
      <c r="M888" s="89"/>
      <c r="N888" s="89"/>
      <c r="O888" s="90"/>
    </row>
    <row r="889" spans="1:15" s="91" customFormat="1" x14ac:dyDescent="0.15">
      <c r="A889" s="87"/>
      <c r="B889" s="87"/>
      <c r="C889" s="88"/>
      <c r="D889" s="89"/>
      <c r="E889" s="89"/>
      <c r="F889" s="90"/>
      <c r="G889" s="89"/>
      <c r="H889" s="89"/>
      <c r="I889" s="89"/>
      <c r="J889" s="89"/>
      <c r="K889" s="89"/>
      <c r="L889" s="89"/>
      <c r="M889" s="89"/>
      <c r="N889" s="89"/>
      <c r="O889" s="90"/>
    </row>
    <row r="890" spans="1:15" s="91" customFormat="1" x14ac:dyDescent="0.15">
      <c r="A890" s="87"/>
      <c r="B890" s="87"/>
      <c r="C890" s="88"/>
      <c r="D890" s="89"/>
      <c r="E890" s="89"/>
      <c r="F890" s="90"/>
      <c r="G890" s="89"/>
      <c r="H890" s="89"/>
      <c r="I890" s="89"/>
      <c r="J890" s="89"/>
      <c r="K890" s="89"/>
      <c r="L890" s="89"/>
      <c r="M890" s="89"/>
      <c r="N890" s="89"/>
      <c r="O890" s="90"/>
    </row>
    <row r="891" spans="1:15" s="91" customFormat="1" x14ac:dyDescent="0.15">
      <c r="A891" s="87"/>
      <c r="B891" s="87"/>
      <c r="C891" s="88"/>
      <c r="D891" s="89"/>
      <c r="E891" s="89"/>
      <c r="F891" s="90"/>
      <c r="G891" s="89"/>
      <c r="H891" s="89"/>
      <c r="I891" s="89"/>
      <c r="J891" s="89"/>
      <c r="K891" s="89"/>
      <c r="L891" s="89"/>
      <c r="M891" s="89"/>
      <c r="N891" s="89"/>
      <c r="O891" s="90"/>
    </row>
    <row r="892" spans="1:15" s="91" customFormat="1" x14ac:dyDescent="0.15">
      <c r="A892" s="87"/>
      <c r="B892" s="87"/>
      <c r="C892" s="88"/>
      <c r="D892" s="89"/>
      <c r="E892" s="89"/>
      <c r="F892" s="90"/>
      <c r="G892" s="89"/>
      <c r="H892" s="89"/>
      <c r="I892" s="89"/>
      <c r="J892" s="89"/>
      <c r="K892" s="89"/>
      <c r="L892" s="89"/>
      <c r="M892" s="89"/>
      <c r="N892" s="89"/>
      <c r="O892" s="90"/>
    </row>
    <row r="893" spans="1:15" s="91" customFormat="1" x14ac:dyDescent="0.15">
      <c r="A893" s="87"/>
      <c r="B893" s="87"/>
      <c r="C893" s="88"/>
      <c r="D893" s="89"/>
      <c r="E893" s="89"/>
      <c r="F893" s="90"/>
      <c r="G893" s="89"/>
      <c r="H893" s="89"/>
      <c r="I893" s="89"/>
      <c r="J893" s="89"/>
      <c r="K893" s="89"/>
      <c r="L893" s="89"/>
      <c r="M893" s="89"/>
      <c r="N893" s="89"/>
      <c r="O893" s="90"/>
    </row>
    <row r="894" spans="1:15" s="91" customFormat="1" x14ac:dyDescent="0.15">
      <c r="A894" s="87"/>
      <c r="B894" s="87"/>
      <c r="C894" s="88"/>
      <c r="D894" s="89"/>
      <c r="E894" s="89"/>
      <c r="F894" s="90"/>
      <c r="G894" s="89"/>
      <c r="H894" s="89"/>
      <c r="I894" s="89"/>
      <c r="J894" s="89"/>
      <c r="K894" s="89"/>
      <c r="L894" s="89"/>
      <c r="M894" s="89"/>
      <c r="N894" s="89"/>
      <c r="O894" s="90"/>
    </row>
    <row r="895" spans="1:15" s="91" customFormat="1" x14ac:dyDescent="0.15">
      <c r="A895" s="87"/>
      <c r="B895" s="87"/>
      <c r="C895" s="88"/>
      <c r="D895" s="89"/>
      <c r="E895" s="89"/>
      <c r="F895" s="90"/>
      <c r="G895" s="89"/>
      <c r="H895" s="89"/>
      <c r="I895" s="89"/>
      <c r="J895" s="89"/>
      <c r="K895" s="89"/>
      <c r="L895" s="89"/>
      <c r="M895" s="89"/>
      <c r="N895" s="89"/>
      <c r="O895" s="90"/>
    </row>
    <row r="896" spans="1:15" s="91" customFormat="1" x14ac:dyDescent="0.15">
      <c r="A896" s="87"/>
      <c r="B896" s="87"/>
      <c r="C896" s="88"/>
      <c r="D896" s="89"/>
      <c r="E896" s="89"/>
      <c r="F896" s="90"/>
      <c r="G896" s="89"/>
      <c r="H896" s="89"/>
      <c r="I896" s="89"/>
      <c r="J896" s="89"/>
      <c r="K896" s="89"/>
      <c r="L896" s="89"/>
      <c r="M896" s="89"/>
      <c r="N896" s="89"/>
      <c r="O896" s="90"/>
    </row>
    <row r="897" spans="1:15" s="91" customFormat="1" x14ac:dyDescent="0.15">
      <c r="A897" s="87"/>
      <c r="B897" s="87"/>
      <c r="C897" s="88"/>
      <c r="D897" s="89"/>
      <c r="E897" s="89"/>
      <c r="F897" s="90"/>
      <c r="G897" s="89"/>
      <c r="H897" s="89"/>
      <c r="I897" s="89"/>
      <c r="J897" s="89"/>
      <c r="K897" s="89"/>
      <c r="L897" s="89"/>
      <c r="M897" s="89"/>
      <c r="N897" s="89"/>
      <c r="O897" s="90"/>
    </row>
    <row r="898" spans="1:15" s="91" customFormat="1" x14ac:dyDescent="0.15">
      <c r="A898" s="87"/>
      <c r="B898" s="87"/>
      <c r="C898" s="88"/>
      <c r="D898" s="89"/>
      <c r="E898" s="89"/>
      <c r="F898" s="90"/>
      <c r="G898" s="89"/>
      <c r="H898" s="89"/>
      <c r="I898" s="89"/>
      <c r="J898" s="89"/>
      <c r="K898" s="89"/>
      <c r="L898" s="89"/>
      <c r="M898" s="89"/>
      <c r="N898" s="89"/>
      <c r="O898" s="90"/>
    </row>
    <row r="899" spans="1:15" s="91" customFormat="1" x14ac:dyDescent="0.15">
      <c r="A899" s="87"/>
      <c r="B899" s="87"/>
      <c r="C899" s="88"/>
      <c r="D899" s="89"/>
      <c r="E899" s="89"/>
      <c r="F899" s="90"/>
      <c r="G899" s="89"/>
      <c r="H899" s="89"/>
      <c r="I899" s="89"/>
      <c r="J899" s="89"/>
      <c r="K899" s="89"/>
      <c r="L899" s="89"/>
      <c r="M899" s="89"/>
      <c r="N899" s="89"/>
      <c r="O899" s="90"/>
    </row>
    <row r="900" spans="1:15" s="91" customFormat="1" x14ac:dyDescent="0.15">
      <c r="A900" s="87"/>
      <c r="B900" s="87"/>
      <c r="C900" s="88"/>
      <c r="D900" s="89"/>
      <c r="E900" s="89"/>
      <c r="F900" s="90"/>
      <c r="G900" s="89"/>
      <c r="H900" s="89"/>
      <c r="I900" s="89"/>
      <c r="J900" s="89"/>
      <c r="K900" s="89"/>
      <c r="L900" s="89"/>
      <c r="M900" s="89"/>
      <c r="N900" s="89"/>
      <c r="O900" s="90"/>
    </row>
    <row r="901" spans="1:15" s="91" customFormat="1" x14ac:dyDescent="0.15">
      <c r="A901" s="87"/>
      <c r="B901" s="87"/>
      <c r="C901" s="88"/>
      <c r="D901" s="89"/>
      <c r="E901" s="89"/>
      <c r="F901" s="90"/>
      <c r="G901" s="89"/>
      <c r="H901" s="89"/>
      <c r="I901" s="89"/>
      <c r="J901" s="89"/>
      <c r="K901" s="89"/>
      <c r="L901" s="89"/>
      <c r="M901" s="89"/>
      <c r="N901" s="89"/>
      <c r="O901" s="90"/>
    </row>
    <row r="902" spans="1:15" s="91" customFormat="1" x14ac:dyDescent="0.15">
      <c r="A902" s="87"/>
      <c r="B902" s="87"/>
      <c r="C902" s="88"/>
      <c r="D902" s="89"/>
      <c r="E902" s="89"/>
      <c r="F902" s="90"/>
      <c r="G902" s="89"/>
      <c r="H902" s="89"/>
      <c r="I902" s="89"/>
      <c r="J902" s="89"/>
      <c r="K902" s="89"/>
      <c r="L902" s="89"/>
      <c r="M902" s="89"/>
      <c r="N902" s="89"/>
      <c r="O902" s="90"/>
    </row>
    <row r="903" spans="1:15" s="91" customFormat="1" x14ac:dyDescent="0.15">
      <c r="A903" s="87"/>
      <c r="B903" s="87"/>
      <c r="C903" s="88"/>
      <c r="D903" s="89"/>
      <c r="E903" s="89"/>
      <c r="F903" s="90"/>
      <c r="G903" s="89"/>
      <c r="H903" s="89"/>
      <c r="I903" s="89"/>
      <c r="J903" s="89"/>
      <c r="K903" s="89"/>
      <c r="L903" s="89"/>
      <c r="M903" s="89"/>
      <c r="N903" s="89"/>
      <c r="O903" s="90"/>
    </row>
    <row r="904" spans="1:15" s="91" customFormat="1" x14ac:dyDescent="0.15">
      <c r="A904" s="87"/>
      <c r="B904" s="87"/>
      <c r="C904" s="88"/>
      <c r="D904" s="89"/>
      <c r="E904" s="89"/>
      <c r="F904" s="90"/>
      <c r="G904" s="89"/>
      <c r="H904" s="89"/>
      <c r="I904" s="89"/>
      <c r="J904" s="89"/>
      <c r="K904" s="89"/>
      <c r="L904" s="89"/>
      <c r="M904" s="89"/>
      <c r="N904" s="89"/>
      <c r="O904" s="90"/>
    </row>
    <row r="905" spans="1:15" s="91" customFormat="1" x14ac:dyDescent="0.15">
      <c r="A905" s="87"/>
      <c r="B905" s="87"/>
      <c r="C905" s="88"/>
      <c r="D905" s="89"/>
      <c r="E905" s="89"/>
      <c r="F905" s="90"/>
      <c r="G905" s="89"/>
      <c r="H905" s="89"/>
      <c r="I905" s="89"/>
      <c r="J905" s="89"/>
      <c r="K905" s="89"/>
      <c r="L905" s="89"/>
      <c r="M905" s="89"/>
      <c r="N905" s="89"/>
      <c r="O905" s="90"/>
    </row>
    <row r="906" spans="1:15" s="91" customFormat="1" x14ac:dyDescent="0.15">
      <c r="A906" s="87"/>
      <c r="B906" s="87"/>
      <c r="C906" s="88"/>
      <c r="D906" s="89"/>
      <c r="E906" s="89"/>
      <c r="F906" s="90"/>
      <c r="G906" s="89"/>
      <c r="H906" s="89"/>
      <c r="I906" s="89"/>
      <c r="J906" s="89"/>
      <c r="K906" s="89"/>
      <c r="L906" s="89"/>
      <c r="M906" s="89"/>
      <c r="N906" s="89"/>
      <c r="O906" s="90"/>
    </row>
    <row r="907" spans="1:15" s="91" customFormat="1" x14ac:dyDescent="0.15">
      <c r="A907" s="87"/>
      <c r="B907" s="87"/>
      <c r="C907" s="88"/>
      <c r="D907" s="89"/>
      <c r="E907" s="89"/>
      <c r="F907" s="90"/>
      <c r="G907" s="89"/>
      <c r="H907" s="89"/>
      <c r="I907" s="89"/>
      <c r="J907" s="89"/>
      <c r="K907" s="89"/>
      <c r="L907" s="89"/>
      <c r="M907" s="89"/>
      <c r="N907" s="89"/>
      <c r="O907" s="90"/>
    </row>
    <row r="908" spans="1:15" s="91" customFormat="1" x14ac:dyDescent="0.15">
      <c r="A908" s="87"/>
      <c r="B908" s="87"/>
      <c r="C908" s="88"/>
      <c r="D908" s="89"/>
      <c r="E908" s="89"/>
      <c r="F908" s="90"/>
      <c r="G908" s="89"/>
      <c r="H908" s="89"/>
      <c r="I908" s="89"/>
      <c r="J908" s="89"/>
      <c r="K908" s="89"/>
      <c r="L908" s="89"/>
      <c r="M908" s="89"/>
      <c r="N908" s="89"/>
      <c r="O908" s="90"/>
    </row>
    <row r="909" spans="1:15" s="91" customFormat="1" x14ac:dyDescent="0.15">
      <c r="A909" s="87"/>
      <c r="B909" s="87"/>
      <c r="C909" s="88"/>
      <c r="D909" s="89"/>
      <c r="E909" s="89"/>
      <c r="F909" s="90"/>
      <c r="G909" s="89"/>
      <c r="H909" s="89"/>
      <c r="I909" s="89"/>
      <c r="J909" s="89"/>
      <c r="K909" s="89"/>
      <c r="L909" s="89"/>
      <c r="M909" s="89"/>
      <c r="N909" s="89"/>
      <c r="O909" s="90"/>
    </row>
    <row r="910" spans="1:15" s="91" customFormat="1" x14ac:dyDescent="0.15">
      <c r="A910" s="87"/>
      <c r="B910" s="87"/>
      <c r="C910" s="88"/>
      <c r="D910" s="89"/>
      <c r="E910" s="89"/>
      <c r="F910" s="90"/>
      <c r="G910" s="89"/>
      <c r="H910" s="89"/>
      <c r="I910" s="89"/>
      <c r="J910" s="89"/>
      <c r="K910" s="89"/>
      <c r="L910" s="89"/>
      <c r="M910" s="89"/>
      <c r="N910" s="89"/>
      <c r="O910" s="90"/>
    </row>
    <row r="911" spans="1:15" s="91" customFormat="1" x14ac:dyDescent="0.15">
      <c r="A911" s="87"/>
      <c r="B911" s="87"/>
      <c r="C911" s="88"/>
      <c r="D911" s="89"/>
      <c r="E911" s="89"/>
      <c r="F911" s="90"/>
      <c r="G911" s="89"/>
      <c r="H911" s="89"/>
      <c r="I911" s="89"/>
      <c r="J911" s="89"/>
      <c r="K911" s="89"/>
      <c r="L911" s="89"/>
      <c r="M911" s="89"/>
      <c r="N911" s="89"/>
      <c r="O911" s="90"/>
    </row>
    <row r="912" spans="1:15" s="91" customFormat="1" x14ac:dyDescent="0.15">
      <c r="A912" s="87"/>
      <c r="B912" s="87"/>
      <c r="C912" s="88"/>
      <c r="D912" s="89"/>
      <c r="E912" s="89"/>
      <c r="F912" s="90"/>
      <c r="G912" s="89"/>
      <c r="H912" s="89"/>
      <c r="I912" s="89"/>
      <c r="J912" s="89"/>
      <c r="K912" s="89"/>
      <c r="L912" s="89"/>
      <c r="M912" s="89"/>
      <c r="N912" s="89"/>
      <c r="O912" s="90"/>
    </row>
    <row r="913" spans="1:15" s="91" customFormat="1" x14ac:dyDescent="0.15">
      <c r="A913" s="87"/>
      <c r="B913" s="87"/>
      <c r="C913" s="88"/>
      <c r="D913" s="89"/>
      <c r="E913" s="89"/>
      <c r="F913" s="90"/>
      <c r="G913" s="89"/>
      <c r="H913" s="89"/>
      <c r="I913" s="89"/>
      <c r="J913" s="89"/>
      <c r="K913" s="89"/>
      <c r="L913" s="89"/>
      <c r="M913" s="89"/>
      <c r="N913" s="89"/>
      <c r="O913" s="90"/>
    </row>
    <row r="914" spans="1:15" s="91" customFormat="1" x14ac:dyDescent="0.15">
      <c r="A914" s="87"/>
      <c r="B914" s="87"/>
      <c r="C914" s="88"/>
      <c r="D914" s="89"/>
      <c r="E914" s="89"/>
      <c r="F914" s="90"/>
      <c r="G914" s="89"/>
      <c r="H914" s="89"/>
      <c r="I914" s="89"/>
      <c r="J914" s="89"/>
      <c r="K914" s="89"/>
      <c r="L914" s="89"/>
      <c r="M914" s="89"/>
      <c r="N914" s="89"/>
      <c r="O914" s="90"/>
    </row>
    <row r="915" spans="1:15" s="91" customFormat="1" x14ac:dyDescent="0.15">
      <c r="A915" s="87"/>
      <c r="B915" s="87"/>
      <c r="C915" s="88"/>
      <c r="D915" s="89"/>
      <c r="E915" s="89"/>
      <c r="F915" s="90"/>
      <c r="G915" s="89"/>
      <c r="H915" s="89"/>
      <c r="I915" s="89"/>
      <c r="J915" s="89"/>
      <c r="K915" s="89"/>
      <c r="L915" s="89"/>
      <c r="M915" s="89"/>
      <c r="N915" s="89"/>
      <c r="O915" s="90"/>
    </row>
    <row r="916" spans="1:15" s="91" customFormat="1" x14ac:dyDescent="0.15">
      <c r="A916" s="87"/>
      <c r="B916" s="87"/>
      <c r="C916" s="88"/>
      <c r="D916" s="89"/>
      <c r="E916" s="89"/>
      <c r="F916" s="90"/>
      <c r="G916" s="89"/>
      <c r="H916" s="89"/>
      <c r="I916" s="89"/>
      <c r="J916" s="89"/>
      <c r="K916" s="89"/>
      <c r="L916" s="89"/>
      <c r="M916" s="89"/>
      <c r="N916" s="89"/>
      <c r="O916" s="90"/>
    </row>
    <row r="917" spans="1:15" s="91" customFormat="1" x14ac:dyDescent="0.15">
      <c r="A917" s="87"/>
      <c r="B917" s="87"/>
      <c r="C917" s="88"/>
      <c r="D917" s="89"/>
      <c r="E917" s="89"/>
      <c r="F917" s="90"/>
      <c r="G917" s="89"/>
      <c r="H917" s="89"/>
      <c r="I917" s="89"/>
      <c r="J917" s="89"/>
      <c r="K917" s="89"/>
      <c r="L917" s="89"/>
      <c r="M917" s="89"/>
      <c r="N917" s="89"/>
      <c r="O917" s="90"/>
    </row>
    <row r="918" spans="1:15" s="91" customFormat="1" x14ac:dyDescent="0.15">
      <c r="A918" s="87"/>
      <c r="B918" s="87"/>
      <c r="C918" s="88"/>
      <c r="D918" s="89"/>
      <c r="E918" s="89"/>
      <c r="F918" s="90"/>
      <c r="G918" s="89"/>
      <c r="H918" s="89"/>
      <c r="I918" s="89"/>
      <c r="J918" s="89"/>
      <c r="K918" s="89"/>
      <c r="L918" s="89"/>
      <c r="M918" s="89"/>
      <c r="N918" s="89"/>
      <c r="O918" s="90"/>
    </row>
    <row r="919" spans="1:15" s="91" customFormat="1" x14ac:dyDescent="0.15">
      <c r="A919" s="87"/>
      <c r="B919" s="87"/>
      <c r="C919" s="88"/>
      <c r="D919" s="89"/>
      <c r="E919" s="89"/>
      <c r="F919" s="90"/>
      <c r="G919" s="89"/>
      <c r="H919" s="89"/>
      <c r="I919" s="89"/>
      <c r="J919" s="89"/>
      <c r="K919" s="89"/>
      <c r="L919" s="89"/>
      <c r="M919" s="89"/>
      <c r="N919" s="89"/>
      <c r="O919" s="90"/>
    </row>
    <row r="920" spans="1:15" s="91" customFormat="1" x14ac:dyDescent="0.15">
      <c r="A920" s="87"/>
      <c r="B920" s="87"/>
      <c r="C920" s="88"/>
      <c r="D920" s="89"/>
      <c r="E920" s="89"/>
      <c r="F920" s="90"/>
      <c r="G920" s="89"/>
      <c r="H920" s="89"/>
      <c r="I920" s="89"/>
      <c r="J920" s="89"/>
      <c r="K920" s="89"/>
      <c r="L920" s="89"/>
      <c r="M920" s="89"/>
      <c r="N920" s="89"/>
      <c r="O920" s="90"/>
    </row>
    <row r="921" spans="1:15" s="91" customFormat="1" x14ac:dyDescent="0.15">
      <c r="A921" s="87"/>
      <c r="B921" s="87"/>
      <c r="C921" s="88"/>
      <c r="D921" s="89"/>
      <c r="E921" s="89"/>
      <c r="F921" s="90"/>
      <c r="G921" s="89"/>
      <c r="H921" s="89"/>
      <c r="I921" s="89"/>
      <c r="J921" s="89"/>
      <c r="K921" s="89"/>
      <c r="L921" s="89"/>
      <c r="M921" s="89"/>
      <c r="N921" s="89"/>
      <c r="O921" s="90"/>
    </row>
    <row r="922" spans="1:15" s="91" customFormat="1" x14ac:dyDescent="0.15">
      <c r="A922" s="87"/>
      <c r="B922" s="87"/>
      <c r="C922" s="88"/>
      <c r="D922" s="89"/>
      <c r="E922" s="89"/>
      <c r="F922" s="90"/>
      <c r="G922" s="89"/>
      <c r="H922" s="89"/>
      <c r="I922" s="89"/>
      <c r="J922" s="89"/>
      <c r="K922" s="89"/>
      <c r="L922" s="89"/>
      <c r="M922" s="89"/>
      <c r="N922" s="89"/>
      <c r="O922" s="90"/>
    </row>
    <row r="923" spans="1:15" s="91" customFormat="1" x14ac:dyDescent="0.15">
      <c r="A923" s="87"/>
      <c r="B923" s="87"/>
      <c r="C923" s="88"/>
      <c r="D923" s="89"/>
      <c r="E923" s="89"/>
      <c r="F923" s="90"/>
      <c r="G923" s="89"/>
      <c r="H923" s="89"/>
      <c r="I923" s="89"/>
      <c r="J923" s="89"/>
      <c r="K923" s="89"/>
      <c r="L923" s="89"/>
      <c r="M923" s="89"/>
      <c r="N923" s="89"/>
      <c r="O923" s="90"/>
    </row>
    <row r="924" spans="1:15" s="91" customFormat="1" x14ac:dyDescent="0.15">
      <c r="A924" s="87"/>
      <c r="B924" s="87"/>
      <c r="C924" s="88"/>
      <c r="D924" s="89"/>
      <c r="E924" s="89"/>
      <c r="F924" s="90"/>
      <c r="G924" s="89"/>
      <c r="H924" s="89"/>
      <c r="I924" s="89"/>
      <c r="J924" s="89"/>
      <c r="K924" s="89"/>
      <c r="L924" s="89"/>
      <c r="M924" s="89"/>
      <c r="N924" s="89"/>
      <c r="O924" s="90"/>
    </row>
    <row r="925" spans="1:15" s="91" customFormat="1" x14ac:dyDescent="0.15">
      <c r="A925" s="87"/>
      <c r="B925" s="87"/>
      <c r="C925" s="88"/>
      <c r="D925" s="89"/>
      <c r="E925" s="89"/>
      <c r="F925" s="90"/>
      <c r="G925" s="89"/>
      <c r="H925" s="89"/>
      <c r="I925" s="89"/>
      <c r="J925" s="89"/>
      <c r="K925" s="89"/>
      <c r="L925" s="89"/>
      <c r="M925" s="89"/>
      <c r="N925" s="89"/>
      <c r="O925" s="90"/>
    </row>
    <row r="926" spans="1:15" s="91" customFormat="1" x14ac:dyDescent="0.15">
      <c r="A926" s="87"/>
      <c r="B926" s="87"/>
      <c r="C926" s="88"/>
      <c r="D926" s="89"/>
      <c r="E926" s="89"/>
      <c r="F926" s="90"/>
      <c r="G926" s="89"/>
      <c r="H926" s="89"/>
      <c r="I926" s="89"/>
      <c r="J926" s="89"/>
      <c r="K926" s="89"/>
      <c r="L926" s="89"/>
      <c r="M926" s="89"/>
      <c r="N926" s="89"/>
      <c r="O926" s="90"/>
    </row>
    <row r="927" spans="1:15" s="91" customFormat="1" x14ac:dyDescent="0.15">
      <c r="A927" s="87"/>
      <c r="B927" s="87"/>
      <c r="C927" s="88"/>
      <c r="D927" s="89"/>
      <c r="E927" s="89"/>
      <c r="F927" s="90"/>
      <c r="G927" s="89"/>
      <c r="H927" s="89"/>
      <c r="I927" s="89"/>
      <c r="J927" s="89"/>
      <c r="K927" s="89"/>
      <c r="L927" s="89"/>
      <c r="M927" s="89"/>
      <c r="N927" s="89"/>
      <c r="O927" s="90"/>
    </row>
    <row r="928" spans="1:15" s="91" customFormat="1" x14ac:dyDescent="0.15">
      <c r="A928" s="87"/>
      <c r="B928" s="87"/>
      <c r="C928" s="88"/>
      <c r="D928" s="89"/>
      <c r="E928" s="89"/>
      <c r="F928" s="90"/>
      <c r="G928" s="89"/>
      <c r="H928" s="89"/>
      <c r="I928" s="89"/>
      <c r="J928" s="89"/>
      <c r="K928" s="89"/>
      <c r="L928" s="89"/>
      <c r="M928" s="89"/>
      <c r="N928" s="89"/>
      <c r="O928" s="90"/>
    </row>
    <row r="929" spans="1:15" s="91" customFormat="1" x14ac:dyDescent="0.15">
      <c r="A929" s="87"/>
      <c r="B929" s="87"/>
      <c r="C929" s="88"/>
      <c r="D929" s="89"/>
      <c r="E929" s="89"/>
      <c r="F929" s="90"/>
      <c r="G929" s="89"/>
      <c r="H929" s="89"/>
      <c r="I929" s="89"/>
      <c r="J929" s="89"/>
      <c r="K929" s="89"/>
      <c r="L929" s="89"/>
      <c r="M929" s="89"/>
      <c r="N929" s="89"/>
      <c r="O929" s="90"/>
    </row>
    <row r="930" spans="1:15" s="91" customFormat="1" x14ac:dyDescent="0.15">
      <c r="A930" s="87"/>
      <c r="B930" s="87"/>
      <c r="C930" s="88"/>
      <c r="D930" s="89"/>
      <c r="E930" s="89"/>
      <c r="F930" s="90"/>
      <c r="G930" s="89"/>
      <c r="H930" s="89"/>
      <c r="I930" s="89"/>
      <c r="J930" s="89"/>
      <c r="K930" s="89"/>
      <c r="L930" s="89"/>
      <c r="M930" s="89"/>
      <c r="N930" s="89"/>
      <c r="O930" s="90"/>
    </row>
    <row r="931" spans="1:15" s="91" customFormat="1" x14ac:dyDescent="0.15">
      <c r="A931" s="87"/>
      <c r="B931" s="87"/>
      <c r="C931" s="88"/>
      <c r="D931" s="89"/>
      <c r="E931" s="89"/>
      <c r="F931" s="90"/>
      <c r="G931" s="89"/>
      <c r="H931" s="89"/>
      <c r="I931" s="89"/>
      <c r="J931" s="89"/>
      <c r="K931" s="89"/>
      <c r="L931" s="89"/>
      <c r="M931" s="89"/>
      <c r="N931" s="89"/>
      <c r="O931" s="90"/>
    </row>
    <row r="932" spans="1:15" s="91" customFormat="1" x14ac:dyDescent="0.15">
      <c r="A932" s="87"/>
      <c r="B932" s="87"/>
      <c r="C932" s="88"/>
      <c r="D932" s="89"/>
      <c r="E932" s="89"/>
      <c r="F932" s="90"/>
      <c r="G932" s="89"/>
      <c r="H932" s="89"/>
      <c r="I932" s="89"/>
      <c r="J932" s="89"/>
      <c r="K932" s="89"/>
      <c r="L932" s="89"/>
      <c r="M932" s="89"/>
      <c r="N932" s="89"/>
      <c r="O932" s="90"/>
    </row>
    <row r="933" spans="1:15" s="91" customFormat="1" x14ac:dyDescent="0.15">
      <c r="A933" s="87"/>
      <c r="B933" s="87"/>
      <c r="C933" s="88"/>
      <c r="D933" s="89"/>
      <c r="E933" s="89"/>
      <c r="F933" s="90"/>
      <c r="G933" s="89"/>
      <c r="H933" s="89"/>
      <c r="I933" s="89"/>
      <c r="J933" s="89"/>
      <c r="K933" s="89"/>
      <c r="L933" s="89"/>
      <c r="M933" s="89"/>
      <c r="N933" s="89"/>
      <c r="O933" s="90"/>
    </row>
    <row r="934" spans="1:15" s="91" customFormat="1" x14ac:dyDescent="0.15">
      <c r="A934" s="87"/>
      <c r="B934" s="87"/>
      <c r="C934" s="88"/>
      <c r="D934" s="89"/>
      <c r="E934" s="89"/>
      <c r="F934" s="90"/>
      <c r="G934" s="89"/>
      <c r="H934" s="89"/>
      <c r="I934" s="89"/>
      <c r="J934" s="89"/>
      <c r="K934" s="89"/>
      <c r="L934" s="89"/>
      <c r="M934" s="89"/>
      <c r="N934" s="89"/>
      <c r="O934" s="90"/>
    </row>
    <row r="935" spans="1:15" s="91" customFormat="1" x14ac:dyDescent="0.15">
      <c r="A935" s="87"/>
      <c r="B935" s="87"/>
      <c r="C935" s="88"/>
      <c r="D935" s="89"/>
      <c r="E935" s="89"/>
      <c r="F935" s="90"/>
      <c r="G935" s="89"/>
      <c r="H935" s="89"/>
      <c r="I935" s="89"/>
      <c r="J935" s="89"/>
      <c r="K935" s="89"/>
      <c r="L935" s="89"/>
      <c r="M935" s="89"/>
      <c r="N935" s="89"/>
      <c r="O935" s="90"/>
    </row>
    <row r="936" spans="1:15" s="91" customFormat="1" x14ac:dyDescent="0.15">
      <c r="A936" s="87"/>
      <c r="B936" s="87"/>
      <c r="C936" s="88"/>
      <c r="D936" s="89"/>
      <c r="E936" s="89"/>
      <c r="F936" s="90"/>
      <c r="G936" s="89"/>
      <c r="H936" s="89"/>
      <c r="I936" s="89"/>
      <c r="J936" s="89"/>
      <c r="K936" s="89"/>
      <c r="L936" s="89"/>
      <c r="M936" s="89"/>
      <c r="N936" s="89"/>
      <c r="O936" s="90"/>
    </row>
    <row r="937" spans="1:15" s="91" customFormat="1" x14ac:dyDescent="0.15">
      <c r="A937" s="87"/>
      <c r="B937" s="87"/>
      <c r="C937" s="88"/>
      <c r="D937" s="89"/>
      <c r="E937" s="89"/>
      <c r="F937" s="90"/>
      <c r="G937" s="89"/>
      <c r="H937" s="89"/>
      <c r="I937" s="89"/>
      <c r="J937" s="89"/>
      <c r="K937" s="89"/>
      <c r="L937" s="89"/>
      <c r="M937" s="89"/>
      <c r="N937" s="89"/>
      <c r="O937" s="90"/>
    </row>
    <row r="938" spans="1:15" s="91" customFormat="1" x14ac:dyDescent="0.15">
      <c r="A938" s="87"/>
      <c r="B938" s="87"/>
      <c r="C938" s="88"/>
      <c r="D938" s="89"/>
      <c r="E938" s="89"/>
      <c r="F938" s="90"/>
      <c r="G938" s="89"/>
      <c r="H938" s="89"/>
      <c r="I938" s="89"/>
      <c r="J938" s="89"/>
      <c r="K938" s="89"/>
      <c r="L938" s="89"/>
      <c r="M938" s="89"/>
      <c r="N938" s="89"/>
      <c r="O938" s="90"/>
    </row>
    <row r="939" spans="1:15" s="91" customFormat="1" x14ac:dyDescent="0.15">
      <c r="A939" s="87"/>
      <c r="B939" s="87"/>
      <c r="C939" s="88"/>
      <c r="D939" s="89"/>
      <c r="E939" s="89"/>
      <c r="F939" s="90"/>
      <c r="G939" s="89"/>
      <c r="H939" s="89"/>
      <c r="I939" s="89"/>
      <c r="J939" s="89"/>
      <c r="K939" s="89"/>
      <c r="L939" s="89"/>
      <c r="M939" s="89"/>
      <c r="N939" s="89"/>
      <c r="O939" s="90"/>
    </row>
    <row r="940" spans="1:15" s="91" customFormat="1" x14ac:dyDescent="0.15">
      <c r="A940" s="87"/>
      <c r="B940" s="87"/>
      <c r="C940" s="88"/>
      <c r="D940" s="89"/>
      <c r="E940" s="89"/>
      <c r="F940" s="90"/>
      <c r="G940" s="89"/>
      <c r="H940" s="89"/>
      <c r="I940" s="89"/>
      <c r="J940" s="89"/>
      <c r="K940" s="89"/>
      <c r="L940" s="89"/>
      <c r="M940" s="89"/>
      <c r="N940" s="89"/>
      <c r="O940" s="90"/>
    </row>
    <row r="941" spans="1:15" s="91" customFormat="1" x14ac:dyDescent="0.15">
      <c r="A941" s="87"/>
      <c r="B941" s="87"/>
      <c r="C941" s="88"/>
      <c r="D941" s="89"/>
      <c r="E941" s="89"/>
      <c r="F941" s="90"/>
      <c r="G941" s="89"/>
      <c r="H941" s="89"/>
      <c r="I941" s="89"/>
      <c r="J941" s="89"/>
      <c r="K941" s="89"/>
      <c r="L941" s="89"/>
      <c r="M941" s="89"/>
      <c r="N941" s="89"/>
      <c r="O941" s="90"/>
    </row>
    <row r="942" spans="1:15" s="91" customFormat="1" x14ac:dyDescent="0.15">
      <c r="A942" s="87"/>
      <c r="B942" s="87"/>
      <c r="C942" s="88"/>
      <c r="D942" s="89"/>
      <c r="E942" s="89"/>
      <c r="F942" s="90"/>
      <c r="G942" s="89"/>
      <c r="H942" s="89"/>
      <c r="I942" s="89"/>
      <c r="J942" s="89"/>
      <c r="K942" s="89"/>
      <c r="L942" s="89"/>
      <c r="M942" s="89"/>
      <c r="N942" s="89"/>
      <c r="O942" s="90"/>
    </row>
    <row r="943" spans="1:15" s="91" customFormat="1" x14ac:dyDescent="0.15">
      <c r="A943" s="87"/>
      <c r="B943" s="87"/>
      <c r="C943" s="88"/>
      <c r="D943" s="89"/>
      <c r="E943" s="89"/>
      <c r="F943" s="90"/>
      <c r="G943" s="89"/>
      <c r="H943" s="89"/>
      <c r="I943" s="89"/>
      <c r="J943" s="89"/>
      <c r="K943" s="89"/>
      <c r="L943" s="89"/>
      <c r="M943" s="89"/>
      <c r="N943" s="89"/>
      <c r="O943" s="90"/>
    </row>
    <row r="944" spans="1:15" s="91" customFormat="1" x14ac:dyDescent="0.15">
      <c r="A944" s="87"/>
      <c r="B944" s="87"/>
      <c r="C944" s="88"/>
      <c r="D944" s="89"/>
      <c r="E944" s="89"/>
      <c r="F944" s="90"/>
      <c r="G944" s="89"/>
      <c r="H944" s="89"/>
      <c r="I944" s="89"/>
      <c r="J944" s="89"/>
      <c r="K944" s="89"/>
      <c r="L944" s="89"/>
      <c r="M944" s="89"/>
      <c r="N944" s="89"/>
      <c r="O944" s="90"/>
    </row>
    <row r="945" spans="1:15" s="91" customFormat="1" x14ac:dyDescent="0.15">
      <c r="A945" s="87"/>
      <c r="B945" s="87"/>
      <c r="C945" s="88"/>
      <c r="D945" s="89"/>
      <c r="E945" s="89"/>
      <c r="F945" s="90"/>
      <c r="G945" s="89"/>
      <c r="H945" s="89"/>
      <c r="I945" s="89"/>
      <c r="J945" s="89"/>
      <c r="K945" s="89"/>
      <c r="L945" s="89"/>
      <c r="M945" s="89"/>
      <c r="N945" s="89"/>
      <c r="O945" s="90"/>
    </row>
    <row r="946" spans="1:15" s="91" customFormat="1" x14ac:dyDescent="0.15">
      <c r="A946" s="87"/>
      <c r="B946" s="87"/>
      <c r="C946" s="88"/>
      <c r="D946" s="89"/>
      <c r="E946" s="89"/>
      <c r="F946" s="90"/>
      <c r="G946" s="89"/>
      <c r="H946" s="89"/>
      <c r="I946" s="89"/>
      <c r="J946" s="89"/>
      <c r="K946" s="89"/>
      <c r="L946" s="89"/>
      <c r="M946" s="89"/>
      <c r="N946" s="89"/>
      <c r="O946" s="90"/>
    </row>
    <row r="947" spans="1:15" s="91" customFormat="1" x14ac:dyDescent="0.15">
      <c r="A947" s="87"/>
      <c r="B947" s="87"/>
      <c r="C947" s="88"/>
      <c r="D947" s="89"/>
      <c r="E947" s="89"/>
      <c r="F947" s="90"/>
      <c r="G947" s="89"/>
      <c r="H947" s="89"/>
      <c r="I947" s="89"/>
      <c r="J947" s="89"/>
      <c r="K947" s="89"/>
      <c r="L947" s="89"/>
      <c r="M947" s="89"/>
      <c r="N947" s="89"/>
      <c r="O947" s="90"/>
    </row>
    <row r="948" spans="1:15" s="91" customFormat="1" x14ac:dyDescent="0.15">
      <c r="A948" s="87"/>
      <c r="B948" s="87"/>
      <c r="C948" s="88"/>
      <c r="D948" s="89"/>
      <c r="E948" s="89"/>
      <c r="F948" s="90"/>
      <c r="G948" s="89"/>
      <c r="H948" s="89"/>
      <c r="I948" s="89"/>
      <c r="J948" s="89"/>
      <c r="K948" s="89"/>
      <c r="L948" s="89"/>
      <c r="M948" s="89"/>
      <c r="N948" s="89"/>
      <c r="O948" s="90"/>
    </row>
    <row r="949" spans="1:15" s="91" customFormat="1" x14ac:dyDescent="0.15">
      <c r="A949" s="87"/>
      <c r="B949" s="87"/>
      <c r="C949" s="88"/>
      <c r="D949" s="89"/>
      <c r="E949" s="89"/>
      <c r="F949" s="90"/>
      <c r="G949" s="89"/>
      <c r="H949" s="89"/>
      <c r="I949" s="89"/>
      <c r="J949" s="89"/>
      <c r="K949" s="89"/>
      <c r="L949" s="89"/>
      <c r="M949" s="89"/>
      <c r="N949" s="89"/>
      <c r="O949" s="90"/>
    </row>
    <row r="950" spans="1:15" s="91" customFormat="1" x14ac:dyDescent="0.15">
      <c r="A950" s="87"/>
      <c r="B950" s="87"/>
      <c r="C950" s="88"/>
      <c r="D950" s="89"/>
      <c r="E950" s="89"/>
      <c r="F950" s="90"/>
      <c r="G950" s="89"/>
      <c r="H950" s="89"/>
      <c r="I950" s="89"/>
      <c r="J950" s="89"/>
      <c r="K950" s="89"/>
      <c r="L950" s="89"/>
      <c r="M950" s="89"/>
      <c r="N950" s="89"/>
      <c r="O950" s="90"/>
    </row>
    <row r="951" spans="1:15" s="91" customFormat="1" x14ac:dyDescent="0.15">
      <c r="A951" s="87"/>
      <c r="B951" s="87"/>
      <c r="C951" s="88"/>
      <c r="D951" s="89"/>
      <c r="E951" s="89"/>
      <c r="F951" s="90"/>
      <c r="G951" s="89"/>
      <c r="H951" s="89"/>
      <c r="I951" s="89"/>
      <c r="J951" s="89"/>
      <c r="K951" s="89"/>
      <c r="L951" s="89"/>
      <c r="M951" s="89"/>
      <c r="N951" s="89"/>
      <c r="O951" s="90"/>
    </row>
    <row r="952" spans="1:15" s="91" customFormat="1" x14ac:dyDescent="0.15">
      <c r="A952" s="87"/>
      <c r="B952" s="87"/>
      <c r="C952" s="88"/>
      <c r="D952" s="89"/>
      <c r="E952" s="89"/>
      <c r="F952" s="90"/>
      <c r="G952" s="89"/>
      <c r="H952" s="89"/>
      <c r="I952" s="89"/>
      <c r="J952" s="89"/>
      <c r="K952" s="89"/>
      <c r="L952" s="89"/>
      <c r="M952" s="89"/>
      <c r="N952" s="89"/>
      <c r="O952" s="90"/>
    </row>
    <row r="953" spans="1:15" s="91" customFormat="1" x14ac:dyDescent="0.15">
      <c r="A953" s="87"/>
      <c r="B953" s="87"/>
      <c r="C953" s="88"/>
      <c r="D953" s="89"/>
      <c r="E953" s="89"/>
      <c r="F953" s="90"/>
      <c r="G953" s="89"/>
      <c r="H953" s="89"/>
      <c r="I953" s="89"/>
      <c r="J953" s="89"/>
      <c r="K953" s="89"/>
      <c r="L953" s="89"/>
      <c r="M953" s="89"/>
      <c r="N953" s="89"/>
      <c r="O953" s="90"/>
    </row>
    <row r="954" spans="1:15" s="91" customFormat="1" x14ac:dyDescent="0.15">
      <c r="A954" s="87"/>
      <c r="B954" s="87"/>
      <c r="C954" s="88"/>
      <c r="D954" s="89"/>
      <c r="E954" s="89"/>
      <c r="F954" s="90"/>
      <c r="G954" s="89"/>
      <c r="H954" s="89"/>
      <c r="I954" s="89"/>
      <c r="J954" s="89"/>
      <c r="K954" s="89"/>
      <c r="L954" s="89"/>
      <c r="M954" s="89"/>
      <c r="N954" s="89"/>
      <c r="O954" s="90"/>
    </row>
    <row r="955" spans="1:15" s="91" customFormat="1" x14ac:dyDescent="0.15">
      <c r="A955" s="87"/>
      <c r="B955" s="87"/>
      <c r="C955" s="88"/>
      <c r="D955" s="89"/>
      <c r="E955" s="89"/>
      <c r="F955" s="90"/>
      <c r="G955" s="89"/>
      <c r="H955" s="89"/>
      <c r="I955" s="89"/>
      <c r="J955" s="89"/>
      <c r="K955" s="89"/>
      <c r="L955" s="89"/>
      <c r="M955" s="89"/>
      <c r="N955" s="89"/>
      <c r="O955" s="90"/>
    </row>
    <row r="956" spans="1:15" s="91" customFormat="1" x14ac:dyDescent="0.15">
      <c r="A956" s="87"/>
      <c r="B956" s="87"/>
      <c r="C956" s="88"/>
      <c r="D956" s="89"/>
      <c r="E956" s="89"/>
      <c r="F956" s="90"/>
      <c r="G956" s="89"/>
      <c r="H956" s="89"/>
      <c r="I956" s="89"/>
      <c r="J956" s="89"/>
      <c r="K956" s="89"/>
      <c r="L956" s="89"/>
      <c r="M956" s="89"/>
      <c r="N956" s="89"/>
      <c r="O956" s="90"/>
    </row>
    <row r="957" spans="1:15" s="91" customFormat="1" x14ac:dyDescent="0.15">
      <c r="A957" s="87"/>
      <c r="B957" s="87"/>
      <c r="C957" s="88"/>
      <c r="D957" s="89"/>
      <c r="E957" s="89"/>
      <c r="F957" s="90"/>
      <c r="G957" s="89"/>
      <c r="H957" s="89"/>
      <c r="I957" s="89"/>
      <c r="J957" s="89"/>
      <c r="K957" s="89"/>
      <c r="L957" s="89"/>
      <c r="M957" s="89"/>
      <c r="N957" s="89"/>
      <c r="O957" s="90"/>
    </row>
    <row r="958" spans="1:15" s="91" customFormat="1" x14ac:dyDescent="0.15">
      <c r="A958" s="87"/>
      <c r="B958" s="87"/>
      <c r="C958" s="88"/>
      <c r="D958" s="89"/>
      <c r="E958" s="89"/>
      <c r="F958" s="90"/>
      <c r="G958" s="89"/>
      <c r="H958" s="89"/>
      <c r="I958" s="89"/>
      <c r="J958" s="89"/>
      <c r="K958" s="89"/>
      <c r="L958" s="89"/>
      <c r="M958" s="89"/>
      <c r="N958" s="89"/>
      <c r="O958" s="90"/>
    </row>
    <row r="959" spans="1:15" s="91" customFormat="1" x14ac:dyDescent="0.15">
      <c r="A959" s="87"/>
      <c r="B959" s="87"/>
      <c r="C959" s="88"/>
      <c r="D959" s="89"/>
      <c r="E959" s="89"/>
      <c r="F959" s="90"/>
      <c r="G959" s="89"/>
      <c r="H959" s="89"/>
      <c r="I959" s="89"/>
      <c r="J959" s="89"/>
      <c r="K959" s="89"/>
      <c r="L959" s="89"/>
      <c r="M959" s="89"/>
      <c r="N959" s="89"/>
      <c r="O959" s="90"/>
    </row>
    <row r="960" spans="1:15" s="91" customFormat="1" x14ac:dyDescent="0.15">
      <c r="A960" s="87"/>
      <c r="B960" s="87"/>
      <c r="C960" s="88"/>
      <c r="D960" s="89"/>
      <c r="E960" s="89"/>
      <c r="F960" s="90"/>
      <c r="G960" s="89"/>
      <c r="H960" s="89"/>
      <c r="I960" s="89"/>
      <c r="J960" s="89"/>
      <c r="K960" s="89"/>
      <c r="L960" s="89"/>
      <c r="M960" s="89"/>
      <c r="N960" s="89"/>
      <c r="O960" s="90"/>
    </row>
    <row r="961" spans="1:15" s="91" customFormat="1" x14ac:dyDescent="0.15">
      <c r="A961" s="87"/>
      <c r="B961" s="87"/>
      <c r="C961" s="88"/>
      <c r="D961" s="89"/>
      <c r="E961" s="89"/>
      <c r="F961" s="90"/>
      <c r="G961" s="89"/>
      <c r="H961" s="89"/>
      <c r="I961" s="89"/>
      <c r="J961" s="89"/>
      <c r="K961" s="89"/>
      <c r="L961" s="89"/>
      <c r="M961" s="89"/>
      <c r="N961" s="89"/>
      <c r="O961" s="90"/>
    </row>
    <row r="962" spans="1:15" s="91" customFormat="1" x14ac:dyDescent="0.15">
      <c r="A962" s="87"/>
      <c r="B962" s="87"/>
      <c r="C962" s="88"/>
      <c r="D962" s="89"/>
      <c r="E962" s="89"/>
      <c r="F962" s="90"/>
      <c r="G962" s="89"/>
      <c r="H962" s="89"/>
      <c r="I962" s="89"/>
      <c r="J962" s="89"/>
      <c r="K962" s="89"/>
      <c r="L962" s="89"/>
      <c r="M962" s="89"/>
      <c r="N962" s="89"/>
      <c r="O962" s="90"/>
    </row>
    <row r="963" spans="1:15" s="91" customFormat="1" x14ac:dyDescent="0.15">
      <c r="A963" s="87"/>
      <c r="B963" s="87"/>
      <c r="C963" s="88"/>
      <c r="D963" s="89"/>
      <c r="E963" s="89"/>
      <c r="F963" s="90"/>
      <c r="G963" s="89"/>
      <c r="H963" s="89"/>
      <c r="I963" s="89"/>
      <c r="J963" s="89"/>
      <c r="K963" s="89"/>
      <c r="L963" s="89"/>
      <c r="M963" s="89"/>
      <c r="N963" s="89"/>
      <c r="O963" s="90"/>
    </row>
    <row r="964" spans="1:15" s="91" customFormat="1" x14ac:dyDescent="0.15">
      <c r="A964" s="87"/>
      <c r="B964" s="87"/>
      <c r="C964" s="88"/>
      <c r="D964" s="89"/>
      <c r="E964" s="89"/>
      <c r="F964" s="90"/>
      <c r="G964" s="89"/>
      <c r="H964" s="89"/>
      <c r="I964" s="89"/>
      <c r="J964" s="89"/>
      <c r="K964" s="89"/>
      <c r="L964" s="89"/>
      <c r="M964" s="89"/>
      <c r="N964" s="89"/>
      <c r="O964" s="90"/>
    </row>
    <row r="965" spans="1:15" s="91" customFormat="1" x14ac:dyDescent="0.15">
      <c r="A965" s="87"/>
      <c r="B965" s="87"/>
      <c r="C965" s="88"/>
      <c r="D965" s="89"/>
      <c r="E965" s="89"/>
      <c r="F965" s="90"/>
      <c r="G965" s="89"/>
      <c r="H965" s="89"/>
      <c r="I965" s="89"/>
      <c r="J965" s="89"/>
      <c r="K965" s="89"/>
      <c r="L965" s="89"/>
      <c r="M965" s="89"/>
      <c r="N965" s="89"/>
      <c r="O965" s="90"/>
    </row>
    <row r="966" spans="1:15" s="91" customFormat="1" x14ac:dyDescent="0.15">
      <c r="A966" s="87"/>
      <c r="B966" s="87"/>
      <c r="C966" s="88"/>
      <c r="D966" s="89"/>
      <c r="E966" s="89"/>
      <c r="F966" s="90"/>
      <c r="G966" s="89"/>
      <c r="H966" s="89"/>
      <c r="I966" s="89"/>
      <c r="J966" s="89"/>
      <c r="K966" s="89"/>
      <c r="L966" s="89"/>
      <c r="M966" s="89"/>
      <c r="N966" s="89"/>
      <c r="O966" s="90"/>
    </row>
    <row r="967" spans="1:15" s="91" customFormat="1" x14ac:dyDescent="0.15">
      <c r="A967" s="87"/>
      <c r="B967" s="87"/>
      <c r="C967" s="88"/>
      <c r="D967" s="89"/>
      <c r="E967" s="89"/>
      <c r="F967" s="90"/>
      <c r="G967" s="89"/>
      <c r="H967" s="89"/>
      <c r="I967" s="89"/>
      <c r="J967" s="89"/>
      <c r="K967" s="89"/>
      <c r="L967" s="89"/>
      <c r="M967" s="89"/>
      <c r="N967" s="89"/>
      <c r="O967" s="90"/>
    </row>
    <row r="968" spans="1:15" s="91" customFormat="1" x14ac:dyDescent="0.15">
      <c r="A968" s="87"/>
      <c r="B968" s="87"/>
      <c r="C968" s="88"/>
      <c r="D968" s="89"/>
      <c r="E968" s="89"/>
      <c r="F968" s="90"/>
      <c r="G968" s="89"/>
      <c r="H968" s="89"/>
      <c r="I968" s="89"/>
      <c r="J968" s="89"/>
      <c r="K968" s="89"/>
      <c r="L968" s="89"/>
      <c r="M968" s="89"/>
      <c r="N968" s="89"/>
      <c r="O968" s="90"/>
    </row>
    <row r="969" spans="1:15" s="91" customFormat="1" x14ac:dyDescent="0.15">
      <c r="A969" s="87"/>
      <c r="B969" s="87"/>
      <c r="C969" s="88"/>
      <c r="D969" s="89"/>
      <c r="E969" s="89"/>
      <c r="F969" s="90"/>
      <c r="G969" s="89"/>
      <c r="H969" s="89"/>
      <c r="I969" s="89"/>
      <c r="J969" s="89"/>
      <c r="K969" s="89"/>
      <c r="L969" s="89"/>
      <c r="M969" s="89"/>
      <c r="N969" s="89"/>
      <c r="O969" s="90"/>
    </row>
    <row r="970" spans="1:15" s="91" customFormat="1" x14ac:dyDescent="0.15">
      <c r="A970" s="87"/>
      <c r="B970" s="87"/>
      <c r="C970" s="88"/>
      <c r="D970" s="89"/>
      <c r="E970" s="89"/>
      <c r="F970" s="90"/>
      <c r="G970" s="89"/>
      <c r="H970" s="89"/>
      <c r="I970" s="89"/>
      <c r="J970" s="89"/>
      <c r="K970" s="89"/>
      <c r="L970" s="89"/>
      <c r="M970" s="89"/>
      <c r="N970" s="89"/>
      <c r="O970" s="90"/>
    </row>
    <row r="971" spans="1:15" s="91" customFormat="1" x14ac:dyDescent="0.15">
      <c r="A971" s="87"/>
      <c r="B971" s="87"/>
      <c r="C971" s="88"/>
      <c r="D971" s="89"/>
      <c r="E971" s="89"/>
      <c r="F971" s="90"/>
      <c r="G971" s="89"/>
      <c r="H971" s="89"/>
      <c r="I971" s="89"/>
      <c r="J971" s="89"/>
      <c r="K971" s="89"/>
      <c r="L971" s="89"/>
      <c r="M971" s="89"/>
      <c r="N971" s="89"/>
      <c r="O971" s="90"/>
    </row>
    <row r="972" spans="1:15" s="91" customFormat="1" x14ac:dyDescent="0.15">
      <c r="A972" s="87"/>
      <c r="B972" s="87"/>
      <c r="C972" s="88"/>
      <c r="D972" s="89"/>
      <c r="E972" s="89"/>
      <c r="F972" s="90"/>
      <c r="G972" s="89"/>
      <c r="H972" s="89"/>
      <c r="I972" s="89"/>
      <c r="J972" s="89"/>
      <c r="K972" s="89"/>
      <c r="L972" s="89"/>
      <c r="M972" s="89"/>
      <c r="N972" s="89"/>
      <c r="O972" s="90"/>
    </row>
    <row r="973" spans="1:15" s="91" customFormat="1" x14ac:dyDescent="0.15">
      <c r="A973" s="87"/>
      <c r="B973" s="87"/>
      <c r="C973" s="88"/>
      <c r="D973" s="89"/>
      <c r="E973" s="89"/>
      <c r="F973" s="90"/>
      <c r="G973" s="89"/>
      <c r="H973" s="89"/>
      <c r="I973" s="89"/>
      <c r="J973" s="89"/>
      <c r="K973" s="89"/>
      <c r="L973" s="89"/>
      <c r="M973" s="89"/>
      <c r="N973" s="89"/>
      <c r="O973" s="90"/>
    </row>
    <row r="974" spans="1:15" s="91" customFormat="1" x14ac:dyDescent="0.15">
      <c r="A974" s="87"/>
      <c r="B974" s="87"/>
      <c r="C974" s="88"/>
      <c r="D974" s="89"/>
      <c r="E974" s="89"/>
      <c r="F974" s="90"/>
      <c r="G974" s="89"/>
      <c r="H974" s="89"/>
      <c r="I974" s="89"/>
      <c r="J974" s="89"/>
      <c r="K974" s="89"/>
      <c r="L974" s="89"/>
      <c r="M974" s="89"/>
      <c r="N974" s="89"/>
      <c r="O974" s="90"/>
    </row>
    <row r="975" spans="1:15" s="91" customFormat="1" x14ac:dyDescent="0.15">
      <c r="A975" s="87"/>
      <c r="B975" s="87"/>
      <c r="C975" s="88"/>
      <c r="D975" s="89"/>
      <c r="E975" s="89"/>
      <c r="F975" s="90"/>
      <c r="G975" s="89"/>
      <c r="H975" s="89"/>
      <c r="I975" s="89"/>
      <c r="J975" s="89"/>
      <c r="K975" s="89"/>
      <c r="L975" s="89"/>
      <c r="M975" s="89"/>
      <c r="N975" s="89"/>
      <c r="O975" s="90"/>
    </row>
    <row r="976" spans="1:15" s="91" customFormat="1" x14ac:dyDescent="0.15">
      <c r="A976" s="87"/>
      <c r="B976" s="87"/>
      <c r="C976" s="88"/>
      <c r="D976" s="89"/>
      <c r="E976" s="89"/>
      <c r="F976" s="90"/>
      <c r="G976" s="89"/>
      <c r="H976" s="89"/>
      <c r="I976" s="89"/>
      <c r="J976" s="89"/>
      <c r="K976" s="89"/>
      <c r="L976" s="89"/>
      <c r="M976" s="89"/>
      <c r="N976" s="89"/>
      <c r="O976" s="90"/>
    </row>
    <row r="977" spans="1:15" s="91" customFormat="1" x14ac:dyDescent="0.15">
      <c r="A977" s="87"/>
      <c r="B977" s="87"/>
      <c r="C977" s="88"/>
      <c r="D977" s="89"/>
      <c r="E977" s="89"/>
      <c r="F977" s="90"/>
      <c r="G977" s="89"/>
      <c r="H977" s="89"/>
      <c r="I977" s="89"/>
      <c r="J977" s="89"/>
      <c r="K977" s="89"/>
      <c r="L977" s="89"/>
      <c r="M977" s="89"/>
      <c r="N977" s="89"/>
      <c r="O977" s="90"/>
    </row>
    <row r="978" spans="1:15" s="91" customFormat="1" x14ac:dyDescent="0.15">
      <c r="A978" s="87"/>
      <c r="B978" s="87"/>
      <c r="C978" s="88"/>
      <c r="D978" s="89"/>
      <c r="E978" s="89"/>
      <c r="F978" s="90"/>
      <c r="G978" s="89"/>
      <c r="H978" s="89"/>
      <c r="I978" s="89"/>
      <c r="J978" s="89"/>
      <c r="K978" s="89"/>
      <c r="L978" s="89"/>
      <c r="M978" s="89"/>
      <c r="N978" s="89"/>
      <c r="O978" s="90"/>
    </row>
    <row r="979" spans="1:15" s="91" customFormat="1" x14ac:dyDescent="0.15">
      <c r="A979" s="87"/>
      <c r="B979" s="87"/>
      <c r="C979" s="88"/>
      <c r="D979" s="89"/>
      <c r="E979" s="89"/>
      <c r="F979" s="90"/>
      <c r="G979" s="89"/>
      <c r="H979" s="89"/>
      <c r="I979" s="89"/>
      <c r="J979" s="89"/>
      <c r="K979" s="89"/>
      <c r="L979" s="89"/>
      <c r="M979" s="89"/>
      <c r="N979" s="89"/>
      <c r="O979" s="90"/>
    </row>
    <row r="980" spans="1:15" s="91" customFormat="1" x14ac:dyDescent="0.15">
      <c r="A980" s="87"/>
      <c r="B980" s="87"/>
      <c r="C980" s="88"/>
      <c r="D980" s="89"/>
      <c r="E980" s="89"/>
      <c r="F980" s="90"/>
      <c r="G980" s="89"/>
      <c r="H980" s="89"/>
      <c r="I980" s="89"/>
      <c r="J980" s="89"/>
      <c r="K980" s="89"/>
      <c r="L980" s="89"/>
      <c r="M980" s="89"/>
      <c r="N980" s="89"/>
      <c r="O980" s="90"/>
    </row>
    <row r="981" spans="1:15" s="91" customFormat="1" x14ac:dyDescent="0.15">
      <c r="A981" s="87"/>
      <c r="B981" s="87"/>
      <c r="C981" s="88"/>
      <c r="D981" s="89"/>
      <c r="E981" s="89"/>
      <c r="F981" s="90"/>
      <c r="G981" s="89"/>
      <c r="H981" s="89"/>
      <c r="I981" s="89"/>
      <c r="J981" s="89"/>
      <c r="K981" s="89"/>
      <c r="L981" s="89"/>
      <c r="M981" s="89"/>
      <c r="N981" s="89"/>
      <c r="O981" s="90"/>
    </row>
    <row r="982" spans="1:15" s="91" customFormat="1" x14ac:dyDescent="0.15">
      <c r="A982" s="87"/>
      <c r="B982" s="87"/>
      <c r="C982" s="88"/>
      <c r="D982" s="89"/>
      <c r="E982" s="89"/>
      <c r="F982" s="90"/>
      <c r="G982" s="89"/>
      <c r="H982" s="89"/>
      <c r="I982" s="89"/>
      <c r="J982" s="89"/>
      <c r="K982" s="89"/>
      <c r="L982" s="89"/>
      <c r="M982" s="89"/>
      <c r="N982" s="89"/>
      <c r="O982" s="90"/>
    </row>
    <row r="983" spans="1:15" s="91" customFormat="1" x14ac:dyDescent="0.15">
      <c r="A983" s="87"/>
      <c r="B983" s="87"/>
      <c r="C983" s="88"/>
      <c r="D983" s="89"/>
      <c r="E983" s="89"/>
      <c r="F983" s="90"/>
      <c r="G983" s="89"/>
      <c r="H983" s="89"/>
      <c r="I983" s="89"/>
      <c r="J983" s="89"/>
      <c r="K983" s="89"/>
      <c r="L983" s="89"/>
      <c r="M983" s="89"/>
      <c r="N983" s="89"/>
      <c r="O983" s="90"/>
    </row>
    <row r="984" spans="1:15" s="91" customFormat="1" x14ac:dyDescent="0.15">
      <c r="A984" s="87"/>
      <c r="B984" s="87"/>
      <c r="C984" s="88"/>
      <c r="D984" s="89"/>
      <c r="E984" s="89"/>
      <c r="F984" s="90"/>
      <c r="G984" s="89"/>
      <c r="H984" s="89"/>
      <c r="I984" s="89"/>
      <c r="J984" s="89"/>
      <c r="K984" s="89"/>
      <c r="L984" s="89"/>
      <c r="M984" s="89"/>
      <c r="N984" s="89"/>
      <c r="O984" s="90"/>
    </row>
    <row r="985" spans="1:15" s="91" customFormat="1" x14ac:dyDescent="0.15">
      <c r="A985" s="87"/>
      <c r="B985" s="87"/>
      <c r="C985" s="88"/>
      <c r="D985" s="89"/>
      <c r="E985" s="89"/>
      <c r="F985" s="90"/>
      <c r="G985" s="89"/>
      <c r="H985" s="89"/>
      <c r="I985" s="89"/>
      <c r="J985" s="89"/>
      <c r="K985" s="89"/>
      <c r="L985" s="89"/>
      <c r="M985" s="89"/>
      <c r="N985" s="89"/>
      <c r="O985" s="90"/>
    </row>
    <row r="986" spans="1:15" s="91" customFormat="1" x14ac:dyDescent="0.15">
      <c r="A986" s="87"/>
      <c r="B986" s="87"/>
      <c r="C986" s="88"/>
      <c r="D986" s="89"/>
      <c r="E986" s="89"/>
      <c r="F986" s="90"/>
      <c r="G986" s="89"/>
      <c r="H986" s="89"/>
      <c r="I986" s="89"/>
      <c r="J986" s="89"/>
      <c r="K986" s="89"/>
      <c r="L986" s="89"/>
      <c r="M986" s="89"/>
      <c r="N986" s="89"/>
      <c r="O986" s="90"/>
    </row>
    <row r="987" spans="1:15" s="91" customFormat="1" x14ac:dyDescent="0.15">
      <c r="A987" s="87"/>
      <c r="B987" s="87"/>
      <c r="C987" s="88"/>
      <c r="D987" s="89"/>
      <c r="E987" s="89"/>
      <c r="F987" s="90"/>
      <c r="G987" s="89"/>
      <c r="H987" s="89"/>
      <c r="I987" s="89"/>
      <c r="J987" s="89"/>
      <c r="K987" s="89"/>
      <c r="L987" s="89"/>
      <c r="M987" s="89"/>
      <c r="N987" s="89"/>
      <c r="O987" s="90"/>
    </row>
    <row r="988" spans="1:15" s="91" customFormat="1" x14ac:dyDescent="0.15">
      <c r="A988" s="87"/>
      <c r="B988" s="87"/>
      <c r="C988" s="88"/>
      <c r="D988" s="89"/>
      <c r="E988" s="89"/>
      <c r="F988" s="90"/>
      <c r="G988" s="89"/>
      <c r="H988" s="89"/>
      <c r="I988" s="89"/>
      <c r="J988" s="89"/>
      <c r="K988" s="89"/>
      <c r="L988" s="89"/>
      <c r="M988" s="89"/>
      <c r="N988" s="89"/>
      <c r="O988" s="90"/>
    </row>
    <row r="989" spans="1:15" s="91" customFormat="1" x14ac:dyDescent="0.15">
      <c r="A989" s="87"/>
      <c r="B989" s="87"/>
      <c r="C989" s="88"/>
      <c r="D989" s="89"/>
      <c r="E989" s="89"/>
      <c r="F989" s="90"/>
      <c r="G989" s="89"/>
      <c r="H989" s="89"/>
      <c r="I989" s="89"/>
      <c r="J989" s="89"/>
      <c r="K989" s="89"/>
      <c r="L989" s="89"/>
      <c r="M989" s="89"/>
      <c r="N989" s="89"/>
      <c r="O989" s="90"/>
    </row>
    <row r="990" spans="1:15" s="91" customFormat="1" x14ac:dyDescent="0.15">
      <c r="A990" s="87"/>
      <c r="B990" s="87"/>
      <c r="C990" s="88"/>
      <c r="D990" s="89"/>
      <c r="E990" s="89"/>
      <c r="F990" s="90"/>
      <c r="G990" s="89"/>
      <c r="H990" s="89"/>
      <c r="I990" s="89"/>
      <c r="J990" s="89"/>
      <c r="K990" s="89"/>
      <c r="L990" s="89"/>
      <c r="M990" s="89"/>
      <c r="N990" s="89"/>
      <c r="O990" s="90"/>
    </row>
    <row r="991" spans="1:15" s="91" customFormat="1" x14ac:dyDescent="0.15">
      <c r="A991" s="87"/>
      <c r="B991" s="87"/>
      <c r="C991" s="88"/>
      <c r="D991" s="89"/>
      <c r="E991" s="89"/>
      <c r="F991" s="90"/>
      <c r="G991" s="89"/>
      <c r="H991" s="89"/>
      <c r="I991" s="89"/>
      <c r="J991" s="89"/>
      <c r="K991" s="89"/>
      <c r="L991" s="89"/>
      <c r="M991" s="89"/>
      <c r="N991" s="89"/>
      <c r="O991" s="90"/>
    </row>
    <row r="992" spans="1:15" s="91" customFormat="1" x14ac:dyDescent="0.15">
      <c r="A992" s="87"/>
      <c r="B992" s="87"/>
      <c r="C992" s="88"/>
      <c r="D992" s="89"/>
      <c r="E992" s="89"/>
      <c r="F992" s="90"/>
      <c r="G992" s="89"/>
      <c r="H992" s="89"/>
      <c r="I992" s="89"/>
      <c r="J992" s="89"/>
      <c r="K992" s="89"/>
      <c r="L992" s="89"/>
      <c r="M992" s="89"/>
      <c r="N992" s="89"/>
      <c r="O992" s="90"/>
    </row>
    <row r="993" spans="1:15" s="91" customFormat="1" x14ac:dyDescent="0.15">
      <c r="A993" s="87"/>
      <c r="B993" s="87"/>
      <c r="C993" s="88"/>
      <c r="D993" s="89"/>
      <c r="E993" s="89"/>
      <c r="F993" s="90"/>
      <c r="G993" s="89"/>
      <c r="H993" s="89"/>
      <c r="I993" s="89"/>
      <c r="J993" s="89"/>
      <c r="K993" s="89"/>
      <c r="L993" s="89"/>
      <c r="M993" s="89"/>
      <c r="N993" s="89"/>
      <c r="O993" s="90"/>
    </row>
    <row r="994" spans="1:15" s="91" customFormat="1" x14ac:dyDescent="0.15">
      <c r="A994" s="87"/>
      <c r="B994" s="87"/>
      <c r="C994" s="88"/>
      <c r="D994" s="89"/>
      <c r="E994" s="89"/>
      <c r="F994" s="90"/>
      <c r="G994" s="89"/>
      <c r="H994" s="89"/>
      <c r="I994" s="89"/>
      <c r="J994" s="89"/>
      <c r="K994" s="89"/>
      <c r="L994" s="89"/>
      <c r="M994" s="89"/>
      <c r="N994" s="89"/>
      <c r="O994" s="90"/>
    </row>
    <row r="995" spans="1:15" s="91" customFormat="1" x14ac:dyDescent="0.15">
      <c r="A995" s="87"/>
      <c r="B995" s="87"/>
      <c r="C995" s="88"/>
      <c r="D995" s="89"/>
      <c r="E995" s="89"/>
      <c r="F995" s="90"/>
      <c r="G995" s="89"/>
      <c r="H995" s="89"/>
      <c r="I995" s="89"/>
      <c r="J995" s="89"/>
      <c r="K995" s="89"/>
      <c r="L995" s="89"/>
      <c r="M995" s="89"/>
      <c r="N995" s="89"/>
      <c r="O995" s="90"/>
    </row>
    <row r="996" spans="1:15" s="91" customFormat="1" x14ac:dyDescent="0.15">
      <c r="A996" s="87"/>
      <c r="B996" s="87"/>
      <c r="C996" s="88"/>
      <c r="D996" s="89"/>
      <c r="E996" s="89"/>
      <c r="F996" s="90"/>
      <c r="G996" s="89"/>
      <c r="H996" s="89"/>
      <c r="I996" s="89"/>
      <c r="J996" s="89"/>
      <c r="K996" s="89"/>
      <c r="L996" s="89"/>
      <c r="M996" s="89"/>
      <c r="N996" s="89"/>
      <c r="O996" s="90"/>
    </row>
    <row r="997" spans="1:15" s="91" customFormat="1" x14ac:dyDescent="0.15">
      <c r="A997" s="87"/>
      <c r="B997" s="87"/>
      <c r="C997" s="88"/>
      <c r="D997" s="89"/>
      <c r="E997" s="89"/>
      <c r="F997" s="90"/>
      <c r="G997" s="89"/>
      <c r="H997" s="89"/>
      <c r="I997" s="89"/>
      <c r="J997" s="89"/>
      <c r="K997" s="89"/>
      <c r="L997" s="89"/>
      <c r="M997" s="89"/>
      <c r="N997" s="89"/>
      <c r="O997" s="90"/>
    </row>
    <row r="998" spans="1:15" s="91" customFormat="1" x14ac:dyDescent="0.15">
      <c r="A998" s="87"/>
      <c r="B998" s="87"/>
      <c r="C998" s="88"/>
      <c r="D998" s="89"/>
      <c r="E998" s="89"/>
      <c r="F998" s="90"/>
      <c r="G998" s="89"/>
      <c r="H998" s="89"/>
      <c r="I998" s="89"/>
      <c r="J998" s="89"/>
      <c r="K998" s="89"/>
      <c r="L998" s="89"/>
      <c r="M998" s="89"/>
      <c r="N998" s="89"/>
      <c r="O998" s="90"/>
    </row>
    <row r="999" spans="1:15" s="91" customFormat="1" x14ac:dyDescent="0.15">
      <c r="A999" s="87"/>
      <c r="B999" s="87"/>
      <c r="C999" s="88"/>
      <c r="D999" s="89"/>
      <c r="E999" s="89"/>
      <c r="F999" s="90"/>
      <c r="G999" s="89"/>
      <c r="H999" s="89"/>
      <c r="I999" s="89"/>
      <c r="J999" s="89"/>
      <c r="K999" s="89"/>
      <c r="L999" s="89"/>
      <c r="M999" s="89"/>
      <c r="N999" s="89"/>
      <c r="O999" s="90"/>
    </row>
    <row r="1000" spans="1:15" s="91" customFormat="1" x14ac:dyDescent="0.15">
      <c r="A1000" s="87"/>
      <c r="B1000" s="87"/>
      <c r="C1000" s="88"/>
      <c r="D1000" s="89"/>
      <c r="E1000" s="89"/>
      <c r="F1000" s="90"/>
      <c r="G1000" s="89"/>
      <c r="H1000" s="89"/>
      <c r="I1000" s="89"/>
      <c r="J1000" s="89"/>
      <c r="K1000" s="89"/>
      <c r="L1000" s="89"/>
      <c r="M1000" s="89"/>
      <c r="N1000" s="89"/>
      <c r="O1000" s="90"/>
    </row>
    <row r="1001" spans="1:15" s="91" customFormat="1" x14ac:dyDescent="0.15">
      <c r="A1001" s="87"/>
      <c r="B1001" s="87"/>
      <c r="C1001" s="88"/>
      <c r="D1001" s="89"/>
      <c r="E1001" s="89"/>
      <c r="F1001" s="90"/>
      <c r="G1001" s="89"/>
      <c r="H1001" s="89"/>
      <c r="I1001" s="89"/>
      <c r="J1001" s="89"/>
      <c r="K1001" s="89"/>
      <c r="L1001" s="89"/>
      <c r="M1001" s="89"/>
      <c r="N1001" s="89"/>
      <c r="O1001" s="90"/>
    </row>
    <row r="1002" spans="1:15" s="91" customFormat="1" x14ac:dyDescent="0.15">
      <c r="A1002" s="87"/>
      <c r="B1002" s="87"/>
      <c r="C1002" s="88"/>
      <c r="D1002" s="89"/>
      <c r="E1002" s="89"/>
      <c r="F1002" s="90"/>
      <c r="G1002" s="89"/>
      <c r="H1002" s="89"/>
      <c r="I1002" s="89"/>
      <c r="J1002" s="89"/>
      <c r="K1002" s="89"/>
      <c r="L1002" s="89"/>
      <c r="M1002" s="89"/>
      <c r="N1002" s="89"/>
      <c r="O1002" s="90"/>
    </row>
    <row r="1003" spans="1:15" s="91" customFormat="1" x14ac:dyDescent="0.15">
      <c r="A1003" s="87"/>
      <c r="B1003" s="87"/>
      <c r="C1003" s="88"/>
      <c r="D1003" s="89"/>
      <c r="E1003" s="89"/>
      <c r="F1003" s="90"/>
      <c r="G1003" s="89"/>
      <c r="H1003" s="89"/>
      <c r="I1003" s="89"/>
      <c r="J1003" s="89"/>
      <c r="K1003" s="89"/>
      <c r="L1003" s="89"/>
      <c r="M1003" s="89"/>
      <c r="N1003" s="89"/>
      <c r="O1003" s="90"/>
    </row>
    <row r="1004" spans="1:15" s="91" customFormat="1" x14ac:dyDescent="0.15">
      <c r="A1004" s="87"/>
      <c r="B1004" s="87"/>
      <c r="C1004" s="88"/>
      <c r="D1004" s="89"/>
      <c r="E1004" s="89"/>
      <c r="F1004" s="90"/>
      <c r="G1004" s="89"/>
      <c r="H1004" s="89"/>
      <c r="I1004" s="89"/>
      <c r="J1004" s="89"/>
      <c r="K1004" s="89"/>
      <c r="L1004" s="89"/>
      <c r="M1004" s="89"/>
      <c r="N1004" s="89"/>
      <c r="O1004" s="90"/>
    </row>
    <row r="1005" spans="1:15" s="91" customFormat="1" x14ac:dyDescent="0.15">
      <c r="A1005" s="87"/>
      <c r="B1005" s="87"/>
      <c r="C1005" s="88"/>
      <c r="D1005" s="89"/>
      <c r="E1005" s="89"/>
      <c r="F1005" s="90"/>
      <c r="G1005" s="89"/>
      <c r="H1005" s="89"/>
      <c r="I1005" s="89"/>
      <c r="J1005" s="89"/>
      <c r="K1005" s="89"/>
      <c r="L1005" s="89"/>
      <c r="M1005" s="89"/>
      <c r="N1005" s="89"/>
      <c r="O1005" s="90"/>
    </row>
    <row r="1006" spans="1:15" s="91" customFormat="1" x14ac:dyDescent="0.15">
      <c r="A1006" s="87"/>
      <c r="B1006" s="87"/>
      <c r="C1006" s="88"/>
      <c r="D1006" s="89"/>
      <c r="E1006" s="89"/>
      <c r="F1006" s="90"/>
      <c r="G1006" s="89"/>
      <c r="H1006" s="89"/>
      <c r="I1006" s="89"/>
      <c r="J1006" s="89"/>
      <c r="K1006" s="89"/>
      <c r="L1006" s="89"/>
      <c r="M1006" s="89"/>
      <c r="N1006" s="89"/>
      <c r="O1006" s="90"/>
    </row>
    <row r="1007" spans="1:15" s="91" customFormat="1" x14ac:dyDescent="0.15">
      <c r="A1007" s="87"/>
      <c r="B1007" s="87"/>
      <c r="C1007" s="88"/>
      <c r="D1007" s="89"/>
      <c r="E1007" s="89"/>
      <c r="F1007" s="90"/>
      <c r="G1007" s="89"/>
      <c r="H1007" s="89"/>
      <c r="I1007" s="89"/>
      <c r="J1007" s="89"/>
      <c r="K1007" s="89"/>
      <c r="L1007" s="89"/>
      <c r="M1007" s="89"/>
      <c r="N1007" s="89"/>
      <c r="O1007" s="90"/>
    </row>
    <row r="1008" spans="1:15" s="91" customFormat="1" x14ac:dyDescent="0.15">
      <c r="A1008" s="87"/>
      <c r="B1008" s="87"/>
      <c r="C1008" s="88"/>
      <c r="D1008" s="89"/>
      <c r="E1008" s="89"/>
      <c r="F1008" s="90"/>
      <c r="G1008" s="89"/>
      <c r="H1008" s="89"/>
      <c r="I1008" s="89"/>
      <c r="J1008" s="89"/>
      <c r="K1008" s="89"/>
      <c r="L1008" s="89"/>
      <c r="M1008" s="89"/>
      <c r="N1008" s="89"/>
      <c r="O1008" s="90"/>
    </row>
    <row r="1009" spans="1:15" s="91" customFormat="1" x14ac:dyDescent="0.15">
      <c r="A1009" s="87"/>
      <c r="B1009" s="87"/>
      <c r="C1009" s="88"/>
      <c r="D1009" s="89"/>
      <c r="E1009" s="89"/>
      <c r="F1009" s="90"/>
      <c r="G1009" s="89"/>
      <c r="H1009" s="89"/>
      <c r="I1009" s="89"/>
      <c r="J1009" s="89"/>
      <c r="K1009" s="89"/>
      <c r="L1009" s="89"/>
      <c r="M1009" s="89"/>
      <c r="N1009" s="89"/>
      <c r="O1009" s="90"/>
    </row>
    <row r="1010" spans="1:15" s="91" customFormat="1" x14ac:dyDescent="0.15">
      <c r="A1010" s="87"/>
      <c r="B1010" s="87"/>
      <c r="C1010" s="88"/>
      <c r="D1010" s="89"/>
      <c r="E1010" s="89"/>
      <c r="F1010" s="90"/>
      <c r="G1010" s="89"/>
      <c r="H1010" s="89"/>
      <c r="I1010" s="89"/>
      <c r="J1010" s="89"/>
      <c r="K1010" s="89"/>
      <c r="L1010" s="89"/>
      <c r="M1010" s="89"/>
      <c r="N1010" s="89"/>
      <c r="O1010" s="90"/>
    </row>
    <row r="1011" spans="1:15" s="91" customFormat="1" x14ac:dyDescent="0.15">
      <c r="A1011" s="87"/>
      <c r="B1011" s="87"/>
      <c r="C1011" s="88"/>
      <c r="D1011" s="89"/>
      <c r="E1011" s="89"/>
      <c r="F1011" s="90"/>
      <c r="G1011" s="89"/>
      <c r="H1011" s="89"/>
      <c r="I1011" s="89"/>
      <c r="J1011" s="89"/>
      <c r="K1011" s="89"/>
      <c r="L1011" s="89"/>
      <c r="M1011" s="89"/>
      <c r="N1011" s="89"/>
      <c r="O1011" s="90"/>
    </row>
    <row r="1012" spans="1:15" s="91" customFormat="1" x14ac:dyDescent="0.15">
      <c r="A1012" s="87"/>
      <c r="B1012" s="87"/>
      <c r="C1012" s="88"/>
      <c r="D1012" s="89"/>
      <c r="E1012" s="89"/>
      <c r="F1012" s="90"/>
      <c r="G1012" s="89"/>
      <c r="H1012" s="89"/>
      <c r="I1012" s="89"/>
      <c r="J1012" s="89"/>
      <c r="K1012" s="89"/>
      <c r="L1012" s="89"/>
      <c r="M1012" s="89"/>
      <c r="N1012" s="89"/>
      <c r="O1012" s="90"/>
    </row>
    <row r="1013" spans="1:15" s="91" customFormat="1" x14ac:dyDescent="0.15">
      <c r="A1013" s="87"/>
      <c r="B1013" s="87"/>
      <c r="C1013" s="88"/>
      <c r="D1013" s="89"/>
      <c r="E1013" s="89"/>
      <c r="F1013" s="90"/>
      <c r="G1013" s="89"/>
      <c r="H1013" s="89"/>
      <c r="I1013" s="89"/>
      <c r="J1013" s="89"/>
      <c r="K1013" s="89"/>
      <c r="L1013" s="89"/>
      <c r="M1013" s="89"/>
      <c r="N1013" s="89"/>
      <c r="O1013" s="90"/>
    </row>
    <row r="1014" spans="1:15" s="91" customFormat="1" x14ac:dyDescent="0.15">
      <c r="A1014" s="87"/>
      <c r="B1014" s="87"/>
      <c r="C1014" s="88"/>
      <c r="D1014" s="89"/>
      <c r="E1014" s="89"/>
      <c r="F1014" s="90"/>
      <c r="G1014" s="89"/>
      <c r="H1014" s="89"/>
      <c r="I1014" s="89"/>
      <c r="J1014" s="89"/>
      <c r="K1014" s="89"/>
      <c r="L1014" s="89"/>
      <c r="M1014" s="89"/>
      <c r="N1014" s="89"/>
      <c r="O1014" s="90"/>
    </row>
    <row r="1015" spans="1:15" s="91" customFormat="1" x14ac:dyDescent="0.15">
      <c r="A1015" s="87"/>
      <c r="B1015" s="87"/>
      <c r="C1015" s="88"/>
      <c r="D1015" s="89"/>
      <c r="E1015" s="89"/>
      <c r="F1015" s="90"/>
      <c r="G1015" s="89"/>
      <c r="H1015" s="89"/>
      <c r="I1015" s="89"/>
      <c r="J1015" s="89"/>
      <c r="K1015" s="89"/>
      <c r="L1015" s="89"/>
      <c r="M1015" s="89"/>
      <c r="N1015" s="89"/>
      <c r="O1015" s="90"/>
    </row>
    <row r="1016" spans="1:15" s="91" customFormat="1" x14ac:dyDescent="0.15">
      <c r="A1016" s="87"/>
      <c r="B1016" s="87"/>
      <c r="C1016" s="88"/>
      <c r="D1016" s="89"/>
      <c r="E1016" s="89"/>
      <c r="F1016" s="90"/>
      <c r="G1016" s="89"/>
      <c r="H1016" s="89"/>
      <c r="I1016" s="89"/>
      <c r="J1016" s="89"/>
      <c r="K1016" s="89"/>
      <c r="L1016" s="89"/>
      <c r="M1016" s="89"/>
      <c r="N1016" s="89"/>
      <c r="O1016" s="90"/>
    </row>
    <row r="1017" spans="1:15" s="91" customFormat="1" x14ac:dyDescent="0.15">
      <c r="A1017" s="87"/>
      <c r="B1017" s="87"/>
      <c r="C1017" s="88"/>
      <c r="D1017" s="89"/>
      <c r="E1017" s="89"/>
      <c r="F1017" s="90"/>
      <c r="G1017" s="89"/>
      <c r="H1017" s="89"/>
      <c r="I1017" s="89"/>
      <c r="J1017" s="89"/>
      <c r="K1017" s="89"/>
      <c r="L1017" s="89"/>
      <c r="M1017" s="89"/>
      <c r="N1017" s="89"/>
      <c r="O1017" s="90"/>
    </row>
    <row r="1018" spans="1:15" s="91" customFormat="1" x14ac:dyDescent="0.15">
      <c r="A1018" s="87"/>
      <c r="B1018" s="87"/>
      <c r="C1018" s="88"/>
      <c r="D1018" s="89"/>
      <c r="E1018" s="89"/>
      <c r="F1018" s="90"/>
      <c r="G1018" s="89"/>
      <c r="H1018" s="89"/>
      <c r="I1018" s="89"/>
      <c r="J1018" s="89"/>
      <c r="K1018" s="89"/>
      <c r="L1018" s="89"/>
      <c r="M1018" s="89"/>
      <c r="N1018" s="89"/>
      <c r="O1018" s="90"/>
    </row>
    <row r="1019" spans="1:15" s="91" customFormat="1" x14ac:dyDescent="0.15">
      <c r="A1019" s="87"/>
      <c r="B1019" s="87"/>
      <c r="C1019" s="88"/>
      <c r="D1019" s="89"/>
      <c r="E1019" s="89"/>
      <c r="F1019" s="90"/>
      <c r="G1019" s="89"/>
      <c r="H1019" s="89"/>
      <c r="I1019" s="89"/>
      <c r="J1019" s="89"/>
      <c r="K1019" s="89"/>
      <c r="L1019" s="89"/>
      <c r="M1019" s="89"/>
      <c r="N1019" s="89"/>
      <c r="O1019" s="90"/>
    </row>
    <row r="1020" spans="1:15" s="91" customFormat="1" x14ac:dyDescent="0.15">
      <c r="A1020" s="87"/>
      <c r="B1020" s="87"/>
      <c r="C1020" s="88"/>
      <c r="D1020" s="89"/>
      <c r="E1020" s="89"/>
      <c r="F1020" s="90"/>
      <c r="G1020" s="89"/>
      <c r="H1020" s="89"/>
      <c r="I1020" s="89"/>
      <c r="J1020" s="89"/>
      <c r="K1020" s="89"/>
      <c r="L1020" s="89"/>
      <c r="M1020" s="89"/>
      <c r="N1020" s="89"/>
      <c r="O1020" s="90"/>
    </row>
    <row r="1021" spans="1:15" s="91" customFormat="1" x14ac:dyDescent="0.15">
      <c r="A1021" s="87"/>
      <c r="B1021" s="87"/>
      <c r="C1021" s="88"/>
      <c r="D1021" s="89"/>
      <c r="E1021" s="89"/>
      <c r="F1021" s="90"/>
      <c r="G1021" s="89"/>
      <c r="H1021" s="89"/>
      <c r="I1021" s="89"/>
      <c r="J1021" s="89"/>
      <c r="K1021" s="89"/>
      <c r="L1021" s="89"/>
      <c r="M1021" s="89"/>
      <c r="N1021" s="89"/>
      <c r="O1021" s="90"/>
    </row>
    <row r="1022" spans="1:15" s="91" customFormat="1" x14ac:dyDescent="0.15">
      <c r="A1022" s="87"/>
      <c r="B1022" s="87"/>
      <c r="C1022" s="88"/>
      <c r="D1022" s="89"/>
      <c r="E1022" s="89"/>
      <c r="F1022" s="90"/>
      <c r="G1022" s="89"/>
      <c r="H1022" s="89"/>
      <c r="I1022" s="89"/>
      <c r="J1022" s="89"/>
      <c r="K1022" s="89"/>
      <c r="L1022" s="89"/>
      <c r="M1022" s="89"/>
      <c r="N1022" s="89"/>
      <c r="O1022" s="90"/>
    </row>
    <row r="1023" spans="1:15" s="91" customFormat="1" x14ac:dyDescent="0.15">
      <c r="A1023" s="87"/>
      <c r="B1023" s="87"/>
      <c r="C1023" s="88"/>
      <c r="D1023" s="89"/>
      <c r="E1023" s="89"/>
      <c r="F1023" s="90"/>
      <c r="G1023" s="89"/>
      <c r="H1023" s="89"/>
      <c r="I1023" s="89"/>
      <c r="J1023" s="89"/>
      <c r="K1023" s="89"/>
      <c r="L1023" s="89"/>
      <c r="M1023" s="89"/>
      <c r="N1023" s="89"/>
      <c r="O1023" s="90"/>
    </row>
    <row r="1024" spans="1:15" s="91" customFormat="1" x14ac:dyDescent="0.15">
      <c r="A1024" s="87"/>
      <c r="B1024" s="87"/>
      <c r="C1024" s="88"/>
      <c r="D1024" s="89"/>
      <c r="E1024" s="89"/>
      <c r="F1024" s="90"/>
      <c r="G1024" s="89"/>
      <c r="H1024" s="89"/>
      <c r="I1024" s="89"/>
      <c r="J1024" s="89"/>
      <c r="K1024" s="89"/>
      <c r="L1024" s="89"/>
      <c r="M1024" s="89"/>
      <c r="N1024" s="89"/>
      <c r="O1024" s="90"/>
    </row>
    <row r="1025" spans="1:15" s="91" customFormat="1" x14ac:dyDescent="0.15">
      <c r="A1025" s="87"/>
      <c r="B1025" s="87"/>
      <c r="C1025" s="88"/>
      <c r="D1025" s="89"/>
      <c r="E1025" s="89"/>
      <c r="F1025" s="90"/>
      <c r="G1025" s="89"/>
      <c r="H1025" s="89"/>
      <c r="I1025" s="89"/>
      <c r="J1025" s="89"/>
      <c r="K1025" s="89"/>
      <c r="L1025" s="89"/>
      <c r="M1025" s="89"/>
      <c r="N1025" s="89"/>
      <c r="O1025" s="90"/>
    </row>
    <row r="1026" spans="1:15" s="91" customFormat="1" x14ac:dyDescent="0.15">
      <c r="A1026" s="87"/>
      <c r="B1026" s="87"/>
      <c r="C1026" s="88"/>
      <c r="D1026" s="89"/>
      <c r="E1026" s="89"/>
      <c r="F1026" s="90"/>
      <c r="G1026" s="89"/>
      <c r="H1026" s="89"/>
      <c r="I1026" s="89"/>
      <c r="J1026" s="89"/>
      <c r="K1026" s="89"/>
      <c r="L1026" s="89"/>
      <c r="M1026" s="89"/>
      <c r="N1026" s="89"/>
      <c r="O1026" s="90"/>
    </row>
    <row r="1027" spans="1:15" s="91" customFormat="1" x14ac:dyDescent="0.15">
      <c r="A1027" s="87"/>
      <c r="B1027" s="87"/>
      <c r="C1027" s="88"/>
      <c r="D1027" s="89"/>
      <c r="E1027" s="89"/>
      <c r="F1027" s="90"/>
      <c r="G1027" s="89"/>
      <c r="H1027" s="89"/>
      <c r="I1027" s="89"/>
      <c r="J1027" s="89"/>
      <c r="K1027" s="89"/>
      <c r="L1027" s="89"/>
      <c r="M1027" s="89"/>
      <c r="N1027" s="89"/>
      <c r="O1027" s="90"/>
    </row>
    <row r="1028" spans="1:15" s="91" customFormat="1" x14ac:dyDescent="0.15">
      <c r="A1028" s="87"/>
      <c r="B1028" s="87"/>
      <c r="C1028" s="88"/>
      <c r="D1028" s="89"/>
      <c r="E1028" s="89"/>
      <c r="F1028" s="90"/>
      <c r="G1028" s="89"/>
      <c r="H1028" s="89"/>
      <c r="I1028" s="89"/>
      <c r="J1028" s="89"/>
      <c r="K1028" s="89"/>
      <c r="L1028" s="89"/>
      <c r="M1028" s="89"/>
      <c r="N1028" s="89"/>
      <c r="O1028" s="90"/>
    </row>
    <row r="1029" spans="1:15" s="91" customFormat="1" x14ac:dyDescent="0.15">
      <c r="A1029" s="87"/>
      <c r="B1029" s="87"/>
      <c r="C1029" s="88"/>
      <c r="D1029" s="89"/>
      <c r="E1029" s="89"/>
      <c r="F1029" s="90"/>
      <c r="G1029" s="89"/>
      <c r="H1029" s="89"/>
      <c r="I1029" s="89"/>
      <c r="J1029" s="89"/>
      <c r="K1029" s="89"/>
      <c r="L1029" s="89"/>
      <c r="M1029" s="89"/>
      <c r="N1029" s="89"/>
      <c r="O1029" s="90"/>
    </row>
    <row r="1030" spans="1:15" s="91" customFormat="1" x14ac:dyDescent="0.15">
      <c r="A1030" s="87"/>
      <c r="B1030" s="87"/>
      <c r="C1030" s="88"/>
      <c r="D1030" s="89"/>
      <c r="E1030" s="89"/>
      <c r="F1030" s="90"/>
      <c r="G1030" s="89"/>
      <c r="H1030" s="89"/>
      <c r="I1030" s="89"/>
      <c r="J1030" s="89"/>
      <c r="K1030" s="89"/>
      <c r="L1030" s="89"/>
      <c r="M1030" s="89"/>
      <c r="N1030" s="89"/>
      <c r="O1030" s="90"/>
    </row>
    <row r="1031" spans="1:15" s="91" customFormat="1" x14ac:dyDescent="0.15">
      <c r="A1031" s="87"/>
      <c r="B1031" s="87"/>
      <c r="C1031" s="88"/>
      <c r="D1031" s="89"/>
      <c r="E1031" s="89"/>
      <c r="F1031" s="90"/>
      <c r="G1031" s="89"/>
      <c r="H1031" s="89"/>
      <c r="I1031" s="89"/>
      <c r="J1031" s="89"/>
      <c r="K1031" s="89"/>
      <c r="L1031" s="89"/>
      <c r="M1031" s="89"/>
      <c r="N1031" s="89"/>
      <c r="O1031" s="90"/>
    </row>
    <row r="1032" spans="1:15" s="91" customFormat="1" x14ac:dyDescent="0.15">
      <c r="A1032" s="87"/>
      <c r="B1032" s="87"/>
      <c r="C1032" s="88"/>
      <c r="D1032" s="89"/>
      <c r="E1032" s="89"/>
      <c r="F1032" s="90"/>
      <c r="G1032" s="89"/>
      <c r="H1032" s="89"/>
      <c r="I1032" s="89"/>
      <c r="J1032" s="89"/>
      <c r="K1032" s="89"/>
      <c r="L1032" s="89"/>
      <c r="M1032" s="89"/>
      <c r="N1032" s="89"/>
      <c r="O1032" s="90"/>
    </row>
    <row r="1033" spans="1:15" s="91" customFormat="1" x14ac:dyDescent="0.15">
      <c r="A1033" s="87"/>
      <c r="B1033" s="87"/>
      <c r="C1033" s="88"/>
      <c r="D1033" s="89"/>
      <c r="E1033" s="89"/>
      <c r="F1033" s="90"/>
      <c r="G1033" s="89"/>
      <c r="H1033" s="89"/>
      <c r="I1033" s="89"/>
      <c r="J1033" s="89"/>
      <c r="K1033" s="89"/>
      <c r="L1033" s="89"/>
      <c r="M1033" s="89"/>
      <c r="N1033" s="89"/>
      <c r="O1033" s="90"/>
    </row>
    <row r="1034" spans="1:15" s="91" customFormat="1" x14ac:dyDescent="0.15">
      <c r="A1034" s="87"/>
      <c r="B1034" s="87"/>
      <c r="C1034" s="88"/>
      <c r="D1034" s="89"/>
      <c r="E1034" s="89"/>
      <c r="F1034" s="90"/>
      <c r="G1034" s="89"/>
      <c r="H1034" s="89"/>
      <c r="I1034" s="89"/>
      <c r="J1034" s="89"/>
      <c r="K1034" s="89"/>
      <c r="L1034" s="89"/>
      <c r="M1034" s="89"/>
      <c r="N1034" s="89"/>
      <c r="O1034" s="90"/>
    </row>
    <row r="1035" spans="1:15" s="91" customFormat="1" x14ac:dyDescent="0.15">
      <c r="A1035" s="87"/>
      <c r="B1035" s="87"/>
      <c r="C1035" s="88"/>
      <c r="D1035" s="89"/>
      <c r="E1035" s="89"/>
      <c r="F1035" s="90"/>
      <c r="G1035" s="89"/>
      <c r="H1035" s="89"/>
      <c r="I1035" s="89"/>
      <c r="J1035" s="89"/>
      <c r="K1035" s="89"/>
      <c r="L1035" s="89"/>
      <c r="M1035" s="89"/>
      <c r="N1035" s="89"/>
      <c r="O1035" s="90"/>
    </row>
    <row r="1036" spans="1:15" s="91" customFormat="1" x14ac:dyDescent="0.15">
      <c r="A1036" s="87"/>
      <c r="B1036" s="87"/>
      <c r="C1036" s="88"/>
      <c r="D1036" s="89"/>
      <c r="E1036" s="89"/>
      <c r="F1036" s="90"/>
      <c r="G1036" s="89"/>
      <c r="H1036" s="89"/>
      <c r="I1036" s="89"/>
      <c r="J1036" s="89"/>
      <c r="K1036" s="89"/>
      <c r="L1036" s="89"/>
      <c r="M1036" s="89"/>
      <c r="N1036" s="89"/>
      <c r="O1036" s="90"/>
    </row>
    <row r="1037" spans="1:15" s="91" customFormat="1" x14ac:dyDescent="0.15">
      <c r="A1037" s="87"/>
      <c r="B1037" s="87"/>
      <c r="C1037" s="88"/>
      <c r="D1037" s="89"/>
      <c r="E1037" s="89"/>
      <c r="F1037" s="90"/>
      <c r="G1037" s="89"/>
      <c r="H1037" s="89"/>
      <c r="I1037" s="89"/>
      <c r="J1037" s="89"/>
      <c r="K1037" s="89"/>
      <c r="L1037" s="89"/>
      <c r="M1037" s="89"/>
      <c r="N1037" s="89"/>
      <c r="O1037" s="90"/>
    </row>
    <row r="1038" spans="1:15" s="91" customFormat="1" x14ac:dyDescent="0.15">
      <c r="A1038" s="87"/>
      <c r="B1038" s="87"/>
      <c r="C1038" s="88"/>
      <c r="D1038" s="89"/>
      <c r="E1038" s="89"/>
      <c r="F1038" s="90"/>
      <c r="G1038" s="89"/>
      <c r="H1038" s="89"/>
      <c r="I1038" s="89"/>
      <c r="J1038" s="89"/>
      <c r="K1038" s="89"/>
      <c r="L1038" s="89"/>
      <c r="M1038" s="89"/>
      <c r="N1038" s="89"/>
      <c r="O1038" s="90"/>
    </row>
    <row r="1039" spans="1:15" s="91" customFormat="1" x14ac:dyDescent="0.15">
      <c r="A1039" s="87"/>
      <c r="B1039" s="87"/>
      <c r="C1039" s="88"/>
      <c r="D1039" s="89"/>
      <c r="E1039" s="89"/>
      <c r="F1039" s="90"/>
      <c r="G1039" s="89"/>
      <c r="H1039" s="89"/>
      <c r="I1039" s="89"/>
      <c r="J1039" s="89"/>
      <c r="K1039" s="89"/>
      <c r="L1039" s="89"/>
      <c r="M1039" s="89"/>
      <c r="N1039" s="89"/>
      <c r="O1039" s="90"/>
    </row>
    <row r="1040" spans="1:15" s="91" customFormat="1" x14ac:dyDescent="0.15">
      <c r="A1040" s="87"/>
      <c r="B1040" s="87"/>
      <c r="C1040" s="88"/>
      <c r="D1040" s="89"/>
      <c r="E1040" s="89"/>
      <c r="F1040" s="90"/>
      <c r="G1040" s="89"/>
      <c r="H1040" s="89"/>
      <c r="I1040" s="89"/>
      <c r="J1040" s="89"/>
      <c r="K1040" s="89"/>
      <c r="L1040" s="89"/>
      <c r="M1040" s="89"/>
      <c r="N1040" s="89"/>
      <c r="O1040" s="90"/>
    </row>
    <row r="1041" spans="1:15" s="91" customFormat="1" x14ac:dyDescent="0.15">
      <c r="A1041" s="87"/>
      <c r="B1041" s="87"/>
      <c r="C1041" s="88"/>
      <c r="D1041" s="89"/>
      <c r="E1041" s="89"/>
      <c r="F1041" s="90"/>
      <c r="G1041" s="89"/>
      <c r="H1041" s="89"/>
      <c r="I1041" s="89"/>
      <c r="J1041" s="89"/>
      <c r="K1041" s="89"/>
      <c r="L1041" s="89"/>
      <c r="M1041" s="89"/>
      <c r="N1041" s="89"/>
      <c r="O1041" s="90"/>
    </row>
    <row r="1042" spans="1:15" s="91" customFormat="1" x14ac:dyDescent="0.15">
      <c r="A1042" s="87"/>
      <c r="B1042" s="87"/>
      <c r="C1042" s="88"/>
      <c r="D1042" s="89"/>
      <c r="E1042" s="89"/>
      <c r="F1042" s="90"/>
      <c r="G1042" s="89"/>
      <c r="H1042" s="89"/>
      <c r="I1042" s="89"/>
      <c r="J1042" s="89"/>
      <c r="K1042" s="89"/>
      <c r="L1042" s="89"/>
      <c r="M1042" s="89"/>
      <c r="N1042" s="89"/>
      <c r="O1042" s="90"/>
    </row>
    <row r="1043" spans="1:15" s="91" customFormat="1" x14ac:dyDescent="0.15">
      <c r="A1043" s="87"/>
      <c r="B1043" s="87"/>
      <c r="C1043" s="88"/>
      <c r="D1043" s="89"/>
      <c r="E1043" s="89"/>
      <c r="F1043" s="90"/>
      <c r="G1043" s="89"/>
      <c r="H1043" s="89"/>
      <c r="I1043" s="89"/>
      <c r="J1043" s="89"/>
      <c r="K1043" s="89"/>
      <c r="L1043" s="89"/>
      <c r="M1043" s="89"/>
      <c r="N1043" s="89"/>
      <c r="O1043" s="90"/>
    </row>
    <row r="1044" spans="1:15" s="91" customFormat="1" x14ac:dyDescent="0.15">
      <c r="A1044" s="87"/>
      <c r="B1044" s="87"/>
      <c r="C1044" s="88"/>
      <c r="D1044" s="89"/>
      <c r="E1044" s="89"/>
      <c r="F1044" s="90"/>
      <c r="G1044" s="89"/>
      <c r="H1044" s="89"/>
      <c r="I1044" s="89"/>
      <c r="J1044" s="89"/>
      <c r="K1044" s="89"/>
      <c r="L1044" s="89"/>
      <c r="M1044" s="89"/>
      <c r="N1044" s="89"/>
      <c r="O1044" s="90"/>
    </row>
    <row r="1045" spans="1:15" s="91" customFormat="1" x14ac:dyDescent="0.15">
      <c r="A1045" s="87"/>
      <c r="B1045" s="87"/>
      <c r="C1045" s="88"/>
      <c r="D1045" s="89"/>
      <c r="E1045" s="89"/>
      <c r="F1045" s="90"/>
      <c r="G1045" s="89"/>
      <c r="H1045" s="89"/>
      <c r="I1045" s="89"/>
      <c r="J1045" s="89"/>
      <c r="K1045" s="89"/>
      <c r="L1045" s="89"/>
      <c r="M1045" s="89"/>
      <c r="N1045" s="89"/>
      <c r="O1045" s="90"/>
    </row>
    <row r="1046" spans="1:15" s="91" customFormat="1" x14ac:dyDescent="0.15">
      <c r="A1046" s="87"/>
      <c r="B1046" s="87"/>
      <c r="C1046" s="88"/>
      <c r="D1046" s="89"/>
      <c r="E1046" s="89"/>
      <c r="F1046" s="90"/>
      <c r="G1046" s="89"/>
      <c r="H1046" s="89"/>
      <c r="I1046" s="89"/>
      <c r="J1046" s="89"/>
      <c r="K1046" s="89"/>
      <c r="L1046" s="89"/>
      <c r="M1046" s="89"/>
      <c r="N1046" s="89"/>
      <c r="O1046" s="90"/>
    </row>
    <row r="1047" spans="1:15" s="91" customFormat="1" x14ac:dyDescent="0.15">
      <c r="A1047" s="87"/>
      <c r="B1047" s="87"/>
      <c r="C1047" s="88"/>
      <c r="D1047" s="89"/>
      <c r="E1047" s="89"/>
      <c r="F1047" s="90"/>
      <c r="G1047" s="89"/>
      <c r="H1047" s="89"/>
      <c r="I1047" s="89"/>
      <c r="J1047" s="89"/>
      <c r="K1047" s="89"/>
      <c r="L1047" s="89"/>
      <c r="M1047" s="89"/>
      <c r="N1047" s="89"/>
      <c r="O1047" s="90"/>
    </row>
    <row r="1048" spans="1:15" s="91" customFormat="1" x14ac:dyDescent="0.15">
      <c r="A1048" s="87"/>
      <c r="B1048" s="87"/>
      <c r="C1048" s="88"/>
      <c r="D1048" s="89"/>
      <c r="E1048" s="89"/>
      <c r="F1048" s="90"/>
      <c r="G1048" s="89"/>
      <c r="H1048" s="89"/>
      <c r="I1048" s="89"/>
      <c r="J1048" s="89"/>
      <c r="K1048" s="89"/>
      <c r="L1048" s="89"/>
      <c r="M1048" s="89"/>
      <c r="N1048" s="89"/>
      <c r="O1048" s="90"/>
    </row>
    <row r="1049" spans="1:15" s="91" customFormat="1" x14ac:dyDescent="0.15">
      <c r="A1049" s="87"/>
      <c r="B1049" s="87"/>
      <c r="C1049" s="88"/>
      <c r="D1049" s="89"/>
      <c r="E1049" s="89"/>
      <c r="F1049" s="90"/>
      <c r="G1049" s="89"/>
      <c r="H1049" s="89"/>
      <c r="I1049" s="89"/>
      <c r="J1049" s="89"/>
      <c r="K1049" s="89"/>
      <c r="L1049" s="89"/>
      <c r="M1049" s="89"/>
      <c r="N1049" s="89"/>
      <c r="O1049" s="90"/>
    </row>
    <row r="1050" spans="1:15" s="91" customFormat="1" x14ac:dyDescent="0.15">
      <c r="A1050" s="87"/>
      <c r="B1050" s="87"/>
      <c r="C1050" s="88"/>
      <c r="D1050" s="89"/>
      <c r="E1050" s="89"/>
      <c r="F1050" s="90"/>
      <c r="G1050" s="89"/>
      <c r="H1050" s="89"/>
      <c r="I1050" s="89"/>
      <c r="J1050" s="89"/>
      <c r="K1050" s="89"/>
      <c r="L1050" s="89"/>
      <c r="M1050" s="89"/>
      <c r="N1050" s="89"/>
      <c r="O1050" s="90"/>
    </row>
    <row r="1051" spans="1:15" s="91" customFormat="1" x14ac:dyDescent="0.15">
      <c r="A1051" s="87"/>
      <c r="B1051" s="87"/>
      <c r="C1051" s="88"/>
      <c r="D1051" s="89"/>
      <c r="E1051" s="89"/>
      <c r="F1051" s="90"/>
      <c r="G1051" s="89"/>
      <c r="H1051" s="89"/>
      <c r="I1051" s="89"/>
      <c r="J1051" s="89"/>
      <c r="K1051" s="89"/>
      <c r="L1051" s="89"/>
      <c r="M1051" s="89"/>
      <c r="N1051" s="89"/>
      <c r="O1051" s="90"/>
    </row>
    <row r="1052" spans="1:15" s="91" customFormat="1" x14ac:dyDescent="0.15">
      <c r="A1052" s="87"/>
      <c r="B1052" s="87"/>
      <c r="C1052" s="88"/>
      <c r="D1052" s="89"/>
      <c r="E1052" s="89"/>
      <c r="F1052" s="90"/>
      <c r="G1052" s="89"/>
      <c r="H1052" s="89"/>
      <c r="I1052" s="89"/>
      <c r="J1052" s="89"/>
      <c r="K1052" s="89"/>
      <c r="L1052" s="89"/>
      <c r="M1052" s="89"/>
      <c r="N1052" s="89"/>
      <c r="O1052" s="90"/>
    </row>
    <row r="1053" spans="1:15" s="91" customFormat="1" x14ac:dyDescent="0.15">
      <c r="A1053" s="87"/>
      <c r="B1053" s="87"/>
      <c r="C1053" s="88"/>
      <c r="D1053" s="89"/>
      <c r="E1053" s="89"/>
      <c r="F1053" s="90"/>
      <c r="G1053" s="89"/>
      <c r="H1053" s="89"/>
      <c r="I1053" s="89"/>
      <c r="J1053" s="89"/>
      <c r="K1053" s="89"/>
      <c r="L1053" s="89"/>
      <c r="M1053" s="89"/>
      <c r="N1053" s="89"/>
      <c r="O1053" s="90"/>
    </row>
    <row r="1054" spans="1:15" s="91" customFormat="1" x14ac:dyDescent="0.15">
      <c r="A1054" s="87"/>
      <c r="B1054" s="87"/>
      <c r="C1054" s="88"/>
      <c r="D1054" s="89"/>
      <c r="E1054" s="89"/>
      <c r="F1054" s="90"/>
      <c r="G1054" s="89"/>
      <c r="H1054" s="89"/>
      <c r="I1054" s="89"/>
      <c r="J1054" s="89"/>
      <c r="K1054" s="89"/>
      <c r="L1054" s="89"/>
      <c r="M1054" s="89"/>
      <c r="N1054" s="89"/>
      <c r="O1054" s="90"/>
    </row>
    <row r="1055" spans="1:15" s="91" customFormat="1" x14ac:dyDescent="0.15">
      <c r="A1055" s="87"/>
      <c r="B1055" s="87"/>
      <c r="C1055" s="88"/>
      <c r="D1055" s="89"/>
      <c r="E1055" s="89"/>
      <c r="F1055" s="90"/>
      <c r="G1055" s="89"/>
      <c r="H1055" s="89"/>
      <c r="I1055" s="89"/>
      <c r="J1055" s="89"/>
      <c r="K1055" s="89"/>
      <c r="L1055" s="89"/>
      <c r="M1055" s="89"/>
      <c r="N1055" s="89"/>
      <c r="O1055" s="90"/>
    </row>
    <row r="1056" spans="1:15" s="91" customFormat="1" x14ac:dyDescent="0.15">
      <c r="A1056" s="87"/>
      <c r="B1056" s="87"/>
      <c r="C1056" s="88"/>
      <c r="D1056" s="89"/>
      <c r="E1056" s="89"/>
      <c r="F1056" s="90"/>
      <c r="G1056" s="89"/>
      <c r="H1056" s="89"/>
      <c r="I1056" s="89"/>
      <c r="J1056" s="89"/>
      <c r="K1056" s="89"/>
      <c r="L1056" s="89"/>
      <c r="M1056" s="89"/>
      <c r="N1056" s="89"/>
      <c r="O1056" s="90"/>
    </row>
    <row r="1057" spans="1:15" s="91" customFormat="1" x14ac:dyDescent="0.15">
      <c r="A1057" s="87"/>
      <c r="B1057" s="87"/>
      <c r="C1057" s="88"/>
      <c r="D1057" s="89"/>
      <c r="E1057" s="89"/>
      <c r="F1057" s="90"/>
      <c r="G1057" s="89"/>
      <c r="H1057" s="89"/>
      <c r="I1057" s="89"/>
      <c r="J1057" s="89"/>
      <c r="K1057" s="89"/>
      <c r="L1057" s="89"/>
      <c r="M1057" s="89"/>
      <c r="N1057" s="89"/>
      <c r="O1057" s="90"/>
    </row>
    <row r="1058" spans="1:15" s="91" customFormat="1" x14ac:dyDescent="0.15">
      <c r="A1058" s="87"/>
      <c r="B1058" s="87"/>
      <c r="C1058" s="88"/>
      <c r="D1058" s="89"/>
      <c r="E1058" s="89"/>
      <c r="F1058" s="90"/>
      <c r="G1058" s="89"/>
      <c r="H1058" s="89"/>
      <c r="I1058" s="89"/>
      <c r="J1058" s="89"/>
      <c r="K1058" s="89"/>
      <c r="L1058" s="89"/>
      <c r="M1058" s="89"/>
      <c r="N1058" s="89"/>
      <c r="O1058" s="90"/>
    </row>
    <row r="1059" spans="1:15" s="91" customFormat="1" x14ac:dyDescent="0.15">
      <c r="A1059" s="87"/>
      <c r="B1059" s="87"/>
      <c r="C1059" s="88"/>
      <c r="D1059" s="89"/>
      <c r="E1059" s="89"/>
      <c r="F1059" s="90"/>
      <c r="G1059" s="89"/>
      <c r="H1059" s="89"/>
      <c r="I1059" s="89"/>
      <c r="J1059" s="89"/>
      <c r="K1059" s="89"/>
      <c r="L1059" s="89"/>
      <c r="M1059" s="89"/>
      <c r="N1059" s="89"/>
      <c r="O1059" s="90"/>
    </row>
    <row r="1060" spans="1:15" s="91" customFormat="1" x14ac:dyDescent="0.15">
      <c r="A1060" s="87"/>
      <c r="B1060" s="87"/>
      <c r="C1060" s="88"/>
      <c r="D1060" s="89"/>
      <c r="E1060" s="89"/>
      <c r="F1060" s="90"/>
      <c r="G1060" s="89"/>
      <c r="H1060" s="89"/>
      <c r="I1060" s="89"/>
      <c r="J1060" s="89"/>
      <c r="K1060" s="89"/>
      <c r="L1060" s="89"/>
      <c r="M1060" s="89"/>
      <c r="N1060" s="89"/>
      <c r="O1060" s="90"/>
    </row>
    <row r="1061" spans="1:15" s="91" customFormat="1" x14ac:dyDescent="0.15">
      <c r="A1061" s="87"/>
      <c r="B1061" s="87"/>
      <c r="C1061" s="88"/>
      <c r="D1061" s="89"/>
      <c r="E1061" s="89"/>
      <c r="F1061" s="90"/>
      <c r="G1061" s="89"/>
      <c r="H1061" s="89"/>
      <c r="I1061" s="89"/>
      <c r="J1061" s="89"/>
      <c r="K1061" s="89"/>
      <c r="L1061" s="89"/>
      <c r="M1061" s="89"/>
      <c r="N1061" s="89"/>
      <c r="O1061" s="90"/>
    </row>
    <row r="1062" spans="1:15" s="91" customFormat="1" x14ac:dyDescent="0.15">
      <c r="A1062" s="87"/>
      <c r="B1062" s="87"/>
      <c r="C1062" s="88"/>
      <c r="D1062" s="89"/>
      <c r="E1062" s="89"/>
      <c r="F1062" s="90"/>
      <c r="G1062" s="89"/>
      <c r="H1062" s="89"/>
      <c r="I1062" s="89"/>
      <c r="J1062" s="89"/>
      <c r="K1062" s="89"/>
      <c r="L1062" s="89"/>
      <c r="M1062" s="89"/>
      <c r="N1062" s="89"/>
      <c r="O1062" s="90"/>
    </row>
    <row r="1063" spans="1:15" s="91" customFormat="1" x14ac:dyDescent="0.15">
      <c r="A1063" s="87"/>
      <c r="B1063" s="87"/>
      <c r="C1063" s="88"/>
      <c r="D1063" s="89"/>
      <c r="E1063" s="89"/>
      <c r="F1063" s="90"/>
      <c r="G1063" s="89"/>
      <c r="H1063" s="89"/>
      <c r="I1063" s="89"/>
      <c r="J1063" s="89"/>
      <c r="K1063" s="89"/>
      <c r="L1063" s="89"/>
      <c r="M1063" s="89"/>
      <c r="N1063" s="89"/>
      <c r="O1063" s="90"/>
    </row>
    <row r="1064" spans="1:15" s="91" customFormat="1" x14ac:dyDescent="0.15">
      <c r="A1064" s="87"/>
      <c r="B1064" s="87"/>
      <c r="C1064" s="88"/>
      <c r="D1064" s="89"/>
      <c r="E1064" s="89"/>
      <c r="F1064" s="90"/>
      <c r="G1064" s="89"/>
      <c r="H1064" s="89"/>
      <c r="I1064" s="89"/>
      <c r="J1064" s="89"/>
      <c r="K1064" s="89"/>
      <c r="L1064" s="89"/>
      <c r="M1064" s="89"/>
      <c r="N1064" s="89"/>
      <c r="O1064" s="90"/>
    </row>
    <row r="1065" spans="1:15" s="91" customFormat="1" x14ac:dyDescent="0.15">
      <c r="A1065" s="87"/>
      <c r="B1065" s="87"/>
      <c r="C1065" s="88"/>
      <c r="D1065" s="89"/>
      <c r="E1065" s="89"/>
      <c r="F1065" s="90"/>
      <c r="G1065" s="89"/>
      <c r="H1065" s="89"/>
      <c r="I1065" s="89"/>
      <c r="J1065" s="89"/>
      <c r="K1065" s="89"/>
      <c r="L1065" s="89"/>
      <c r="M1065" s="89"/>
      <c r="N1065" s="89"/>
      <c r="O1065" s="90"/>
    </row>
    <row r="1066" spans="1:15" s="91" customFormat="1" x14ac:dyDescent="0.15">
      <c r="A1066" s="87"/>
      <c r="B1066" s="87"/>
      <c r="C1066" s="88"/>
      <c r="D1066" s="89"/>
      <c r="E1066" s="89"/>
      <c r="F1066" s="90"/>
      <c r="G1066" s="89"/>
      <c r="H1066" s="89"/>
      <c r="I1066" s="89"/>
      <c r="J1066" s="89"/>
      <c r="K1066" s="89"/>
      <c r="L1066" s="89"/>
      <c r="M1066" s="89"/>
      <c r="N1066" s="89"/>
      <c r="O1066" s="90"/>
    </row>
    <row r="1067" spans="1:15" s="91" customFormat="1" x14ac:dyDescent="0.15">
      <c r="A1067" s="87"/>
      <c r="B1067" s="87"/>
      <c r="C1067" s="88"/>
      <c r="D1067" s="89"/>
      <c r="E1067" s="89"/>
      <c r="F1067" s="90"/>
      <c r="G1067" s="89"/>
      <c r="H1067" s="89"/>
      <c r="I1067" s="89"/>
      <c r="J1067" s="89"/>
      <c r="K1067" s="89"/>
      <c r="L1067" s="89"/>
      <c r="M1067" s="89"/>
      <c r="N1067" s="89"/>
      <c r="O1067" s="90"/>
    </row>
    <row r="1068" spans="1:15" s="91" customFormat="1" x14ac:dyDescent="0.15">
      <c r="A1068" s="87"/>
      <c r="B1068" s="87"/>
      <c r="C1068" s="88"/>
      <c r="D1068" s="89"/>
      <c r="E1068" s="89"/>
      <c r="F1068" s="90"/>
      <c r="G1068" s="89"/>
      <c r="H1068" s="89"/>
      <c r="I1068" s="89"/>
      <c r="J1068" s="89"/>
      <c r="K1068" s="89"/>
      <c r="L1068" s="89"/>
      <c r="M1068" s="89"/>
      <c r="N1068" s="89"/>
      <c r="O1068" s="90"/>
    </row>
    <row r="1069" spans="1:15" s="91" customFormat="1" x14ac:dyDescent="0.15">
      <c r="A1069" s="87"/>
      <c r="B1069" s="87"/>
      <c r="C1069" s="88"/>
      <c r="D1069" s="89"/>
      <c r="E1069" s="89"/>
      <c r="F1069" s="90"/>
      <c r="G1069" s="89"/>
      <c r="H1069" s="89"/>
      <c r="I1069" s="89"/>
      <c r="J1069" s="89"/>
      <c r="K1069" s="89"/>
      <c r="L1069" s="89"/>
      <c r="M1069" s="89"/>
      <c r="N1069" s="89"/>
      <c r="O1069" s="90"/>
    </row>
    <row r="1070" spans="1:15" s="91" customFormat="1" x14ac:dyDescent="0.15">
      <c r="A1070" s="87"/>
      <c r="B1070" s="87"/>
      <c r="C1070" s="88"/>
      <c r="D1070" s="89"/>
      <c r="E1070" s="89"/>
      <c r="F1070" s="90"/>
      <c r="G1070" s="89"/>
      <c r="H1070" s="89"/>
      <c r="I1070" s="89"/>
      <c r="J1070" s="89"/>
      <c r="K1070" s="89"/>
      <c r="L1070" s="89"/>
      <c r="M1070" s="89"/>
      <c r="N1070" s="89"/>
      <c r="O1070" s="90"/>
    </row>
    <row r="1071" spans="1:15" s="91" customFormat="1" x14ac:dyDescent="0.15">
      <c r="A1071" s="87"/>
      <c r="B1071" s="87"/>
      <c r="C1071" s="88"/>
      <c r="D1071" s="89"/>
      <c r="E1071" s="89"/>
      <c r="F1071" s="90"/>
      <c r="G1071" s="89"/>
      <c r="H1071" s="89"/>
      <c r="I1071" s="89"/>
      <c r="J1071" s="89"/>
      <c r="K1071" s="89"/>
      <c r="L1071" s="89"/>
      <c r="M1071" s="89"/>
      <c r="N1071" s="89"/>
      <c r="O1071" s="90"/>
    </row>
    <row r="1072" spans="1:15" s="91" customFormat="1" x14ac:dyDescent="0.15">
      <c r="A1072" s="87"/>
      <c r="B1072" s="87"/>
      <c r="C1072" s="88"/>
      <c r="D1072" s="89"/>
      <c r="E1072" s="89"/>
      <c r="F1072" s="90"/>
      <c r="G1072" s="89"/>
      <c r="H1072" s="89"/>
      <c r="I1072" s="89"/>
      <c r="J1072" s="89"/>
      <c r="K1072" s="89"/>
      <c r="L1072" s="89"/>
      <c r="M1072" s="89"/>
      <c r="N1072" s="89"/>
      <c r="O1072" s="90"/>
    </row>
    <row r="1073" spans="1:15" s="91" customFormat="1" x14ac:dyDescent="0.15">
      <c r="A1073" s="87"/>
      <c r="B1073" s="87"/>
      <c r="C1073" s="88"/>
      <c r="D1073" s="89"/>
      <c r="E1073" s="89"/>
      <c r="F1073" s="90"/>
      <c r="G1073" s="89"/>
      <c r="H1073" s="89"/>
      <c r="I1073" s="89"/>
      <c r="J1073" s="89"/>
      <c r="K1073" s="89"/>
      <c r="L1073" s="89"/>
      <c r="M1073" s="89"/>
      <c r="N1073" s="89"/>
      <c r="O1073" s="90"/>
    </row>
    <row r="1074" spans="1:15" s="91" customFormat="1" x14ac:dyDescent="0.15">
      <c r="A1074" s="87"/>
      <c r="B1074" s="87"/>
      <c r="C1074" s="88"/>
      <c r="D1074" s="89"/>
      <c r="E1074" s="89"/>
      <c r="F1074" s="90"/>
      <c r="G1074" s="89"/>
      <c r="H1074" s="89"/>
      <c r="I1074" s="89"/>
      <c r="J1074" s="89"/>
      <c r="K1074" s="89"/>
      <c r="L1074" s="89"/>
      <c r="M1074" s="89"/>
      <c r="N1074" s="89"/>
      <c r="O1074" s="90"/>
    </row>
    <row r="1075" spans="1:15" s="91" customFormat="1" x14ac:dyDescent="0.15">
      <c r="A1075" s="87"/>
      <c r="B1075" s="87"/>
      <c r="C1075" s="88"/>
      <c r="D1075" s="89"/>
      <c r="E1075" s="89"/>
      <c r="F1075" s="90"/>
      <c r="G1075" s="89"/>
      <c r="H1075" s="89"/>
      <c r="I1075" s="89"/>
      <c r="J1075" s="89"/>
      <c r="K1075" s="89"/>
      <c r="L1075" s="89"/>
      <c r="M1075" s="89"/>
      <c r="N1075" s="89"/>
      <c r="O1075" s="90"/>
    </row>
    <row r="1076" spans="1:15" s="91" customFormat="1" x14ac:dyDescent="0.15">
      <c r="A1076" s="87"/>
      <c r="B1076" s="87"/>
      <c r="C1076" s="88"/>
      <c r="D1076" s="89"/>
      <c r="E1076" s="89"/>
      <c r="F1076" s="90"/>
      <c r="G1076" s="89"/>
      <c r="H1076" s="89"/>
      <c r="I1076" s="89"/>
      <c r="J1076" s="89"/>
      <c r="K1076" s="89"/>
      <c r="L1076" s="89"/>
      <c r="M1076" s="89"/>
      <c r="N1076" s="89"/>
      <c r="O1076" s="90"/>
    </row>
    <row r="1077" spans="1:15" s="91" customFormat="1" x14ac:dyDescent="0.15">
      <c r="A1077" s="87"/>
      <c r="B1077" s="87"/>
      <c r="C1077" s="88"/>
      <c r="D1077" s="89"/>
      <c r="E1077" s="89"/>
      <c r="F1077" s="90"/>
      <c r="G1077" s="89"/>
      <c r="H1077" s="89"/>
      <c r="I1077" s="89"/>
      <c r="J1077" s="89"/>
      <c r="K1077" s="89"/>
      <c r="L1077" s="89"/>
      <c r="M1077" s="89"/>
      <c r="N1077" s="89"/>
      <c r="O1077" s="90"/>
    </row>
    <row r="1078" spans="1:15" s="91" customFormat="1" x14ac:dyDescent="0.15">
      <c r="A1078" s="87"/>
      <c r="B1078" s="87"/>
      <c r="C1078" s="88"/>
      <c r="D1078" s="89"/>
      <c r="E1078" s="89"/>
      <c r="F1078" s="90"/>
      <c r="G1078" s="89"/>
      <c r="H1078" s="89"/>
      <c r="I1078" s="89"/>
      <c r="J1078" s="89"/>
      <c r="K1078" s="89"/>
      <c r="L1078" s="89"/>
      <c r="M1078" s="89"/>
      <c r="N1078" s="89"/>
      <c r="O1078" s="90"/>
    </row>
    <row r="1079" spans="1:15" s="91" customFormat="1" x14ac:dyDescent="0.15">
      <c r="A1079" s="87"/>
      <c r="B1079" s="87"/>
      <c r="C1079" s="88"/>
      <c r="D1079" s="89"/>
      <c r="E1079" s="89"/>
      <c r="F1079" s="90"/>
      <c r="G1079" s="89"/>
      <c r="H1079" s="89"/>
      <c r="I1079" s="89"/>
      <c r="J1079" s="89"/>
      <c r="K1079" s="89"/>
      <c r="L1079" s="89"/>
      <c r="M1079" s="89"/>
      <c r="N1079" s="89"/>
      <c r="O1079" s="90"/>
    </row>
    <row r="1080" spans="1:15" s="91" customFormat="1" x14ac:dyDescent="0.15">
      <c r="A1080" s="87"/>
      <c r="B1080" s="87"/>
      <c r="C1080" s="88"/>
      <c r="D1080" s="89"/>
      <c r="E1080" s="89"/>
      <c r="F1080" s="90"/>
      <c r="G1080" s="89"/>
      <c r="H1080" s="89"/>
      <c r="I1080" s="89"/>
      <c r="J1080" s="89"/>
      <c r="K1080" s="89"/>
      <c r="L1080" s="89"/>
      <c r="M1080" s="89"/>
      <c r="N1080" s="89"/>
      <c r="O1080" s="90"/>
    </row>
    <row r="1081" spans="1:15" s="91" customFormat="1" x14ac:dyDescent="0.15">
      <c r="A1081" s="87"/>
      <c r="B1081" s="87"/>
      <c r="C1081" s="88"/>
      <c r="D1081" s="89"/>
      <c r="E1081" s="89"/>
      <c r="F1081" s="90"/>
      <c r="G1081" s="89"/>
      <c r="H1081" s="89"/>
      <c r="I1081" s="89"/>
      <c r="J1081" s="89"/>
      <c r="K1081" s="89"/>
      <c r="L1081" s="89"/>
      <c r="M1081" s="89"/>
      <c r="N1081" s="89"/>
      <c r="O1081" s="90"/>
    </row>
    <row r="1082" spans="1:15" s="91" customFormat="1" x14ac:dyDescent="0.15">
      <c r="A1082" s="87"/>
      <c r="B1082" s="87"/>
      <c r="C1082" s="88"/>
      <c r="D1082" s="89"/>
      <c r="E1082" s="89"/>
      <c r="F1082" s="90"/>
      <c r="G1082" s="89"/>
      <c r="H1082" s="89"/>
      <c r="I1082" s="89"/>
      <c r="J1082" s="89"/>
      <c r="K1082" s="89"/>
      <c r="L1082" s="89"/>
      <c r="M1082" s="89"/>
      <c r="N1082" s="89"/>
      <c r="O1082" s="90"/>
    </row>
    <row r="1083" spans="1:15" s="91" customFormat="1" x14ac:dyDescent="0.15">
      <c r="A1083" s="87"/>
      <c r="B1083" s="87"/>
      <c r="C1083" s="88"/>
      <c r="D1083" s="89"/>
      <c r="E1083" s="89"/>
      <c r="F1083" s="90"/>
      <c r="G1083" s="89"/>
      <c r="H1083" s="89"/>
      <c r="I1083" s="89"/>
      <c r="J1083" s="89"/>
      <c r="K1083" s="89"/>
      <c r="L1083" s="89"/>
      <c r="M1083" s="89"/>
      <c r="N1083" s="89"/>
      <c r="O1083" s="90"/>
    </row>
    <row r="1084" spans="1:15" s="91" customFormat="1" x14ac:dyDescent="0.15">
      <c r="A1084" s="87"/>
      <c r="B1084" s="87"/>
      <c r="C1084" s="88"/>
      <c r="D1084" s="89"/>
      <c r="E1084" s="89"/>
      <c r="F1084" s="90"/>
      <c r="G1084" s="89"/>
      <c r="H1084" s="89"/>
      <c r="I1084" s="89"/>
      <c r="J1084" s="89"/>
      <c r="K1084" s="89"/>
      <c r="L1084" s="89"/>
      <c r="M1084" s="89"/>
      <c r="N1084" s="89"/>
      <c r="O1084" s="90"/>
    </row>
    <row r="1085" spans="1:15" s="91" customFormat="1" x14ac:dyDescent="0.15">
      <c r="A1085" s="87"/>
      <c r="B1085" s="87"/>
      <c r="C1085" s="88"/>
      <c r="D1085" s="89"/>
      <c r="E1085" s="89"/>
      <c r="F1085" s="90"/>
      <c r="G1085" s="89"/>
      <c r="H1085" s="89"/>
      <c r="I1085" s="89"/>
      <c r="J1085" s="89"/>
      <c r="K1085" s="89"/>
      <c r="L1085" s="89"/>
      <c r="M1085" s="89"/>
      <c r="N1085" s="89"/>
      <c r="O1085" s="90"/>
    </row>
    <row r="1086" spans="1:15" s="91" customFormat="1" x14ac:dyDescent="0.15">
      <c r="A1086" s="87"/>
      <c r="B1086" s="87"/>
      <c r="C1086" s="88"/>
      <c r="D1086" s="89"/>
      <c r="E1086" s="89"/>
      <c r="F1086" s="90"/>
      <c r="G1086" s="89"/>
      <c r="H1086" s="89"/>
      <c r="I1086" s="89"/>
      <c r="J1086" s="89"/>
      <c r="K1086" s="89"/>
      <c r="L1086" s="89"/>
      <c r="M1086" s="89"/>
      <c r="N1086" s="89"/>
      <c r="O1086" s="90"/>
    </row>
    <row r="1087" spans="1:15" s="91" customFormat="1" x14ac:dyDescent="0.15">
      <c r="A1087" s="87"/>
      <c r="B1087" s="87"/>
      <c r="C1087" s="88"/>
      <c r="D1087" s="89"/>
      <c r="E1087" s="89"/>
      <c r="F1087" s="90"/>
      <c r="G1087" s="89"/>
      <c r="H1087" s="89"/>
      <c r="I1087" s="89"/>
      <c r="J1087" s="89"/>
      <c r="K1087" s="89"/>
      <c r="L1087" s="89"/>
      <c r="M1087" s="89"/>
      <c r="N1087" s="89"/>
      <c r="O1087" s="90"/>
    </row>
    <row r="1088" spans="1:15" s="91" customFormat="1" x14ac:dyDescent="0.15">
      <c r="A1088" s="87"/>
      <c r="B1088" s="87"/>
      <c r="C1088" s="88"/>
      <c r="D1088" s="89"/>
      <c r="E1088" s="89"/>
      <c r="F1088" s="90"/>
      <c r="G1088" s="89"/>
      <c r="H1088" s="89"/>
      <c r="I1088" s="89"/>
      <c r="J1088" s="89"/>
      <c r="K1088" s="89"/>
      <c r="L1088" s="89"/>
      <c r="M1088" s="89"/>
      <c r="N1088" s="89"/>
      <c r="O1088" s="90"/>
    </row>
    <row r="1089" spans="1:15" s="91" customFormat="1" x14ac:dyDescent="0.15">
      <c r="A1089" s="87"/>
      <c r="B1089" s="87"/>
      <c r="C1089" s="88"/>
      <c r="D1089" s="89"/>
      <c r="E1089" s="89"/>
      <c r="F1089" s="90"/>
      <c r="G1089" s="89"/>
      <c r="H1089" s="89"/>
      <c r="I1089" s="89"/>
      <c r="J1089" s="89"/>
      <c r="K1089" s="89"/>
      <c r="L1089" s="89"/>
      <c r="M1089" s="89"/>
      <c r="N1089" s="89"/>
      <c r="O1089" s="90"/>
    </row>
    <row r="1090" spans="1:15" s="91" customFormat="1" x14ac:dyDescent="0.15">
      <c r="A1090" s="87"/>
      <c r="B1090" s="87"/>
      <c r="C1090" s="88"/>
      <c r="D1090" s="89"/>
      <c r="E1090" s="89"/>
      <c r="F1090" s="90"/>
      <c r="G1090" s="89"/>
      <c r="H1090" s="89"/>
      <c r="I1090" s="89"/>
      <c r="J1090" s="89"/>
      <c r="K1090" s="89"/>
      <c r="L1090" s="89"/>
      <c r="M1090" s="89"/>
      <c r="N1090" s="89"/>
      <c r="O1090" s="90"/>
    </row>
    <row r="1091" spans="1:15" s="91" customFormat="1" x14ac:dyDescent="0.15">
      <c r="A1091" s="87"/>
      <c r="B1091" s="87"/>
      <c r="C1091" s="88"/>
      <c r="D1091" s="89"/>
      <c r="E1091" s="89"/>
      <c r="F1091" s="90"/>
      <c r="G1091" s="89"/>
      <c r="H1091" s="89"/>
      <c r="I1091" s="89"/>
      <c r="J1091" s="89"/>
      <c r="K1091" s="89"/>
      <c r="L1091" s="89"/>
      <c r="M1091" s="89"/>
      <c r="N1091" s="89"/>
      <c r="O1091" s="90"/>
    </row>
    <row r="1092" spans="1:15" s="91" customFormat="1" x14ac:dyDescent="0.15">
      <c r="A1092" s="87"/>
      <c r="B1092" s="87"/>
      <c r="C1092" s="88"/>
      <c r="D1092" s="89"/>
      <c r="E1092" s="89"/>
      <c r="F1092" s="90"/>
      <c r="G1092" s="89"/>
      <c r="H1092" s="89"/>
      <c r="I1092" s="89"/>
      <c r="J1092" s="89"/>
      <c r="K1092" s="89"/>
      <c r="L1092" s="89"/>
      <c r="M1092" s="89"/>
      <c r="N1092" s="89"/>
      <c r="O1092" s="90"/>
    </row>
    <row r="1093" spans="1:15" s="91" customFormat="1" x14ac:dyDescent="0.15">
      <c r="A1093" s="87"/>
      <c r="B1093" s="87"/>
      <c r="C1093" s="88"/>
      <c r="D1093" s="89"/>
      <c r="E1093" s="89"/>
      <c r="F1093" s="90"/>
      <c r="G1093" s="89"/>
      <c r="H1093" s="89"/>
      <c r="I1093" s="89"/>
      <c r="J1093" s="89"/>
      <c r="K1093" s="89"/>
      <c r="L1093" s="89"/>
      <c r="M1093" s="89"/>
      <c r="N1093" s="89"/>
      <c r="O1093" s="90"/>
    </row>
    <row r="1094" spans="1:15" s="91" customFormat="1" x14ac:dyDescent="0.15">
      <c r="A1094" s="87"/>
      <c r="B1094" s="87"/>
      <c r="C1094" s="88"/>
      <c r="D1094" s="89"/>
      <c r="E1094" s="89"/>
      <c r="F1094" s="90"/>
      <c r="G1094" s="89"/>
      <c r="H1094" s="89"/>
      <c r="I1094" s="89"/>
      <c r="J1094" s="89"/>
      <c r="K1094" s="89"/>
      <c r="L1094" s="89"/>
      <c r="M1094" s="89"/>
      <c r="N1094" s="89"/>
      <c r="O1094" s="90"/>
    </row>
    <row r="1095" spans="1:15" s="91" customFormat="1" x14ac:dyDescent="0.15">
      <c r="A1095" s="87"/>
      <c r="B1095" s="87"/>
      <c r="C1095" s="88"/>
      <c r="D1095" s="89"/>
      <c r="E1095" s="89"/>
      <c r="F1095" s="90"/>
      <c r="G1095" s="89"/>
      <c r="H1095" s="89"/>
      <c r="I1095" s="89"/>
      <c r="J1095" s="89"/>
      <c r="K1095" s="89"/>
      <c r="L1095" s="89"/>
      <c r="M1095" s="89"/>
      <c r="N1095" s="89"/>
      <c r="O1095" s="90"/>
    </row>
    <row r="1096" spans="1:15" s="91" customFormat="1" x14ac:dyDescent="0.15">
      <c r="A1096" s="87"/>
      <c r="B1096" s="87"/>
      <c r="C1096" s="88"/>
      <c r="D1096" s="89"/>
      <c r="E1096" s="89"/>
      <c r="F1096" s="90"/>
      <c r="G1096" s="89"/>
      <c r="H1096" s="89"/>
      <c r="I1096" s="89"/>
      <c r="J1096" s="89"/>
      <c r="K1096" s="89"/>
      <c r="L1096" s="89"/>
      <c r="M1096" s="89"/>
      <c r="N1096" s="89"/>
      <c r="O1096" s="90"/>
    </row>
    <row r="1097" spans="1:15" s="91" customFormat="1" x14ac:dyDescent="0.15">
      <c r="A1097" s="87"/>
      <c r="B1097" s="87"/>
      <c r="C1097" s="88"/>
      <c r="D1097" s="89"/>
      <c r="E1097" s="89"/>
      <c r="F1097" s="90"/>
      <c r="G1097" s="89"/>
      <c r="H1097" s="89"/>
      <c r="I1097" s="89"/>
      <c r="J1097" s="89"/>
      <c r="K1097" s="89"/>
      <c r="L1097" s="89"/>
      <c r="M1097" s="89"/>
      <c r="N1097" s="89"/>
      <c r="O1097" s="90"/>
    </row>
    <row r="1098" spans="1:15" s="91" customFormat="1" x14ac:dyDescent="0.15">
      <c r="A1098" s="87"/>
      <c r="B1098" s="87"/>
      <c r="C1098" s="88"/>
      <c r="D1098" s="89"/>
      <c r="E1098" s="89"/>
      <c r="F1098" s="90"/>
      <c r="G1098" s="89"/>
      <c r="H1098" s="89"/>
      <c r="I1098" s="89"/>
      <c r="J1098" s="89"/>
      <c r="K1098" s="89"/>
      <c r="L1098" s="89"/>
      <c r="M1098" s="89"/>
      <c r="N1098" s="89"/>
      <c r="O1098" s="90"/>
    </row>
    <row r="1099" spans="1:15" s="91" customFormat="1" x14ac:dyDescent="0.15">
      <c r="A1099" s="87"/>
      <c r="B1099" s="87"/>
      <c r="C1099" s="88"/>
      <c r="D1099" s="89"/>
      <c r="E1099" s="89"/>
      <c r="F1099" s="90"/>
      <c r="G1099" s="89"/>
      <c r="H1099" s="89"/>
      <c r="I1099" s="89"/>
      <c r="J1099" s="89"/>
      <c r="K1099" s="89"/>
      <c r="L1099" s="89"/>
      <c r="M1099" s="89"/>
      <c r="N1099" s="89"/>
      <c r="O1099" s="90"/>
    </row>
    <row r="1100" spans="1:15" s="91" customFormat="1" x14ac:dyDescent="0.15">
      <c r="A1100" s="87"/>
      <c r="B1100" s="87"/>
      <c r="C1100" s="88"/>
      <c r="D1100" s="89"/>
      <c r="E1100" s="89"/>
      <c r="F1100" s="90"/>
      <c r="G1100" s="89"/>
      <c r="H1100" s="89"/>
      <c r="I1100" s="89"/>
      <c r="J1100" s="89"/>
      <c r="K1100" s="89"/>
      <c r="L1100" s="89"/>
      <c r="M1100" s="89"/>
      <c r="N1100" s="89"/>
      <c r="O1100" s="90"/>
    </row>
    <row r="1101" spans="1:15" s="91" customFormat="1" x14ac:dyDescent="0.15">
      <c r="A1101" s="87"/>
      <c r="B1101" s="87"/>
      <c r="C1101" s="88"/>
      <c r="D1101" s="89"/>
      <c r="E1101" s="89"/>
      <c r="F1101" s="90"/>
      <c r="G1101" s="89"/>
      <c r="H1101" s="89"/>
      <c r="I1101" s="89"/>
      <c r="J1101" s="89"/>
      <c r="K1101" s="89"/>
      <c r="L1101" s="89"/>
      <c r="M1101" s="89"/>
      <c r="N1101" s="89"/>
      <c r="O1101" s="90"/>
    </row>
    <row r="1102" spans="1:15" s="91" customFormat="1" x14ac:dyDescent="0.15">
      <c r="A1102" s="87"/>
      <c r="B1102" s="87"/>
      <c r="C1102" s="88"/>
      <c r="D1102" s="89"/>
      <c r="E1102" s="89"/>
      <c r="F1102" s="90"/>
      <c r="G1102" s="89"/>
      <c r="H1102" s="89"/>
      <c r="I1102" s="89"/>
      <c r="J1102" s="89"/>
      <c r="K1102" s="89"/>
      <c r="L1102" s="89"/>
      <c r="M1102" s="89"/>
      <c r="N1102" s="89"/>
      <c r="O1102" s="90"/>
    </row>
    <row r="1103" spans="1:15" s="91" customFormat="1" x14ac:dyDescent="0.15">
      <c r="A1103" s="87"/>
      <c r="B1103" s="87"/>
      <c r="C1103" s="88"/>
      <c r="D1103" s="89"/>
      <c r="E1103" s="89"/>
      <c r="F1103" s="90"/>
      <c r="G1103" s="89"/>
      <c r="H1103" s="89"/>
      <c r="I1103" s="89"/>
      <c r="J1103" s="89"/>
      <c r="K1103" s="89"/>
      <c r="L1103" s="89"/>
      <c r="M1103" s="89"/>
      <c r="N1103" s="89"/>
      <c r="O1103" s="90"/>
    </row>
    <row r="1104" spans="1:15" s="91" customFormat="1" x14ac:dyDescent="0.15">
      <c r="A1104" s="87"/>
      <c r="B1104" s="87"/>
      <c r="C1104" s="88"/>
      <c r="D1104" s="89"/>
      <c r="E1104" s="89"/>
      <c r="F1104" s="90"/>
      <c r="G1104" s="89"/>
      <c r="H1104" s="89"/>
      <c r="I1104" s="89"/>
      <c r="J1104" s="89"/>
      <c r="K1104" s="89"/>
      <c r="L1104" s="89"/>
      <c r="M1104" s="89"/>
      <c r="N1104" s="89"/>
      <c r="O1104" s="90"/>
    </row>
    <row r="1105" spans="1:15" s="91" customFormat="1" x14ac:dyDescent="0.15">
      <c r="A1105" s="87"/>
      <c r="B1105" s="87"/>
      <c r="C1105" s="88"/>
      <c r="D1105" s="89"/>
      <c r="E1105" s="89"/>
      <c r="F1105" s="90"/>
      <c r="G1105" s="89"/>
      <c r="H1105" s="89"/>
      <c r="I1105" s="89"/>
      <c r="J1105" s="89"/>
      <c r="K1105" s="89"/>
      <c r="L1105" s="89"/>
      <c r="M1105" s="89"/>
      <c r="N1105" s="89"/>
      <c r="O1105" s="90"/>
    </row>
    <row r="1106" spans="1:15" s="91" customFormat="1" x14ac:dyDescent="0.15">
      <c r="A1106" s="87"/>
      <c r="B1106" s="87"/>
      <c r="C1106" s="88"/>
      <c r="D1106" s="89"/>
      <c r="E1106" s="89"/>
      <c r="F1106" s="90"/>
      <c r="G1106" s="89"/>
      <c r="H1106" s="89"/>
      <c r="I1106" s="89"/>
      <c r="J1106" s="89"/>
      <c r="K1106" s="89"/>
      <c r="L1106" s="89"/>
      <c r="M1106" s="89"/>
      <c r="N1106" s="89"/>
      <c r="O1106" s="90"/>
    </row>
    <row r="1107" spans="1:15" s="91" customFormat="1" x14ac:dyDescent="0.15">
      <c r="A1107" s="87"/>
      <c r="B1107" s="87"/>
      <c r="C1107" s="88"/>
      <c r="D1107" s="89"/>
      <c r="E1107" s="89"/>
      <c r="F1107" s="90"/>
      <c r="G1107" s="89"/>
      <c r="H1107" s="89"/>
      <c r="I1107" s="89"/>
      <c r="J1107" s="89"/>
      <c r="K1107" s="89"/>
      <c r="L1107" s="89"/>
      <c r="M1107" s="89"/>
      <c r="N1107" s="89"/>
      <c r="O1107" s="90"/>
    </row>
    <row r="1108" spans="1:15" s="91" customFormat="1" x14ac:dyDescent="0.15">
      <c r="A1108" s="87"/>
      <c r="B1108" s="87"/>
      <c r="C1108" s="88"/>
      <c r="D1108" s="89"/>
      <c r="E1108" s="89"/>
      <c r="F1108" s="90"/>
      <c r="G1108" s="89"/>
      <c r="H1108" s="89"/>
      <c r="I1108" s="89"/>
      <c r="J1108" s="89"/>
      <c r="K1108" s="89"/>
      <c r="L1108" s="89"/>
      <c r="M1108" s="89"/>
      <c r="N1108" s="89"/>
      <c r="O1108" s="90"/>
    </row>
    <row r="1109" spans="1:15" s="91" customFormat="1" x14ac:dyDescent="0.15">
      <c r="A1109" s="87"/>
      <c r="B1109" s="87"/>
      <c r="C1109" s="88"/>
      <c r="D1109" s="89"/>
      <c r="E1109" s="89"/>
      <c r="F1109" s="90"/>
      <c r="G1109" s="89"/>
      <c r="H1109" s="89"/>
      <c r="I1109" s="89"/>
      <c r="J1109" s="89"/>
      <c r="K1109" s="89"/>
      <c r="L1109" s="89"/>
      <c r="M1109" s="89"/>
      <c r="N1109" s="89"/>
      <c r="O1109" s="90"/>
    </row>
    <row r="1110" spans="1:15" s="91" customFormat="1" x14ac:dyDescent="0.15">
      <c r="A1110" s="87"/>
      <c r="B1110" s="87"/>
      <c r="C1110" s="88"/>
      <c r="D1110" s="89"/>
      <c r="E1110" s="89"/>
      <c r="F1110" s="90"/>
      <c r="G1110" s="89"/>
      <c r="H1110" s="89"/>
      <c r="I1110" s="89"/>
      <c r="J1110" s="89"/>
      <c r="K1110" s="89"/>
      <c r="L1110" s="89"/>
      <c r="M1110" s="89"/>
      <c r="N1110" s="89"/>
      <c r="O1110" s="90"/>
    </row>
    <row r="1111" spans="1:15" s="91" customFormat="1" x14ac:dyDescent="0.15">
      <c r="A1111" s="87"/>
      <c r="B1111" s="87"/>
      <c r="C1111" s="88"/>
      <c r="D1111" s="89"/>
      <c r="E1111" s="89"/>
      <c r="F1111" s="90"/>
      <c r="G1111" s="89"/>
      <c r="H1111" s="89"/>
      <c r="I1111" s="89"/>
      <c r="J1111" s="89"/>
      <c r="K1111" s="89"/>
      <c r="L1111" s="89"/>
      <c r="M1111" s="89"/>
      <c r="N1111" s="89"/>
      <c r="O1111" s="90"/>
    </row>
    <row r="1112" spans="1:15" s="91" customFormat="1" x14ac:dyDescent="0.15">
      <c r="A1112" s="87"/>
      <c r="B1112" s="87"/>
      <c r="C1112" s="88"/>
      <c r="D1112" s="89"/>
      <c r="E1112" s="89"/>
      <c r="F1112" s="90"/>
      <c r="G1112" s="89"/>
      <c r="H1112" s="89"/>
      <c r="I1112" s="89"/>
      <c r="J1112" s="89"/>
      <c r="K1112" s="89"/>
      <c r="L1112" s="89"/>
      <c r="M1112" s="89"/>
      <c r="N1112" s="89"/>
      <c r="O1112" s="90"/>
    </row>
    <row r="1113" spans="1:15" s="91" customFormat="1" x14ac:dyDescent="0.15">
      <c r="A1113" s="87"/>
      <c r="B1113" s="87"/>
      <c r="C1113" s="88"/>
      <c r="D1113" s="89"/>
      <c r="E1113" s="89"/>
      <c r="F1113" s="90"/>
      <c r="G1113" s="89"/>
      <c r="H1113" s="89"/>
      <c r="I1113" s="89"/>
      <c r="J1113" s="89"/>
      <c r="K1113" s="89"/>
      <c r="L1113" s="89"/>
      <c r="M1113" s="89"/>
      <c r="N1113" s="89"/>
      <c r="O1113" s="90"/>
    </row>
    <row r="1114" spans="1:15" s="91" customFormat="1" x14ac:dyDescent="0.15">
      <c r="A1114" s="87"/>
      <c r="B1114" s="87"/>
      <c r="C1114" s="88"/>
      <c r="D1114" s="89"/>
      <c r="E1114" s="89"/>
      <c r="F1114" s="90"/>
      <c r="G1114" s="89"/>
      <c r="H1114" s="89"/>
      <c r="I1114" s="89"/>
      <c r="J1114" s="89"/>
      <c r="K1114" s="89"/>
      <c r="L1114" s="89"/>
      <c r="M1114" s="89"/>
      <c r="N1114" s="89"/>
      <c r="O1114" s="90"/>
    </row>
    <row r="1115" spans="1:15" s="91" customFormat="1" x14ac:dyDescent="0.15">
      <c r="A1115" s="87"/>
      <c r="B1115" s="87"/>
      <c r="C1115" s="88"/>
      <c r="D1115" s="89"/>
      <c r="E1115" s="89"/>
      <c r="F1115" s="90"/>
      <c r="G1115" s="89"/>
      <c r="H1115" s="89"/>
      <c r="I1115" s="89"/>
      <c r="J1115" s="89"/>
      <c r="K1115" s="89"/>
      <c r="L1115" s="89"/>
      <c r="M1115" s="89"/>
      <c r="N1115" s="89"/>
      <c r="O1115" s="90"/>
    </row>
    <row r="1116" spans="1:15" s="91" customFormat="1" x14ac:dyDescent="0.15">
      <c r="A1116" s="87"/>
      <c r="B1116" s="87"/>
      <c r="C1116" s="88"/>
      <c r="D1116" s="89"/>
      <c r="E1116" s="89"/>
      <c r="F1116" s="90"/>
      <c r="G1116" s="89"/>
      <c r="H1116" s="89"/>
      <c r="I1116" s="89"/>
      <c r="J1116" s="89"/>
      <c r="K1116" s="89"/>
      <c r="L1116" s="89"/>
      <c r="M1116" s="89"/>
      <c r="N1116" s="89"/>
      <c r="O1116" s="90"/>
    </row>
    <row r="1117" spans="1:15" s="91" customFormat="1" x14ac:dyDescent="0.15">
      <c r="A1117" s="87"/>
      <c r="B1117" s="87"/>
      <c r="C1117" s="88"/>
      <c r="D1117" s="89"/>
      <c r="E1117" s="89"/>
      <c r="F1117" s="90"/>
      <c r="G1117" s="89"/>
      <c r="H1117" s="89"/>
      <c r="I1117" s="89"/>
      <c r="J1117" s="89"/>
      <c r="K1117" s="89"/>
      <c r="L1117" s="89"/>
      <c r="M1117" s="89"/>
      <c r="N1117" s="89"/>
      <c r="O1117" s="90"/>
    </row>
    <row r="1118" spans="1:15" s="91" customFormat="1" x14ac:dyDescent="0.15">
      <c r="A1118" s="87"/>
      <c r="B1118" s="87"/>
      <c r="C1118" s="88"/>
      <c r="D1118" s="89"/>
      <c r="E1118" s="89"/>
      <c r="F1118" s="90"/>
      <c r="G1118" s="89"/>
      <c r="H1118" s="89"/>
      <c r="I1118" s="89"/>
      <c r="J1118" s="89"/>
      <c r="K1118" s="89"/>
      <c r="L1118" s="89"/>
      <c r="M1118" s="89"/>
      <c r="N1118" s="89"/>
      <c r="O1118" s="90"/>
    </row>
    <row r="1119" spans="1:15" s="91" customFormat="1" x14ac:dyDescent="0.15">
      <c r="A1119" s="87"/>
      <c r="B1119" s="87"/>
      <c r="C1119" s="88"/>
      <c r="D1119" s="89"/>
      <c r="E1119" s="89"/>
      <c r="F1119" s="90"/>
      <c r="G1119" s="89"/>
      <c r="H1119" s="89"/>
      <c r="I1119" s="89"/>
      <c r="J1119" s="89"/>
      <c r="K1119" s="89"/>
      <c r="L1119" s="89"/>
      <c r="M1119" s="89"/>
      <c r="N1119" s="89"/>
      <c r="O1119" s="90"/>
    </row>
    <row r="1120" spans="1:15" s="91" customFormat="1" x14ac:dyDescent="0.15">
      <c r="A1120" s="87"/>
      <c r="B1120" s="87"/>
      <c r="C1120" s="88"/>
      <c r="D1120" s="89"/>
      <c r="E1120" s="89"/>
      <c r="F1120" s="90"/>
      <c r="G1120" s="89"/>
      <c r="H1120" s="89"/>
      <c r="I1120" s="89"/>
      <c r="J1120" s="89"/>
      <c r="K1120" s="89"/>
      <c r="L1120" s="89"/>
      <c r="M1120" s="89"/>
      <c r="N1120" s="89"/>
      <c r="O1120" s="90"/>
    </row>
    <row r="1121" spans="1:15" s="91" customFormat="1" x14ac:dyDescent="0.15">
      <c r="A1121" s="87"/>
      <c r="B1121" s="87"/>
      <c r="C1121" s="88"/>
      <c r="D1121" s="89"/>
      <c r="E1121" s="89"/>
      <c r="F1121" s="90"/>
      <c r="G1121" s="89"/>
      <c r="H1121" s="89"/>
      <c r="I1121" s="89"/>
      <c r="J1121" s="89"/>
      <c r="K1121" s="89"/>
      <c r="L1121" s="89"/>
      <c r="M1121" s="89"/>
      <c r="N1121" s="89"/>
      <c r="O1121" s="90"/>
    </row>
    <row r="1122" spans="1:15" s="91" customFormat="1" x14ac:dyDescent="0.15">
      <c r="A1122" s="87"/>
      <c r="B1122" s="87"/>
      <c r="C1122" s="88"/>
      <c r="D1122" s="89"/>
      <c r="E1122" s="89"/>
      <c r="F1122" s="90"/>
      <c r="G1122" s="89"/>
      <c r="H1122" s="89"/>
      <c r="I1122" s="89"/>
      <c r="J1122" s="89"/>
      <c r="K1122" s="89"/>
      <c r="L1122" s="89"/>
      <c r="M1122" s="89"/>
      <c r="N1122" s="89"/>
      <c r="O1122" s="90"/>
    </row>
    <row r="1123" spans="1:15" s="91" customFormat="1" x14ac:dyDescent="0.15">
      <c r="A1123" s="87"/>
      <c r="B1123" s="87"/>
      <c r="C1123" s="88"/>
      <c r="D1123" s="89"/>
      <c r="E1123" s="89"/>
      <c r="F1123" s="90"/>
      <c r="G1123" s="89"/>
      <c r="H1123" s="89"/>
      <c r="I1123" s="89"/>
      <c r="J1123" s="89"/>
      <c r="K1123" s="89"/>
      <c r="L1123" s="89"/>
      <c r="M1123" s="89"/>
      <c r="N1123" s="89"/>
      <c r="O1123" s="90"/>
    </row>
    <row r="1124" spans="1:15" s="91" customFormat="1" x14ac:dyDescent="0.15">
      <c r="A1124" s="87"/>
      <c r="B1124" s="87"/>
      <c r="C1124" s="88"/>
      <c r="D1124" s="89"/>
      <c r="E1124" s="89"/>
      <c r="F1124" s="90"/>
      <c r="G1124" s="89"/>
      <c r="H1124" s="89"/>
      <c r="I1124" s="89"/>
      <c r="J1124" s="89"/>
      <c r="K1124" s="89"/>
      <c r="L1124" s="89"/>
      <c r="M1124" s="89"/>
      <c r="N1124" s="89"/>
      <c r="O1124" s="90"/>
    </row>
    <row r="1125" spans="1:15" s="91" customFormat="1" x14ac:dyDescent="0.15">
      <c r="A1125" s="87"/>
      <c r="B1125" s="87"/>
      <c r="C1125" s="88"/>
      <c r="D1125" s="89"/>
      <c r="E1125" s="89"/>
      <c r="F1125" s="90"/>
      <c r="G1125" s="89"/>
      <c r="H1125" s="89"/>
      <c r="I1125" s="89"/>
      <c r="J1125" s="89"/>
      <c r="K1125" s="89"/>
      <c r="L1125" s="89"/>
      <c r="M1125" s="89"/>
      <c r="N1125" s="89"/>
      <c r="O1125" s="90"/>
    </row>
    <row r="1126" spans="1:15" s="91" customFormat="1" x14ac:dyDescent="0.15">
      <c r="A1126" s="87"/>
      <c r="B1126" s="87"/>
      <c r="C1126" s="88"/>
      <c r="D1126" s="89"/>
      <c r="E1126" s="89"/>
      <c r="F1126" s="90"/>
      <c r="G1126" s="89"/>
      <c r="H1126" s="89"/>
      <c r="I1126" s="89"/>
      <c r="J1126" s="89"/>
      <c r="K1126" s="89"/>
      <c r="L1126" s="89"/>
      <c r="M1126" s="89"/>
      <c r="N1126" s="89"/>
      <c r="O1126" s="90"/>
    </row>
    <row r="1127" spans="1:15" s="91" customFormat="1" x14ac:dyDescent="0.15">
      <c r="A1127" s="87"/>
      <c r="B1127" s="87"/>
      <c r="C1127" s="88"/>
      <c r="D1127" s="89"/>
      <c r="E1127" s="89"/>
      <c r="F1127" s="90"/>
      <c r="G1127" s="89"/>
      <c r="H1127" s="89"/>
      <c r="I1127" s="89"/>
      <c r="J1127" s="89"/>
      <c r="K1127" s="89"/>
      <c r="L1127" s="89"/>
      <c r="M1127" s="89"/>
      <c r="N1127" s="89"/>
      <c r="O1127" s="90"/>
    </row>
    <row r="1128" spans="1:15" s="91" customFormat="1" x14ac:dyDescent="0.15">
      <c r="A1128" s="87"/>
      <c r="B1128" s="87"/>
      <c r="C1128" s="88"/>
      <c r="D1128" s="89"/>
      <c r="E1128" s="89"/>
      <c r="F1128" s="90"/>
      <c r="G1128" s="89"/>
      <c r="H1128" s="89"/>
      <c r="I1128" s="89"/>
      <c r="J1128" s="89"/>
      <c r="K1128" s="89"/>
      <c r="L1128" s="89"/>
      <c r="M1128" s="89"/>
      <c r="N1128" s="89"/>
      <c r="O1128" s="90"/>
    </row>
    <row r="1129" spans="1:15" s="91" customFormat="1" x14ac:dyDescent="0.15">
      <c r="A1129" s="87"/>
      <c r="B1129" s="87"/>
      <c r="C1129" s="88"/>
      <c r="D1129" s="89"/>
      <c r="E1129" s="89"/>
      <c r="F1129" s="90"/>
      <c r="G1129" s="89"/>
      <c r="H1129" s="89"/>
      <c r="I1129" s="89"/>
      <c r="J1129" s="89"/>
      <c r="K1129" s="89"/>
      <c r="L1129" s="89"/>
      <c r="M1129" s="89"/>
      <c r="N1129" s="89"/>
      <c r="O1129" s="90"/>
    </row>
    <row r="1130" spans="1:15" s="91" customFormat="1" x14ac:dyDescent="0.15">
      <c r="A1130" s="87"/>
      <c r="B1130" s="87"/>
      <c r="C1130" s="88"/>
      <c r="D1130" s="89"/>
      <c r="E1130" s="89"/>
      <c r="F1130" s="90"/>
      <c r="G1130" s="89"/>
      <c r="H1130" s="89"/>
      <c r="I1130" s="89"/>
      <c r="J1130" s="89"/>
      <c r="K1130" s="89"/>
      <c r="L1130" s="89"/>
      <c r="M1130" s="89"/>
      <c r="N1130" s="89"/>
      <c r="O1130" s="90"/>
    </row>
    <row r="1131" spans="1:15" s="91" customFormat="1" x14ac:dyDescent="0.15">
      <c r="A1131" s="87"/>
      <c r="B1131" s="87"/>
      <c r="C1131" s="88"/>
      <c r="D1131" s="89"/>
      <c r="E1131" s="89"/>
      <c r="F1131" s="90"/>
      <c r="G1131" s="89"/>
      <c r="H1131" s="89"/>
      <c r="I1131" s="89"/>
      <c r="J1131" s="89"/>
      <c r="K1131" s="89"/>
      <c r="L1131" s="89"/>
      <c r="M1131" s="89"/>
      <c r="N1131" s="89"/>
      <c r="O1131" s="90"/>
    </row>
    <row r="1132" spans="1:15" s="91" customFormat="1" x14ac:dyDescent="0.15">
      <c r="A1132" s="87"/>
      <c r="B1132" s="87"/>
      <c r="C1132" s="88"/>
      <c r="D1132" s="89"/>
      <c r="E1132" s="89"/>
      <c r="F1132" s="90"/>
      <c r="G1132" s="89"/>
      <c r="H1132" s="89"/>
      <c r="I1132" s="89"/>
      <c r="J1132" s="89"/>
      <c r="K1132" s="89"/>
      <c r="L1132" s="89"/>
      <c r="M1132" s="89"/>
      <c r="N1132" s="89"/>
      <c r="O1132" s="90"/>
    </row>
    <row r="1133" spans="1:15" s="91" customFormat="1" x14ac:dyDescent="0.15">
      <c r="A1133" s="87"/>
      <c r="B1133" s="87"/>
      <c r="C1133" s="88"/>
      <c r="D1133" s="89"/>
      <c r="E1133" s="89"/>
      <c r="F1133" s="90"/>
      <c r="G1133" s="89"/>
      <c r="H1133" s="89"/>
      <c r="I1133" s="89"/>
      <c r="J1133" s="89"/>
      <c r="K1133" s="89"/>
      <c r="L1133" s="89"/>
      <c r="M1133" s="89"/>
      <c r="N1133" s="89"/>
      <c r="O1133" s="90"/>
    </row>
    <row r="1134" spans="1:15" s="91" customFormat="1" x14ac:dyDescent="0.15">
      <c r="A1134" s="87"/>
      <c r="B1134" s="87"/>
      <c r="C1134" s="88"/>
      <c r="D1134" s="89"/>
      <c r="E1134" s="89"/>
      <c r="F1134" s="90"/>
      <c r="G1134" s="89"/>
      <c r="H1134" s="89"/>
      <c r="I1134" s="89"/>
      <c r="J1134" s="89"/>
      <c r="K1134" s="89"/>
      <c r="L1134" s="89"/>
      <c r="M1134" s="89"/>
      <c r="N1134" s="89"/>
      <c r="O1134" s="90"/>
    </row>
    <row r="1135" spans="1:15" s="91" customFormat="1" x14ac:dyDescent="0.15">
      <c r="A1135" s="87"/>
      <c r="B1135" s="87"/>
      <c r="C1135" s="88"/>
      <c r="D1135" s="89"/>
      <c r="E1135" s="89"/>
      <c r="F1135" s="90"/>
      <c r="G1135" s="89"/>
      <c r="H1135" s="89"/>
      <c r="I1135" s="89"/>
      <c r="J1135" s="89"/>
      <c r="K1135" s="89"/>
      <c r="L1135" s="89"/>
      <c r="M1135" s="89"/>
      <c r="N1135" s="89"/>
      <c r="O1135" s="90"/>
    </row>
    <row r="1136" spans="1:15" s="91" customFormat="1" x14ac:dyDescent="0.15">
      <c r="A1136" s="87"/>
      <c r="B1136" s="87"/>
      <c r="C1136" s="88"/>
      <c r="D1136" s="89"/>
      <c r="E1136" s="89"/>
      <c r="F1136" s="90"/>
      <c r="G1136" s="89"/>
      <c r="H1136" s="89"/>
      <c r="I1136" s="89"/>
      <c r="J1136" s="89"/>
      <c r="K1136" s="89"/>
      <c r="L1136" s="89"/>
      <c r="M1136" s="89"/>
      <c r="N1136" s="89"/>
      <c r="O1136" s="90"/>
    </row>
    <row r="1137" spans="1:15" s="91" customFormat="1" x14ac:dyDescent="0.15">
      <c r="A1137" s="87"/>
      <c r="B1137" s="87"/>
      <c r="C1137" s="88"/>
      <c r="D1137" s="89"/>
      <c r="E1137" s="89"/>
      <c r="F1137" s="90"/>
      <c r="G1137" s="89"/>
      <c r="H1137" s="89"/>
      <c r="I1137" s="89"/>
      <c r="J1137" s="89"/>
      <c r="K1137" s="89"/>
      <c r="L1137" s="89"/>
      <c r="M1137" s="89"/>
      <c r="N1137" s="89"/>
      <c r="O1137" s="90"/>
    </row>
    <row r="1138" spans="1:15" s="91" customFormat="1" x14ac:dyDescent="0.15">
      <c r="A1138" s="87"/>
      <c r="B1138" s="87"/>
      <c r="C1138" s="88"/>
      <c r="D1138" s="89"/>
      <c r="E1138" s="89"/>
      <c r="F1138" s="90"/>
      <c r="G1138" s="89"/>
      <c r="H1138" s="89"/>
      <c r="I1138" s="89"/>
      <c r="J1138" s="89"/>
      <c r="K1138" s="89"/>
      <c r="L1138" s="89"/>
      <c r="M1138" s="89"/>
      <c r="N1138" s="89"/>
      <c r="O1138" s="90"/>
    </row>
    <row r="1139" spans="1:15" s="91" customFormat="1" x14ac:dyDescent="0.15">
      <c r="A1139" s="87"/>
      <c r="B1139" s="87"/>
      <c r="C1139" s="88"/>
      <c r="D1139" s="89"/>
      <c r="E1139" s="89"/>
      <c r="F1139" s="90"/>
      <c r="G1139" s="89"/>
      <c r="H1139" s="89"/>
      <c r="I1139" s="89"/>
      <c r="J1139" s="89"/>
      <c r="K1139" s="89"/>
      <c r="L1139" s="89"/>
      <c r="M1139" s="89"/>
      <c r="N1139" s="89"/>
      <c r="O1139" s="90"/>
    </row>
    <row r="1140" spans="1:15" s="91" customFormat="1" x14ac:dyDescent="0.15">
      <c r="A1140" s="87"/>
      <c r="B1140" s="87"/>
      <c r="C1140" s="88"/>
      <c r="D1140" s="89"/>
      <c r="E1140" s="89"/>
      <c r="F1140" s="90"/>
      <c r="G1140" s="89"/>
      <c r="H1140" s="89"/>
      <c r="I1140" s="89"/>
      <c r="J1140" s="89"/>
      <c r="K1140" s="89"/>
      <c r="L1140" s="89"/>
      <c r="M1140" s="89"/>
      <c r="N1140" s="89"/>
      <c r="O1140" s="90"/>
    </row>
    <row r="1141" spans="1:15" s="91" customFormat="1" x14ac:dyDescent="0.15">
      <c r="A1141" s="87"/>
      <c r="B1141" s="87"/>
      <c r="C1141" s="88"/>
      <c r="D1141" s="89"/>
      <c r="E1141" s="89"/>
      <c r="F1141" s="90"/>
      <c r="G1141" s="89"/>
      <c r="H1141" s="89"/>
      <c r="I1141" s="89"/>
      <c r="J1141" s="89"/>
      <c r="K1141" s="89"/>
      <c r="L1141" s="89"/>
      <c r="M1141" s="89"/>
      <c r="N1141" s="89"/>
      <c r="O1141" s="90"/>
    </row>
    <row r="1142" spans="1:15" s="91" customFormat="1" x14ac:dyDescent="0.15">
      <c r="A1142" s="87"/>
      <c r="B1142" s="87"/>
      <c r="C1142" s="88"/>
      <c r="D1142" s="89"/>
      <c r="E1142" s="89"/>
      <c r="F1142" s="90"/>
      <c r="G1142" s="89"/>
      <c r="H1142" s="89"/>
      <c r="I1142" s="89"/>
      <c r="J1142" s="89"/>
      <c r="K1142" s="89"/>
      <c r="L1142" s="89"/>
      <c r="M1142" s="89"/>
      <c r="N1142" s="89"/>
      <c r="O1142" s="90"/>
    </row>
    <row r="1143" spans="1:15" s="91" customFormat="1" x14ac:dyDescent="0.15">
      <c r="A1143" s="87"/>
      <c r="B1143" s="87"/>
      <c r="C1143" s="88"/>
      <c r="D1143" s="89"/>
      <c r="E1143" s="89"/>
      <c r="F1143" s="90"/>
      <c r="G1143" s="89"/>
      <c r="H1143" s="89"/>
      <c r="I1143" s="89"/>
      <c r="J1143" s="89"/>
      <c r="K1143" s="89"/>
      <c r="L1143" s="89"/>
      <c r="M1143" s="89"/>
      <c r="N1143" s="89"/>
      <c r="O1143" s="90"/>
    </row>
    <row r="1144" spans="1:15" s="91" customFormat="1" x14ac:dyDescent="0.15">
      <c r="A1144" s="87"/>
      <c r="B1144" s="87"/>
      <c r="C1144" s="88"/>
      <c r="D1144" s="89"/>
      <c r="E1144" s="89"/>
      <c r="F1144" s="90"/>
      <c r="G1144" s="89"/>
      <c r="H1144" s="89"/>
      <c r="I1144" s="89"/>
      <c r="J1144" s="89"/>
      <c r="K1144" s="89"/>
      <c r="L1144" s="89"/>
      <c r="M1144" s="89"/>
      <c r="N1144" s="89"/>
      <c r="O1144" s="90"/>
    </row>
    <row r="1145" spans="1:15" s="91" customFormat="1" x14ac:dyDescent="0.15">
      <c r="A1145" s="87"/>
      <c r="B1145" s="87"/>
      <c r="C1145" s="88"/>
      <c r="D1145" s="89"/>
      <c r="E1145" s="89"/>
      <c r="F1145" s="90"/>
      <c r="G1145" s="89"/>
      <c r="H1145" s="89"/>
      <c r="I1145" s="89"/>
      <c r="J1145" s="89"/>
      <c r="K1145" s="89"/>
      <c r="L1145" s="89"/>
      <c r="M1145" s="89"/>
      <c r="N1145" s="89"/>
      <c r="O1145" s="90"/>
    </row>
    <row r="1146" spans="1:15" s="91" customFormat="1" x14ac:dyDescent="0.15">
      <c r="A1146" s="87"/>
      <c r="B1146" s="87"/>
      <c r="C1146" s="88"/>
      <c r="D1146" s="89"/>
      <c r="E1146" s="89"/>
      <c r="F1146" s="90"/>
      <c r="G1146" s="89"/>
      <c r="H1146" s="89"/>
      <c r="I1146" s="89"/>
      <c r="J1146" s="89"/>
      <c r="K1146" s="89"/>
      <c r="L1146" s="89"/>
      <c r="M1146" s="89"/>
      <c r="N1146" s="89"/>
      <c r="O1146" s="90"/>
    </row>
    <row r="1147" spans="1:15" s="91" customFormat="1" x14ac:dyDescent="0.15">
      <c r="A1147" s="87"/>
      <c r="B1147" s="87"/>
      <c r="C1147" s="88"/>
      <c r="D1147" s="89"/>
      <c r="E1147" s="89"/>
      <c r="F1147" s="90"/>
      <c r="G1147" s="89"/>
      <c r="H1147" s="89"/>
      <c r="I1147" s="89"/>
      <c r="J1147" s="89"/>
      <c r="K1147" s="89"/>
      <c r="L1147" s="89"/>
      <c r="M1147" s="89"/>
      <c r="N1147" s="89"/>
      <c r="O1147" s="90"/>
    </row>
    <row r="1148" spans="1:15" s="91" customFormat="1" x14ac:dyDescent="0.15">
      <c r="A1148" s="87"/>
      <c r="B1148" s="87"/>
      <c r="C1148" s="88"/>
      <c r="D1148" s="89"/>
      <c r="E1148" s="89"/>
      <c r="F1148" s="90"/>
      <c r="G1148" s="89"/>
      <c r="H1148" s="89"/>
      <c r="I1148" s="89"/>
      <c r="J1148" s="89"/>
      <c r="K1148" s="89"/>
      <c r="L1148" s="89"/>
      <c r="M1148" s="89"/>
      <c r="N1148" s="89"/>
      <c r="O1148" s="90"/>
    </row>
    <row r="1149" spans="1:15" s="91" customFormat="1" x14ac:dyDescent="0.15">
      <c r="A1149" s="87"/>
      <c r="B1149" s="87"/>
      <c r="C1149" s="88"/>
      <c r="D1149" s="89"/>
      <c r="E1149" s="89"/>
      <c r="F1149" s="90"/>
      <c r="G1149" s="89"/>
      <c r="H1149" s="89"/>
      <c r="I1149" s="89"/>
      <c r="J1149" s="89"/>
      <c r="K1149" s="89"/>
      <c r="L1149" s="89"/>
      <c r="M1149" s="89"/>
      <c r="N1149" s="89"/>
      <c r="O1149" s="90"/>
    </row>
    <row r="1150" spans="1:15" s="91" customFormat="1" x14ac:dyDescent="0.15">
      <c r="A1150" s="87"/>
      <c r="B1150" s="87"/>
      <c r="C1150" s="88"/>
      <c r="D1150" s="89"/>
      <c r="E1150" s="89"/>
      <c r="F1150" s="90"/>
      <c r="G1150" s="89"/>
      <c r="H1150" s="89"/>
      <c r="I1150" s="89"/>
      <c r="J1150" s="89"/>
      <c r="K1150" s="89"/>
      <c r="L1150" s="89"/>
      <c r="M1150" s="89"/>
      <c r="N1150" s="89"/>
      <c r="O1150" s="90"/>
    </row>
    <row r="1151" spans="1:15" s="91" customFormat="1" x14ac:dyDescent="0.15">
      <c r="A1151" s="87"/>
      <c r="B1151" s="87"/>
      <c r="C1151" s="88"/>
      <c r="D1151" s="89"/>
      <c r="E1151" s="89"/>
      <c r="F1151" s="90"/>
      <c r="G1151" s="89"/>
      <c r="H1151" s="89"/>
      <c r="I1151" s="89"/>
      <c r="J1151" s="89"/>
      <c r="K1151" s="89"/>
      <c r="L1151" s="89"/>
      <c r="M1151" s="89"/>
      <c r="N1151" s="89"/>
      <c r="O1151" s="90"/>
    </row>
    <row r="1152" spans="1:15" s="91" customFormat="1" x14ac:dyDescent="0.15">
      <c r="A1152" s="87"/>
      <c r="B1152" s="87"/>
      <c r="C1152" s="88"/>
      <c r="D1152" s="89"/>
      <c r="E1152" s="89"/>
      <c r="F1152" s="90"/>
      <c r="G1152" s="89"/>
      <c r="H1152" s="89"/>
      <c r="I1152" s="89"/>
      <c r="J1152" s="89"/>
      <c r="K1152" s="89"/>
      <c r="L1152" s="89"/>
      <c r="M1152" s="89"/>
      <c r="N1152" s="89"/>
      <c r="O1152" s="90"/>
    </row>
    <row r="1153" spans="1:15" s="91" customFormat="1" x14ac:dyDescent="0.15">
      <c r="A1153" s="87"/>
      <c r="B1153" s="87"/>
      <c r="C1153" s="88"/>
      <c r="D1153" s="89"/>
      <c r="E1153" s="89"/>
      <c r="F1153" s="90"/>
      <c r="G1153" s="89"/>
      <c r="H1153" s="89"/>
      <c r="I1153" s="89"/>
      <c r="J1153" s="89"/>
      <c r="K1153" s="89"/>
      <c r="L1153" s="89"/>
      <c r="M1153" s="89"/>
      <c r="N1153" s="89"/>
      <c r="O1153" s="90"/>
    </row>
    <row r="1154" spans="1:15" s="91" customFormat="1" x14ac:dyDescent="0.15">
      <c r="A1154" s="87"/>
      <c r="B1154" s="87"/>
      <c r="C1154" s="88"/>
      <c r="D1154" s="89"/>
      <c r="E1154" s="89"/>
      <c r="F1154" s="90"/>
      <c r="G1154" s="89"/>
      <c r="H1154" s="89"/>
      <c r="I1154" s="89"/>
      <c r="J1154" s="89"/>
      <c r="K1154" s="89"/>
      <c r="L1154" s="89"/>
      <c r="M1154" s="89"/>
      <c r="N1154" s="89"/>
      <c r="O1154" s="90"/>
    </row>
    <row r="1155" spans="1:15" s="91" customFormat="1" x14ac:dyDescent="0.15">
      <c r="A1155" s="87"/>
      <c r="B1155" s="87"/>
      <c r="C1155" s="88"/>
      <c r="D1155" s="89"/>
      <c r="E1155" s="89"/>
      <c r="F1155" s="90"/>
      <c r="G1155" s="89"/>
      <c r="H1155" s="89"/>
      <c r="I1155" s="89"/>
      <c r="J1155" s="89"/>
      <c r="K1155" s="89"/>
      <c r="L1155" s="89"/>
      <c r="M1155" s="89"/>
      <c r="N1155" s="89"/>
      <c r="O1155" s="90"/>
    </row>
    <row r="1156" spans="1:15" s="91" customFormat="1" x14ac:dyDescent="0.15">
      <c r="A1156" s="87"/>
      <c r="B1156" s="87"/>
      <c r="C1156" s="88"/>
      <c r="D1156" s="89"/>
      <c r="E1156" s="89"/>
      <c r="F1156" s="90"/>
      <c r="G1156" s="89"/>
      <c r="H1156" s="89"/>
      <c r="I1156" s="89"/>
      <c r="J1156" s="89"/>
      <c r="K1156" s="89"/>
      <c r="L1156" s="89"/>
      <c r="M1156" s="89"/>
      <c r="N1156" s="89"/>
      <c r="O1156" s="90"/>
    </row>
    <row r="1157" spans="1:15" s="91" customFormat="1" x14ac:dyDescent="0.15">
      <c r="A1157" s="87"/>
      <c r="B1157" s="87"/>
      <c r="C1157" s="88"/>
      <c r="D1157" s="89"/>
      <c r="E1157" s="89"/>
      <c r="F1157" s="90"/>
      <c r="G1157" s="89"/>
      <c r="H1157" s="89"/>
      <c r="I1157" s="89"/>
      <c r="J1157" s="89"/>
      <c r="K1157" s="89"/>
      <c r="L1157" s="89"/>
      <c r="M1157" s="89"/>
      <c r="N1157" s="89"/>
      <c r="O1157" s="90"/>
    </row>
    <row r="1158" spans="1:15" s="91" customFormat="1" x14ac:dyDescent="0.15">
      <c r="A1158" s="87"/>
      <c r="B1158" s="87"/>
      <c r="C1158" s="88"/>
      <c r="D1158" s="89"/>
      <c r="E1158" s="89"/>
      <c r="F1158" s="90"/>
      <c r="G1158" s="89"/>
      <c r="H1158" s="89"/>
      <c r="I1158" s="89"/>
      <c r="J1158" s="89"/>
      <c r="K1158" s="89"/>
      <c r="L1158" s="89"/>
      <c r="M1158" s="89"/>
      <c r="N1158" s="89"/>
      <c r="O1158" s="90"/>
    </row>
    <row r="1159" spans="1:15" s="91" customFormat="1" x14ac:dyDescent="0.15">
      <c r="A1159" s="87"/>
      <c r="B1159" s="87"/>
      <c r="C1159" s="88"/>
      <c r="D1159" s="89"/>
      <c r="E1159" s="89"/>
      <c r="F1159" s="90"/>
      <c r="G1159" s="89"/>
      <c r="H1159" s="89"/>
      <c r="I1159" s="89"/>
      <c r="J1159" s="89"/>
      <c r="K1159" s="89"/>
      <c r="L1159" s="89"/>
      <c r="M1159" s="89"/>
      <c r="N1159" s="89"/>
      <c r="O1159" s="90"/>
    </row>
    <row r="1160" spans="1:15" s="91" customFormat="1" x14ac:dyDescent="0.15">
      <c r="A1160" s="87"/>
      <c r="B1160" s="87"/>
      <c r="C1160" s="88"/>
      <c r="D1160" s="89"/>
      <c r="E1160" s="89"/>
      <c r="F1160" s="90"/>
      <c r="G1160" s="89"/>
      <c r="H1160" s="89"/>
      <c r="I1160" s="89"/>
      <c r="J1160" s="89"/>
      <c r="K1160" s="89"/>
      <c r="L1160" s="89"/>
      <c r="M1160" s="89"/>
      <c r="N1160" s="89"/>
      <c r="O1160" s="90"/>
    </row>
    <row r="1161" spans="1:15" s="91" customFormat="1" x14ac:dyDescent="0.15">
      <c r="A1161" s="87"/>
      <c r="B1161" s="87"/>
      <c r="C1161" s="88"/>
      <c r="D1161" s="89"/>
      <c r="E1161" s="89"/>
      <c r="F1161" s="90"/>
      <c r="G1161" s="89"/>
      <c r="H1161" s="89"/>
      <c r="I1161" s="89"/>
      <c r="J1161" s="89"/>
      <c r="K1161" s="89"/>
      <c r="L1161" s="89"/>
      <c r="M1161" s="89"/>
      <c r="N1161" s="89"/>
      <c r="O1161" s="90"/>
    </row>
    <row r="1162" spans="1:15" s="91" customFormat="1" x14ac:dyDescent="0.15">
      <c r="A1162" s="87"/>
      <c r="B1162" s="87"/>
      <c r="C1162" s="88"/>
      <c r="D1162" s="89"/>
      <c r="E1162" s="89"/>
      <c r="F1162" s="90"/>
      <c r="G1162" s="89"/>
      <c r="H1162" s="89"/>
      <c r="I1162" s="89"/>
      <c r="J1162" s="89"/>
      <c r="K1162" s="89"/>
      <c r="L1162" s="89"/>
      <c r="M1162" s="89"/>
      <c r="N1162" s="89"/>
      <c r="O1162" s="90"/>
    </row>
    <row r="1163" spans="1:15" s="91" customFormat="1" x14ac:dyDescent="0.15">
      <c r="A1163" s="87"/>
      <c r="B1163" s="87"/>
      <c r="C1163" s="88"/>
      <c r="D1163" s="89"/>
      <c r="E1163" s="89"/>
      <c r="F1163" s="90"/>
      <c r="G1163" s="89"/>
      <c r="H1163" s="89"/>
      <c r="I1163" s="89"/>
      <c r="J1163" s="89"/>
      <c r="K1163" s="89"/>
      <c r="L1163" s="89"/>
      <c r="M1163" s="89"/>
      <c r="N1163" s="89"/>
      <c r="O1163" s="90"/>
    </row>
    <row r="1164" spans="1:15" s="91" customFormat="1" x14ac:dyDescent="0.15">
      <c r="A1164" s="87"/>
      <c r="B1164" s="87"/>
      <c r="C1164" s="88"/>
      <c r="D1164" s="89"/>
      <c r="E1164" s="89"/>
      <c r="F1164" s="90"/>
      <c r="G1164" s="89"/>
      <c r="H1164" s="89"/>
      <c r="I1164" s="89"/>
      <c r="J1164" s="89"/>
      <c r="K1164" s="89"/>
      <c r="L1164" s="89"/>
      <c r="M1164" s="89"/>
      <c r="N1164" s="89"/>
      <c r="O1164" s="90"/>
    </row>
    <row r="1165" spans="1:15" s="91" customFormat="1" x14ac:dyDescent="0.15">
      <c r="A1165" s="87"/>
      <c r="B1165" s="87"/>
      <c r="C1165" s="88"/>
      <c r="D1165" s="89"/>
      <c r="E1165" s="89"/>
      <c r="F1165" s="90"/>
      <c r="G1165" s="89"/>
      <c r="H1165" s="89"/>
      <c r="I1165" s="89"/>
      <c r="J1165" s="89"/>
      <c r="K1165" s="89"/>
      <c r="L1165" s="89"/>
      <c r="M1165" s="89"/>
      <c r="N1165" s="89"/>
      <c r="O1165" s="90"/>
    </row>
    <row r="1166" spans="1:15" s="91" customFormat="1" x14ac:dyDescent="0.15">
      <c r="A1166" s="87"/>
      <c r="B1166" s="87"/>
      <c r="C1166" s="88"/>
      <c r="D1166" s="89"/>
      <c r="E1166" s="89"/>
      <c r="F1166" s="90"/>
      <c r="G1166" s="89"/>
      <c r="H1166" s="89"/>
      <c r="I1166" s="89"/>
      <c r="J1166" s="89"/>
      <c r="K1166" s="89"/>
      <c r="L1166" s="89"/>
      <c r="M1166" s="89"/>
      <c r="N1166" s="89"/>
      <c r="O1166" s="90"/>
    </row>
    <row r="1167" spans="1:15" s="91" customFormat="1" x14ac:dyDescent="0.15">
      <c r="A1167" s="87"/>
      <c r="B1167" s="87"/>
      <c r="C1167" s="88"/>
      <c r="D1167" s="89"/>
      <c r="E1167" s="89"/>
      <c r="F1167" s="90"/>
      <c r="G1167" s="89"/>
      <c r="H1167" s="89"/>
      <c r="I1167" s="89"/>
      <c r="J1167" s="89"/>
      <c r="K1167" s="89"/>
      <c r="L1167" s="89"/>
      <c r="M1167" s="89"/>
      <c r="N1167" s="89"/>
      <c r="O1167" s="90"/>
    </row>
    <row r="1168" spans="1:15" s="91" customFormat="1" x14ac:dyDescent="0.15">
      <c r="A1168" s="87"/>
      <c r="B1168" s="87"/>
      <c r="C1168" s="88"/>
      <c r="D1168" s="89"/>
      <c r="E1168" s="89"/>
      <c r="F1168" s="90"/>
      <c r="G1168" s="89"/>
      <c r="H1168" s="89"/>
      <c r="I1168" s="89"/>
      <c r="J1168" s="89"/>
      <c r="K1168" s="89"/>
      <c r="L1168" s="89"/>
      <c r="M1168" s="89"/>
      <c r="N1168" s="89"/>
      <c r="O1168" s="90"/>
    </row>
    <row r="1169" spans="1:15" s="91" customFormat="1" x14ac:dyDescent="0.15">
      <c r="A1169" s="87"/>
      <c r="B1169" s="87"/>
      <c r="C1169" s="88"/>
      <c r="D1169" s="89"/>
      <c r="E1169" s="89"/>
      <c r="F1169" s="90"/>
      <c r="G1169" s="89"/>
      <c r="H1169" s="89"/>
      <c r="I1169" s="89"/>
      <c r="J1169" s="89"/>
      <c r="K1169" s="89"/>
      <c r="L1169" s="89"/>
      <c r="M1169" s="89"/>
      <c r="N1169" s="89"/>
      <c r="O1169" s="90"/>
    </row>
    <row r="1170" spans="1:15" s="91" customFormat="1" x14ac:dyDescent="0.15">
      <c r="A1170" s="87"/>
      <c r="B1170" s="87"/>
      <c r="C1170" s="88"/>
      <c r="D1170" s="89"/>
      <c r="E1170" s="89"/>
      <c r="F1170" s="90"/>
      <c r="G1170" s="89"/>
      <c r="H1170" s="89"/>
      <c r="I1170" s="89"/>
      <c r="J1170" s="89"/>
      <c r="K1170" s="89"/>
      <c r="L1170" s="89"/>
      <c r="M1170" s="89"/>
      <c r="N1170" s="89"/>
      <c r="O1170" s="90"/>
    </row>
    <row r="1171" spans="1:15" s="91" customFormat="1" x14ac:dyDescent="0.15">
      <c r="A1171" s="87"/>
      <c r="B1171" s="87"/>
      <c r="C1171" s="88"/>
      <c r="D1171" s="89"/>
      <c r="E1171" s="89"/>
      <c r="F1171" s="90"/>
      <c r="G1171" s="89"/>
      <c r="H1171" s="89"/>
      <c r="I1171" s="89"/>
      <c r="J1171" s="89"/>
      <c r="K1171" s="89"/>
      <c r="L1171" s="89"/>
      <c r="M1171" s="89"/>
      <c r="N1171" s="89"/>
      <c r="O1171" s="90"/>
    </row>
    <row r="1172" spans="1:15" s="91" customFormat="1" x14ac:dyDescent="0.15">
      <c r="A1172" s="87"/>
      <c r="B1172" s="87"/>
      <c r="C1172" s="88"/>
      <c r="D1172" s="89"/>
      <c r="E1172" s="89"/>
      <c r="F1172" s="90"/>
      <c r="G1172" s="89"/>
      <c r="H1172" s="89"/>
      <c r="I1172" s="89"/>
      <c r="J1172" s="89"/>
      <c r="K1172" s="89"/>
      <c r="L1172" s="89"/>
      <c r="M1172" s="89"/>
      <c r="N1172" s="89"/>
      <c r="O1172" s="90"/>
    </row>
    <row r="1173" spans="1:15" s="91" customFormat="1" x14ac:dyDescent="0.15">
      <c r="A1173" s="87"/>
      <c r="B1173" s="87"/>
      <c r="C1173" s="88"/>
      <c r="D1173" s="89"/>
      <c r="E1173" s="89"/>
      <c r="F1173" s="90"/>
      <c r="G1173" s="89"/>
      <c r="H1173" s="89"/>
      <c r="I1173" s="89"/>
      <c r="J1173" s="89"/>
      <c r="K1173" s="89"/>
      <c r="L1173" s="89"/>
      <c r="M1173" s="89"/>
      <c r="N1173" s="89"/>
      <c r="O1173" s="90"/>
    </row>
    <row r="1174" spans="1:15" s="91" customFormat="1" x14ac:dyDescent="0.15">
      <c r="A1174" s="87"/>
      <c r="B1174" s="87"/>
      <c r="C1174" s="88"/>
      <c r="D1174" s="89"/>
      <c r="E1174" s="89"/>
      <c r="F1174" s="90"/>
      <c r="G1174" s="89"/>
      <c r="H1174" s="89"/>
      <c r="I1174" s="89"/>
      <c r="J1174" s="89"/>
      <c r="K1174" s="89"/>
      <c r="L1174" s="89"/>
      <c r="M1174" s="89"/>
      <c r="N1174" s="89"/>
      <c r="O1174" s="90"/>
    </row>
    <row r="1175" spans="1:15" s="91" customFormat="1" x14ac:dyDescent="0.15">
      <c r="A1175" s="87"/>
      <c r="B1175" s="87"/>
      <c r="C1175" s="88"/>
      <c r="D1175" s="89"/>
      <c r="E1175" s="89"/>
      <c r="F1175" s="90"/>
      <c r="G1175" s="89"/>
      <c r="H1175" s="89"/>
      <c r="I1175" s="89"/>
      <c r="J1175" s="89"/>
      <c r="K1175" s="89"/>
      <c r="L1175" s="89"/>
      <c r="M1175" s="89"/>
      <c r="N1175" s="89"/>
      <c r="O1175" s="90"/>
    </row>
    <row r="1176" spans="1:15" s="91" customFormat="1" x14ac:dyDescent="0.15">
      <c r="A1176" s="87"/>
      <c r="B1176" s="87"/>
      <c r="C1176" s="88"/>
      <c r="D1176" s="89"/>
      <c r="E1176" s="89"/>
      <c r="F1176" s="90"/>
      <c r="G1176" s="89"/>
      <c r="H1176" s="89"/>
      <c r="I1176" s="89"/>
      <c r="J1176" s="89"/>
      <c r="K1176" s="89"/>
      <c r="L1176" s="89"/>
      <c r="M1176" s="89"/>
      <c r="N1176" s="89"/>
      <c r="O1176" s="90"/>
    </row>
    <row r="1177" spans="1:15" s="91" customFormat="1" x14ac:dyDescent="0.15">
      <c r="A1177" s="87"/>
      <c r="B1177" s="87"/>
      <c r="C1177" s="88"/>
      <c r="D1177" s="89"/>
      <c r="E1177" s="89"/>
      <c r="F1177" s="90"/>
      <c r="G1177" s="89"/>
      <c r="H1177" s="89"/>
      <c r="I1177" s="89"/>
      <c r="J1177" s="89"/>
      <c r="K1177" s="89"/>
      <c r="L1177" s="89"/>
      <c r="M1177" s="89"/>
      <c r="N1177" s="89"/>
      <c r="O1177" s="90"/>
    </row>
    <row r="1178" spans="1:15" s="91" customFormat="1" x14ac:dyDescent="0.15">
      <c r="A1178" s="87"/>
      <c r="B1178" s="87"/>
      <c r="C1178" s="88"/>
      <c r="D1178" s="89"/>
      <c r="E1178" s="89"/>
      <c r="F1178" s="90"/>
      <c r="G1178" s="89"/>
      <c r="H1178" s="89"/>
      <c r="I1178" s="89"/>
      <c r="J1178" s="89"/>
      <c r="K1178" s="89"/>
      <c r="L1178" s="89"/>
      <c r="M1178" s="89"/>
      <c r="N1178" s="89"/>
      <c r="O1178" s="90"/>
    </row>
    <row r="1179" spans="1:15" s="91" customFormat="1" x14ac:dyDescent="0.15">
      <c r="A1179" s="87"/>
      <c r="B1179" s="87"/>
      <c r="C1179" s="88"/>
      <c r="D1179" s="89"/>
      <c r="E1179" s="89"/>
      <c r="F1179" s="90"/>
      <c r="G1179" s="89"/>
      <c r="H1179" s="89"/>
      <c r="I1179" s="89"/>
      <c r="J1179" s="89"/>
      <c r="K1179" s="89"/>
      <c r="L1179" s="89"/>
      <c r="M1179" s="89"/>
      <c r="N1179" s="89"/>
      <c r="O1179" s="90"/>
    </row>
    <row r="1180" spans="1:15" s="91" customFormat="1" x14ac:dyDescent="0.15">
      <c r="A1180" s="87"/>
      <c r="B1180" s="87"/>
      <c r="C1180" s="88"/>
      <c r="D1180" s="89"/>
      <c r="E1180" s="89"/>
      <c r="F1180" s="90"/>
      <c r="G1180" s="89"/>
      <c r="H1180" s="89"/>
      <c r="I1180" s="89"/>
      <c r="J1180" s="89"/>
      <c r="K1180" s="89"/>
      <c r="L1180" s="89"/>
      <c r="M1180" s="89"/>
      <c r="N1180" s="89"/>
      <c r="O1180" s="90"/>
    </row>
    <row r="1181" spans="1:15" s="91" customFormat="1" x14ac:dyDescent="0.15">
      <c r="A1181" s="87"/>
      <c r="B1181" s="87"/>
      <c r="C1181" s="88"/>
      <c r="D1181" s="89"/>
      <c r="E1181" s="89"/>
      <c r="F1181" s="90"/>
      <c r="G1181" s="89"/>
      <c r="H1181" s="89"/>
      <c r="I1181" s="89"/>
      <c r="J1181" s="89"/>
      <c r="K1181" s="89"/>
      <c r="L1181" s="89"/>
      <c r="M1181" s="89"/>
      <c r="N1181" s="89"/>
      <c r="O1181" s="90"/>
    </row>
    <row r="1182" spans="1:15" s="91" customFormat="1" x14ac:dyDescent="0.15">
      <c r="A1182" s="87"/>
      <c r="B1182" s="87"/>
      <c r="C1182" s="88"/>
      <c r="D1182" s="89"/>
      <c r="E1182" s="89"/>
      <c r="F1182" s="90"/>
      <c r="G1182" s="89"/>
      <c r="H1182" s="89"/>
      <c r="I1182" s="89"/>
      <c r="J1182" s="89"/>
      <c r="K1182" s="89"/>
      <c r="L1182" s="89"/>
      <c r="M1182" s="89"/>
      <c r="N1182" s="89"/>
      <c r="O1182" s="90"/>
    </row>
    <row r="1183" spans="1:15" s="91" customFormat="1" x14ac:dyDescent="0.15">
      <c r="A1183" s="87"/>
      <c r="B1183" s="87"/>
      <c r="C1183" s="88"/>
      <c r="D1183" s="89"/>
      <c r="E1183" s="89"/>
      <c r="F1183" s="90"/>
      <c r="G1183" s="89"/>
      <c r="H1183" s="89"/>
      <c r="I1183" s="89"/>
      <c r="J1183" s="89"/>
      <c r="K1183" s="89"/>
      <c r="L1183" s="89"/>
      <c r="M1183" s="89"/>
      <c r="N1183" s="89"/>
      <c r="O1183" s="90"/>
    </row>
    <row r="1184" spans="1:15" s="91" customFormat="1" x14ac:dyDescent="0.15">
      <c r="A1184" s="87"/>
      <c r="B1184" s="87"/>
      <c r="C1184" s="88"/>
      <c r="D1184" s="89"/>
      <c r="E1184" s="89"/>
      <c r="F1184" s="90"/>
      <c r="G1184" s="89"/>
      <c r="H1184" s="89"/>
      <c r="I1184" s="89"/>
      <c r="J1184" s="89"/>
      <c r="K1184" s="89"/>
      <c r="L1184" s="89"/>
      <c r="M1184" s="89"/>
      <c r="N1184" s="89"/>
      <c r="O1184" s="90"/>
    </row>
    <row r="1185" spans="1:15" s="91" customFormat="1" x14ac:dyDescent="0.15">
      <c r="A1185" s="87"/>
      <c r="B1185" s="87"/>
      <c r="C1185" s="88"/>
      <c r="D1185" s="89"/>
      <c r="E1185" s="89"/>
      <c r="F1185" s="90"/>
      <c r="G1185" s="89"/>
      <c r="H1185" s="89"/>
      <c r="I1185" s="89"/>
      <c r="J1185" s="89"/>
      <c r="K1185" s="89"/>
      <c r="L1185" s="89"/>
      <c r="M1185" s="89"/>
      <c r="N1185" s="89"/>
      <c r="O1185" s="90"/>
    </row>
    <row r="1186" spans="1:15" s="91" customFormat="1" x14ac:dyDescent="0.15">
      <c r="A1186" s="87"/>
      <c r="B1186" s="87"/>
      <c r="C1186" s="88"/>
      <c r="D1186" s="89"/>
      <c r="E1186" s="89"/>
      <c r="F1186" s="90"/>
      <c r="G1186" s="89"/>
      <c r="H1186" s="89"/>
      <c r="I1186" s="89"/>
      <c r="J1186" s="89"/>
      <c r="K1186" s="89"/>
      <c r="L1186" s="89"/>
      <c r="M1186" s="89"/>
      <c r="N1186" s="89"/>
      <c r="O1186" s="90"/>
    </row>
    <row r="1187" spans="1:15" s="91" customFormat="1" x14ac:dyDescent="0.15">
      <c r="A1187" s="87"/>
      <c r="B1187" s="87"/>
      <c r="C1187" s="88"/>
      <c r="D1187" s="89"/>
      <c r="E1187" s="89"/>
      <c r="F1187" s="90"/>
      <c r="G1187" s="89"/>
      <c r="H1187" s="89"/>
      <c r="I1187" s="89"/>
      <c r="J1187" s="89"/>
      <c r="K1187" s="89"/>
      <c r="L1187" s="89"/>
      <c r="M1187" s="89"/>
      <c r="N1187" s="89"/>
      <c r="O1187" s="90"/>
    </row>
    <row r="1188" spans="1:15" s="91" customFormat="1" x14ac:dyDescent="0.15">
      <c r="A1188" s="87"/>
      <c r="B1188" s="87"/>
      <c r="C1188" s="88"/>
      <c r="D1188" s="89"/>
      <c r="E1188" s="89"/>
      <c r="F1188" s="90"/>
      <c r="G1188" s="89"/>
      <c r="H1188" s="89"/>
      <c r="I1188" s="89"/>
      <c r="J1188" s="89"/>
      <c r="K1188" s="89"/>
      <c r="L1188" s="89"/>
      <c r="M1188" s="89"/>
      <c r="N1188" s="89"/>
      <c r="O1188" s="90"/>
    </row>
    <row r="1189" spans="1:15" s="91" customFormat="1" x14ac:dyDescent="0.15">
      <c r="A1189" s="87"/>
      <c r="B1189" s="87"/>
      <c r="C1189" s="88"/>
      <c r="D1189" s="89"/>
      <c r="E1189" s="89"/>
      <c r="F1189" s="90"/>
      <c r="G1189" s="89"/>
      <c r="H1189" s="89"/>
      <c r="I1189" s="89"/>
      <c r="J1189" s="89"/>
      <c r="K1189" s="89"/>
      <c r="L1189" s="89"/>
      <c r="M1189" s="89"/>
      <c r="N1189" s="89"/>
      <c r="O1189" s="90"/>
    </row>
    <row r="1190" spans="1:15" s="91" customFormat="1" x14ac:dyDescent="0.15">
      <c r="A1190" s="87"/>
      <c r="B1190" s="87"/>
      <c r="C1190" s="88"/>
      <c r="D1190" s="89"/>
      <c r="E1190" s="89"/>
      <c r="F1190" s="90"/>
      <c r="G1190" s="89"/>
      <c r="H1190" s="89"/>
      <c r="I1190" s="89"/>
      <c r="J1190" s="89"/>
      <c r="K1190" s="89"/>
      <c r="L1190" s="89"/>
      <c r="M1190" s="89"/>
      <c r="N1190" s="89"/>
      <c r="O1190" s="90"/>
    </row>
    <row r="1191" spans="1:15" s="91" customFormat="1" x14ac:dyDescent="0.15">
      <c r="A1191" s="87"/>
      <c r="B1191" s="87"/>
      <c r="C1191" s="88"/>
      <c r="D1191" s="89"/>
      <c r="E1191" s="89"/>
      <c r="F1191" s="90"/>
      <c r="G1191" s="89"/>
      <c r="H1191" s="89"/>
      <c r="I1191" s="89"/>
      <c r="J1191" s="89"/>
      <c r="K1191" s="89"/>
      <c r="L1191" s="89"/>
      <c r="M1191" s="89"/>
      <c r="N1191" s="89"/>
      <c r="O1191" s="90"/>
    </row>
    <row r="1192" spans="1:15" s="91" customFormat="1" x14ac:dyDescent="0.15">
      <c r="A1192" s="87"/>
      <c r="B1192" s="87"/>
      <c r="C1192" s="88"/>
      <c r="D1192" s="89"/>
      <c r="E1192" s="89"/>
      <c r="F1192" s="90"/>
      <c r="G1192" s="89"/>
      <c r="H1192" s="89"/>
      <c r="I1192" s="89"/>
      <c r="J1192" s="89"/>
      <c r="K1192" s="89"/>
      <c r="L1192" s="89"/>
      <c r="M1192" s="89"/>
      <c r="N1192" s="89"/>
      <c r="O1192" s="90"/>
    </row>
    <row r="1193" spans="1:15" s="91" customFormat="1" x14ac:dyDescent="0.15">
      <c r="A1193" s="87"/>
      <c r="B1193" s="87"/>
      <c r="C1193" s="88"/>
      <c r="D1193" s="89"/>
      <c r="E1193" s="89"/>
      <c r="F1193" s="90"/>
      <c r="G1193" s="89"/>
      <c r="H1193" s="89"/>
      <c r="I1193" s="89"/>
      <c r="J1193" s="89"/>
      <c r="K1193" s="89"/>
      <c r="L1193" s="89"/>
      <c r="M1193" s="89"/>
      <c r="N1193" s="89"/>
      <c r="O1193" s="90"/>
    </row>
    <row r="1194" spans="1:15" s="91" customFormat="1" x14ac:dyDescent="0.15">
      <c r="A1194" s="87"/>
      <c r="B1194" s="87"/>
      <c r="C1194" s="88"/>
      <c r="D1194" s="89"/>
      <c r="E1194" s="89"/>
      <c r="F1194" s="90"/>
      <c r="G1194" s="89"/>
      <c r="H1194" s="89"/>
      <c r="I1194" s="89"/>
      <c r="J1194" s="89"/>
      <c r="K1194" s="89"/>
      <c r="L1194" s="89"/>
      <c r="M1194" s="89"/>
      <c r="N1194" s="89"/>
      <c r="O1194" s="90"/>
    </row>
    <row r="1195" spans="1:15" s="91" customFormat="1" x14ac:dyDescent="0.15">
      <c r="A1195" s="87"/>
      <c r="B1195" s="87"/>
      <c r="C1195" s="88"/>
      <c r="D1195" s="89"/>
      <c r="E1195" s="89"/>
      <c r="F1195" s="90"/>
      <c r="G1195" s="89"/>
      <c r="H1195" s="89"/>
      <c r="I1195" s="89"/>
      <c r="J1195" s="89"/>
      <c r="K1195" s="89"/>
      <c r="L1195" s="89"/>
      <c r="M1195" s="89"/>
      <c r="N1195" s="89"/>
      <c r="O1195" s="90"/>
    </row>
    <row r="1196" spans="1:15" s="91" customFormat="1" x14ac:dyDescent="0.15">
      <c r="A1196" s="87"/>
      <c r="B1196" s="87"/>
      <c r="C1196" s="88"/>
      <c r="D1196" s="89"/>
      <c r="E1196" s="89"/>
      <c r="F1196" s="90"/>
      <c r="G1196" s="89"/>
      <c r="H1196" s="89"/>
      <c r="I1196" s="89"/>
      <c r="J1196" s="89"/>
      <c r="K1196" s="89"/>
      <c r="L1196" s="89"/>
      <c r="M1196" s="89"/>
      <c r="N1196" s="89"/>
      <c r="O1196" s="90"/>
    </row>
    <row r="1197" spans="1:15" s="91" customFormat="1" x14ac:dyDescent="0.15">
      <c r="A1197" s="87"/>
      <c r="B1197" s="87"/>
      <c r="C1197" s="88"/>
      <c r="D1197" s="89"/>
      <c r="E1197" s="89"/>
      <c r="F1197" s="90"/>
      <c r="G1197" s="89"/>
      <c r="H1197" s="89"/>
      <c r="I1197" s="89"/>
      <c r="J1197" s="89"/>
      <c r="K1197" s="89"/>
      <c r="L1197" s="89"/>
      <c r="M1197" s="89"/>
      <c r="N1197" s="89"/>
      <c r="O1197" s="90"/>
    </row>
    <row r="1198" spans="1:15" s="91" customFormat="1" x14ac:dyDescent="0.15">
      <c r="A1198" s="87"/>
      <c r="B1198" s="87"/>
      <c r="C1198" s="88"/>
      <c r="D1198" s="89"/>
      <c r="E1198" s="89"/>
      <c r="F1198" s="90"/>
      <c r="G1198" s="89"/>
      <c r="H1198" s="89"/>
      <c r="I1198" s="89"/>
      <c r="J1198" s="89"/>
      <c r="K1198" s="89"/>
      <c r="L1198" s="89"/>
      <c r="M1198" s="89"/>
      <c r="N1198" s="89"/>
      <c r="O1198" s="90"/>
    </row>
    <row r="1199" spans="1:15" s="91" customFormat="1" x14ac:dyDescent="0.15">
      <c r="A1199" s="87"/>
      <c r="B1199" s="87"/>
      <c r="C1199" s="88"/>
      <c r="D1199" s="89"/>
      <c r="E1199" s="89"/>
      <c r="F1199" s="90"/>
      <c r="G1199" s="89"/>
      <c r="H1199" s="89"/>
      <c r="I1199" s="89"/>
      <c r="J1199" s="89"/>
      <c r="K1199" s="89"/>
      <c r="L1199" s="89"/>
      <c r="M1199" s="89"/>
      <c r="N1199" s="89"/>
      <c r="O1199" s="90"/>
    </row>
    <row r="1200" spans="1:15" s="91" customFormat="1" x14ac:dyDescent="0.15">
      <c r="A1200" s="87"/>
      <c r="B1200" s="87"/>
      <c r="C1200" s="88"/>
      <c r="D1200" s="89"/>
      <c r="E1200" s="89"/>
      <c r="F1200" s="90"/>
      <c r="G1200" s="89"/>
      <c r="H1200" s="89"/>
      <c r="I1200" s="89"/>
      <c r="J1200" s="89"/>
      <c r="K1200" s="89"/>
      <c r="L1200" s="89"/>
      <c r="M1200" s="89"/>
      <c r="N1200" s="89"/>
      <c r="O1200" s="90"/>
    </row>
    <row r="1201" spans="1:15" s="91" customFormat="1" x14ac:dyDescent="0.15">
      <c r="A1201" s="87"/>
      <c r="B1201" s="87"/>
      <c r="C1201" s="88"/>
      <c r="D1201" s="89"/>
      <c r="E1201" s="89"/>
      <c r="F1201" s="90"/>
      <c r="G1201" s="89"/>
      <c r="H1201" s="89"/>
      <c r="I1201" s="89"/>
      <c r="J1201" s="89"/>
      <c r="K1201" s="89"/>
      <c r="L1201" s="89"/>
      <c r="M1201" s="89"/>
      <c r="N1201" s="89"/>
      <c r="O1201" s="90"/>
    </row>
    <row r="1202" spans="1:15" s="91" customFormat="1" x14ac:dyDescent="0.15">
      <c r="A1202" s="87"/>
      <c r="B1202" s="87"/>
      <c r="C1202" s="88"/>
      <c r="D1202" s="89"/>
      <c r="E1202" s="89"/>
      <c r="F1202" s="90"/>
      <c r="G1202" s="89"/>
      <c r="H1202" s="89"/>
      <c r="I1202" s="89"/>
      <c r="J1202" s="89"/>
      <c r="K1202" s="89"/>
      <c r="L1202" s="89"/>
      <c r="M1202" s="89"/>
      <c r="N1202" s="89"/>
      <c r="O1202" s="90"/>
    </row>
    <row r="1203" spans="1:15" s="91" customFormat="1" x14ac:dyDescent="0.15">
      <c r="A1203" s="87"/>
      <c r="B1203" s="87"/>
      <c r="C1203" s="88"/>
      <c r="D1203" s="89"/>
      <c r="E1203" s="89"/>
      <c r="F1203" s="90"/>
      <c r="G1203" s="89"/>
      <c r="H1203" s="89"/>
      <c r="I1203" s="89"/>
      <c r="J1203" s="89"/>
      <c r="K1203" s="89"/>
      <c r="L1203" s="89"/>
      <c r="M1203" s="89"/>
      <c r="N1203" s="89"/>
      <c r="O1203" s="90"/>
    </row>
    <row r="1204" spans="1:15" s="91" customFormat="1" x14ac:dyDescent="0.15">
      <c r="A1204" s="87"/>
      <c r="B1204" s="87"/>
      <c r="C1204" s="88"/>
      <c r="D1204" s="89"/>
      <c r="E1204" s="89"/>
      <c r="F1204" s="90"/>
      <c r="G1204" s="89"/>
      <c r="H1204" s="89"/>
      <c r="I1204" s="89"/>
      <c r="J1204" s="89"/>
      <c r="K1204" s="89"/>
      <c r="L1204" s="89"/>
      <c r="M1204" s="89"/>
      <c r="N1204" s="89"/>
      <c r="O1204" s="90"/>
    </row>
    <row r="1205" spans="1:15" s="91" customFormat="1" x14ac:dyDescent="0.15">
      <c r="A1205" s="87"/>
      <c r="B1205" s="87"/>
      <c r="C1205" s="88"/>
      <c r="D1205" s="89"/>
      <c r="E1205" s="89"/>
      <c r="F1205" s="90"/>
      <c r="G1205" s="89"/>
      <c r="H1205" s="89"/>
      <c r="I1205" s="89"/>
      <c r="J1205" s="89"/>
      <c r="K1205" s="89"/>
      <c r="L1205" s="89"/>
      <c r="M1205" s="89"/>
      <c r="N1205" s="89"/>
      <c r="O1205" s="90"/>
    </row>
    <row r="1206" spans="1:15" s="91" customFormat="1" x14ac:dyDescent="0.15">
      <c r="A1206" s="87"/>
      <c r="B1206" s="87"/>
      <c r="C1206" s="88"/>
      <c r="D1206" s="89"/>
      <c r="E1206" s="89"/>
      <c r="F1206" s="90"/>
      <c r="G1206" s="89"/>
      <c r="H1206" s="89"/>
      <c r="I1206" s="89"/>
      <c r="J1206" s="89"/>
      <c r="K1206" s="89"/>
      <c r="L1206" s="89"/>
      <c r="M1206" s="89"/>
      <c r="N1206" s="89"/>
      <c r="O1206" s="90"/>
    </row>
    <row r="1207" spans="1:15" s="91" customFormat="1" x14ac:dyDescent="0.15">
      <c r="A1207" s="87"/>
      <c r="B1207" s="87"/>
      <c r="C1207" s="88"/>
      <c r="D1207" s="89"/>
      <c r="E1207" s="89"/>
      <c r="F1207" s="90"/>
      <c r="G1207" s="89"/>
      <c r="H1207" s="89"/>
      <c r="I1207" s="89"/>
      <c r="J1207" s="89"/>
      <c r="K1207" s="89"/>
      <c r="L1207" s="89"/>
      <c r="M1207" s="89"/>
      <c r="N1207" s="89"/>
      <c r="O1207" s="90"/>
    </row>
    <row r="1208" spans="1:15" s="91" customFormat="1" x14ac:dyDescent="0.15">
      <c r="A1208" s="87"/>
      <c r="B1208" s="87"/>
      <c r="C1208" s="88"/>
      <c r="D1208" s="89"/>
      <c r="E1208" s="89"/>
      <c r="F1208" s="90"/>
      <c r="G1208" s="89"/>
      <c r="H1208" s="89"/>
      <c r="I1208" s="89"/>
      <c r="J1208" s="89"/>
      <c r="K1208" s="89"/>
      <c r="L1208" s="89"/>
      <c r="M1208" s="89"/>
      <c r="N1208" s="89"/>
      <c r="O1208" s="90"/>
    </row>
    <row r="1209" spans="1:15" s="91" customFormat="1" x14ac:dyDescent="0.15">
      <c r="A1209" s="87"/>
      <c r="B1209" s="87"/>
      <c r="C1209" s="88"/>
      <c r="D1209" s="89"/>
      <c r="E1209" s="89"/>
      <c r="F1209" s="90"/>
      <c r="G1209" s="89"/>
      <c r="H1209" s="89"/>
      <c r="I1209" s="89"/>
      <c r="J1209" s="89"/>
      <c r="K1209" s="89"/>
      <c r="L1209" s="89"/>
      <c r="M1209" s="89"/>
      <c r="N1209" s="89"/>
      <c r="O1209" s="90"/>
    </row>
    <row r="1210" spans="1:15" s="91" customFormat="1" x14ac:dyDescent="0.15">
      <c r="A1210" s="87"/>
      <c r="B1210" s="87"/>
      <c r="C1210" s="88"/>
      <c r="D1210" s="89"/>
      <c r="E1210" s="89"/>
      <c r="F1210" s="90"/>
      <c r="G1210" s="89"/>
      <c r="H1210" s="89"/>
      <c r="I1210" s="89"/>
      <c r="J1210" s="89"/>
      <c r="K1210" s="89"/>
      <c r="L1210" s="89"/>
      <c r="M1210" s="89"/>
      <c r="N1210" s="89"/>
      <c r="O1210" s="90"/>
    </row>
    <row r="1211" spans="1:15" s="91" customFormat="1" x14ac:dyDescent="0.15">
      <c r="A1211" s="87"/>
      <c r="B1211" s="87"/>
      <c r="C1211" s="88"/>
      <c r="D1211" s="89"/>
      <c r="E1211" s="89"/>
      <c r="F1211" s="90"/>
      <c r="G1211" s="89"/>
      <c r="H1211" s="89"/>
      <c r="I1211" s="89"/>
      <c r="J1211" s="89"/>
      <c r="K1211" s="89"/>
      <c r="L1211" s="89"/>
      <c r="M1211" s="89"/>
      <c r="N1211" s="89"/>
      <c r="O1211" s="90"/>
    </row>
    <row r="1212" spans="1:15" s="91" customFormat="1" x14ac:dyDescent="0.15">
      <c r="A1212" s="87"/>
      <c r="B1212" s="87"/>
      <c r="C1212" s="88"/>
      <c r="D1212" s="89"/>
      <c r="E1212" s="89"/>
      <c r="F1212" s="90"/>
      <c r="G1212" s="89"/>
      <c r="H1212" s="89"/>
      <c r="I1212" s="89"/>
      <c r="J1212" s="89"/>
      <c r="K1212" s="89"/>
      <c r="L1212" s="89"/>
      <c r="M1212" s="89"/>
      <c r="N1212" s="89"/>
      <c r="O1212" s="90"/>
    </row>
    <row r="1213" spans="1:15" s="91" customFormat="1" x14ac:dyDescent="0.15">
      <c r="A1213" s="87"/>
      <c r="B1213" s="87"/>
      <c r="C1213" s="88"/>
      <c r="D1213" s="89"/>
      <c r="E1213" s="89"/>
      <c r="F1213" s="90"/>
      <c r="G1213" s="89"/>
      <c r="H1213" s="89"/>
      <c r="I1213" s="89"/>
      <c r="J1213" s="89"/>
      <c r="K1213" s="89"/>
      <c r="L1213" s="89"/>
      <c r="M1213" s="89"/>
      <c r="N1213" s="89"/>
      <c r="O1213" s="90"/>
    </row>
    <row r="1214" spans="1:15" s="91" customFormat="1" x14ac:dyDescent="0.15">
      <c r="A1214" s="87"/>
      <c r="B1214" s="87"/>
      <c r="C1214" s="88"/>
      <c r="D1214" s="89"/>
      <c r="E1214" s="89"/>
      <c r="F1214" s="90"/>
      <c r="G1214" s="89"/>
      <c r="H1214" s="89"/>
      <c r="I1214" s="89"/>
      <c r="J1214" s="89"/>
      <c r="K1214" s="89"/>
      <c r="L1214" s="89"/>
      <c r="M1214" s="89"/>
      <c r="N1214" s="89"/>
      <c r="O1214" s="90"/>
    </row>
    <row r="1215" spans="1:15" s="91" customFormat="1" x14ac:dyDescent="0.15">
      <c r="A1215" s="87"/>
      <c r="B1215" s="87"/>
      <c r="C1215" s="88"/>
      <c r="D1215" s="89"/>
      <c r="E1215" s="89"/>
      <c r="F1215" s="90"/>
      <c r="G1215" s="89"/>
      <c r="H1215" s="89"/>
      <c r="I1215" s="89"/>
      <c r="J1215" s="89"/>
      <c r="K1215" s="89"/>
      <c r="L1215" s="89"/>
      <c r="M1215" s="89"/>
      <c r="N1215" s="89"/>
      <c r="O1215" s="90"/>
    </row>
    <row r="1216" spans="1:15" s="91" customFormat="1" x14ac:dyDescent="0.15">
      <c r="A1216" s="87"/>
      <c r="B1216" s="87"/>
      <c r="C1216" s="88"/>
      <c r="D1216" s="89"/>
      <c r="E1216" s="89"/>
      <c r="F1216" s="90"/>
      <c r="G1216" s="89"/>
      <c r="H1216" s="89"/>
      <c r="I1216" s="89"/>
      <c r="J1216" s="89"/>
      <c r="K1216" s="89"/>
      <c r="L1216" s="89"/>
      <c r="M1216" s="89"/>
      <c r="N1216" s="89"/>
      <c r="O1216" s="90"/>
    </row>
    <row r="1217" spans="1:15" s="91" customFormat="1" x14ac:dyDescent="0.15">
      <c r="A1217" s="87"/>
      <c r="B1217" s="87"/>
      <c r="C1217" s="88"/>
      <c r="D1217" s="89"/>
      <c r="E1217" s="89"/>
      <c r="F1217" s="90"/>
      <c r="G1217" s="89"/>
      <c r="H1217" s="89"/>
      <c r="I1217" s="89"/>
      <c r="J1217" s="89"/>
      <c r="K1217" s="89"/>
      <c r="L1217" s="89"/>
      <c r="M1217" s="89"/>
      <c r="N1217" s="89"/>
      <c r="O1217" s="90"/>
    </row>
    <row r="1218" spans="1:15" s="91" customFormat="1" x14ac:dyDescent="0.15">
      <c r="A1218" s="87"/>
      <c r="B1218" s="87"/>
      <c r="C1218" s="88"/>
      <c r="D1218" s="89"/>
      <c r="E1218" s="89"/>
      <c r="F1218" s="90"/>
      <c r="G1218" s="89"/>
      <c r="H1218" s="89"/>
      <c r="I1218" s="89"/>
      <c r="J1218" s="89"/>
      <c r="K1218" s="89"/>
      <c r="L1218" s="89"/>
      <c r="M1218" s="89"/>
      <c r="N1218" s="89"/>
      <c r="O1218" s="90"/>
    </row>
    <row r="1219" spans="1:15" s="91" customFormat="1" x14ac:dyDescent="0.15">
      <c r="A1219" s="87"/>
      <c r="B1219" s="87"/>
      <c r="C1219" s="88"/>
      <c r="D1219" s="89"/>
      <c r="E1219" s="89"/>
      <c r="F1219" s="90"/>
      <c r="G1219" s="89"/>
      <c r="H1219" s="89"/>
      <c r="I1219" s="89"/>
      <c r="J1219" s="89"/>
      <c r="K1219" s="89"/>
      <c r="L1219" s="89"/>
      <c r="M1219" s="89"/>
      <c r="N1219" s="89"/>
      <c r="O1219" s="90"/>
    </row>
    <row r="1220" spans="1:15" s="91" customFormat="1" x14ac:dyDescent="0.15">
      <c r="A1220" s="87"/>
      <c r="B1220" s="87"/>
      <c r="C1220" s="88"/>
      <c r="D1220" s="89"/>
      <c r="E1220" s="89"/>
      <c r="F1220" s="90"/>
      <c r="G1220" s="89"/>
      <c r="H1220" s="89"/>
      <c r="I1220" s="89"/>
      <c r="J1220" s="89"/>
      <c r="K1220" s="89"/>
      <c r="L1220" s="89"/>
      <c r="M1220" s="89"/>
      <c r="N1220" s="89"/>
      <c r="O1220" s="90"/>
    </row>
    <row r="1221" spans="1:15" s="91" customFormat="1" x14ac:dyDescent="0.15">
      <c r="A1221" s="87"/>
      <c r="B1221" s="87"/>
      <c r="C1221" s="88"/>
      <c r="D1221" s="89"/>
      <c r="E1221" s="89"/>
      <c r="F1221" s="90"/>
      <c r="G1221" s="89"/>
      <c r="H1221" s="89"/>
      <c r="I1221" s="89"/>
      <c r="J1221" s="89"/>
      <c r="K1221" s="89"/>
      <c r="L1221" s="89"/>
      <c r="M1221" s="89"/>
      <c r="N1221" s="89"/>
      <c r="O1221" s="90"/>
    </row>
    <row r="1222" spans="1:15" s="91" customFormat="1" x14ac:dyDescent="0.15">
      <c r="A1222" s="87"/>
      <c r="B1222" s="87"/>
      <c r="C1222" s="88"/>
      <c r="D1222" s="89"/>
      <c r="E1222" s="89"/>
      <c r="F1222" s="90"/>
      <c r="G1222" s="89"/>
      <c r="H1222" s="89"/>
      <c r="I1222" s="89"/>
      <c r="J1222" s="89"/>
      <c r="K1222" s="89"/>
      <c r="L1222" s="89"/>
      <c r="M1222" s="89"/>
      <c r="N1222" s="89"/>
      <c r="O1222" s="90"/>
    </row>
    <row r="1223" spans="1:15" s="91" customFormat="1" x14ac:dyDescent="0.15">
      <c r="A1223" s="87"/>
      <c r="B1223" s="87"/>
      <c r="C1223" s="88"/>
      <c r="D1223" s="89"/>
      <c r="E1223" s="89"/>
      <c r="F1223" s="90"/>
      <c r="G1223" s="89"/>
      <c r="H1223" s="89"/>
      <c r="I1223" s="89"/>
      <c r="J1223" s="89"/>
      <c r="K1223" s="89"/>
      <c r="L1223" s="89"/>
      <c r="M1223" s="89"/>
      <c r="N1223" s="89"/>
      <c r="O1223" s="90"/>
    </row>
    <row r="1224" spans="1:15" s="91" customFormat="1" x14ac:dyDescent="0.15">
      <c r="A1224" s="87"/>
      <c r="B1224" s="87"/>
      <c r="C1224" s="88"/>
      <c r="D1224" s="89"/>
      <c r="E1224" s="89"/>
      <c r="F1224" s="90"/>
      <c r="G1224" s="89"/>
      <c r="H1224" s="89"/>
      <c r="I1224" s="89"/>
      <c r="J1224" s="89"/>
      <c r="K1224" s="89"/>
      <c r="L1224" s="89"/>
      <c r="M1224" s="89"/>
      <c r="N1224" s="89"/>
      <c r="O1224" s="90"/>
    </row>
    <row r="1225" spans="1:15" s="91" customFormat="1" x14ac:dyDescent="0.15">
      <c r="A1225" s="87"/>
      <c r="B1225" s="87"/>
      <c r="C1225" s="88"/>
      <c r="D1225" s="89"/>
      <c r="E1225" s="89"/>
      <c r="F1225" s="90"/>
      <c r="G1225" s="89"/>
      <c r="H1225" s="89"/>
      <c r="I1225" s="89"/>
      <c r="J1225" s="89"/>
      <c r="K1225" s="89"/>
      <c r="L1225" s="89"/>
      <c r="M1225" s="89"/>
      <c r="N1225" s="89"/>
      <c r="O1225" s="90"/>
    </row>
    <row r="1226" spans="1:15" s="91" customFormat="1" x14ac:dyDescent="0.15">
      <c r="A1226" s="87"/>
      <c r="B1226" s="87"/>
      <c r="C1226" s="88"/>
      <c r="D1226" s="89"/>
      <c r="E1226" s="89"/>
      <c r="F1226" s="90"/>
      <c r="G1226" s="89"/>
      <c r="H1226" s="89"/>
      <c r="I1226" s="89"/>
      <c r="J1226" s="89"/>
      <c r="K1226" s="89"/>
      <c r="L1226" s="89"/>
      <c r="M1226" s="89"/>
      <c r="N1226" s="89"/>
      <c r="O1226" s="90"/>
    </row>
    <row r="1227" spans="1:15" s="91" customFormat="1" x14ac:dyDescent="0.15">
      <c r="A1227" s="87"/>
      <c r="B1227" s="87"/>
      <c r="C1227" s="88"/>
      <c r="D1227" s="89"/>
      <c r="E1227" s="89"/>
      <c r="F1227" s="90"/>
      <c r="G1227" s="89"/>
      <c r="H1227" s="89"/>
      <c r="I1227" s="89"/>
      <c r="J1227" s="89"/>
      <c r="K1227" s="89"/>
      <c r="L1227" s="89"/>
      <c r="M1227" s="89"/>
      <c r="N1227" s="89"/>
      <c r="O1227" s="90"/>
    </row>
    <row r="1228" spans="1:15" s="91" customFormat="1" x14ac:dyDescent="0.15">
      <c r="A1228" s="87"/>
      <c r="B1228" s="87"/>
      <c r="C1228" s="88"/>
      <c r="D1228" s="89"/>
      <c r="E1228" s="89"/>
      <c r="F1228" s="90"/>
      <c r="G1228" s="89"/>
      <c r="H1228" s="89"/>
      <c r="I1228" s="89"/>
      <c r="J1228" s="89"/>
      <c r="K1228" s="89"/>
      <c r="L1228" s="89"/>
      <c r="M1228" s="89"/>
      <c r="N1228" s="89"/>
      <c r="O1228" s="90"/>
    </row>
    <row r="1229" spans="1:15" s="91" customFormat="1" x14ac:dyDescent="0.15">
      <c r="A1229" s="87"/>
      <c r="B1229" s="87"/>
      <c r="C1229" s="88"/>
      <c r="D1229" s="89"/>
      <c r="E1229" s="89"/>
      <c r="F1229" s="90"/>
      <c r="G1229" s="89"/>
      <c r="H1229" s="89"/>
      <c r="I1229" s="89"/>
      <c r="J1229" s="89"/>
      <c r="K1229" s="89"/>
      <c r="L1229" s="89"/>
      <c r="M1229" s="89"/>
      <c r="N1229" s="89"/>
      <c r="O1229" s="90"/>
    </row>
    <row r="1230" spans="1:15" s="91" customFormat="1" x14ac:dyDescent="0.15">
      <c r="A1230" s="87"/>
      <c r="B1230" s="87"/>
      <c r="C1230" s="88"/>
      <c r="D1230" s="89"/>
      <c r="E1230" s="89"/>
      <c r="F1230" s="90"/>
      <c r="G1230" s="89"/>
      <c r="H1230" s="89"/>
      <c r="I1230" s="89"/>
      <c r="J1230" s="89"/>
      <c r="K1230" s="89"/>
      <c r="L1230" s="89"/>
      <c r="M1230" s="89"/>
      <c r="N1230" s="89"/>
      <c r="O1230" s="90"/>
    </row>
    <row r="1231" spans="1:15" s="91" customFormat="1" x14ac:dyDescent="0.15">
      <c r="A1231" s="87"/>
      <c r="B1231" s="87"/>
      <c r="C1231" s="88"/>
      <c r="D1231" s="89"/>
      <c r="E1231" s="89"/>
      <c r="F1231" s="90"/>
      <c r="G1231" s="89"/>
      <c r="H1231" s="89"/>
      <c r="I1231" s="89"/>
      <c r="J1231" s="89"/>
      <c r="K1231" s="89"/>
      <c r="L1231" s="89"/>
      <c r="M1231" s="89"/>
      <c r="N1231" s="89"/>
      <c r="O1231" s="90"/>
    </row>
    <row r="1232" spans="1:15" s="91" customFormat="1" x14ac:dyDescent="0.15">
      <c r="A1232" s="87"/>
      <c r="B1232" s="87"/>
      <c r="C1232" s="88"/>
      <c r="D1232" s="89"/>
      <c r="E1232" s="89"/>
      <c r="F1232" s="90"/>
      <c r="G1232" s="89"/>
      <c r="H1232" s="89"/>
      <c r="I1232" s="89"/>
      <c r="J1232" s="89"/>
      <c r="K1232" s="89"/>
      <c r="L1232" s="89"/>
      <c r="M1232" s="89"/>
      <c r="N1232" s="89"/>
      <c r="O1232" s="90"/>
    </row>
    <row r="1233" spans="1:15" s="91" customFormat="1" x14ac:dyDescent="0.15">
      <c r="A1233" s="87"/>
      <c r="B1233" s="87"/>
      <c r="C1233" s="88"/>
      <c r="D1233" s="89"/>
      <c r="E1233" s="89"/>
      <c r="F1233" s="90"/>
      <c r="G1233" s="89"/>
      <c r="H1233" s="89"/>
      <c r="I1233" s="89"/>
      <c r="J1233" s="89"/>
      <c r="K1233" s="89"/>
      <c r="L1233" s="89"/>
      <c r="M1233" s="89"/>
      <c r="N1233" s="89"/>
      <c r="O1233" s="90"/>
    </row>
    <row r="1234" spans="1:15" s="91" customFormat="1" x14ac:dyDescent="0.15">
      <c r="A1234" s="87"/>
      <c r="B1234" s="87"/>
      <c r="C1234" s="88"/>
      <c r="D1234" s="89"/>
      <c r="E1234" s="89"/>
      <c r="F1234" s="90"/>
      <c r="G1234" s="89"/>
      <c r="H1234" s="89"/>
      <c r="I1234" s="89"/>
      <c r="J1234" s="89"/>
      <c r="K1234" s="89"/>
      <c r="L1234" s="89"/>
      <c r="M1234" s="89"/>
      <c r="N1234" s="89"/>
      <c r="O1234" s="90"/>
    </row>
    <row r="1235" spans="1:15" s="91" customFormat="1" x14ac:dyDescent="0.15">
      <c r="A1235" s="87"/>
      <c r="B1235" s="87"/>
      <c r="C1235" s="88"/>
      <c r="D1235" s="89"/>
      <c r="E1235" s="89"/>
      <c r="F1235" s="90"/>
      <c r="G1235" s="89"/>
      <c r="H1235" s="89"/>
      <c r="I1235" s="89"/>
      <c r="J1235" s="89"/>
      <c r="K1235" s="89"/>
      <c r="L1235" s="89"/>
      <c r="M1235" s="89"/>
      <c r="N1235" s="89"/>
      <c r="O1235" s="90"/>
    </row>
    <row r="1236" spans="1:15" s="91" customFormat="1" x14ac:dyDescent="0.15">
      <c r="A1236" s="87"/>
      <c r="B1236" s="87"/>
      <c r="C1236" s="88"/>
      <c r="D1236" s="89"/>
      <c r="E1236" s="89"/>
      <c r="F1236" s="90"/>
      <c r="G1236" s="89"/>
      <c r="H1236" s="89"/>
      <c r="I1236" s="89"/>
      <c r="J1236" s="89"/>
      <c r="K1236" s="89"/>
      <c r="L1236" s="89"/>
      <c r="M1236" s="89"/>
      <c r="N1236" s="89"/>
      <c r="O1236" s="90"/>
    </row>
    <row r="1237" spans="1:15" s="91" customFormat="1" x14ac:dyDescent="0.15">
      <c r="A1237" s="87"/>
      <c r="B1237" s="87"/>
      <c r="C1237" s="88"/>
      <c r="D1237" s="89"/>
      <c r="E1237" s="89"/>
      <c r="F1237" s="90"/>
      <c r="G1237" s="89"/>
      <c r="H1237" s="89"/>
      <c r="I1237" s="89"/>
      <c r="J1237" s="89"/>
      <c r="K1237" s="89"/>
      <c r="L1237" s="89"/>
      <c r="M1237" s="89"/>
      <c r="N1237" s="89"/>
      <c r="O1237" s="90"/>
    </row>
    <row r="1238" spans="1:15" s="91" customFormat="1" x14ac:dyDescent="0.15">
      <c r="A1238" s="87"/>
      <c r="B1238" s="87"/>
      <c r="C1238" s="88"/>
      <c r="D1238" s="89"/>
      <c r="E1238" s="89"/>
      <c r="F1238" s="90"/>
      <c r="G1238" s="89"/>
      <c r="H1238" s="89"/>
      <c r="I1238" s="89"/>
      <c r="J1238" s="89"/>
      <c r="K1238" s="89"/>
      <c r="L1238" s="89"/>
      <c r="M1238" s="89"/>
      <c r="N1238" s="89"/>
      <c r="O1238" s="90"/>
    </row>
    <row r="1239" spans="1:15" s="91" customFormat="1" x14ac:dyDescent="0.15">
      <c r="A1239" s="87"/>
      <c r="B1239" s="87"/>
      <c r="C1239" s="88"/>
      <c r="D1239" s="89"/>
      <c r="E1239" s="89"/>
      <c r="F1239" s="90"/>
      <c r="G1239" s="89"/>
      <c r="H1239" s="89"/>
      <c r="I1239" s="89"/>
      <c r="J1239" s="89"/>
      <c r="K1239" s="89"/>
      <c r="L1239" s="89"/>
      <c r="M1239" s="89"/>
      <c r="N1239" s="89"/>
      <c r="O1239" s="90"/>
    </row>
    <row r="1240" spans="1:15" s="91" customFormat="1" x14ac:dyDescent="0.15">
      <c r="A1240" s="87"/>
      <c r="B1240" s="87"/>
      <c r="C1240" s="88"/>
      <c r="D1240" s="89"/>
      <c r="E1240" s="89"/>
      <c r="F1240" s="90"/>
      <c r="G1240" s="89"/>
      <c r="H1240" s="89"/>
      <c r="I1240" s="89"/>
      <c r="J1240" s="89"/>
      <c r="K1240" s="89"/>
      <c r="L1240" s="89"/>
      <c r="M1240" s="89"/>
      <c r="N1240" s="89"/>
      <c r="O1240" s="90"/>
    </row>
    <row r="1241" spans="1:15" s="91" customFormat="1" x14ac:dyDescent="0.15">
      <c r="A1241" s="87"/>
      <c r="B1241" s="87"/>
      <c r="C1241" s="88"/>
      <c r="D1241" s="89"/>
      <c r="E1241" s="89"/>
      <c r="F1241" s="90"/>
      <c r="G1241" s="89"/>
      <c r="H1241" s="89"/>
      <c r="I1241" s="89"/>
      <c r="J1241" s="89"/>
      <c r="K1241" s="89"/>
      <c r="L1241" s="89"/>
      <c r="M1241" s="89"/>
      <c r="N1241" s="89"/>
      <c r="O1241" s="90"/>
    </row>
    <row r="1242" spans="1:15" s="91" customFormat="1" x14ac:dyDescent="0.15">
      <c r="A1242" s="87"/>
      <c r="B1242" s="87"/>
      <c r="C1242" s="88"/>
      <c r="D1242" s="89"/>
      <c r="E1242" s="89"/>
      <c r="F1242" s="90"/>
      <c r="G1242" s="89"/>
      <c r="H1242" s="89"/>
      <c r="I1242" s="89"/>
      <c r="J1242" s="89"/>
      <c r="K1242" s="89"/>
      <c r="L1242" s="89"/>
      <c r="M1242" s="89"/>
      <c r="N1242" s="89"/>
      <c r="O1242" s="90"/>
    </row>
    <row r="1243" spans="1:15" s="91" customFormat="1" x14ac:dyDescent="0.15">
      <c r="A1243" s="87"/>
      <c r="B1243" s="87"/>
      <c r="C1243" s="88"/>
      <c r="D1243" s="89"/>
      <c r="E1243" s="89"/>
      <c r="F1243" s="90"/>
      <c r="G1243" s="89"/>
      <c r="H1243" s="89"/>
      <c r="I1243" s="89"/>
      <c r="J1243" s="89"/>
      <c r="K1243" s="89"/>
      <c r="L1243" s="89"/>
      <c r="M1243" s="89"/>
      <c r="N1243" s="89"/>
      <c r="O1243" s="90"/>
    </row>
    <row r="1244" spans="1:15" s="91" customFormat="1" x14ac:dyDescent="0.15">
      <c r="A1244" s="87"/>
      <c r="B1244" s="87"/>
      <c r="C1244" s="88"/>
      <c r="D1244" s="89"/>
      <c r="E1244" s="89"/>
      <c r="F1244" s="90"/>
      <c r="G1244" s="89"/>
      <c r="H1244" s="89"/>
      <c r="I1244" s="89"/>
      <c r="J1244" s="89"/>
      <c r="K1244" s="89"/>
      <c r="L1244" s="89"/>
      <c r="M1244" s="89"/>
      <c r="N1244" s="89"/>
      <c r="O1244" s="90"/>
    </row>
    <row r="1245" spans="1:15" s="91" customFormat="1" x14ac:dyDescent="0.15">
      <c r="A1245" s="87"/>
      <c r="B1245" s="87"/>
      <c r="C1245" s="88"/>
      <c r="D1245" s="89"/>
      <c r="E1245" s="89"/>
      <c r="F1245" s="90"/>
      <c r="G1245" s="89"/>
      <c r="H1245" s="89"/>
      <c r="I1245" s="89"/>
      <c r="J1245" s="89"/>
      <c r="K1245" s="89"/>
      <c r="L1245" s="89"/>
      <c r="M1245" s="89"/>
      <c r="N1245" s="89"/>
      <c r="O1245" s="90"/>
    </row>
    <row r="1246" spans="1:15" s="91" customFormat="1" x14ac:dyDescent="0.15">
      <c r="A1246" s="87"/>
      <c r="B1246" s="87"/>
      <c r="C1246" s="88"/>
      <c r="D1246" s="89"/>
      <c r="E1246" s="89"/>
      <c r="F1246" s="90"/>
      <c r="G1246" s="89"/>
      <c r="H1246" s="89"/>
      <c r="I1246" s="89"/>
      <c r="J1246" s="89"/>
      <c r="K1246" s="89"/>
      <c r="L1246" s="89"/>
      <c r="M1246" s="89"/>
      <c r="N1246" s="89"/>
      <c r="O1246" s="90"/>
    </row>
    <row r="1247" spans="1:15" s="91" customFormat="1" x14ac:dyDescent="0.15">
      <c r="A1247" s="87"/>
      <c r="B1247" s="87"/>
      <c r="C1247" s="88"/>
      <c r="D1247" s="89"/>
      <c r="E1247" s="89"/>
      <c r="F1247" s="90"/>
      <c r="G1247" s="89"/>
      <c r="H1247" s="89"/>
      <c r="I1247" s="89"/>
      <c r="J1247" s="89"/>
      <c r="K1247" s="89"/>
      <c r="L1247" s="89"/>
      <c r="M1247" s="89"/>
      <c r="N1247" s="89"/>
      <c r="O1247" s="90"/>
    </row>
    <row r="1248" spans="1:15" s="91" customFormat="1" x14ac:dyDescent="0.15">
      <c r="A1248" s="87"/>
      <c r="B1248" s="87"/>
      <c r="C1248" s="88"/>
      <c r="D1248" s="89"/>
      <c r="E1248" s="89"/>
      <c r="F1248" s="90"/>
      <c r="G1248" s="89"/>
      <c r="H1248" s="89"/>
      <c r="I1248" s="89"/>
      <c r="J1248" s="89"/>
      <c r="K1248" s="89"/>
      <c r="L1248" s="89"/>
      <c r="M1248" s="89"/>
      <c r="N1248" s="89"/>
      <c r="O1248" s="90"/>
    </row>
    <row r="1249" spans="1:15" s="91" customFormat="1" x14ac:dyDescent="0.15">
      <c r="A1249" s="87"/>
      <c r="B1249" s="87"/>
      <c r="C1249" s="88"/>
      <c r="D1249" s="89"/>
      <c r="E1249" s="89"/>
      <c r="F1249" s="90"/>
      <c r="G1249" s="89"/>
      <c r="H1249" s="89"/>
      <c r="I1249" s="89"/>
      <c r="J1249" s="89"/>
      <c r="K1249" s="89"/>
      <c r="L1249" s="89"/>
      <c r="M1249" s="89"/>
      <c r="N1249" s="89"/>
      <c r="O1249" s="90"/>
    </row>
    <row r="1250" spans="1:15" s="91" customFormat="1" x14ac:dyDescent="0.15">
      <c r="A1250" s="87"/>
      <c r="B1250" s="87"/>
      <c r="C1250" s="88"/>
      <c r="D1250" s="89"/>
      <c r="E1250" s="89"/>
      <c r="F1250" s="90"/>
      <c r="G1250" s="89"/>
      <c r="H1250" s="89"/>
      <c r="I1250" s="89"/>
      <c r="J1250" s="89"/>
      <c r="K1250" s="89"/>
      <c r="L1250" s="89"/>
      <c r="M1250" s="89"/>
      <c r="N1250" s="89"/>
      <c r="O1250" s="90"/>
    </row>
    <row r="1251" spans="1:15" s="91" customFormat="1" x14ac:dyDescent="0.15">
      <c r="A1251" s="87"/>
      <c r="B1251" s="87"/>
      <c r="C1251" s="88"/>
      <c r="D1251" s="89"/>
      <c r="E1251" s="89"/>
      <c r="F1251" s="90"/>
      <c r="G1251" s="89"/>
      <c r="H1251" s="89"/>
      <c r="I1251" s="89"/>
      <c r="J1251" s="89"/>
      <c r="K1251" s="89"/>
      <c r="L1251" s="89"/>
      <c r="M1251" s="89"/>
      <c r="N1251" s="89"/>
      <c r="O1251" s="90"/>
    </row>
    <row r="1252" spans="1:15" s="91" customFormat="1" x14ac:dyDescent="0.15">
      <c r="A1252" s="87"/>
      <c r="B1252" s="87"/>
      <c r="C1252" s="88"/>
      <c r="D1252" s="89"/>
      <c r="E1252" s="89"/>
      <c r="F1252" s="90"/>
      <c r="G1252" s="89"/>
      <c r="H1252" s="89"/>
      <c r="I1252" s="89"/>
      <c r="J1252" s="89"/>
      <c r="K1252" s="89"/>
      <c r="L1252" s="89"/>
      <c r="M1252" s="89"/>
      <c r="N1252" s="89"/>
      <c r="O1252" s="90"/>
    </row>
    <row r="1253" spans="1:15" s="91" customFormat="1" x14ac:dyDescent="0.15">
      <c r="A1253" s="87"/>
      <c r="B1253" s="87"/>
      <c r="C1253" s="88"/>
      <c r="D1253" s="89"/>
      <c r="E1253" s="89"/>
      <c r="F1253" s="90"/>
      <c r="G1253" s="89"/>
      <c r="H1253" s="89"/>
      <c r="I1253" s="89"/>
      <c r="J1253" s="89"/>
      <c r="K1253" s="89"/>
      <c r="L1253" s="89"/>
      <c r="M1253" s="89"/>
      <c r="N1253" s="89"/>
      <c r="O1253" s="90"/>
    </row>
    <row r="1254" spans="1:15" s="91" customFormat="1" x14ac:dyDescent="0.15">
      <c r="A1254" s="87"/>
      <c r="B1254" s="87"/>
      <c r="C1254" s="88"/>
      <c r="D1254" s="89"/>
      <c r="E1254" s="89"/>
      <c r="F1254" s="90"/>
      <c r="G1254" s="89"/>
      <c r="H1254" s="89"/>
      <c r="I1254" s="89"/>
      <c r="J1254" s="89"/>
      <c r="K1254" s="89"/>
      <c r="L1254" s="89"/>
      <c r="M1254" s="89"/>
      <c r="N1254" s="89"/>
      <c r="O1254" s="90"/>
    </row>
    <row r="1255" spans="1:15" s="91" customFormat="1" x14ac:dyDescent="0.15">
      <c r="A1255" s="87"/>
      <c r="B1255" s="87"/>
      <c r="C1255" s="88"/>
      <c r="D1255" s="89"/>
      <c r="E1255" s="89"/>
      <c r="F1255" s="90"/>
      <c r="G1255" s="89"/>
      <c r="H1255" s="89"/>
      <c r="I1255" s="89"/>
      <c r="J1255" s="89"/>
      <c r="K1255" s="89"/>
      <c r="L1255" s="89"/>
      <c r="M1255" s="89"/>
      <c r="N1255" s="89"/>
      <c r="O1255" s="90"/>
    </row>
    <row r="1256" spans="1:15" s="91" customFormat="1" x14ac:dyDescent="0.15">
      <c r="A1256" s="87"/>
      <c r="B1256" s="87"/>
      <c r="C1256" s="88"/>
      <c r="D1256" s="89"/>
      <c r="E1256" s="89"/>
      <c r="F1256" s="90"/>
      <c r="G1256" s="89"/>
      <c r="H1256" s="89"/>
      <c r="I1256" s="89"/>
      <c r="J1256" s="89"/>
      <c r="K1256" s="89"/>
      <c r="L1256" s="89"/>
      <c r="M1256" s="89"/>
      <c r="N1256" s="89"/>
      <c r="O1256" s="90"/>
    </row>
    <row r="1257" spans="1:15" s="91" customFormat="1" x14ac:dyDescent="0.15">
      <c r="A1257" s="87"/>
      <c r="B1257" s="87"/>
      <c r="C1257" s="88"/>
      <c r="D1257" s="89"/>
      <c r="E1257" s="89"/>
      <c r="F1257" s="90"/>
      <c r="G1257" s="89"/>
      <c r="H1257" s="89"/>
      <c r="I1257" s="89"/>
      <c r="J1257" s="89"/>
      <c r="K1257" s="89"/>
      <c r="L1257" s="89"/>
      <c r="M1257" s="89"/>
      <c r="N1257" s="89"/>
      <c r="O1257" s="90"/>
    </row>
    <row r="1258" spans="1:15" s="91" customFormat="1" x14ac:dyDescent="0.15">
      <c r="A1258" s="87"/>
      <c r="B1258" s="87"/>
      <c r="C1258" s="88"/>
      <c r="D1258" s="89"/>
      <c r="E1258" s="89"/>
      <c r="F1258" s="90"/>
      <c r="G1258" s="89"/>
      <c r="H1258" s="89"/>
      <c r="I1258" s="89"/>
      <c r="J1258" s="89"/>
      <c r="K1258" s="89"/>
      <c r="L1258" s="89"/>
      <c r="M1258" s="89"/>
      <c r="N1258" s="89"/>
      <c r="O1258" s="90"/>
    </row>
    <row r="1259" spans="1:15" s="91" customFormat="1" x14ac:dyDescent="0.15">
      <c r="A1259" s="87"/>
      <c r="B1259" s="87"/>
      <c r="C1259" s="88"/>
      <c r="D1259" s="89"/>
      <c r="E1259" s="89"/>
      <c r="F1259" s="90"/>
      <c r="G1259" s="89"/>
      <c r="H1259" s="89"/>
      <c r="I1259" s="89"/>
      <c r="J1259" s="89"/>
      <c r="K1259" s="89"/>
      <c r="L1259" s="89"/>
      <c r="M1259" s="89"/>
      <c r="N1259" s="89"/>
      <c r="O1259" s="90"/>
    </row>
    <row r="1260" spans="1:15" s="91" customFormat="1" x14ac:dyDescent="0.15">
      <c r="A1260" s="87"/>
      <c r="B1260" s="87"/>
      <c r="C1260" s="88"/>
      <c r="D1260" s="89"/>
      <c r="E1260" s="89"/>
      <c r="F1260" s="90"/>
      <c r="G1260" s="89"/>
      <c r="H1260" s="89"/>
      <c r="I1260" s="89"/>
      <c r="J1260" s="89"/>
      <c r="K1260" s="89"/>
      <c r="L1260" s="89"/>
      <c r="M1260" s="89"/>
      <c r="N1260" s="89"/>
      <c r="O1260" s="90"/>
    </row>
    <row r="1261" spans="1:15" s="91" customFormat="1" x14ac:dyDescent="0.15">
      <c r="A1261" s="87"/>
      <c r="B1261" s="87"/>
      <c r="C1261" s="88"/>
      <c r="D1261" s="89"/>
      <c r="E1261" s="89"/>
      <c r="F1261" s="90"/>
      <c r="G1261" s="89"/>
      <c r="H1261" s="89"/>
      <c r="I1261" s="89"/>
      <c r="J1261" s="89"/>
      <c r="K1261" s="89"/>
      <c r="L1261" s="89"/>
      <c r="M1261" s="89"/>
      <c r="N1261" s="89"/>
      <c r="O1261" s="90"/>
    </row>
    <row r="1262" spans="1:15" s="91" customFormat="1" x14ac:dyDescent="0.15">
      <c r="A1262" s="87"/>
      <c r="B1262" s="87"/>
      <c r="C1262" s="88"/>
      <c r="D1262" s="89"/>
      <c r="E1262" s="89"/>
      <c r="F1262" s="90"/>
      <c r="G1262" s="89"/>
      <c r="H1262" s="89"/>
      <c r="I1262" s="89"/>
      <c r="J1262" s="89"/>
      <c r="K1262" s="89"/>
      <c r="L1262" s="89"/>
      <c r="M1262" s="89"/>
      <c r="N1262" s="89"/>
      <c r="O1262" s="90"/>
    </row>
    <row r="1263" spans="1:15" s="91" customFormat="1" x14ac:dyDescent="0.15">
      <c r="A1263" s="87"/>
      <c r="B1263" s="87"/>
      <c r="C1263" s="88"/>
      <c r="D1263" s="89"/>
      <c r="E1263" s="89"/>
      <c r="F1263" s="90"/>
      <c r="G1263" s="89"/>
      <c r="H1263" s="89"/>
      <c r="I1263" s="89"/>
      <c r="J1263" s="89"/>
      <c r="K1263" s="89"/>
      <c r="L1263" s="89"/>
      <c r="M1263" s="89"/>
      <c r="N1263" s="89"/>
      <c r="O1263" s="90"/>
    </row>
    <row r="1264" spans="1:15" s="91" customFormat="1" x14ac:dyDescent="0.15">
      <c r="A1264" s="87"/>
      <c r="B1264" s="87"/>
      <c r="C1264" s="88"/>
      <c r="D1264" s="89"/>
      <c r="E1264" s="89"/>
      <c r="F1264" s="90"/>
      <c r="G1264" s="89"/>
      <c r="H1264" s="89"/>
      <c r="I1264" s="89"/>
      <c r="J1264" s="89"/>
      <c r="K1264" s="89"/>
      <c r="L1264" s="89"/>
      <c r="M1264" s="89"/>
      <c r="N1264" s="89"/>
      <c r="O1264" s="90"/>
    </row>
    <row r="1265" spans="1:15" s="91" customFormat="1" x14ac:dyDescent="0.15">
      <c r="A1265" s="87"/>
      <c r="B1265" s="87"/>
      <c r="C1265" s="88"/>
      <c r="D1265" s="89"/>
      <c r="E1265" s="89"/>
      <c r="F1265" s="90"/>
      <c r="G1265" s="89"/>
      <c r="H1265" s="89"/>
      <c r="I1265" s="89"/>
      <c r="J1265" s="89"/>
      <c r="K1265" s="89"/>
      <c r="L1265" s="89"/>
      <c r="M1265" s="89"/>
      <c r="N1265" s="89"/>
      <c r="O1265" s="90"/>
    </row>
    <row r="1266" spans="1:15" s="91" customFormat="1" x14ac:dyDescent="0.15">
      <c r="A1266" s="87"/>
      <c r="B1266" s="87"/>
      <c r="C1266" s="88"/>
      <c r="D1266" s="89"/>
      <c r="E1266" s="89"/>
      <c r="F1266" s="90"/>
      <c r="G1266" s="89"/>
      <c r="H1266" s="89"/>
      <c r="I1266" s="89"/>
      <c r="J1266" s="89"/>
      <c r="K1266" s="89"/>
      <c r="L1266" s="89"/>
      <c r="M1266" s="89"/>
      <c r="N1266" s="89"/>
      <c r="O1266" s="90"/>
    </row>
    <row r="1267" spans="1:15" s="91" customFormat="1" x14ac:dyDescent="0.15">
      <c r="A1267" s="87"/>
      <c r="B1267" s="87"/>
      <c r="C1267" s="88"/>
      <c r="D1267" s="89"/>
      <c r="E1267" s="89"/>
      <c r="F1267" s="90"/>
      <c r="G1267" s="89"/>
      <c r="H1267" s="89"/>
      <c r="I1267" s="89"/>
      <c r="J1267" s="89"/>
      <c r="K1267" s="89"/>
      <c r="L1267" s="89"/>
      <c r="M1267" s="89"/>
      <c r="N1267" s="89"/>
      <c r="O1267" s="90"/>
    </row>
    <row r="1268" spans="1:15" s="91" customFormat="1" x14ac:dyDescent="0.15">
      <c r="A1268" s="87"/>
      <c r="B1268" s="87"/>
      <c r="C1268" s="88"/>
      <c r="D1268" s="89"/>
      <c r="E1268" s="89"/>
      <c r="F1268" s="90"/>
      <c r="G1268" s="89"/>
      <c r="H1268" s="89"/>
      <c r="I1268" s="89"/>
      <c r="J1268" s="89"/>
      <c r="K1268" s="89"/>
      <c r="L1268" s="89"/>
      <c r="M1268" s="89"/>
      <c r="N1268" s="89"/>
      <c r="O1268" s="90"/>
    </row>
    <row r="1269" spans="1:15" s="91" customFormat="1" x14ac:dyDescent="0.15">
      <c r="A1269" s="87"/>
      <c r="B1269" s="87"/>
      <c r="C1269" s="88"/>
      <c r="D1269" s="89"/>
      <c r="E1269" s="89"/>
      <c r="F1269" s="90"/>
      <c r="G1269" s="89"/>
      <c r="H1269" s="89"/>
      <c r="I1269" s="89"/>
      <c r="J1269" s="89"/>
      <c r="K1269" s="89"/>
      <c r="L1269" s="89"/>
      <c r="M1269" s="89"/>
      <c r="N1269" s="89"/>
      <c r="O1269" s="90"/>
    </row>
    <row r="1270" spans="1:15" s="91" customFormat="1" x14ac:dyDescent="0.15">
      <c r="A1270" s="87"/>
      <c r="B1270" s="87"/>
      <c r="C1270" s="88"/>
      <c r="D1270" s="89"/>
      <c r="E1270" s="89"/>
      <c r="F1270" s="90"/>
      <c r="G1270" s="89"/>
      <c r="H1270" s="89"/>
      <c r="I1270" s="89"/>
      <c r="J1270" s="89"/>
      <c r="K1270" s="89"/>
      <c r="L1270" s="89"/>
      <c r="M1270" s="89"/>
      <c r="N1270" s="89"/>
      <c r="O1270" s="90"/>
    </row>
    <row r="1271" spans="1:15" s="91" customFormat="1" x14ac:dyDescent="0.15">
      <c r="A1271" s="87"/>
      <c r="B1271" s="87"/>
      <c r="C1271" s="88"/>
      <c r="D1271" s="89"/>
      <c r="E1271" s="89"/>
      <c r="F1271" s="90"/>
      <c r="G1271" s="89"/>
      <c r="H1271" s="89"/>
      <c r="I1271" s="89"/>
      <c r="J1271" s="89"/>
      <c r="K1271" s="89"/>
      <c r="L1271" s="89"/>
      <c r="M1271" s="89"/>
      <c r="N1271" s="89"/>
      <c r="O1271" s="90"/>
    </row>
    <row r="1272" spans="1:15" s="91" customFormat="1" x14ac:dyDescent="0.15">
      <c r="A1272" s="87"/>
      <c r="B1272" s="87"/>
      <c r="C1272" s="88"/>
      <c r="D1272" s="89"/>
      <c r="E1272" s="89"/>
      <c r="F1272" s="90"/>
      <c r="G1272" s="89"/>
      <c r="H1272" s="89"/>
      <c r="I1272" s="89"/>
      <c r="J1272" s="89"/>
      <c r="K1272" s="89"/>
      <c r="L1272" s="89"/>
      <c r="M1272" s="89"/>
      <c r="N1272" s="89"/>
      <c r="O1272" s="90"/>
    </row>
    <row r="1273" spans="1:15" s="91" customFormat="1" x14ac:dyDescent="0.15">
      <c r="A1273" s="87"/>
      <c r="B1273" s="87"/>
      <c r="C1273" s="88"/>
      <c r="D1273" s="89"/>
      <c r="E1273" s="89"/>
      <c r="F1273" s="90"/>
      <c r="G1273" s="89"/>
      <c r="H1273" s="89"/>
      <c r="I1273" s="89"/>
      <c r="J1273" s="89"/>
      <c r="K1273" s="89"/>
      <c r="L1273" s="89"/>
      <c r="M1273" s="89"/>
      <c r="N1273" s="89"/>
      <c r="O1273" s="90"/>
    </row>
    <row r="1274" spans="1:15" s="91" customFormat="1" x14ac:dyDescent="0.15">
      <c r="A1274" s="87"/>
      <c r="B1274" s="87"/>
      <c r="C1274" s="88"/>
      <c r="D1274" s="89"/>
      <c r="E1274" s="89"/>
      <c r="F1274" s="90"/>
      <c r="G1274" s="89"/>
      <c r="H1274" s="89"/>
      <c r="I1274" s="89"/>
      <c r="J1274" s="89"/>
      <c r="K1274" s="89"/>
      <c r="L1274" s="89"/>
      <c r="M1274" s="89"/>
      <c r="N1274" s="89"/>
      <c r="O1274" s="90"/>
    </row>
    <row r="1275" spans="1:15" s="91" customFormat="1" x14ac:dyDescent="0.15">
      <c r="A1275" s="87"/>
      <c r="B1275" s="87"/>
      <c r="C1275" s="88"/>
      <c r="D1275" s="89"/>
      <c r="E1275" s="89"/>
      <c r="F1275" s="90"/>
      <c r="G1275" s="89"/>
      <c r="H1275" s="89"/>
      <c r="I1275" s="89"/>
      <c r="J1275" s="89"/>
      <c r="K1275" s="89"/>
      <c r="L1275" s="89"/>
      <c r="M1275" s="89"/>
      <c r="N1275" s="89"/>
      <c r="O1275" s="90"/>
    </row>
    <row r="1276" spans="1:15" s="91" customFormat="1" x14ac:dyDescent="0.15">
      <c r="A1276" s="87"/>
      <c r="B1276" s="87"/>
      <c r="C1276" s="88"/>
      <c r="D1276" s="89"/>
      <c r="E1276" s="89"/>
      <c r="F1276" s="90"/>
      <c r="G1276" s="89"/>
      <c r="H1276" s="89"/>
      <c r="I1276" s="89"/>
      <c r="J1276" s="89"/>
      <c r="K1276" s="89"/>
      <c r="L1276" s="89"/>
      <c r="M1276" s="89"/>
      <c r="N1276" s="89"/>
      <c r="O1276" s="90"/>
    </row>
    <row r="1277" spans="1:15" s="91" customFormat="1" x14ac:dyDescent="0.15">
      <c r="A1277" s="87"/>
      <c r="B1277" s="87"/>
      <c r="C1277" s="88"/>
      <c r="D1277" s="89"/>
      <c r="E1277" s="89"/>
      <c r="F1277" s="90"/>
      <c r="G1277" s="89"/>
      <c r="H1277" s="89"/>
      <c r="I1277" s="89"/>
      <c r="J1277" s="89"/>
      <c r="K1277" s="89"/>
      <c r="L1277" s="89"/>
      <c r="M1277" s="89"/>
      <c r="N1277" s="89"/>
      <c r="O1277" s="90"/>
    </row>
    <row r="1278" spans="1:15" s="91" customFormat="1" x14ac:dyDescent="0.15">
      <c r="A1278" s="87"/>
      <c r="B1278" s="87"/>
      <c r="C1278" s="88"/>
      <c r="D1278" s="89"/>
      <c r="E1278" s="89"/>
      <c r="F1278" s="90"/>
      <c r="G1278" s="89"/>
      <c r="H1278" s="89"/>
      <c r="I1278" s="89"/>
      <c r="J1278" s="89"/>
      <c r="K1278" s="89"/>
      <c r="L1278" s="89"/>
      <c r="M1278" s="89"/>
      <c r="N1278" s="89"/>
      <c r="O1278" s="90"/>
    </row>
    <row r="1279" spans="1:15" s="91" customFormat="1" x14ac:dyDescent="0.15">
      <c r="A1279" s="87"/>
      <c r="B1279" s="87"/>
      <c r="C1279" s="88"/>
      <c r="D1279" s="89"/>
      <c r="E1279" s="89"/>
      <c r="F1279" s="90"/>
      <c r="G1279" s="89"/>
      <c r="H1279" s="89"/>
      <c r="I1279" s="89"/>
      <c r="J1279" s="89"/>
      <c r="K1279" s="89"/>
      <c r="L1279" s="89"/>
      <c r="M1279" s="89"/>
      <c r="N1279" s="89"/>
      <c r="O1279" s="90"/>
    </row>
    <row r="1280" spans="1:15" s="91" customFormat="1" x14ac:dyDescent="0.15">
      <c r="A1280" s="87"/>
      <c r="B1280" s="87"/>
      <c r="C1280" s="88"/>
      <c r="D1280" s="89"/>
      <c r="E1280" s="89"/>
      <c r="F1280" s="90"/>
      <c r="G1280" s="89"/>
      <c r="H1280" s="89"/>
      <c r="I1280" s="89"/>
      <c r="J1280" s="89"/>
      <c r="K1280" s="89"/>
      <c r="L1280" s="89"/>
      <c r="M1280" s="89"/>
      <c r="N1280" s="89"/>
      <c r="O1280" s="90"/>
    </row>
    <row r="1281" spans="1:15" s="91" customFormat="1" x14ac:dyDescent="0.15">
      <c r="A1281" s="87"/>
      <c r="B1281" s="87"/>
      <c r="C1281" s="88"/>
      <c r="D1281" s="89"/>
      <c r="E1281" s="89"/>
      <c r="F1281" s="90"/>
      <c r="G1281" s="89"/>
      <c r="H1281" s="89"/>
      <c r="I1281" s="89"/>
      <c r="J1281" s="89"/>
      <c r="K1281" s="89"/>
      <c r="L1281" s="89"/>
      <c r="M1281" s="89"/>
      <c r="N1281" s="89"/>
      <c r="O1281" s="90"/>
    </row>
    <row r="1282" spans="1:15" s="91" customFormat="1" x14ac:dyDescent="0.15">
      <c r="A1282" s="87"/>
      <c r="B1282" s="87"/>
      <c r="C1282" s="88"/>
      <c r="D1282" s="89"/>
      <c r="E1282" s="89"/>
      <c r="F1282" s="90"/>
      <c r="G1282" s="89"/>
      <c r="H1282" s="89"/>
      <c r="I1282" s="89"/>
      <c r="J1282" s="89"/>
      <c r="K1282" s="89"/>
      <c r="L1282" s="89"/>
      <c r="M1282" s="89"/>
      <c r="N1282" s="89"/>
      <c r="O1282" s="90"/>
    </row>
    <row r="1283" spans="1:15" s="91" customFormat="1" x14ac:dyDescent="0.15">
      <c r="A1283" s="87"/>
      <c r="B1283" s="87"/>
      <c r="C1283" s="88"/>
      <c r="D1283" s="89"/>
      <c r="E1283" s="89"/>
      <c r="F1283" s="90"/>
      <c r="G1283" s="89"/>
      <c r="H1283" s="89"/>
      <c r="I1283" s="89"/>
      <c r="J1283" s="89"/>
      <c r="K1283" s="89"/>
      <c r="L1283" s="89"/>
      <c r="M1283" s="89"/>
      <c r="N1283" s="89"/>
      <c r="O1283" s="90"/>
    </row>
    <row r="1284" spans="1:15" s="91" customFormat="1" x14ac:dyDescent="0.15">
      <c r="A1284" s="87"/>
      <c r="B1284" s="87"/>
      <c r="C1284" s="88"/>
      <c r="D1284" s="89"/>
      <c r="E1284" s="89"/>
      <c r="F1284" s="90"/>
      <c r="G1284" s="89"/>
      <c r="H1284" s="89"/>
      <c r="I1284" s="89"/>
      <c r="J1284" s="89"/>
      <c r="K1284" s="89"/>
      <c r="L1284" s="89"/>
      <c r="M1284" s="89"/>
      <c r="N1284" s="89"/>
      <c r="O1284" s="90"/>
    </row>
    <row r="1285" spans="1:15" s="91" customFormat="1" x14ac:dyDescent="0.15">
      <c r="A1285" s="87"/>
      <c r="B1285" s="87"/>
      <c r="C1285" s="88"/>
      <c r="D1285" s="89"/>
      <c r="E1285" s="89"/>
      <c r="F1285" s="90"/>
      <c r="G1285" s="89"/>
      <c r="H1285" s="89"/>
      <c r="I1285" s="89"/>
      <c r="J1285" s="89"/>
      <c r="K1285" s="89"/>
      <c r="L1285" s="89"/>
      <c r="M1285" s="89"/>
      <c r="N1285" s="89"/>
      <c r="O1285" s="90"/>
    </row>
    <row r="1286" spans="1:15" s="91" customFormat="1" x14ac:dyDescent="0.15">
      <c r="A1286" s="87"/>
      <c r="B1286" s="87"/>
      <c r="C1286" s="88"/>
      <c r="D1286" s="89"/>
      <c r="E1286" s="89"/>
      <c r="F1286" s="90"/>
      <c r="G1286" s="89"/>
      <c r="H1286" s="89"/>
      <c r="I1286" s="89"/>
      <c r="J1286" s="89"/>
      <c r="K1286" s="89"/>
      <c r="L1286" s="89"/>
      <c r="M1286" s="89"/>
      <c r="N1286" s="89"/>
      <c r="O1286" s="90"/>
    </row>
    <row r="1287" spans="1:15" s="91" customFormat="1" x14ac:dyDescent="0.15">
      <c r="A1287" s="87"/>
      <c r="B1287" s="87"/>
      <c r="C1287" s="88"/>
      <c r="D1287" s="89"/>
      <c r="E1287" s="89"/>
      <c r="F1287" s="90"/>
      <c r="G1287" s="89"/>
      <c r="H1287" s="89"/>
      <c r="I1287" s="89"/>
      <c r="J1287" s="89"/>
      <c r="K1287" s="89"/>
      <c r="L1287" s="89"/>
      <c r="M1287" s="89"/>
      <c r="N1287" s="89"/>
      <c r="O1287" s="90"/>
    </row>
    <row r="1288" spans="1:15" s="91" customFormat="1" x14ac:dyDescent="0.15">
      <c r="A1288" s="87"/>
      <c r="B1288" s="87"/>
      <c r="C1288" s="88"/>
      <c r="D1288" s="89"/>
      <c r="E1288" s="89"/>
      <c r="F1288" s="90"/>
      <c r="G1288" s="89"/>
      <c r="H1288" s="89"/>
      <c r="I1288" s="89"/>
      <c r="J1288" s="89"/>
      <c r="K1288" s="89"/>
      <c r="L1288" s="89"/>
      <c r="M1288" s="89"/>
      <c r="N1288" s="89"/>
      <c r="O1288" s="90"/>
    </row>
    <row r="1289" spans="1:15" s="91" customFormat="1" x14ac:dyDescent="0.15">
      <c r="A1289" s="87"/>
      <c r="B1289" s="87"/>
      <c r="C1289" s="88"/>
      <c r="D1289" s="89"/>
      <c r="E1289" s="89"/>
      <c r="F1289" s="90"/>
      <c r="G1289" s="89"/>
      <c r="H1289" s="89"/>
      <c r="I1289" s="89"/>
      <c r="J1289" s="89"/>
      <c r="K1289" s="89"/>
      <c r="L1289" s="89"/>
      <c r="M1289" s="89"/>
      <c r="N1289" s="89"/>
      <c r="O1289" s="90"/>
    </row>
    <row r="1290" spans="1:15" s="91" customFormat="1" x14ac:dyDescent="0.15">
      <c r="A1290" s="87"/>
      <c r="B1290" s="87"/>
      <c r="C1290" s="88"/>
      <c r="D1290" s="89"/>
      <c r="E1290" s="89"/>
      <c r="F1290" s="90"/>
      <c r="G1290" s="89"/>
      <c r="H1290" s="89"/>
      <c r="I1290" s="89"/>
      <c r="J1290" s="89"/>
      <c r="K1290" s="89"/>
      <c r="L1290" s="89"/>
      <c r="M1290" s="89"/>
      <c r="N1290" s="89"/>
      <c r="O1290" s="90"/>
    </row>
    <row r="1291" spans="1:15" s="91" customFormat="1" x14ac:dyDescent="0.15">
      <c r="A1291" s="87"/>
      <c r="B1291" s="87"/>
      <c r="C1291" s="88"/>
      <c r="D1291" s="89"/>
      <c r="E1291" s="89"/>
      <c r="F1291" s="90"/>
      <c r="G1291" s="89"/>
      <c r="H1291" s="89"/>
      <c r="I1291" s="89"/>
      <c r="J1291" s="89"/>
      <c r="K1291" s="89"/>
      <c r="L1291" s="89"/>
      <c r="M1291" s="89"/>
      <c r="N1291" s="89"/>
      <c r="O1291" s="90"/>
    </row>
    <row r="1292" spans="1:15" s="91" customFormat="1" x14ac:dyDescent="0.15">
      <c r="A1292" s="87"/>
      <c r="B1292" s="87"/>
      <c r="C1292" s="88"/>
      <c r="D1292" s="89"/>
      <c r="E1292" s="89"/>
      <c r="F1292" s="90"/>
      <c r="G1292" s="89"/>
      <c r="H1292" s="89"/>
      <c r="I1292" s="89"/>
      <c r="J1292" s="89"/>
      <c r="K1292" s="89"/>
      <c r="L1292" s="89"/>
      <c r="M1292" s="89"/>
      <c r="N1292" s="89"/>
      <c r="O1292" s="90"/>
    </row>
    <row r="1293" spans="1:15" s="91" customFormat="1" x14ac:dyDescent="0.15">
      <c r="A1293" s="87"/>
      <c r="B1293" s="87"/>
      <c r="C1293" s="88"/>
      <c r="D1293" s="89"/>
      <c r="E1293" s="89"/>
      <c r="F1293" s="90"/>
      <c r="G1293" s="89"/>
      <c r="H1293" s="89"/>
      <c r="I1293" s="89"/>
      <c r="J1293" s="89"/>
      <c r="K1293" s="89"/>
      <c r="L1293" s="89"/>
      <c r="M1293" s="89"/>
      <c r="N1293" s="89"/>
      <c r="O1293" s="90"/>
    </row>
    <row r="1294" spans="1:15" s="91" customFormat="1" x14ac:dyDescent="0.15">
      <c r="A1294" s="87"/>
      <c r="B1294" s="87"/>
      <c r="C1294" s="88"/>
      <c r="D1294" s="89"/>
      <c r="E1294" s="89"/>
      <c r="F1294" s="90"/>
      <c r="G1294" s="89"/>
      <c r="H1294" s="89"/>
      <c r="I1294" s="89"/>
      <c r="J1294" s="89"/>
      <c r="K1294" s="89"/>
      <c r="L1294" s="89"/>
      <c r="M1294" s="89"/>
      <c r="N1294" s="89"/>
      <c r="O1294" s="90"/>
    </row>
    <row r="1295" spans="1:15" s="91" customFormat="1" x14ac:dyDescent="0.15">
      <c r="A1295" s="87"/>
      <c r="B1295" s="87"/>
      <c r="C1295" s="88"/>
      <c r="D1295" s="89"/>
      <c r="E1295" s="89"/>
      <c r="F1295" s="90"/>
      <c r="G1295" s="89"/>
      <c r="H1295" s="89"/>
      <c r="I1295" s="89"/>
      <c r="J1295" s="89"/>
      <c r="K1295" s="89"/>
      <c r="L1295" s="89"/>
      <c r="M1295" s="89"/>
      <c r="N1295" s="89"/>
      <c r="O1295" s="90"/>
    </row>
    <row r="1296" spans="1:15" s="91" customFormat="1" x14ac:dyDescent="0.15">
      <c r="A1296" s="87"/>
      <c r="B1296" s="87"/>
      <c r="C1296" s="88"/>
      <c r="D1296" s="89"/>
      <c r="E1296" s="89"/>
      <c r="F1296" s="90"/>
      <c r="G1296" s="89"/>
      <c r="H1296" s="89"/>
      <c r="I1296" s="89"/>
      <c r="J1296" s="89"/>
      <c r="K1296" s="89"/>
      <c r="L1296" s="89"/>
      <c r="M1296" s="89"/>
      <c r="N1296" s="89"/>
      <c r="O1296" s="90"/>
    </row>
    <row r="1297" spans="1:15" s="91" customFormat="1" x14ac:dyDescent="0.15">
      <c r="A1297" s="87"/>
      <c r="B1297" s="87"/>
      <c r="C1297" s="88"/>
      <c r="D1297" s="89"/>
      <c r="E1297" s="89"/>
      <c r="F1297" s="90"/>
      <c r="G1297" s="89"/>
      <c r="H1297" s="89"/>
      <c r="I1297" s="89"/>
      <c r="J1297" s="89"/>
      <c r="K1297" s="89"/>
      <c r="L1297" s="89"/>
      <c r="M1297" s="89"/>
      <c r="N1297" s="89"/>
      <c r="O1297" s="90"/>
    </row>
    <row r="1298" spans="1:15" s="91" customFormat="1" x14ac:dyDescent="0.15">
      <c r="A1298" s="87"/>
      <c r="B1298" s="87"/>
      <c r="C1298" s="88"/>
      <c r="D1298" s="89"/>
      <c r="E1298" s="89"/>
      <c r="F1298" s="90"/>
      <c r="G1298" s="89"/>
      <c r="H1298" s="89"/>
      <c r="I1298" s="89"/>
      <c r="J1298" s="89"/>
      <c r="K1298" s="89"/>
      <c r="L1298" s="89"/>
      <c r="M1298" s="89"/>
      <c r="N1298" s="89"/>
      <c r="O1298" s="90"/>
    </row>
    <row r="1299" spans="1:15" s="91" customFormat="1" x14ac:dyDescent="0.15">
      <c r="A1299" s="87"/>
      <c r="B1299" s="87"/>
      <c r="C1299" s="88"/>
      <c r="D1299" s="89"/>
      <c r="E1299" s="89"/>
      <c r="F1299" s="90"/>
      <c r="G1299" s="89"/>
      <c r="H1299" s="89"/>
      <c r="I1299" s="89"/>
      <c r="J1299" s="89"/>
      <c r="K1299" s="89"/>
      <c r="L1299" s="89"/>
      <c r="M1299" s="89"/>
      <c r="N1299" s="89"/>
      <c r="O1299" s="90"/>
    </row>
    <row r="1300" spans="1:15" s="91" customFormat="1" x14ac:dyDescent="0.15">
      <c r="A1300" s="87"/>
      <c r="B1300" s="87"/>
      <c r="C1300" s="88"/>
      <c r="D1300" s="89"/>
      <c r="E1300" s="89"/>
      <c r="F1300" s="90"/>
      <c r="G1300" s="89"/>
      <c r="H1300" s="89"/>
      <c r="I1300" s="89"/>
      <c r="J1300" s="89"/>
      <c r="K1300" s="89"/>
      <c r="L1300" s="89"/>
      <c r="M1300" s="89"/>
      <c r="N1300" s="89"/>
      <c r="O1300" s="90"/>
    </row>
    <row r="1301" spans="1:15" s="91" customFormat="1" x14ac:dyDescent="0.15">
      <c r="A1301" s="87"/>
      <c r="B1301" s="87"/>
      <c r="C1301" s="88"/>
      <c r="D1301" s="89"/>
      <c r="E1301" s="89"/>
      <c r="F1301" s="90"/>
      <c r="G1301" s="89"/>
      <c r="H1301" s="89"/>
      <c r="I1301" s="89"/>
      <c r="J1301" s="89"/>
      <c r="K1301" s="89"/>
      <c r="L1301" s="89"/>
      <c r="M1301" s="89"/>
      <c r="N1301" s="89"/>
      <c r="O1301" s="90"/>
    </row>
    <row r="1302" spans="1:15" s="91" customFormat="1" x14ac:dyDescent="0.15">
      <c r="A1302" s="87"/>
      <c r="B1302" s="87"/>
      <c r="C1302" s="88"/>
      <c r="D1302" s="89"/>
      <c r="E1302" s="89"/>
      <c r="F1302" s="90"/>
      <c r="G1302" s="89"/>
      <c r="H1302" s="89"/>
      <c r="I1302" s="89"/>
      <c r="J1302" s="89"/>
      <c r="K1302" s="89"/>
      <c r="L1302" s="89"/>
      <c r="M1302" s="89"/>
      <c r="N1302" s="89"/>
      <c r="O1302" s="90"/>
    </row>
    <row r="1303" spans="1:15" s="91" customFormat="1" x14ac:dyDescent="0.15">
      <c r="A1303" s="87"/>
      <c r="B1303" s="87"/>
      <c r="C1303" s="88"/>
      <c r="D1303" s="89"/>
      <c r="E1303" s="89"/>
      <c r="F1303" s="90"/>
      <c r="G1303" s="89"/>
      <c r="H1303" s="89"/>
      <c r="I1303" s="89"/>
      <c r="J1303" s="89"/>
      <c r="K1303" s="89"/>
      <c r="L1303" s="89"/>
      <c r="M1303" s="89"/>
      <c r="N1303" s="89"/>
      <c r="O1303" s="90"/>
    </row>
    <row r="1304" spans="1:15" s="91" customFormat="1" x14ac:dyDescent="0.15">
      <c r="A1304" s="87"/>
      <c r="B1304" s="87"/>
      <c r="C1304" s="88"/>
      <c r="D1304" s="89"/>
      <c r="E1304" s="89"/>
      <c r="F1304" s="90"/>
      <c r="G1304" s="89"/>
      <c r="H1304" s="89"/>
      <c r="I1304" s="89"/>
      <c r="J1304" s="89"/>
      <c r="K1304" s="89"/>
      <c r="L1304" s="89"/>
      <c r="M1304" s="89"/>
      <c r="N1304" s="89"/>
      <c r="O1304" s="90"/>
    </row>
    <row r="1305" spans="1:15" s="91" customFormat="1" x14ac:dyDescent="0.15">
      <c r="A1305" s="87"/>
      <c r="B1305" s="87"/>
      <c r="C1305" s="88"/>
      <c r="D1305" s="89"/>
      <c r="E1305" s="89"/>
      <c r="F1305" s="90"/>
      <c r="G1305" s="89"/>
      <c r="H1305" s="89"/>
      <c r="I1305" s="89"/>
      <c r="J1305" s="89"/>
      <c r="K1305" s="89"/>
      <c r="L1305" s="89"/>
      <c r="M1305" s="89"/>
      <c r="N1305" s="89"/>
      <c r="O1305" s="90"/>
    </row>
    <row r="1306" spans="1:15" s="91" customFormat="1" x14ac:dyDescent="0.15">
      <c r="A1306" s="87"/>
      <c r="B1306" s="87"/>
      <c r="C1306" s="88"/>
      <c r="D1306" s="89"/>
      <c r="E1306" s="89"/>
      <c r="F1306" s="90"/>
      <c r="G1306" s="89"/>
      <c r="H1306" s="89"/>
      <c r="I1306" s="89"/>
      <c r="J1306" s="89"/>
      <c r="K1306" s="89"/>
      <c r="L1306" s="89"/>
      <c r="M1306" s="89"/>
      <c r="N1306" s="89"/>
      <c r="O1306" s="90"/>
    </row>
    <row r="1307" spans="1:15" s="91" customFormat="1" x14ac:dyDescent="0.15">
      <c r="A1307" s="87"/>
      <c r="B1307" s="87"/>
      <c r="C1307" s="88"/>
      <c r="D1307" s="89"/>
      <c r="E1307" s="89"/>
      <c r="F1307" s="90"/>
      <c r="G1307" s="89"/>
      <c r="H1307" s="89"/>
      <c r="I1307" s="89"/>
      <c r="J1307" s="89"/>
      <c r="K1307" s="89"/>
      <c r="L1307" s="89"/>
      <c r="M1307" s="89"/>
      <c r="N1307" s="89"/>
      <c r="O1307" s="90"/>
    </row>
    <row r="1308" spans="1:15" s="91" customFormat="1" x14ac:dyDescent="0.15">
      <c r="A1308" s="87"/>
      <c r="B1308" s="87"/>
      <c r="C1308" s="88"/>
      <c r="D1308" s="89"/>
      <c r="E1308" s="89"/>
      <c r="F1308" s="90"/>
      <c r="G1308" s="89"/>
      <c r="H1308" s="89"/>
      <c r="I1308" s="89"/>
      <c r="J1308" s="89"/>
      <c r="K1308" s="89"/>
      <c r="L1308" s="89"/>
      <c r="M1308" s="89"/>
      <c r="N1308" s="89"/>
      <c r="O1308" s="90"/>
    </row>
    <row r="1309" spans="1:15" s="91" customFormat="1" x14ac:dyDescent="0.15">
      <c r="A1309" s="87"/>
      <c r="B1309" s="87"/>
      <c r="C1309" s="88"/>
      <c r="D1309" s="89"/>
      <c r="E1309" s="89"/>
      <c r="F1309" s="90"/>
      <c r="G1309" s="89"/>
      <c r="H1309" s="89"/>
      <c r="I1309" s="89"/>
      <c r="J1309" s="89"/>
      <c r="K1309" s="89"/>
      <c r="L1309" s="89"/>
      <c r="M1309" s="89"/>
      <c r="N1309" s="89"/>
      <c r="O1309" s="90"/>
    </row>
    <row r="1310" spans="1:15" s="91" customFormat="1" x14ac:dyDescent="0.15">
      <c r="A1310" s="87"/>
      <c r="B1310" s="87"/>
      <c r="C1310" s="88"/>
      <c r="D1310" s="89"/>
      <c r="E1310" s="89"/>
      <c r="F1310" s="90"/>
      <c r="G1310" s="89"/>
      <c r="H1310" s="89"/>
      <c r="I1310" s="89"/>
      <c r="J1310" s="89"/>
      <c r="K1310" s="89"/>
      <c r="L1310" s="89"/>
      <c r="M1310" s="89"/>
      <c r="N1310" s="89"/>
      <c r="O1310" s="90"/>
    </row>
    <row r="1311" spans="1:15" s="91" customFormat="1" x14ac:dyDescent="0.15">
      <c r="A1311" s="87"/>
      <c r="B1311" s="87"/>
      <c r="C1311" s="88"/>
      <c r="D1311" s="89"/>
      <c r="E1311" s="89"/>
      <c r="F1311" s="90"/>
      <c r="G1311" s="89"/>
      <c r="H1311" s="89"/>
      <c r="I1311" s="89"/>
      <c r="J1311" s="89"/>
      <c r="K1311" s="89"/>
      <c r="L1311" s="89"/>
      <c r="M1311" s="89"/>
      <c r="N1311" s="89"/>
      <c r="O1311" s="90"/>
    </row>
    <row r="1312" spans="1:15" s="91" customFormat="1" x14ac:dyDescent="0.15">
      <c r="A1312" s="87"/>
      <c r="B1312" s="87"/>
      <c r="C1312" s="88"/>
      <c r="D1312" s="89"/>
      <c r="E1312" s="89"/>
      <c r="F1312" s="90"/>
      <c r="G1312" s="89"/>
      <c r="H1312" s="89"/>
      <c r="I1312" s="89"/>
      <c r="J1312" s="89"/>
      <c r="K1312" s="89"/>
      <c r="L1312" s="89"/>
      <c r="M1312" s="89"/>
      <c r="N1312" s="89"/>
      <c r="O1312" s="90"/>
    </row>
    <row r="1313" spans="1:15" s="91" customFormat="1" x14ac:dyDescent="0.15">
      <c r="A1313" s="87"/>
      <c r="B1313" s="87"/>
      <c r="C1313" s="88"/>
      <c r="D1313" s="89"/>
      <c r="E1313" s="89"/>
      <c r="F1313" s="90"/>
      <c r="G1313" s="89"/>
      <c r="H1313" s="89"/>
      <c r="I1313" s="89"/>
      <c r="J1313" s="89"/>
      <c r="K1313" s="89"/>
      <c r="L1313" s="89"/>
      <c r="M1313" s="89"/>
      <c r="N1313" s="89"/>
      <c r="O1313" s="90"/>
    </row>
    <row r="1314" spans="1:15" s="91" customFormat="1" x14ac:dyDescent="0.15">
      <c r="A1314" s="87"/>
      <c r="B1314" s="87"/>
      <c r="C1314" s="88"/>
      <c r="D1314" s="89"/>
      <c r="E1314" s="89"/>
      <c r="F1314" s="90"/>
      <c r="G1314" s="89"/>
      <c r="H1314" s="89"/>
      <c r="I1314" s="89"/>
      <c r="J1314" s="89"/>
      <c r="K1314" s="89"/>
      <c r="L1314" s="89"/>
      <c r="M1314" s="89"/>
      <c r="N1314" s="89"/>
      <c r="O1314" s="90"/>
    </row>
    <row r="1315" spans="1:15" s="91" customFormat="1" x14ac:dyDescent="0.15">
      <c r="A1315" s="87"/>
      <c r="B1315" s="87"/>
      <c r="C1315" s="88"/>
      <c r="D1315" s="89"/>
      <c r="E1315" s="89"/>
      <c r="F1315" s="90"/>
      <c r="G1315" s="89"/>
      <c r="H1315" s="89"/>
      <c r="I1315" s="89"/>
      <c r="J1315" s="89"/>
      <c r="K1315" s="89"/>
      <c r="L1315" s="89"/>
      <c r="M1315" s="89"/>
      <c r="N1315" s="89"/>
      <c r="O1315" s="90"/>
    </row>
    <row r="1316" spans="1:15" s="91" customFormat="1" x14ac:dyDescent="0.15">
      <c r="A1316" s="87"/>
      <c r="B1316" s="87"/>
      <c r="C1316" s="88"/>
      <c r="D1316" s="89"/>
      <c r="E1316" s="89"/>
      <c r="F1316" s="90"/>
      <c r="G1316" s="89"/>
      <c r="H1316" s="89"/>
      <c r="I1316" s="89"/>
      <c r="J1316" s="89"/>
      <c r="K1316" s="89"/>
      <c r="L1316" s="89"/>
      <c r="M1316" s="89"/>
      <c r="N1316" s="89"/>
      <c r="O1316" s="90"/>
    </row>
    <row r="1317" spans="1:15" s="91" customFormat="1" x14ac:dyDescent="0.15">
      <c r="A1317" s="87"/>
      <c r="B1317" s="87"/>
      <c r="C1317" s="88"/>
      <c r="D1317" s="89"/>
      <c r="E1317" s="89"/>
      <c r="F1317" s="90"/>
      <c r="G1317" s="89"/>
      <c r="H1317" s="89"/>
      <c r="I1317" s="89"/>
      <c r="J1317" s="89"/>
      <c r="K1317" s="89"/>
      <c r="L1317" s="89"/>
      <c r="M1317" s="89"/>
      <c r="N1317" s="89"/>
      <c r="O1317" s="90"/>
    </row>
    <row r="1318" spans="1:15" s="91" customFormat="1" x14ac:dyDescent="0.15">
      <c r="A1318" s="87"/>
      <c r="B1318" s="87"/>
      <c r="C1318" s="88"/>
      <c r="D1318" s="89"/>
      <c r="E1318" s="89"/>
      <c r="F1318" s="90"/>
      <c r="G1318" s="89"/>
      <c r="H1318" s="89"/>
      <c r="I1318" s="89"/>
      <c r="J1318" s="89"/>
      <c r="K1318" s="89"/>
      <c r="L1318" s="89"/>
      <c r="M1318" s="89"/>
      <c r="N1318" s="89"/>
      <c r="O1318" s="90"/>
    </row>
    <row r="1319" spans="1:15" s="91" customFormat="1" x14ac:dyDescent="0.15">
      <c r="A1319" s="87"/>
      <c r="B1319" s="87"/>
      <c r="C1319" s="88"/>
      <c r="D1319" s="89"/>
      <c r="E1319" s="89"/>
      <c r="F1319" s="90"/>
      <c r="G1319" s="89"/>
      <c r="H1319" s="89"/>
      <c r="I1319" s="89"/>
      <c r="J1319" s="89"/>
      <c r="K1319" s="89"/>
      <c r="L1319" s="89"/>
      <c r="M1319" s="89"/>
      <c r="N1319" s="89"/>
      <c r="O1319" s="90"/>
    </row>
    <row r="1320" spans="1:15" s="91" customFormat="1" x14ac:dyDescent="0.15">
      <c r="A1320" s="87"/>
      <c r="B1320" s="87"/>
      <c r="C1320" s="88"/>
      <c r="D1320" s="89"/>
      <c r="E1320" s="89"/>
      <c r="F1320" s="90"/>
      <c r="G1320" s="89"/>
      <c r="H1320" s="89"/>
      <c r="I1320" s="89"/>
      <c r="J1320" s="89"/>
      <c r="K1320" s="89"/>
      <c r="L1320" s="89"/>
      <c r="M1320" s="89"/>
      <c r="N1320" s="89"/>
      <c r="O1320" s="90"/>
    </row>
    <row r="1321" spans="1:15" s="91" customFormat="1" x14ac:dyDescent="0.15">
      <c r="A1321" s="87"/>
      <c r="B1321" s="87"/>
      <c r="C1321" s="88"/>
      <c r="D1321" s="89"/>
      <c r="E1321" s="89"/>
      <c r="F1321" s="90"/>
      <c r="G1321" s="89"/>
      <c r="H1321" s="89"/>
      <c r="I1321" s="89"/>
      <c r="J1321" s="89"/>
      <c r="K1321" s="89"/>
      <c r="L1321" s="89"/>
      <c r="M1321" s="89"/>
      <c r="N1321" s="89"/>
      <c r="O1321" s="90"/>
    </row>
    <row r="1322" spans="1:15" s="91" customFormat="1" x14ac:dyDescent="0.15">
      <c r="A1322" s="87"/>
      <c r="B1322" s="87"/>
      <c r="C1322" s="88"/>
      <c r="D1322" s="89"/>
      <c r="E1322" s="89"/>
      <c r="F1322" s="90"/>
      <c r="G1322" s="89"/>
      <c r="H1322" s="89"/>
      <c r="I1322" s="89"/>
      <c r="J1322" s="89"/>
      <c r="K1322" s="89"/>
      <c r="L1322" s="89"/>
      <c r="M1322" s="89"/>
      <c r="N1322" s="89"/>
      <c r="O1322" s="90"/>
    </row>
    <row r="1323" spans="1:15" s="91" customFormat="1" x14ac:dyDescent="0.15">
      <c r="A1323" s="87"/>
      <c r="B1323" s="87"/>
      <c r="C1323" s="88"/>
      <c r="D1323" s="89"/>
      <c r="E1323" s="89"/>
      <c r="F1323" s="90"/>
      <c r="G1323" s="89"/>
      <c r="H1323" s="89"/>
      <c r="I1323" s="89"/>
      <c r="J1323" s="89"/>
      <c r="K1323" s="89"/>
      <c r="L1323" s="89"/>
      <c r="M1323" s="89"/>
      <c r="N1323" s="89"/>
      <c r="O1323" s="90"/>
    </row>
    <row r="1324" spans="1:15" s="91" customFormat="1" x14ac:dyDescent="0.15">
      <c r="A1324" s="87"/>
      <c r="B1324" s="87"/>
      <c r="C1324" s="88"/>
      <c r="D1324" s="89"/>
      <c r="E1324" s="89"/>
      <c r="F1324" s="90"/>
      <c r="G1324" s="89"/>
      <c r="H1324" s="89"/>
      <c r="I1324" s="89"/>
      <c r="J1324" s="89"/>
      <c r="K1324" s="89"/>
      <c r="L1324" s="89"/>
      <c r="M1324" s="89"/>
      <c r="N1324" s="89"/>
      <c r="O1324" s="90"/>
    </row>
    <row r="1325" spans="1:15" s="91" customFormat="1" x14ac:dyDescent="0.15">
      <c r="A1325" s="87"/>
      <c r="B1325" s="87"/>
      <c r="C1325" s="88"/>
      <c r="D1325" s="89"/>
      <c r="E1325" s="89"/>
      <c r="F1325" s="90"/>
      <c r="G1325" s="89"/>
      <c r="H1325" s="89"/>
      <c r="I1325" s="89"/>
      <c r="J1325" s="89"/>
      <c r="K1325" s="89"/>
      <c r="L1325" s="89"/>
      <c r="M1325" s="89"/>
      <c r="N1325" s="89"/>
      <c r="O1325" s="90"/>
    </row>
    <row r="1326" spans="1:15" s="91" customFormat="1" x14ac:dyDescent="0.15">
      <c r="A1326" s="87"/>
      <c r="B1326" s="87"/>
      <c r="C1326" s="88"/>
      <c r="D1326" s="89"/>
      <c r="E1326" s="89"/>
      <c r="F1326" s="90"/>
      <c r="G1326" s="89"/>
      <c r="H1326" s="89"/>
      <c r="I1326" s="89"/>
      <c r="J1326" s="89"/>
      <c r="K1326" s="89"/>
      <c r="L1326" s="89"/>
      <c r="M1326" s="89"/>
      <c r="N1326" s="89"/>
      <c r="O1326" s="90"/>
    </row>
    <row r="1327" spans="1:15" s="91" customFormat="1" x14ac:dyDescent="0.15">
      <c r="A1327" s="87"/>
      <c r="B1327" s="87"/>
      <c r="C1327" s="88"/>
      <c r="D1327" s="89"/>
      <c r="E1327" s="89"/>
      <c r="F1327" s="90"/>
      <c r="G1327" s="89"/>
      <c r="H1327" s="89"/>
      <c r="I1327" s="89"/>
      <c r="J1327" s="89"/>
      <c r="K1327" s="89"/>
      <c r="L1327" s="89"/>
      <c r="M1327" s="89"/>
      <c r="N1327" s="89"/>
      <c r="O1327" s="90"/>
    </row>
    <row r="1328" spans="1:15" s="91" customFormat="1" x14ac:dyDescent="0.15">
      <c r="A1328" s="87"/>
      <c r="B1328" s="87"/>
      <c r="C1328" s="88"/>
      <c r="D1328" s="89"/>
      <c r="E1328" s="89"/>
      <c r="F1328" s="90"/>
      <c r="G1328" s="89"/>
      <c r="H1328" s="89"/>
      <c r="I1328" s="89"/>
      <c r="J1328" s="89"/>
      <c r="K1328" s="89"/>
      <c r="L1328" s="89"/>
      <c r="M1328" s="89"/>
      <c r="N1328" s="89"/>
      <c r="O1328" s="90"/>
    </row>
    <row r="1329" spans="1:15" s="91" customFormat="1" x14ac:dyDescent="0.15">
      <c r="A1329" s="87"/>
      <c r="B1329" s="87"/>
      <c r="C1329" s="88"/>
      <c r="D1329" s="89"/>
      <c r="E1329" s="89"/>
      <c r="F1329" s="90"/>
      <c r="G1329" s="89"/>
      <c r="H1329" s="89"/>
      <c r="I1329" s="89"/>
      <c r="J1329" s="89"/>
      <c r="K1329" s="89"/>
      <c r="L1329" s="89"/>
      <c r="M1329" s="89"/>
      <c r="N1329" s="89"/>
      <c r="O1329" s="90"/>
    </row>
    <row r="1330" spans="1:15" s="91" customFormat="1" x14ac:dyDescent="0.15">
      <c r="A1330" s="87"/>
      <c r="B1330" s="87"/>
      <c r="C1330" s="88"/>
      <c r="D1330" s="89"/>
      <c r="E1330" s="89"/>
      <c r="F1330" s="90"/>
      <c r="G1330" s="89"/>
      <c r="H1330" s="89"/>
      <c r="I1330" s="89"/>
      <c r="J1330" s="89"/>
      <c r="K1330" s="89"/>
      <c r="L1330" s="89"/>
      <c r="M1330" s="89"/>
      <c r="N1330" s="89"/>
      <c r="O1330" s="90"/>
    </row>
    <row r="1331" spans="1:15" s="91" customFormat="1" x14ac:dyDescent="0.15">
      <c r="A1331" s="87"/>
      <c r="B1331" s="87"/>
      <c r="C1331" s="88"/>
      <c r="D1331" s="89"/>
      <c r="E1331" s="89"/>
      <c r="F1331" s="90"/>
      <c r="G1331" s="89"/>
      <c r="H1331" s="89"/>
      <c r="I1331" s="89"/>
      <c r="J1331" s="89"/>
      <c r="K1331" s="89"/>
      <c r="L1331" s="89"/>
      <c r="M1331" s="89"/>
      <c r="N1331" s="89"/>
      <c r="O1331" s="90"/>
    </row>
    <row r="1332" spans="1:15" s="91" customFormat="1" x14ac:dyDescent="0.15">
      <c r="A1332" s="87"/>
      <c r="B1332" s="87"/>
      <c r="C1332" s="88"/>
      <c r="D1332" s="89"/>
      <c r="E1332" s="89"/>
      <c r="F1332" s="90"/>
      <c r="G1332" s="89"/>
      <c r="H1332" s="89"/>
      <c r="I1332" s="89"/>
      <c r="J1332" s="89"/>
      <c r="K1332" s="89"/>
      <c r="L1332" s="89"/>
      <c r="M1332" s="89"/>
      <c r="N1332" s="89"/>
      <c r="O1332" s="90"/>
    </row>
    <row r="1333" spans="1:15" s="91" customFormat="1" x14ac:dyDescent="0.15">
      <c r="A1333" s="87"/>
      <c r="B1333" s="87"/>
      <c r="C1333" s="88"/>
      <c r="D1333" s="89"/>
      <c r="E1333" s="89"/>
      <c r="F1333" s="90"/>
      <c r="G1333" s="89"/>
      <c r="H1333" s="89"/>
      <c r="I1333" s="89"/>
      <c r="J1333" s="89"/>
      <c r="K1333" s="89"/>
      <c r="L1333" s="89"/>
      <c r="M1333" s="89"/>
      <c r="N1333" s="89"/>
      <c r="O1333" s="90"/>
    </row>
    <row r="1334" spans="1:15" s="91" customFormat="1" x14ac:dyDescent="0.15">
      <c r="A1334" s="87"/>
      <c r="B1334" s="87"/>
      <c r="C1334" s="88"/>
      <c r="D1334" s="89"/>
      <c r="E1334" s="89"/>
      <c r="F1334" s="90"/>
      <c r="G1334" s="89"/>
      <c r="H1334" s="89"/>
      <c r="I1334" s="89"/>
      <c r="J1334" s="89"/>
      <c r="K1334" s="89"/>
      <c r="L1334" s="89"/>
      <c r="M1334" s="89"/>
      <c r="N1334" s="89"/>
      <c r="O1334" s="90"/>
    </row>
    <row r="1335" spans="1:15" s="91" customFormat="1" x14ac:dyDescent="0.15">
      <c r="A1335" s="87"/>
      <c r="B1335" s="87"/>
      <c r="C1335" s="88"/>
      <c r="D1335" s="89"/>
      <c r="E1335" s="89"/>
      <c r="F1335" s="90"/>
      <c r="G1335" s="89"/>
      <c r="H1335" s="89"/>
      <c r="I1335" s="89"/>
      <c r="J1335" s="89"/>
      <c r="K1335" s="89"/>
      <c r="L1335" s="89"/>
      <c r="M1335" s="89"/>
      <c r="N1335" s="89"/>
      <c r="O1335" s="90"/>
    </row>
    <row r="1336" spans="1:15" s="91" customFormat="1" x14ac:dyDescent="0.15">
      <c r="A1336" s="87"/>
      <c r="B1336" s="87"/>
      <c r="C1336" s="88"/>
      <c r="D1336" s="89"/>
      <c r="E1336" s="89"/>
      <c r="F1336" s="90"/>
      <c r="G1336" s="89"/>
      <c r="H1336" s="89"/>
      <c r="I1336" s="89"/>
      <c r="J1336" s="89"/>
      <c r="K1336" s="89"/>
      <c r="L1336" s="89"/>
      <c r="M1336" s="89"/>
      <c r="N1336" s="89"/>
      <c r="O1336" s="90"/>
    </row>
    <row r="1337" spans="1:15" s="91" customFormat="1" x14ac:dyDescent="0.15">
      <c r="A1337" s="87"/>
      <c r="B1337" s="87"/>
      <c r="C1337" s="88"/>
      <c r="D1337" s="89"/>
      <c r="E1337" s="89"/>
      <c r="F1337" s="90"/>
      <c r="G1337" s="89"/>
      <c r="H1337" s="89"/>
      <c r="I1337" s="89"/>
      <c r="J1337" s="89"/>
      <c r="K1337" s="89"/>
      <c r="L1337" s="89"/>
      <c r="M1337" s="89"/>
      <c r="N1337" s="89"/>
      <c r="O1337" s="90"/>
    </row>
    <row r="1338" spans="1:15" s="91" customFormat="1" x14ac:dyDescent="0.15">
      <c r="A1338" s="87"/>
      <c r="B1338" s="87"/>
      <c r="C1338" s="88"/>
      <c r="D1338" s="89"/>
      <c r="E1338" s="89"/>
      <c r="F1338" s="90"/>
      <c r="G1338" s="89"/>
      <c r="H1338" s="89"/>
      <c r="I1338" s="89"/>
      <c r="J1338" s="89"/>
      <c r="K1338" s="89"/>
      <c r="L1338" s="89"/>
      <c r="M1338" s="89"/>
      <c r="N1338" s="89"/>
      <c r="O1338" s="90"/>
    </row>
    <row r="1339" spans="1:15" s="91" customFormat="1" x14ac:dyDescent="0.15">
      <c r="A1339" s="87"/>
      <c r="B1339" s="87"/>
      <c r="C1339" s="88"/>
      <c r="D1339" s="89"/>
      <c r="E1339" s="89"/>
      <c r="F1339" s="90"/>
      <c r="G1339" s="89"/>
      <c r="H1339" s="89"/>
      <c r="I1339" s="89"/>
      <c r="J1339" s="89"/>
      <c r="K1339" s="89"/>
      <c r="L1339" s="89"/>
      <c r="M1339" s="89"/>
      <c r="N1339" s="89"/>
      <c r="O1339" s="90"/>
    </row>
    <row r="1340" spans="1:15" s="91" customFormat="1" x14ac:dyDescent="0.15">
      <c r="A1340" s="87"/>
      <c r="B1340" s="87"/>
      <c r="C1340" s="88"/>
      <c r="D1340" s="89"/>
      <c r="E1340" s="89"/>
      <c r="F1340" s="90"/>
      <c r="G1340" s="89"/>
      <c r="H1340" s="89"/>
      <c r="I1340" s="89"/>
      <c r="J1340" s="89"/>
      <c r="K1340" s="89"/>
      <c r="L1340" s="89"/>
      <c r="M1340" s="89"/>
      <c r="N1340" s="89"/>
      <c r="O1340" s="90"/>
    </row>
    <row r="1341" spans="1:15" s="91" customFormat="1" x14ac:dyDescent="0.15">
      <c r="A1341" s="87"/>
      <c r="B1341" s="87"/>
      <c r="C1341" s="88"/>
      <c r="D1341" s="89"/>
      <c r="E1341" s="89"/>
      <c r="F1341" s="90"/>
      <c r="G1341" s="89"/>
      <c r="H1341" s="89"/>
      <c r="I1341" s="89"/>
      <c r="J1341" s="89"/>
      <c r="K1341" s="89"/>
      <c r="L1341" s="89"/>
      <c r="M1341" s="89"/>
      <c r="N1341" s="89"/>
      <c r="O1341" s="90"/>
    </row>
    <row r="1342" spans="1:15" s="91" customFormat="1" x14ac:dyDescent="0.15">
      <c r="A1342" s="87"/>
      <c r="B1342" s="87"/>
      <c r="C1342" s="88"/>
      <c r="D1342" s="89"/>
      <c r="E1342" s="89"/>
      <c r="F1342" s="90"/>
      <c r="G1342" s="89"/>
      <c r="H1342" s="89"/>
      <c r="I1342" s="89"/>
      <c r="J1342" s="89"/>
      <c r="K1342" s="89"/>
      <c r="L1342" s="89"/>
      <c r="M1342" s="89"/>
      <c r="N1342" s="89"/>
      <c r="O1342" s="90"/>
    </row>
    <row r="1343" spans="1:15" s="91" customFormat="1" x14ac:dyDescent="0.15">
      <c r="A1343" s="87"/>
      <c r="B1343" s="87"/>
      <c r="C1343" s="88"/>
      <c r="D1343" s="89"/>
      <c r="E1343" s="89"/>
      <c r="F1343" s="90"/>
      <c r="G1343" s="89"/>
      <c r="H1343" s="89"/>
      <c r="I1343" s="89"/>
      <c r="J1343" s="89"/>
      <c r="K1343" s="89"/>
      <c r="L1343" s="89"/>
      <c r="M1343" s="89"/>
      <c r="N1343" s="89"/>
      <c r="O1343" s="90"/>
    </row>
    <row r="1344" spans="1:15" s="91" customFormat="1" x14ac:dyDescent="0.15">
      <c r="A1344" s="87"/>
      <c r="B1344" s="87"/>
      <c r="C1344" s="88"/>
      <c r="D1344" s="89"/>
      <c r="E1344" s="89"/>
      <c r="F1344" s="90"/>
      <c r="G1344" s="89"/>
      <c r="H1344" s="89"/>
      <c r="I1344" s="89"/>
      <c r="J1344" s="89"/>
      <c r="K1344" s="89"/>
      <c r="L1344" s="89"/>
      <c r="M1344" s="89"/>
      <c r="N1344" s="89"/>
      <c r="O1344" s="90"/>
    </row>
    <row r="1345" spans="1:15" s="91" customFormat="1" x14ac:dyDescent="0.15">
      <c r="A1345" s="87"/>
      <c r="B1345" s="87"/>
      <c r="C1345" s="88"/>
      <c r="D1345" s="89"/>
      <c r="E1345" s="89"/>
      <c r="F1345" s="90"/>
      <c r="G1345" s="89"/>
      <c r="H1345" s="89"/>
      <c r="I1345" s="89"/>
      <c r="J1345" s="89"/>
      <c r="K1345" s="89"/>
      <c r="L1345" s="89"/>
      <c r="M1345" s="89"/>
      <c r="N1345" s="89"/>
      <c r="O1345" s="90"/>
    </row>
    <row r="1346" spans="1:15" s="91" customFormat="1" x14ac:dyDescent="0.15">
      <c r="A1346" s="87"/>
      <c r="B1346" s="87"/>
      <c r="C1346" s="88"/>
      <c r="D1346" s="89"/>
      <c r="E1346" s="89"/>
      <c r="F1346" s="90"/>
      <c r="G1346" s="89"/>
      <c r="H1346" s="89"/>
      <c r="I1346" s="89"/>
      <c r="J1346" s="89"/>
      <c r="K1346" s="89"/>
      <c r="L1346" s="89"/>
      <c r="M1346" s="89"/>
      <c r="N1346" s="89"/>
      <c r="O1346" s="90"/>
    </row>
    <row r="1347" spans="1:15" s="91" customFormat="1" x14ac:dyDescent="0.15">
      <c r="A1347" s="87"/>
      <c r="B1347" s="87"/>
      <c r="C1347" s="88"/>
      <c r="D1347" s="89"/>
      <c r="E1347" s="89"/>
      <c r="F1347" s="90"/>
      <c r="G1347" s="89"/>
      <c r="H1347" s="89"/>
      <c r="I1347" s="89"/>
      <c r="J1347" s="89"/>
      <c r="K1347" s="89"/>
      <c r="L1347" s="89"/>
      <c r="M1347" s="89"/>
      <c r="N1347" s="89"/>
      <c r="O1347" s="90"/>
    </row>
    <row r="1348" spans="1:15" s="91" customFormat="1" x14ac:dyDescent="0.15">
      <c r="A1348" s="87"/>
      <c r="B1348" s="87"/>
      <c r="C1348" s="88"/>
      <c r="D1348" s="89"/>
      <c r="E1348" s="89"/>
      <c r="F1348" s="90"/>
      <c r="G1348" s="89"/>
      <c r="H1348" s="89"/>
      <c r="I1348" s="89"/>
      <c r="J1348" s="89"/>
      <c r="K1348" s="89"/>
      <c r="L1348" s="89"/>
      <c r="M1348" s="89"/>
      <c r="N1348" s="89"/>
      <c r="O1348" s="90"/>
    </row>
    <row r="1349" spans="1:15" s="91" customFormat="1" x14ac:dyDescent="0.15">
      <c r="A1349" s="87"/>
      <c r="B1349" s="87"/>
      <c r="C1349" s="88"/>
      <c r="D1349" s="89"/>
      <c r="E1349" s="89"/>
      <c r="F1349" s="90"/>
      <c r="G1349" s="89"/>
      <c r="H1349" s="89"/>
      <c r="I1349" s="89"/>
      <c r="J1349" s="89"/>
      <c r="K1349" s="89"/>
      <c r="L1349" s="89"/>
      <c r="M1349" s="89"/>
      <c r="N1349" s="89"/>
      <c r="O1349" s="90"/>
    </row>
    <row r="1350" spans="1:15" s="91" customFormat="1" x14ac:dyDescent="0.15">
      <c r="A1350" s="87"/>
      <c r="B1350" s="87"/>
      <c r="C1350" s="88"/>
      <c r="D1350" s="89"/>
      <c r="E1350" s="89"/>
      <c r="F1350" s="90"/>
      <c r="G1350" s="89"/>
      <c r="H1350" s="89"/>
      <c r="I1350" s="89"/>
      <c r="J1350" s="89"/>
      <c r="K1350" s="89"/>
      <c r="L1350" s="89"/>
      <c r="M1350" s="89"/>
      <c r="N1350" s="89"/>
      <c r="O1350" s="90"/>
    </row>
    <row r="1351" spans="1:15" s="91" customFormat="1" x14ac:dyDescent="0.15">
      <c r="A1351" s="87"/>
      <c r="B1351" s="87"/>
      <c r="C1351" s="88"/>
      <c r="D1351" s="89"/>
      <c r="E1351" s="89"/>
      <c r="F1351" s="90"/>
      <c r="G1351" s="89"/>
      <c r="H1351" s="89"/>
      <c r="I1351" s="89"/>
      <c r="J1351" s="89"/>
      <c r="K1351" s="89"/>
      <c r="L1351" s="89"/>
      <c r="M1351" s="89"/>
      <c r="N1351" s="89"/>
      <c r="O1351" s="90"/>
    </row>
    <row r="1352" spans="1:15" s="91" customFormat="1" x14ac:dyDescent="0.15">
      <c r="A1352" s="87"/>
      <c r="B1352" s="87"/>
      <c r="C1352" s="88"/>
      <c r="D1352" s="89"/>
      <c r="E1352" s="89"/>
      <c r="F1352" s="90"/>
      <c r="G1352" s="89"/>
      <c r="H1352" s="89"/>
      <c r="I1352" s="89"/>
      <c r="J1352" s="89"/>
      <c r="K1352" s="89"/>
      <c r="L1352" s="89"/>
      <c r="M1352" s="89"/>
      <c r="N1352" s="89"/>
      <c r="O1352" s="90"/>
    </row>
    <row r="1353" spans="1:15" s="91" customFormat="1" x14ac:dyDescent="0.15">
      <c r="A1353" s="87"/>
      <c r="B1353" s="87"/>
      <c r="C1353" s="88"/>
      <c r="D1353" s="89"/>
      <c r="E1353" s="89"/>
      <c r="F1353" s="90"/>
      <c r="G1353" s="89"/>
      <c r="H1353" s="89"/>
      <c r="I1353" s="89"/>
      <c r="J1353" s="89"/>
      <c r="K1353" s="89"/>
      <c r="L1353" s="89"/>
      <c r="M1353" s="89"/>
      <c r="N1353" s="89"/>
      <c r="O1353" s="90"/>
    </row>
    <row r="1354" spans="1:15" s="91" customFormat="1" x14ac:dyDescent="0.15">
      <c r="A1354" s="87"/>
      <c r="B1354" s="87"/>
      <c r="C1354" s="88"/>
      <c r="D1354" s="89"/>
      <c r="E1354" s="89"/>
      <c r="F1354" s="90"/>
      <c r="G1354" s="89"/>
      <c r="H1354" s="89"/>
      <c r="I1354" s="89"/>
      <c r="J1354" s="89"/>
      <c r="K1354" s="89"/>
      <c r="L1354" s="89"/>
      <c r="M1354" s="89"/>
      <c r="N1354" s="89"/>
      <c r="O1354" s="90"/>
    </row>
    <row r="1355" spans="1:15" s="91" customFormat="1" x14ac:dyDescent="0.15">
      <c r="A1355" s="87"/>
      <c r="B1355" s="87"/>
      <c r="C1355" s="88"/>
      <c r="D1355" s="89"/>
      <c r="E1355" s="89"/>
      <c r="F1355" s="90"/>
      <c r="G1355" s="89"/>
      <c r="H1355" s="89"/>
      <c r="I1355" s="89"/>
      <c r="J1355" s="89"/>
      <c r="K1355" s="89"/>
      <c r="L1355" s="89"/>
      <c r="M1355" s="89"/>
      <c r="N1355" s="89"/>
      <c r="O1355" s="90"/>
    </row>
    <row r="1356" spans="1:15" s="91" customFormat="1" x14ac:dyDescent="0.15">
      <c r="A1356" s="87"/>
      <c r="B1356" s="87"/>
      <c r="C1356" s="88"/>
      <c r="D1356" s="89"/>
      <c r="E1356" s="89"/>
      <c r="F1356" s="90"/>
      <c r="G1356" s="89"/>
      <c r="H1356" s="89"/>
      <c r="I1356" s="89"/>
      <c r="J1356" s="89"/>
      <c r="K1356" s="89"/>
      <c r="L1356" s="89"/>
      <c r="M1356" s="89"/>
      <c r="N1356" s="89"/>
      <c r="O1356" s="90"/>
    </row>
    <row r="1357" spans="1:15" s="91" customFormat="1" x14ac:dyDescent="0.15">
      <c r="A1357" s="87"/>
      <c r="B1357" s="87"/>
      <c r="C1357" s="88"/>
      <c r="D1357" s="89"/>
      <c r="E1357" s="89"/>
      <c r="F1357" s="90"/>
      <c r="G1357" s="89"/>
      <c r="H1357" s="89"/>
      <c r="I1357" s="89"/>
      <c r="J1357" s="89"/>
      <c r="K1357" s="89"/>
      <c r="L1357" s="89"/>
      <c r="M1357" s="89"/>
      <c r="N1357" s="89"/>
      <c r="O1357" s="90"/>
    </row>
    <row r="1358" spans="1:15" s="91" customFormat="1" x14ac:dyDescent="0.15">
      <c r="A1358" s="87"/>
      <c r="B1358" s="87"/>
      <c r="C1358" s="88"/>
      <c r="D1358" s="89"/>
      <c r="E1358" s="89"/>
      <c r="F1358" s="90"/>
      <c r="G1358" s="89"/>
      <c r="H1358" s="89"/>
      <c r="I1358" s="89"/>
      <c r="J1358" s="89"/>
      <c r="K1358" s="89"/>
      <c r="L1358" s="89"/>
      <c r="M1358" s="89"/>
      <c r="N1358" s="89"/>
      <c r="O1358" s="90"/>
    </row>
    <row r="1359" spans="1:15" s="91" customFormat="1" x14ac:dyDescent="0.15">
      <c r="A1359" s="87"/>
      <c r="B1359" s="87"/>
      <c r="C1359" s="88"/>
      <c r="D1359" s="89"/>
      <c r="E1359" s="89"/>
      <c r="F1359" s="90"/>
      <c r="G1359" s="89"/>
      <c r="H1359" s="89"/>
      <c r="I1359" s="89"/>
      <c r="J1359" s="89"/>
      <c r="K1359" s="89"/>
      <c r="L1359" s="89"/>
      <c r="M1359" s="89"/>
      <c r="N1359" s="89"/>
      <c r="O1359" s="90"/>
    </row>
    <row r="1360" spans="1:15" s="91" customFormat="1" x14ac:dyDescent="0.15">
      <c r="A1360" s="87"/>
      <c r="B1360" s="87"/>
      <c r="C1360" s="88"/>
      <c r="D1360" s="89"/>
      <c r="E1360" s="89"/>
      <c r="F1360" s="90"/>
      <c r="G1360" s="89"/>
      <c r="H1360" s="89"/>
      <c r="I1360" s="89"/>
      <c r="J1360" s="89"/>
      <c r="K1360" s="89"/>
      <c r="L1360" s="89"/>
      <c r="M1360" s="89"/>
      <c r="N1360" s="89"/>
      <c r="O1360" s="90"/>
    </row>
    <row r="1361" spans="1:15" s="91" customFormat="1" x14ac:dyDescent="0.15">
      <c r="A1361" s="87"/>
      <c r="B1361" s="87"/>
      <c r="C1361" s="88"/>
      <c r="D1361" s="89"/>
      <c r="E1361" s="89"/>
      <c r="F1361" s="90"/>
      <c r="G1361" s="89"/>
      <c r="H1361" s="89"/>
      <c r="I1361" s="89"/>
      <c r="J1361" s="89"/>
      <c r="K1361" s="89"/>
      <c r="L1361" s="89"/>
      <c r="M1361" s="89"/>
      <c r="N1361" s="89"/>
      <c r="O1361" s="90"/>
    </row>
    <row r="1362" spans="1:15" s="91" customFormat="1" x14ac:dyDescent="0.15">
      <c r="A1362" s="87"/>
      <c r="B1362" s="87"/>
      <c r="C1362" s="88"/>
      <c r="D1362" s="89"/>
      <c r="E1362" s="89"/>
      <c r="F1362" s="90"/>
      <c r="G1362" s="89"/>
      <c r="H1362" s="89"/>
      <c r="I1362" s="89"/>
      <c r="J1362" s="89"/>
      <c r="K1362" s="89"/>
      <c r="L1362" s="89"/>
      <c r="M1362" s="89"/>
      <c r="N1362" s="89"/>
      <c r="O1362" s="90"/>
    </row>
    <row r="1363" spans="1:15" s="91" customFormat="1" x14ac:dyDescent="0.15">
      <c r="A1363" s="87"/>
      <c r="B1363" s="87"/>
      <c r="C1363" s="88"/>
      <c r="D1363" s="89"/>
      <c r="E1363" s="89"/>
      <c r="F1363" s="90"/>
      <c r="G1363" s="89"/>
      <c r="H1363" s="89"/>
      <c r="I1363" s="89"/>
      <c r="J1363" s="89"/>
      <c r="K1363" s="89"/>
      <c r="L1363" s="89"/>
      <c r="M1363" s="89"/>
      <c r="N1363" s="89"/>
      <c r="O1363" s="90"/>
    </row>
    <row r="1364" spans="1:15" s="91" customFormat="1" x14ac:dyDescent="0.15">
      <c r="A1364" s="87"/>
      <c r="B1364" s="87"/>
      <c r="C1364" s="88"/>
      <c r="D1364" s="89"/>
      <c r="E1364" s="89"/>
      <c r="F1364" s="90"/>
      <c r="G1364" s="89"/>
      <c r="H1364" s="89"/>
      <c r="I1364" s="89"/>
      <c r="J1364" s="89"/>
      <c r="K1364" s="89"/>
      <c r="L1364" s="89"/>
      <c r="M1364" s="89"/>
      <c r="N1364" s="89"/>
      <c r="O1364" s="90"/>
    </row>
    <row r="1365" spans="1:15" s="91" customFormat="1" x14ac:dyDescent="0.15">
      <c r="A1365" s="87"/>
      <c r="B1365" s="87"/>
      <c r="C1365" s="88"/>
      <c r="D1365" s="89"/>
      <c r="E1365" s="89"/>
      <c r="F1365" s="90"/>
      <c r="G1365" s="89"/>
      <c r="H1365" s="89"/>
      <c r="I1365" s="89"/>
      <c r="J1365" s="89"/>
      <c r="K1365" s="89"/>
      <c r="L1365" s="89"/>
      <c r="M1365" s="89"/>
      <c r="N1365" s="89"/>
      <c r="O1365" s="90"/>
    </row>
    <row r="1366" spans="1:15" s="91" customFormat="1" x14ac:dyDescent="0.15">
      <c r="A1366" s="87"/>
      <c r="B1366" s="87"/>
      <c r="C1366" s="88"/>
      <c r="D1366" s="89"/>
      <c r="E1366" s="89"/>
      <c r="F1366" s="90"/>
      <c r="G1366" s="89"/>
      <c r="H1366" s="89"/>
      <c r="I1366" s="89"/>
      <c r="J1366" s="89"/>
      <c r="K1366" s="89"/>
      <c r="L1366" s="89"/>
      <c r="M1366" s="89"/>
      <c r="N1366" s="89"/>
      <c r="O1366" s="90"/>
    </row>
    <row r="1367" spans="1:15" s="91" customFormat="1" x14ac:dyDescent="0.15">
      <c r="A1367" s="87"/>
      <c r="B1367" s="87"/>
      <c r="C1367" s="88"/>
      <c r="D1367" s="89"/>
      <c r="E1367" s="89"/>
      <c r="F1367" s="90"/>
      <c r="G1367" s="89"/>
      <c r="H1367" s="89"/>
      <c r="I1367" s="89"/>
      <c r="J1367" s="89"/>
      <c r="K1367" s="89"/>
      <c r="L1367" s="89"/>
      <c r="M1367" s="89"/>
      <c r="N1367" s="89"/>
      <c r="O1367" s="90"/>
    </row>
    <row r="1368" spans="1:15" s="91" customFormat="1" x14ac:dyDescent="0.15">
      <c r="A1368" s="87"/>
      <c r="B1368" s="87"/>
      <c r="C1368" s="88"/>
      <c r="D1368" s="89"/>
      <c r="E1368" s="89"/>
      <c r="F1368" s="90"/>
      <c r="G1368" s="89"/>
      <c r="H1368" s="89"/>
      <c r="I1368" s="89"/>
      <c r="J1368" s="89"/>
      <c r="K1368" s="89"/>
      <c r="L1368" s="89"/>
      <c r="M1368" s="89"/>
      <c r="N1368" s="89"/>
      <c r="O1368" s="90"/>
    </row>
    <row r="1369" spans="1:15" s="91" customFormat="1" x14ac:dyDescent="0.15">
      <c r="A1369" s="87"/>
      <c r="B1369" s="87"/>
      <c r="C1369" s="88"/>
      <c r="D1369" s="89"/>
      <c r="E1369" s="89"/>
      <c r="F1369" s="90"/>
      <c r="G1369" s="89"/>
      <c r="H1369" s="89"/>
      <c r="I1369" s="89"/>
      <c r="J1369" s="89"/>
      <c r="K1369" s="89"/>
      <c r="L1369" s="89"/>
      <c r="M1369" s="89"/>
      <c r="N1369" s="89"/>
      <c r="O1369" s="90"/>
    </row>
    <row r="1370" spans="1:15" s="91" customFormat="1" x14ac:dyDescent="0.15">
      <c r="A1370" s="87"/>
      <c r="B1370" s="87"/>
      <c r="C1370" s="88"/>
      <c r="D1370" s="89"/>
      <c r="E1370" s="89"/>
      <c r="F1370" s="90"/>
      <c r="G1370" s="89"/>
      <c r="H1370" s="89"/>
      <c r="I1370" s="89"/>
      <c r="J1370" s="89"/>
      <c r="K1370" s="89"/>
      <c r="L1370" s="89"/>
      <c r="M1370" s="89"/>
      <c r="N1370" s="89"/>
      <c r="O1370" s="90"/>
    </row>
    <row r="1371" spans="1:15" s="91" customFormat="1" x14ac:dyDescent="0.15">
      <c r="A1371" s="87"/>
      <c r="B1371" s="87"/>
      <c r="C1371" s="88"/>
      <c r="D1371" s="89"/>
      <c r="E1371" s="89"/>
      <c r="F1371" s="90"/>
      <c r="G1371" s="89"/>
      <c r="H1371" s="89"/>
      <c r="I1371" s="89"/>
      <c r="J1371" s="89"/>
      <c r="K1371" s="89"/>
      <c r="L1371" s="89"/>
      <c r="M1371" s="89"/>
      <c r="N1371" s="89"/>
      <c r="O1371" s="90"/>
    </row>
    <row r="1372" spans="1:15" s="91" customFormat="1" x14ac:dyDescent="0.15">
      <c r="A1372" s="87"/>
      <c r="B1372" s="87"/>
      <c r="C1372" s="88"/>
      <c r="D1372" s="89"/>
      <c r="E1372" s="89"/>
      <c r="F1372" s="90"/>
      <c r="G1372" s="89"/>
      <c r="H1372" s="89"/>
      <c r="I1372" s="89"/>
      <c r="J1372" s="89"/>
      <c r="K1372" s="89"/>
      <c r="L1372" s="89"/>
      <c r="M1372" s="89"/>
      <c r="N1372" s="89"/>
      <c r="O1372" s="90"/>
    </row>
    <row r="1373" spans="1:15" s="91" customFormat="1" x14ac:dyDescent="0.15">
      <c r="A1373" s="87"/>
      <c r="B1373" s="87"/>
      <c r="C1373" s="88"/>
      <c r="D1373" s="89"/>
      <c r="E1373" s="89"/>
      <c r="F1373" s="90"/>
      <c r="G1373" s="89"/>
      <c r="H1373" s="89"/>
      <c r="I1373" s="89"/>
      <c r="J1373" s="89"/>
      <c r="K1373" s="89"/>
      <c r="L1373" s="89"/>
      <c r="M1373" s="89"/>
      <c r="N1373" s="89"/>
      <c r="O1373" s="90"/>
    </row>
    <row r="1374" spans="1:15" s="91" customFormat="1" x14ac:dyDescent="0.15">
      <c r="A1374" s="87"/>
      <c r="B1374" s="87"/>
      <c r="C1374" s="88"/>
      <c r="D1374" s="89"/>
      <c r="E1374" s="89"/>
      <c r="F1374" s="90"/>
      <c r="G1374" s="89"/>
      <c r="H1374" s="89"/>
      <c r="I1374" s="89"/>
      <c r="J1374" s="89"/>
      <c r="K1374" s="89"/>
      <c r="L1374" s="89"/>
      <c r="M1374" s="89"/>
      <c r="N1374" s="89"/>
      <c r="O1374" s="90"/>
    </row>
    <row r="1375" spans="1:15" s="91" customFormat="1" x14ac:dyDescent="0.15">
      <c r="A1375" s="87"/>
      <c r="B1375" s="87"/>
      <c r="C1375" s="88"/>
      <c r="D1375" s="89"/>
      <c r="E1375" s="89"/>
      <c r="F1375" s="90"/>
      <c r="G1375" s="89"/>
      <c r="H1375" s="89"/>
      <c r="I1375" s="89"/>
      <c r="J1375" s="89"/>
      <c r="K1375" s="89"/>
      <c r="L1375" s="89"/>
      <c r="M1375" s="89"/>
      <c r="N1375" s="89"/>
      <c r="O1375" s="90"/>
    </row>
    <row r="1376" spans="1:15" s="91" customFormat="1" x14ac:dyDescent="0.15">
      <c r="A1376" s="87"/>
      <c r="B1376" s="87"/>
      <c r="C1376" s="88"/>
      <c r="D1376" s="89"/>
      <c r="E1376" s="89"/>
      <c r="F1376" s="90"/>
      <c r="G1376" s="89"/>
      <c r="H1376" s="89"/>
      <c r="I1376" s="89"/>
      <c r="J1376" s="89"/>
      <c r="K1376" s="89"/>
      <c r="L1376" s="89"/>
      <c r="M1376" s="89"/>
      <c r="N1376" s="89"/>
      <c r="O1376" s="90"/>
    </row>
    <row r="1377" spans="1:15" s="91" customFormat="1" x14ac:dyDescent="0.15">
      <c r="A1377" s="87"/>
      <c r="B1377" s="87"/>
      <c r="C1377" s="88"/>
      <c r="D1377" s="89"/>
      <c r="E1377" s="89"/>
      <c r="F1377" s="90"/>
      <c r="G1377" s="89"/>
      <c r="H1377" s="89"/>
      <c r="I1377" s="89"/>
      <c r="J1377" s="89"/>
      <c r="K1377" s="89"/>
      <c r="L1377" s="89"/>
      <c r="M1377" s="89"/>
      <c r="N1377" s="89"/>
      <c r="O1377" s="90"/>
    </row>
    <row r="1378" spans="1:15" s="91" customFormat="1" x14ac:dyDescent="0.15">
      <c r="A1378" s="87"/>
      <c r="B1378" s="87"/>
      <c r="C1378" s="88"/>
      <c r="D1378" s="89"/>
      <c r="E1378" s="89"/>
      <c r="F1378" s="90"/>
      <c r="G1378" s="89"/>
      <c r="H1378" s="89"/>
      <c r="I1378" s="89"/>
      <c r="J1378" s="89"/>
      <c r="K1378" s="89"/>
      <c r="L1378" s="89"/>
      <c r="M1378" s="89"/>
      <c r="N1378" s="89"/>
      <c r="O1378" s="90"/>
    </row>
    <row r="1379" spans="1:15" s="91" customFormat="1" x14ac:dyDescent="0.15">
      <c r="A1379" s="87"/>
      <c r="B1379" s="87"/>
      <c r="C1379" s="88"/>
      <c r="D1379" s="89"/>
      <c r="E1379" s="89"/>
      <c r="F1379" s="90"/>
      <c r="G1379" s="89"/>
      <c r="H1379" s="89"/>
      <c r="I1379" s="89"/>
      <c r="J1379" s="89"/>
      <c r="K1379" s="89"/>
      <c r="L1379" s="89"/>
      <c r="M1379" s="89"/>
      <c r="N1379" s="89"/>
      <c r="O1379" s="90"/>
    </row>
    <row r="1380" spans="1:15" s="91" customFormat="1" x14ac:dyDescent="0.15">
      <c r="A1380" s="87"/>
      <c r="B1380" s="87"/>
      <c r="C1380" s="88"/>
      <c r="D1380" s="89"/>
      <c r="E1380" s="89"/>
      <c r="F1380" s="90"/>
      <c r="G1380" s="89"/>
      <c r="H1380" s="89"/>
      <c r="I1380" s="89"/>
      <c r="J1380" s="89"/>
      <c r="K1380" s="89"/>
      <c r="L1380" s="89"/>
      <c r="M1380" s="89"/>
      <c r="N1380" s="89"/>
      <c r="O1380" s="90"/>
    </row>
    <row r="1381" spans="1:15" s="91" customFormat="1" x14ac:dyDescent="0.15">
      <c r="A1381" s="87"/>
      <c r="B1381" s="87"/>
      <c r="C1381" s="88"/>
      <c r="D1381" s="89"/>
      <c r="E1381" s="89"/>
      <c r="F1381" s="90"/>
      <c r="G1381" s="89"/>
      <c r="H1381" s="89"/>
      <c r="I1381" s="89"/>
      <c r="J1381" s="89"/>
      <c r="K1381" s="89"/>
      <c r="L1381" s="89"/>
      <c r="M1381" s="89"/>
      <c r="N1381" s="89"/>
      <c r="O1381" s="90"/>
    </row>
    <row r="1382" spans="1:15" s="91" customFormat="1" x14ac:dyDescent="0.15">
      <c r="A1382" s="87"/>
      <c r="B1382" s="87"/>
      <c r="C1382" s="88"/>
      <c r="D1382" s="89"/>
      <c r="E1382" s="89"/>
      <c r="F1382" s="90"/>
      <c r="G1382" s="89"/>
      <c r="H1382" s="89"/>
      <c r="I1382" s="89"/>
      <c r="J1382" s="89"/>
      <c r="K1382" s="89"/>
      <c r="L1382" s="89"/>
      <c r="M1382" s="89"/>
      <c r="N1382" s="89"/>
      <c r="O1382" s="90"/>
    </row>
    <row r="1383" spans="1:15" s="91" customFormat="1" x14ac:dyDescent="0.15">
      <c r="A1383" s="87"/>
      <c r="B1383" s="87"/>
      <c r="C1383" s="88"/>
      <c r="D1383" s="89"/>
      <c r="E1383" s="89"/>
      <c r="F1383" s="90"/>
      <c r="G1383" s="89"/>
      <c r="H1383" s="89"/>
      <c r="I1383" s="89"/>
      <c r="J1383" s="89"/>
      <c r="K1383" s="89"/>
      <c r="L1383" s="89"/>
      <c r="M1383" s="89"/>
      <c r="N1383" s="89"/>
      <c r="O1383" s="90"/>
    </row>
    <row r="1384" spans="1:15" s="91" customFormat="1" x14ac:dyDescent="0.15">
      <c r="A1384" s="87"/>
      <c r="B1384" s="87"/>
      <c r="C1384" s="88"/>
      <c r="D1384" s="89"/>
      <c r="E1384" s="89"/>
      <c r="F1384" s="90"/>
      <c r="G1384" s="89"/>
      <c r="H1384" s="89"/>
      <c r="I1384" s="89"/>
      <c r="J1384" s="89"/>
      <c r="K1384" s="89"/>
      <c r="L1384" s="89"/>
      <c r="M1384" s="89"/>
      <c r="N1384" s="89"/>
      <c r="O1384" s="90"/>
    </row>
    <row r="1385" spans="1:15" s="91" customFormat="1" x14ac:dyDescent="0.15">
      <c r="A1385" s="87"/>
      <c r="B1385" s="87"/>
      <c r="C1385" s="88"/>
      <c r="D1385" s="89"/>
      <c r="E1385" s="89"/>
      <c r="F1385" s="90"/>
      <c r="G1385" s="89"/>
      <c r="H1385" s="89"/>
      <c r="I1385" s="89"/>
      <c r="J1385" s="89"/>
      <c r="K1385" s="89"/>
      <c r="L1385" s="89"/>
      <c r="M1385" s="89"/>
      <c r="N1385" s="89"/>
      <c r="O1385" s="90"/>
    </row>
    <row r="1386" spans="1:15" s="91" customFormat="1" x14ac:dyDescent="0.15">
      <c r="A1386" s="87"/>
      <c r="B1386" s="87"/>
      <c r="C1386" s="88"/>
      <c r="D1386" s="89"/>
      <c r="E1386" s="89"/>
      <c r="F1386" s="90"/>
      <c r="G1386" s="89"/>
      <c r="H1386" s="89"/>
      <c r="I1386" s="89"/>
      <c r="J1386" s="89"/>
      <c r="K1386" s="89"/>
      <c r="L1386" s="89"/>
      <c r="M1386" s="89"/>
      <c r="N1386" s="89"/>
      <c r="O1386" s="90"/>
    </row>
    <row r="1387" spans="1:15" s="91" customFormat="1" x14ac:dyDescent="0.15">
      <c r="A1387" s="87"/>
      <c r="B1387" s="87"/>
      <c r="C1387" s="88"/>
      <c r="D1387" s="89"/>
      <c r="E1387" s="89"/>
      <c r="F1387" s="90"/>
      <c r="G1387" s="89"/>
      <c r="H1387" s="89"/>
      <c r="I1387" s="89"/>
      <c r="J1387" s="89"/>
      <c r="K1387" s="89"/>
      <c r="L1387" s="89"/>
      <c r="M1387" s="89"/>
      <c r="N1387" s="89"/>
      <c r="O1387" s="90"/>
    </row>
    <row r="1388" spans="1:15" s="91" customFormat="1" x14ac:dyDescent="0.15">
      <c r="A1388" s="87"/>
      <c r="B1388" s="87"/>
      <c r="C1388" s="88"/>
      <c r="D1388" s="89"/>
      <c r="E1388" s="89"/>
      <c r="F1388" s="90"/>
      <c r="G1388" s="89"/>
      <c r="H1388" s="89"/>
      <c r="I1388" s="89"/>
      <c r="J1388" s="89"/>
      <c r="K1388" s="89"/>
      <c r="L1388" s="89"/>
      <c r="M1388" s="89"/>
      <c r="N1388" s="89"/>
      <c r="O1388" s="90"/>
    </row>
    <row r="1389" spans="1:15" s="91" customFormat="1" x14ac:dyDescent="0.15">
      <c r="A1389" s="87"/>
      <c r="B1389" s="87"/>
      <c r="C1389" s="88"/>
      <c r="D1389" s="89"/>
      <c r="E1389" s="89"/>
      <c r="F1389" s="90"/>
      <c r="G1389" s="89"/>
      <c r="H1389" s="89"/>
      <c r="I1389" s="89"/>
      <c r="J1389" s="89"/>
      <c r="K1389" s="89"/>
      <c r="L1389" s="89"/>
      <c r="M1389" s="89"/>
      <c r="N1389" s="89"/>
      <c r="O1389" s="90"/>
    </row>
    <row r="1390" spans="1:15" s="91" customFormat="1" x14ac:dyDescent="0.15">
      <c r="A1390" s="87"/>
      <c r="B1390" s="87"/>
      <c r="C1390" s="88"/>
      <c r="D1390" s="89"/>
      <c r="E1390" s="89"/>
      <c r="F1390" s="90"/>
      <c r="G1390" s="89"/>
      <c r="H1390" s="89"/>
      <c r="I1390" s="89"/>
      <c r="J1390" s="89"/>
      <c r="K1390" s="89"/>
      <c r="L1390" s="89"/>
      <c r="M1390" s="89"/>
      <c r="N1390" s="89"/>
      <c r="O1390" s="90"/>
    </row>
    <row r="1391" spans="1:15" s="91" customFormat="1" x14ac:dyDescent="0.15">
      <c r="A1391" s="87"/>
      <c r="B1391" s="87"/>
      <c r="C1391" s="88"/>
      <c r="D1391" s="89"/>
      <c r="E1391" s="89"/>
      <c r="F1391" s="90"/>
      <c r="G1391" s="89"/>
      <c r="H1391" s="89"/>
      <c r="I1391" s="89"/>
      <c r="J1391" s="89"/>
      <c r="K1391" s="89"/>
      <c r="L1391" s="89"/>
      <c r="M1391" s="89"/>
      <c r="N1391" s="89"/>
      <c r="O1391" s="90"/>
    </row>
    <row r="1392" spans="1:15" s="91" customFormat="1" x14ac:dyDescent="0.15">
      <c r="A1392" s="87"/>
      <c r="B1392" s="87"/>
      <c r="C1392" s="88"/>
      <c r="D1392" s="89"/>
      <c r="E1392" s="89"/>
      <c r="F1392" s="90"/>
      <c r="G1392" s="89"/>
      <c r="H1392" s="89"/>
      <c r="I1392" s="89"/>
      <c r="J1392" s="89"/>
      <c r="K1392" s="89"/>
      <c r="L1392" s="89"/>
      <c r="M1392" s="89"/>
      <c r="N1392" s="89"/>
      <c r="O1392" s="90"/>
    </row>
    <row r="1393" spans="1:15" s="91" customFormat="1" x14ac:dyDescent="0.15">
      <c r="A1393" s="87"/>
      <c r="B1393" s="87"/>
      <c r="C1393" s="88"/>
      <c r="D1393" s="89"/>
      <c r="E1393" s="89"/>
      <c r="F1393" s="90"/>
      <c r="G1393" s="89"/>
      <c r="H1393" s="89"/>
      <c r="I1393" s="89"/>
      <c r="J1393" s="89"/>
      <c r="K1393" s="89"/>
      <c r="L1393" s="89"/>
      <c r="M1393" s="89"/>
      <c r="N1393" s="89"/>
      <c r="O1393" s="90"/>
    </row>
    <row r="1394" spans="1:15" s="91" customFormat="1" x14ac:dyDescent="0.15">
      <c r="A1394" s="87"/>
      <c r="B1394" s="87"/>
      <c r="C1394" s="88"/>
      <c r="D1394" s="89"/>
      <c r="E1394" s="89"/>
      <c r="F1394" s="90"/>
      <c r="G1394" s="89"/>
      <c r="H1394" s="89"/>
      <c r="I1394" s="89"/>
      <c r="J1394" s="89"/>
      <c r="K1394" s="89"/>
      <c r="L1394" s="89"/>
      <c r="M1394" s="89"/>
      <c r="N1394" s="89"/>
      <c r="O1394" s="90"/>
    </row>
    <row r="1395" spans="1:15" s="91" customFormat="1" x14ac:dyDescent="0.15">
      <c r="A1395" s="87"/>
      <c r="B1395" s="87"/>
      <c r="C1395" s="88"/>
      <c r="D1395" s="89"/>
      <c r="E1395" s="89"/>
      <c r="F1395" s="90"/>
      <c r="G1395" s="89"/>
      <c r="H1395" s="89"/>
      <c r="I1395" s="89"/>
      <c r="J1395" s="89"/>
      <c r="K1395" s="89"/>
      <c r="L1395" s="89"/>
      <c r="M1395" s="89"/>
      <c r="N1395" s="89"/>
      <c r="O1395" s="90"/>
    </row>
    <row r="1396" spans="1:15" s="91" customFormat="1" x14ac:dyDescent="0.15">
      <c r="A1396" s="87"/>
      <c r="B1396" s="87"/>
      <c r="C1396" s="88"/>
      <c r="D1396" s="89"/>
      <c r="E1396" s="89"/>
      <c r="F1396" s="90"/>
      <c r="G1396" s="89"/>
      <c r="H1396" s="89"/>
      <c r="I1396" s="89"/>
      <c r="J1396" s="89"/>
      <c r="K1396" s="89"/>
      <c r="L1396" s="89"/>
      <c r="M1396" s="89"/>
      <c r="N1396" s="89"/>
      <c r="O1396" s="90"/>
    </row>
    <row r="1397" spans="1:15" s="91" customFormat="1" x14ac:dyDescent="0.15">
      <c r="A1397" s="87"/>
      <c r="B1397" s="87"/>
      <c r="C1397" s="88"/>
      <c r="D1397" s="89"/>
      <c r="E1397" s="89"/>
      <c r="F1397" s="90"/>
      <c r="G1397" s="89"/>
      <c r="H1397" s="89"/>
      <c r="I1397" s="89"/>
      <c r="J1397" s="89"/>
      <c r="K1397" s="89"/>
      <c r="L1397" s="89"/>
      <c r="M1397" s="89"/>
      <c r="N1397" s="89"/>
      <c r="O1397" s="90"/>
    </row>
    <row r="1398" spans="1:15" s="91" customFormat="1" x14ac:dyDescent="0.15">
      <c r="A1398" s="87"/>
      <c r="B1398" s="87"/>
      <c r="C1398" s="88"/>
      <c r="D1398" s="89"/>
      <c r="E1398" s="89"/>
      <c r="F1398" s="90"/>
      <c r="G1398" s="89"/>
      <c r="H1398" s="89"/>
      <c r="I1398" s="89"/>
      <c r="J1398" s="89"/>
      <c r="K1398" s="89"/>
      <c r="L1398" s="89"/>
      <c r="M1398" s="89"/>
      <c r="N1398" s="89"/>
      <c r="O1398" s="90"/>
    </row>
    <row r="1399" spans="1:15" s="91" customFormat="1" x14ac:dyDescent="0.15">
      <c r="A1399" s="87"/>
      <c r="B1399" s="87"/>
      <c r="C1399" s="88"/>
      <c r="D1399" s="89"/>
      <c r="E1399" s="89"/>
      <c r="F1399" s="90"/>
      <c r="G1399" s="89"/>
      <c r="H1399" s="89"/>
      <c r="I1399" s="89"/>
      <c r="J1399" s="89"/>
      <c r="K1399" s="89"/>
      <c r="L1399" s="89"/>
      <c r="M1399" s="89"/>
      <c r="N1399" s="89"/>
      <c r="O1399" s="90"/>
    </row>
    <row r="1400" spans="1:15" s="91" customFormat="1" x14ac:dyDescent="0.15">
      <c r="A1400" s="87"/>
      <c r="B1400" s="87"/>
      <c r="C1400" s="88"/>
      <c r="D1400" s="89"/>
      <c r="E1400" s="89"/>
      <c r="F1400" s="90"/>
      <c r="G1400" s="89"/>
      <c r="H1400" s="89"/>
      <c r="I1400" s="89"/>
      <c r="J1400" s="89"/>
      <c r="K1400" s="89"/>
      <c r="L1400" s="89"/>
      <c r="M1400" s="89"/>
      <c r="N1400" s="89"/>
      <c r="O1400" s="90"/>
    </row>
    <row r="1401" spans="1:15" s="91" customFormat="1" x14ac:dyDescent="0.15">
      <c r="A1401" s="87"/>
      <c r="B1401" s="87"/>
      <c r="C1401" s="88"/>
      <c r="D1401" s="89"/>
      <c r="E1401" s="89"/>
      <c r="F1401" s="90"/>
      <c r="G1401" s="89"/>
      <c r="H1401" s="89"/>
      <c r="I1401" s="89"/>
      <c r="J1401" s="89"/>
      <c r="K1401" s="89"/>
      <c r="L1401" s="89"/>
      <c r="M1401" s="89"/>
      <c r="N1401" s="89"/>
      <c r="O1401" s="90"/>
    </row>
    <row r="1402" spans="1:15" s="91" customFormat="1" x14ac:dyDescent="0.15">
      <c r="A1402" s="87"/>
      <c r="B1402" s="87"/>
      <c r="C1402" s="88"/>
      <c r="D1402" s="89"/>
      <c r="E1402" s="89"/>
      <c r="F1402" s="90"/>
      <c r="G1402" s="89"/>
      <c r="H1402" s="89"/>
      <c r="I1402" s="89"/>
      <c r="J1402" s="89"/>
      <c r="K1402" s="89"/>
      <c r="L1402" s="89"/>
      <c r="M1402" s="89"/>
      <c r="N1402" s="89"/>
      <c r="O1402" s="90"/>
    </row>
    <row r="1403" spans="1:15" s="91" customFormat="1" x14ac:dyDescent="0.15">
      <c r="A1403" s="87"/>
      <c r="B1403" s="87"/>
      <c r="C1403" s="88"/>
      <c r="D1403" s="89"/>
      <c r="E1403" s="89"/>
      <c r="F1403" s="90"/>
      <c r="G1403" s="89"/>
      <c r="H1403" s="89"/>
      <c r="I1403" s="89"/>
      <c r="J1403" s="89"/>
      <c r="K1403" s="89"/>
      <c r="L1403" s="89"/>
      <c r="M1403" s="89"/>
      <c r="N1403" s="89"/>
      <c r="O1403" s="90"/>
    </row>
    <row r="1404" spans="1:15" s="91" customFormat="1" x14ac:dyDescent="0.15">
      <c r="A1404" s="87"/>
      <c r="B1404" s="87"/>
      <c r="C1404" s="88"/>
      <c r="D1404" s="89"/>
      <c r="E1404" s="89"/>
      <c r="F1404" s="90"/>
      <c r="G1404" s="89"/>
      <c r="H1404" s="89"/>
      <c r="I1404" s="89"/>
      <c r="J1404" s="89"/>
      <c r="K1404" s="89"/>
      <c r="L1404" s="89"/>
      <c r="M1404" s="89"/>
      <c r="N1404" s="89"/>
      <c r="O1404" s="90"/>
    </row>
  </sheetData>
  <mergeCells count="22">
    <mergeCell ref="A4:A7"/>
    <mergeCell ref="C4:E5"/>
    <mergeCell ref="F4:G7"/>
    <mergeCell ref="H4:J4"/>
    <mergeCell ref="K4:K7"/>
    <mergeCell ref="C6:C7"/>
    <mergeCell ref="D6:E7"/>
    <mergeCell ref="I700:J703"/>
    <mergeCell ref="B703:C703"/>
    <mergeCell ref="N4:N6"/>
    <mergeCell ref="O4:O7"/>
    <mergeCell ref="H5:H6"/>
    <mergeCell ref="I5:I6"/>
    <mergeCell ref="J5:J6"/>
    <mergeCell ref="L5:L6"/>
    <mergeCell ref="M5:M6"/>
    <mergeCell ref="L4:M4"/>
    <mergeCell ref="A700:A703"/>
    <mergeCell ref="B700:D701"/>
    <mergeCell ref="E700:F703"/>
    <mergeCell ref="G700:G702"/>
    <mergeCell ref="H700:H7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9"/>
  <sheetViews>
    <sheetView workbookViewId="0"/>
  </sheetViews>
  <sheetFormatPr baseColWidth="10" defaultColWidth="11.7109375" defaultRowHeight="12" x14ac:dyDescent="0.15"/>
  <cols>
    <col min="1" max="1" width="48" style="3" customWidth="1"/>
    <col min="2" max="2" width="11.140625" style="3" customWidth="1"/>
    <col min="3" max="3" width="9.85546875" style="4" bestFit="1" customWidth="1"/>
    <col min="4" max="4" width="12.85546875" style="5" customWidth="1"/>
    <col min="5" max="5" width="9" style="5" customWidth="1"/>
    <col min="6" max="6" width="6" style="6" customWidth="1"/>
    <col min="7" max="7" width="13.42578125" style="5" customWidth="1"/>
    <col min="8" max="8" width="11.85546875" style="5" customWidth="1"/>
    <col min="9" max="9" width="13.42578125" style="5" customWidth="1"/>
    <col min="10" max="10" width="11.42578125" style="5" customWidth="1"/>
    <col min="11" max="11" width="2" style="5" customWidth="1"/>
    <col min="12" max="12" width="12.140625" style="5" customWidth="1"/>
    <col min="13" max="13" width="13.85546875" style="5" customWidth="1"/>
    <col min="14" max="14" width="12.42578125" style="5" customWidth="1"/>
    <col min="15" max="15" width="23.85546875" style="6" customWidth="1"/>
    <col min="16" max="111" width="9.7109375" style="7" customWidth="1"/>
    <col min="112" max="256" width="11.7109375" style="7"/>
    <col min="257" max="257" width="48" style="7" customWidth="1"/>
    <col min="258" max="258" width="11.140625" style="7" customWidth="1"/>
    <col min="259" max="259" width="9.85546875" style="7" bestFit="1" customWidth="1"/>
    <col min="260" max="260" width="12.85546875" style="7" customWidth="1"/>
    <col min="261" max="261" width="9" style="7" customWidth="1"/>
    <col min="262" max="262" width="6" style="7" customWidth="1"/>
    <col min="263" max="263" width="13.42578125" style="7" customWidth="1"/>
    <col min="264" max="264" width="11.85546875" style="7" customWidth="1"/>
    <col min="265" max="265" width="13.42578125" style="7" customWidth="1"/>
    <col min="266" max="266" width="11.42578125" style="7" customWidth="1"/>
    <col min="267" max="267" width="2" style="7" customWidth="1"/>
    <col min="268" max="268" width="12.140625" style="7" customWidth="1"/>
    <col min="269" max="269" width="13.85546875" style="7" customWidth="1"/>
    <col min="270" max="270" width="12.42578125" style="7" customWidth="1"/>
    <col min="271" max="271" width="23.85546875" style="7" customWidth="1"/>
    <col min="272" max="367" width="9.7109375" style="7" customWidth="1"/>
    <col min="368" max="512" width="11.7109375" style="7"/>
    <col min="513" max="513" width="48" style="7" customWidth="1"/>
    <col min="514" max="514" width="11.140625" style="7" customWidth="1"/>
    <col min="515" max="515" width="9.85546875" style="7" bestFit="1" customWidth="1"/>
    <col min="516" max="516" width="12.85546875" style="7" customWidth="1"/>
    <col min="517" max="517" width="9" style="7" customWidth="1"/>
    <col min="518" max="518" width="6" style="7" customWidth="1"/>
    <col min="519" max="519" width="13.42578125" style="7" customWidth="1"/>
    <col min="520" max="520" width="11.85546875" style="7" customWidth="1"/>
    <col min="521" max="521" width="13.42578125" style="7" customWidth="1"/>
    <col min="522" max="522" width="11.42578125" style="7" customWidth="1"/>
    <col min="523" max="523" width="2" style="7" customWidth="1"/>
    <col min="524" max="524" width="12.140625" style="7" customWidth="1"/>
    <col min="525" max="525" width="13.85546875" style="7" customWidth="1"/>
    <col min="526" max="526" width="12.42578125" style="7" customWidth="1"/>
    <col min="527" max="527" width="23.85546875" style="7" customWidth="1"/>
    <col min="528" max="623" width="9.7109375" style="7" customWidth="1"/>
    <col min="624" max="768" width="11.7109375" style="7"/>
    <col min="769" max="769" width="48" style="7" customWidth="1"/>
    <col min="770" max="770" width="11.140625" style="7" customWidth="1"/>
    <col min="771" max="771" width="9.85546875" style="7" bestFit="1" customWidth="1"/>
    <col min="772" max="772" width="12.85546875" style="7" customWidth="1"/>
    <col min="773" max="773" width="9" style="7" customWidth="1"/>
    <col min="774" max="774" width="6" style="7" customWidth="1"/>
    <col min="775" max="775" width="13.42578125" style="7" customWidth="1"/>
    <col min="776" max="776" width="11.85546875" style="7" customWidth="1"/>
    <col min="777" max="777" width="13.42578125" style="7" customWidth="1"/>
    <col min="778" max="778" width="11.42578125" style="7" customWidth="1"/>
    <col min="779" max="779" width="2" style="7" customWidth="1"/>
    <col min="780" max="780" width="12.140625" style="7" customWidth="1"/>
    <col min="781" max="781" width="13.85546875" style="7" customWidth="1"/>
    <col min="782" max="782" width="12.42578125" style="7" customWidth="1"/>
    <col min="783" max="783" width="23.85546875" style="7" customWidth="1"/>
    <col min="784" max="879" width="9.7109375" style="7" customWidth="1"/>
    <col min="880" max="1024" width="11.7109375" style="7"/>
    <col min="1025" max="1025" width="48" style="7" customWidth="1"/>
    <col min="1026" max="1026" width="11.140625" style="7" customWidth="1"/>
    <col min="1027" max="1027" width="9.85546875" style="7" bestFit="1" customWidth="1"/>
    <col min="1028" max="1028" width="12.85546875" style="7" customWidth="1"/>
    <col min="1029" max="1029" width="9" style="7" customWidth="1"/>
    <col min="1030" max="1030" width="6" style="7" customWidth="1"/>
    <col min="1031" max="1031" width="13.42578125" style="7" customWidth="1"/>
    <col min="1032" max="1032" width="11.85546875" style="7" customWidth="1"/>
    <col min="1033" max="1033" width="13.42578125" style="7" customWidth="1"/>
    <col min="1034" max="1034" width="11.42578125" style="7" customWidth="1"/>
    <col min="1035" max="1035" width="2" style="7" customWidth="1"/>
    <col min="1036" max="1036" width="12.140625" style="7" customWidth="1"/>
    <col min="1037" max="1037" width="13.85546875" style="7" customWidth="1"/>
    <col min="1038" max="1038" width="12.42578125" style="7" customWidth="1"/>
    <col min="1039" max="1039" width="23.85546875" style="7" customWidth="1"/>
    <col min="1040" max="1135" width="9.7109375" style="7" customWidth="1"/>
    <col min="1136" max="1280" width="11.7109375" style="7"/>
    <col min="1281" max="1281" width="48" style="7" customWidth="1"/>
    <col min="1282" max="1282" width="11.140625" style="7" customWidth="1"/>
    <col min="1283" max="1283" width="9.85546875" style="7" bestFit="1" customWidth="1"/>
    <col min="1284" max="1284" width="12.85546875" style="7" customWidth="1"/>
    <col min="1285" max="1285" width="9" style="7" customWidth="1"/>
    <col min="1286" max="1286" width="6" style="7" customWidth="1"/>
    <col min="1287" max="1287" width="13.42578125" style="7" customWidth="1"/>
    <col min="1288" max="1288" width="11.85546875" style="7" customWidth="1"/>
    <col min="1289" max="1289" width="13.42578125" style="7" customWidth="1"/>
    <col min="1290" max="1290" width="11.42578125" style="7" customWidth="1"/>
    <col min="1291" max="1291" width="2" style="7" customWidth="1"/>
    <col min="1292" max="1292" width="12.140625" style="7" customWidth="1"/>
    <col min="1293" max="1293" width="13.85546875" style="7" customWidth="1"/>
    <col min="1294" max="1294" width="12.42578125" style="7" customWidth="1"/>
    <col min="1295" max="1295" width="23.85546875" style="7" customWidth="1"/>
    <col min="1296" max="1391" width="9.7109375" style="7" customWidth="1"/>
    <col min="1392" max="1536" width="11.7109375" style="7"/>
    <col min="1537" max="1537" width="48" style="7" customWidth="1"/>
    <col min="1538" max="1538" width="11.140625" style="7" customWidth="1"/>
    <col min="1539" max="1539" width="9.85546875" style="7" bestFit="1" customWidth="1"/>
    <col min="1540" max="1540" width="12.85546875" style="7" customWidth="1"/>
    <col min="1541" max="1541" width="9" style="7" customWidth="1"/>
    <col min="1542" max="1542" width="6" style="7" customWidth="1"/>
    <col min="1543" max="1543" width="13.42578125" style="7" customWidth="1"/>
    <col min="1544" max="1544" width="11.85546875" style="7" customWidth="1"/>
    <col min="1545" max="1545" width="13.42578125" style="7" customWidth="1"/>
    <col min="1546" max="1546" width="11.42578125" style="7" customWidth="1"/>
    <col min="1547" max="1547" width="2" style="7" customWidth="1"/>
    <col min="1548" max="1548" width="12.140625" style="7" customWidth="1"/>
    <col min="1549" max="1549" width="13.85546875" style="7" customWidth="1"/>
    <col min="1550" max="1550" width="12.42578125" style="7" customWidth="1"/>
    <col min="1551" max="1551" width="23.85546875" style="7" customWidth="1"/>
    <col min="1552" max="1647" width="9.7109375" style="7" customWidth="1"/>
    <col min="1648" max="1792" width="11.7109375" style="7"/>
    <col min="1793" max="1793" width="48" style="7" customWidth="1"/>
    <col min="1794" max="1794" width="11.140625" style="7" customWidth="1"/>
    <col min="1795" max="1795" width="9.85546875" style="7" bestFit="1" customWidth="1"/>
    <col min="1796" max="1796" width="12.85546875" style="7" customWidth="1"/>
    <col min="1797" max="1797" width="9" style="7" customWidth="1"/>
    <col min="1798" max="1798" width="6" style="7" customWidth="1"/>
    <col min="1799" max="1799" width="13.42578125" style="7" customWidth="1"/>
    <col min="1800" max="1800" width="11.85546875" style="7" customWidth="1"/>
    <col min="1801" max="1801" width="13.42578125" style="7" customWidth="1"/>
    <col min="1802" max="1802" width="11.42578125" style="7" customWidth="1"/>
    <col min="1803" max="1803" width="2" style="7" customWidth="1"/>
    <col min="1804" max="1804" width="12.140625" style="7" customWidth="1"/>
    <col min="1805" max="1805" width="13.85546875" style="7" customWidth="1"/>
    <col min="1806" max="1806" width="12.42578125" style="7" customWidth="1"/>
    <col min="1807" max="1807" width="23.85546875" style="7" customWidth="1"/>
    <col min="1808" max="1903" width="9.7109375" style="7" customWidth="1"/>
    <col min="1904" max="2048" width="11.7109375" style="7"/>
    <col min="2049" max="2049" width="48" style="7" customWidth="1"/>
    <col min="2050" max="2050" width="11.140625" style="7" customWidth="1"/>
    <col min="2051" max="2051" width="9.85546875" style="7" bestFit="1" customWidth="1"/>
    <col min="2052" max="2052" width="12.85546875" style="7" customWidth="1"/>
    <col min="2053" max="2053" width="9" style="7" customWidth="1"/>
    <col min="2054" max="2054" width="6" style="7" customWidth="1"/>
    <col min="2055" max="2055" width="13.42578125" style="7" customWidth="1"/>
    <col min="2056" max="2056" width="11.85546875" style="7" customWidth="1"/>
    <col min="2057" max="2057" width="13.42578125" style="7" customWidth="1"/>
    <col min="2058" max="2058" width="11.42578125" style="7" customWidth="1"/>
    <col min="2059" max="2059" width="2" style="7" customWidth="1"/>
    <col min="2060" max="2060" width="12.140625" style="7" customWidth="1"/>
    <col min="2061" max="2061" width="13.85546875" style="7" customWidth="1"/>
    <col min="2062" max="2062" width="12.42578125" style="7" customWidth="1"/>
    <col min="2063" max="2063" width="23.85546875" style="7" customWidth="1"/>
    <col min="2064" max="2159" width="9.7109375" style="7" customWidth="1"/>
    <col min="2160" max="2304" width="11.7109375" style="7"/>
    <col min="2305" max="2305" width="48" style="7" customWidth="1"/>
    <col min="2306" max="2306" width="11.140625" style="7" customWidth="1"/>
    <col min="2307" max="2307" width="9.85546875" style="7" bestFit="1" customWidth="1"/>
    <col min="2308" max="2308" width="12.85546875" style="7" customWidth="1"/>
    <col min="2309" max="2309" width="9" style="7" customWidth="1"/>
    <col min="2310" max="2310" width="6" style="7" customWidth="1"/>
    <col min="2311" max="2311" width="13.42578125" style="7" customWidth="1"/>
    <col min="2312" max="2312" width="11.85546875" style="7" customWidth="1"/>
    <col min="2313" max="2313" width="13.42578125" style="7" customWidth="1"/>
    <col min="2314" max="2314" width="11.42578125" style="7" customWidth="1"/>
    <col min="2315" max="2315" width="2" style="7" customWidth="1"/>
    <col min="2316" max="2316" width="12.140625" style="7" customWidth="1"/>
    <col min="2317" max="2317" width="13.85546875" style="7" customWidth="1"/>
    <col min="2318" max="2318" width="12.42578125" style="7" customWidth="1"/>
    <col min="2319" max="2319" width="23.85546875" style="7" customWidth="1"/>
    <col min="2320" max="2415" width="9.7109375" style="7" customWidth="1"/>
    <col min="2416" max="2560" width="11.7109375" style="7"/>
    <col min="2561" max="2561" width="48" style="7" customWidth="1"/>
    <col min="2562" max="2562" width="11.140625" style="7" customWidth="1"/>
    <col min="2563" max="2563" width="9.85546875" style="7" bestFit="1" customWidth="1"/>
    <col min="2564" max="2564" width="12.85546875" style="7" customWidth="1"/>
    <col min="2565" max="2565" width="9" style="7" customWidth="1"/>
    <col min="2566" max="2566" width="6" style="7" customWidth="1"/>
    <col min="2567" max="2567" width="13.42578125" style="7" customWidth="1"/>
    <col min="2568" max="2568" width="11.85546875" style="7" customWidth="1"/>
    <col min="2569" max="2569" width="13.42578125" style="7" customWidth="1"/>
    <col min="2570" max="2570" width="11.42578125" style="7" customWidth="1"/>
    <col min="2571" max="2571" width="2" style="7" customWidth="1"/>
    <col min="2572" max="2572" width="12.140625" style="7" customWidth="1"/>
    <col min="2573" max="2573" width="13.85546875" style="7" customWidth="1"/>
    <col min="2574" max="2574" width="12.42578125" style="7" customWidth="1"/>
    <col min="2575" max="2575" width="23.85546875" style="7" customWidth="1"/>
    <col min="2576" max="2671" width="9.7109375" style="7" customWidth="1"/>
    <col min="2672" max="2816" width="11.7109375" style="7"/>
    <col min="2817" max="2817" width="48" style="7" customWidth="1"/>
    <col min="2818" max="2818" width="11.140625" style="7" customWidth="1"/>
    <col min="2819" max="2819" width="9.85546875" style="7" bestFit="1" customWidth="1"/>
    <col min="2820" max="2820" width="12.85546875" style="7" customWidth="1"/>
    <col min="2821" max="2821" width="9" style="7" customWidth="1"/>
    <col min="2822" max="2822" width="6" style="7" customWidth="1"/>
    <col min="2823" max="2823" width="13.42578125" style="7" customWidth="1"/>
    <col min="2824" max="2824" width="11.85546875" style="7" customWidth="1"/>
    <col min="2825" max="2825" width="13.42578125" style="7" customWidth="1"/>
    <col min="2826" max="2826" width="11.42578125" style="7" customWidth="1"/>
    <col min="2827" max="2827" width="2" style="7" customWidth="1"/>
    <col min="2828" max="2828" width="12.140625" style="7" customWidth="1"/>
    <col min="2829" max="2829" width="13.85546875" style="7" customWidth="1"/>
    <col min="2830" max="2830" width="12.42578125" style="7" customWidth="1"/>
    <col min="2831" max="2831" width="23.85546875" style="7" customWidth="1"/>
    <col min="2832" max="2927" width="9.7109375" style="7" customWidth="1"/>
    <col min="2928" max="3072" width="11.7109375" style="7"/>
    <col min="3073" max="3073" width="48" style="7" customWidth="1"/>
    <col min="3074" max="3074" width="11.140625" style="7" customWidth="1"/>
    <col min="3075" max="3075" width="9.85546875" style="7" bestFit="1" customWidth="1"/>
    <col min="3076" max="3076" width="12.85546875" style="7" customWidth="1"/>
    <col min="3077" max="3077" width="9" style="7" customWidth="1"/>
    <col min="3078" max="3078" width="6" style="7" customWidth="1"/>
    <col min="3079" max="3079" width="13.42578125" style="7" customWidth="1"/>
    <col min="3080" max="3080" width="11.85546875" style="7" customWidth="1"/>
    <col min="3081" max="3081" width="13.42578125" style="7" customWidth="1"/>
    <col min="3082" max="3082" width="11.42578125" style="7" customWidth="1"/>
    <col min="3083" max="3083" width="2" style="7" customWidth="1"/>
    <col min="3084" max="3084" width="12.140625" style="7" customWidth="1"/>
    <col min="3085" max="3085" width="13.85546875" style="7" customWidth="1"/>
    <col min="3086" max="3086" width="12.42578125" style="7" customWidth="1"/>
    <col min="3087" max="3087" width="23.85546875" style="7" customWidth="1"/>
    <col min="3088" max="3183" width="9.7109375" style="7" customWidth="1"/>
    <col min="3184" max="3328" width="11.7109375" style="7"/>
    <col min="3329" max="3329" width="48" style="7" customWidth="1"/>
    <col min="3330" max="3330" width="11.140625" style="7" customWidth="1"/>
    <col min="3331" max="3331" width="9.85546875" style="7" bestFit="1" customWidth="1"/>
    <col min="3332" max="3332" width="12.85546875" style="7" customWidth="1"/>
    <col min="3333" max="3333" width="9" style="7" customWidth="1"/>
    <col min="3334" max="3334" width="6" style="7" customWidth="1"/>
    <col min="3335" max="3335" width="13.42578125" style="7" customWidth="1"/>
    <col min="3336" max="3336" width="11.85546875" style="7" customWidth="1"/>
    <col min="3337" max="3337" width="13.42578125" style="7" customWidth="1"/>
    <col min="3338" max="3338" width="11.42578125" style="7" customWidth="1"/>
    <col min="3339" max="3339" width="2" style="7" customWidth="1"/>
    <col min="3340" max="3340" width="12.140625" style="7" customWidth="1"/>
    <col min="3341" max="3341" width="13.85546875" style="7" customWidth="1"/>
    <col min="3342" max="3342" width="12.42578125" style="7" customWidth="1"/>
    <col min="3343" max="3343" width="23.85546875" style="7" customWidth="1"/>
    <col min="3344" max="3439" width="9.7109375" style="7" customWidth="1"/>
    <col min="3440" max="3584" width="11.7109375" style="7"/>
    <col min="3585" max="3585" width="48" style="7" customWidth="1"/>
    <col min="3586" max="3586" width="11.140625" style="7" customWidth="1"/>
    <col min="3587" max="3587" width="9.85546875" style="7" bestFit="1" customWidth="1"/>
    <col min="3588" max="3588" width="12.85546875" style="7" customWidth="1"/>
    <col min="3589" max="3589" width="9" style="7" customWidth="1"/>
    <col min="3590" max="3590" width="6" style="7" customWidth="1"/>
    <col min="3591" max="3591" width="13.42578125" style="7" customWidth="1"/>
    <col min="3592" max="3592" width="11.85546875" style="7" customWidth="1"/>
    <col min="3593" max="3593" width="13.42578125" style="7" customWidth="1"/>
    <col min="3594" max="3594" width="11.42578125" style="7" customWidth="1"/>
    <col min="3595" max="3595" width="2" style="7" customWidth="1"/>
    <col min="3596" max="3596" width="12.140625" style="7" customWidth="1"/>
    <col min="3597" max="3597" width="13.85546875" style="7" customWidth="1"/>
    <col min="3598" max="3598" width="12.42578125" style="7" customWidth="1"/>
    <col min="3599" max="3599" width="23.85546875" style="7" customWidth="1"/>
    <col min="3600" max="3695" width="9.7109375" style="7" customWidth="1"/>
    <col min="3696" max="3840" width="11.7109375" style="7"/>
    <col min="3841" max="3841" width="48" style="7" customWidth="1"/>
    <col min="3842" max="3842" width="11.140625" style="7" customWidth="1"/>
    <col min="3843" max="3843" width="9.85546875" style="7" bestFit="1" customWidth="1"/>
    <col min="3844" max="3844" width="12.85546875" style="7" customWidth="1"/>
    <col min="3845" max="3845" width="9" style="7" customWidth="1"/>
    <col min="3846" max="3846" width="6" style="7" customWidth="1"/>
    <col min="3847" max="3847" width="13.42578125" style="7" customWidth="1"/>
    <col min="3848" max="3848" width="11.85546875" style="7" customWidth="1"/>
    <col min="3849" max="3849" width="13.42578125" style="7" customWidth="1"/>
    <col min="3850" max="3850" width="11.42578125" style="7" customWidth="1"/>
    <col min="3851" max="3851" width="2" style="7" customWidth="1"/>
    <col min="3852" max="3852" width="12.140625" style="7" customWidth="1"/>
    <col min="3853" max="3853" width="13.85546875" style="7" customWidth="1"/>
    <col min="3854" max="3854" width="12.42578125" style="7" customWidth="1"/>
    <col min="3855" max="3855" width="23.85546875" style="7" customWidth="1"/>
    <col min="3856" max="3951" width="9.7109375" style="7" customWidth="1"/>
    <col min="3952" max="4096" width="11.7109375" style="7"/>
    <col min="4097" max="4097" width="48" style="7" customWidth="1"/>
    <col min="4098" max="4098" width="11.140625" style="7" customWidth="1"/>
    <col min="4099" max="4099" width="9.85546875" style="7" bestFit="1" customWidth="1"/>
    <col min="4100" max="4100" width="12.85546875" style="7" customWidth="1"/>
    <col min="4101" max="4101" width="9" style="7" customWidth="1"/>
    <col min="4102" max="4102" width="6" style="7" customWidth="1"/>
    <col min="4103" max="4103" width="13.42578125" style="7" customWidth="1"/>
    <col min="4104" max="4104" width="11.85546875" style="7" customWidth="1"/>
    <col min="4105" max="4105" width="13.42578125" style="7" customWidth="1"/>
    <col min="4106" max="4106" width="11.42578125" style="7" customWidth="1"/>
    <col min="4107" max="4107" width="2" style="7" customWidth="1"/>
    <col min="4108" max="4108" width="12.140625" style="7" customWidth="1"/>
    <col min="4109" max="4109" width="13.85546875" style="7" customWidth="1"/>
    <col min="4110" max="4110" width="12.42578125" style="7" customWidth="1"/>
    <col min="4111" max="4111" width="23.85546875" style="7" customWidth="1"/>
    <col min="4112" max="4207" width="9.7109375" style="7" customWidth="1"/>
    <col min="4208" max="4352" width="11.7109375" style="7"/>
    <col min="4353" max="4353" width="48" style="7" customWidth="1"/>
    <col min="4354" max="4354" width="11.140625" style="7" customWidth="1"/>
    <col min="4355" max="4355" width="9.85546875" style="7" bestFit="1" customWidth="1"/>
    <col min="4356" max="4356" width="12.85546875" style="7" customWidth="1"/>
    <col min="4357" max="4357" width="9" style="7" customWidth="1"/>
    <col min="4358" max="4358" width="6" style="7" customWidth="1"/>
    <col min="4359" max="4359" width="13.42578125" style="7" customWidth="1"/>
    <col min="4360" max="4360" width="11.85546875" style="7" customWidth="1"/>
    <col min="4361" max="4361" width="13.42578125" style="7" customWidth="1"/>
    <col min="4362" max="4362" width="11.42578125" style="7" customWidth="1"/>
    <col min="4363" max="4363" width="2" style="7" customWidth="1"/>
    <col min="4364" max="4364" width="12.140625" style="7" customWidth="1"/>
    <col min="4365" max="4365" width="13.85546875" style="7" customWidth="1"/>
    <col min="4366" max="4366" width="12.42578125" style="7" customWidth="1"/>
    <col min="4367" max="4367" width="23.85546875" style="7" customWidth="1"/>
    <col min="4368" max="4463" width="9.7109375" style="7" customWidth="1"/>
    <col min="4464" max="4608" width="11.7109375" style="7"/>
    <col min="4609" max="4609" width="48" style="7" customWidth="1"/>
    <col min="4610" max="4610" width="11.140625" style="7" customWidth="1"/>
    <col min="4611" max="4611" width="9.85546875" style="7" bestFit="1" customWidth="1"/>
    <col min="4612" max="4612" width="12.85546875" style="7" customWidth="1"/>
    <col min="4613" max="4613" width="9" style="7" customWidth="1"/>
    <col min="4614" max="4614" width="6" style="7" customWidth="1"/>
    <col min="4615" max="4615" width="13.42578125" style="7" customWidth="1"/>
    <col min="4616" max="4616" width="11.85546875" style="7" customWidth="1"/>
    <col min="4617" max="4617" width="13.42578125" style="7" customWidth="1"/>
    <col min="4618" max="4618" width="11.42578125" style="7" customWidth="1"/>
    <col min="4619" max="4619" width="2" style="7" customWidth="1"/>
    <col min="4620" max="4620" width="12.140625" style="7" customWidth="1"/>
    <col min="4621" max="4621" width="13.85546875" style="7" customWidth="1"/>
    <col min="4622" max="4622" width="12.42578125" style="7" customWidth="1"/>
    <col min="4623" max="4623" width="23.85546875" style="7" customWidth="1"/>
    <col min="4624" max="4719" width="9.7109375" style="7" customWidth="1"/>
    <col min="4720" max="4864" width="11.7109375" style="7"/>
    <col min="4865" max="4865" width="48" style="7" customWidth="1"/>
    <col min="4866" max="4866" width="11.140625" style="7" customWidth="1"/>
    <col min="4867" max="4867" width="9.85546875" style="7" bestFit="1" customWidth="1"/>
    <col min="4868" max="4868" width="12.85546875" style="7" customWidth="1"/>
    <col min="4869" max="4869" width="9" style="7" customWidth="1"/>
    <col min="4870" max="4870" width="6" style="7" customWidth="1"/>
    <col min="4871" max="4871" width="13.42578125" style="7" customWidth="1"/>
    <col min="4872" max="4872" width="11.85546875" style="7" customWidth="1"/>
    <col min="4873" max="4873" width="13.42578125" style="7" customWidth="1"/>
    <col min="4874" max="4874" width="11.42578125" style="7" customWidth="1"/>
    <col min="4875" max="4875" width="2" style="7" customWidth="1"/>
    <col min="4876" max="4876" width="12.140625" style="7" customWidth="1"/>
    <col min="4877" max="4877" width="13.85546875" style="7" customWidth="1"/>
    <col min="4878" max="4878" width="12.42578125" style="7" customWidth="1"/>
    <col min="4879" max="4879" width="23.85546875" style="7" customWidth="1"/>
    <col min="4880" max="4975" width="9.7109375" style="7" customWidth="1"/>
    <col min="4976" max="5120" width="11.7109375" style="7"/>
    <col min="5121" max="5121" width="48" style="7" customWidth="1"/>
    <col min="5122" max="5122" width="11.140625" style="7" customWidth="1"/>
    <col min="5123" max="5123" width="9.85546875" style="7" bestFit="1" customWidth="1"/>
    <col min="5124" max="5124" width="12.85546875" style="7" customWidth="1"/>
    <col min="5125" max="5125" width="9" style="7" customWidth="1"/>
    <col min="5126" max="5126" width="6" style="7" customWidth="1"/>
    <col min="5127" max="5127" width="13.42578125" style="7" customWidth="1"/>
    <col min="5128" max="5128" width="11.85546875" style="7" customWidth="1"/>
    <col min="5129" max="5129" width="13.42578125" style="7" customWidth="1"/>
    <col min="5130" max="5130" width="11.42578125" style="7" customWidth="1"/>
    <col min="5131" max="5131" width="2" style="7" customWidth="1"/>
    <col min="5132" max="5132" width="12.140625" style="7" customWidth="1"/>
    <col min="5133" max="5133" width="13.85546875" style="7" customWidth="1"/>
    <col min="5134" max="5134" width="12.42578125" style="7" customWidth="1"/>
    <col min="5135" max="5135" width="23.85546875" style="7" customWidth="1"/>
    <col min="5136" max="5231" width="9.7109375" style="7" customWidth="1"/>
    <col min="5232" max="5376" width="11.7109375" style="7"/>
    <col min="5377" max="5377" width="48" style="7" customWidth="1"/>
    <col min="5378" max="5378" width="11.140625" style="7" customWidth="1"/>
    <col min="5379" max="5379" width="9.85546875" style="7" bestFit="1" customWidth="1"/>
    <col min="5380" max="5380" width="12.85546875" style="7" customWidth="1"/>
    <col min="5381" max="5381" width="9" style="7" customWidth="1"/>
    <col min="5382" max="5382" width="6" style="7" customWidth="1"/>
    <col min="5383" max="5383" width="13.42578125" style="7" customWidth="1"/>
    <col min="5384" max="5384" width="11.85546875" style="7" customWidth="1"/>
    <col min="5385" max="5385" width="13.42578125" style="7" customWidth="1"/>
    <col min="5386" max="5386" width="11.42578125" style="7" customWidth="1"/>
    <col min="5387" max="5387" width="2" style="7" customWidth="1"/>
    <col min="5388" max="5388" width="12.140625" style="7" customWidth="1"/>
    <col min="5389" max="5389" width="13.85546875" style="7" customWidth="1"/>
    <col min="5390" max="5390" width="12.42578125" style="7" customWidth="1"/>
    <col min="5391" max="5391" width="23.85546875" style="7" customWidth="1"/>
    <col min="5392" max="5487" width="9.7109375" style="7" customWidth="1"/>
    <col min="5488" max="5632" width="11.7109375" style="7"/>
    <col min="5633" max="5633" width="48" style="7" customWidth="1"/>
    <col min="5634" max="5634" width="11.140625" style="7" customWidth="1"/>
    <col min="5635" max="5635" width="9.85546875" style="7" bestFit="1" customWidth="1"/>
    <col min="5636" max="5636" width="12.85546875" style="7" customWidth="1"/>
    <col min="5637" max="5637" width="9" style="7" customWidth="1"/>
    <col min="5638" max="5638" width="6" style="7" customWidth="1"/>
    <col min="5639" max="5639" width="13.42578125" style="7" customWidth="1"/>
    <col min="5640" max="5640" width="11.85546875" style="7" customWidth="1"/>
    <col min="5641" max="5641" width="13.42578125" style="7" customWidth="1"/>
    <col min="5642" max="5642" width="11.42578125" style="7" customWidth="1"/>
    <col min="5643" max="5643" width="2" style="7" customWidth="1"/>
    <col min="5644" max="5644" width="12.140625" style="7" customWidth="1"/>
    <col min="5645" max="5645" width="13.85546875" style="7" customWidth="1"/>
    <col min="5646" max="5646" width="12.42578125" style="7" customWidth="1"/>
    <col min="5647" max="5647" width="23.85546875" style="7" customWidth="1"/>
    <col min="5648" max="5743" width="9.7109375" style="7" customWidth="1"/>
    <col min="5744" max="5888" width="11.7109375" style="7"/>
    <col min="5889" max="5889" width="48" style="7" customWidth="1"/>
    <col min="5890" max="5890" width="11.140625" style="7" customWidth="1"/>
    <col min="5891" max="5891" width="9.85546875" style="7" bestFit="1" customWidth="1"/>
    <col min="5892" max="5892" width="12.85546875" style="7" customWidth="1"/>
    <col min="5893" max="5893" width="9" style="7" customWidth="1"/>
    <col min="5894" max="5894" width="6" style="7" customWidth="1"/>
    <col min="5895" max="5895" width="13.42578125" style="7" customWidth="1"/>
    <col min="5896" max="5896" width="11.85546875" style="7" customWidth="1"/>
    <col min="5897" max="5897" width="13.42578125" style="7" customWidth="1"/>
    <col min="5898" max="5898" width="11.42578125" style="7" customWidth="1"/>
    <col min="5899" max="5899" width="2" style="7" customWidth="1"/>
    <col min="5900" max="5900" width="12.140625" style="7" customWidth="1"/>
    <col min="5901" max="5901" width="13.85546875" style="7" customWidth="1"/>
    <col min="5902" max="5902" width="12.42578125" style="7" customWidth="1"/>
    <col min="5903" max="5903" width="23.85546875" style="7" customWidth="1"/>
    <col min="5904" max="5999" width="9.7109375" style="7" customWidth="1"/>
    <col min="6000" max="6144" width="11.7109375" style="7"/>
    <col min="6145" max="6145" width="48" style="7" customWidth="1"/>
    <col min="6146" max="6146" width="11.140625" style="7" customWidth="1"/>
    <col min="6147" max="6147" width="9.85546875" style="7" bestFit="1" customWidth="1"/>
    <col min="6148" max="6148" width="12.85546875" style="7" customWidth="1"/>
    <col min="6149" max="6149" width="9" style="7" customWidth="1"/>
    <col min="6150" max="6150" width="6" style="7" customWidth="1"/>
    <col min="6151" max="6151" width="13.42578125" style="7" customWidth="1"/>
    <col min="6152" max="6152" width="11.85546875" style="7" customWidth="1"/>
    <col min="6153" max="6153" width="13.42578125" style="7" customWidth="1"/>
    <col min="6154" max="6154" width="11.42578125" style="7" customWidth="1"/>
    <col min="6155" max="6155" width="2" style="7" customWidth="1"/>
    <col min="6156" max="6156" width="12.140625" style="7" customWidth="1"/>
    <col min="6157" max="6157" width="13.85546875" style="7" customWidth="1"/>
    <col min="6158" max="6158" width="12.42578125" style="7" customWidth="1"/>
    <col min="6159" max="6159" width="23.85546875" style="7" customWidth="1"/>
    <col min="6160" max="6255" width="9.7109375" style="7" customWidth="1"/>
    <col min="6256" max="6400" width="11.7109375" style="7"/>
    <col min="6401" max="6401" width="48" style="7" customWidth="1"/>
    <col min="6402" max="6402" width="11.140625" style="7" customWidth="1"/>
    <col min="6403" max="6403" width="9.85546875" style="7" bestFit="1" customWidth="1"/>
    <col min="6404" max="6404" width="12.85546875" style="7" customWidth="1"/>
    <col min="6405" max="6405" width="9" style="7" customWidth="1"/>
    <col min="6406" max="6406" width="6" style="7" customWidth="1"/>
    <col min="6407" max="6407" width="13.42578125" style="7" customWidth="1"/>
    <col min="6408" max="6408" width="11.85546875" style="7" customWidth="1"/>
    <col min="6409" max="6409" width="13.42578125" style="7" customWidth="1"/>
    <col min="6410" max="6410" width="11.42578125" style="7" customWidth="1"/>
    <col min="6411" max="6411" width="2" style="7" customWidth="1"/>
    <col min="6412" max="6412" width="12.140625" style="7" customWidth="1"/>
    <col min="6413" max="6413" width="13.85546875" style="7" customWidth="1"/>
    <col min="6414" max="6414" width="12.42578125" style="7" customWidth="1"/>
    <col min="6415" max="6415" width="23.85546875" style="7" customWidth="1"/>
    <col min="6416" max="6511" width="9.7109375" style="7" customWidth="1"/>
    <col min="6512" max="6656" width="11.7109375" style="7"/>
    <col min="6657" max="6657" width="48" style="7" customWidth="1"/>
    <col min="6658" max="6658" width="11.140625" style="7" customWidth="1"/>
    <col min="6659" max="6659" width="9.85546875" style="7" bestFit="1" customWidth="1"/>
    <col min="6660" max="6660" width="12.85546875" style="7" customWidth="1"/>
    <col min="6661" max="6661" width="9" style="7" customWidth="1"/>
    <col min="6662" max="6662" width="6" style="7" customWidth="1"/>
    <col min="6663" max="6663" width="13.42578125" style="7" customWidth="1"/>
    <col min="6664" max="6664" width="11.85546875" style="7" customWidth="1"/>
    <col min="6665" max="6665" width="13.42578125" style="7" customWidth="1"/>
    <col min="6666" max="6666" width="11.42578125" style="7" customWidth="1"/>
    <col min="6667" max="6667" width="2" style="7" customWidth="1"/>
    <col min="6668" max="6668" width="12.140625" style="7" customWidth="1"/>
    <col min="6669" max="6669" width="13.85546875" style="7" customWidth="1"/>
    <col min="6670" max="6670" width="12.42578125" style="7" customWidth="1"/>
    <col min="6671" max="6671" width="23.85546875" style="7" customWidth="1"/>
    <col min="6672" max="6767" width="9.7109375" style="7" customWidth="1"/>
    <col min="6768" max="6912" width="11.7109375" style="7"/>
    <col min="6913" max="6913" width="48" style="7" customWidth="1"/>
    <col min="6914" max="6914" width="11.140625" style="7" customWidth="1"/>
    <col min="6915" max="6915" width="9.85546875" style="7" bestFit="1" customWidth="1"/>
    <col min="6916" max="6916" width="12.85546875" style="7" customWidth="1"/>
    <col min="6917" max="6917" width="9" style="7" customWidth="1"/>
    <col min="6918" max="6918" width="6" style="7" customWidth="1"/>
    <col min="6919" max="6919" width="13.42578125" style="7" customWidth="1"/>
    <col min="6920" max="6920" width="11.85546875" style="7" customWidth="1"/>
    <col min="6921" max="6921" width="13.42578125" style="7" customWidth="1"/>
    <col min="6922" max="6922" width="11.42578125" style="7" customWidth="1"/>
    <col min="6923" max="6923" width="2" style="7" customWidth="1"/>
    <col min="6924" max="6924" width="12.140625" style="7" customWidth="1"/>
    <col min="6925" max="6925" width="13.85546875" style="7" customWidth="1"/>
    <col min="6926" max="6926" width="12.42578125" style="7" customWidth="1"/>
    <col min="6927" max="6927" width="23.85546875" style="7" customWidth="1"/>
    <col min="6928" max="7023" width="9.7109375" style="7" customWidth="1"/>
    <col min="7024" max="7168" width="11.7109375" style="7"/>
    <col min="7169" max="7169" width="48" style="7" customWidth="1"/>
    <col min="7170" max="7170" width="11.140625" style="7" customWidth="1"/>
    <col min="7171" max="7171" width="9.85546875" style="7" bestFit="1" customWidth="1"/>
    <col min="7172" max="7172" width="12.85546875" style="7" customWidth="1"/>
    <col min="7173" max="7173" width="9" style="7" customWidth="1"/>
    <col min="7174" max="7174" width="6" style="7" customWidth="1"/>
    <col min="7175" max="7175" width="13.42578125" style="7" customWidth="1"/>
    <col min="7176" max="7176" width="11.85546875" style="7" customWidth="1"/>
    <col min="7177" max="7177" width="13.42578125" style="7" customWidth="1"/>
    <col min="7178" max="7178" width="11.42578125" style="7" customWidth="1"/>
    <col min="7179" max="7179" width="2" style="7" customWidth="1"/>
    <col min="7180" max="7180" width="12.140625" style="7" customWidth="1"/>
    <col min="7181" max="7181" width="13.85546875" style="7" customWidth="1"/>
    <col min="7182" max="7182" width="12.42578125" style="7" customWidth="1"/>
    <col min="7183" max="7183" width="23.85546875" style="7" customWidth="1"/>
    <col min="7184" max="7279" width="9.7109375" style="7" customWidth="1"/>
    <col min="7280" max="7424" width="11.7109375" style="7"/>
    <col min="7425" max="7425" width="48" style="7" customWidth="1"/>
    <col min="7426" max="7426" width="11.140625" style="7" customWidth="1"/>
    <col min="7427" max="7427" width="9.85546875" style="7" bestFit="1" customWidth="1"/>
    <col min="7428" max="7428" width="12.85546875" style="7" customWidth="1"/>
    <col min="7429" max="7429" width="9" style="7" customWidth="1"/>
    <col min="7430" max="7430" width="6" style="7" customWidth="1"/>
    <col min="7431" max="7431" width="13.42578125" style="7" customWidth="1"/>
    <col min="7432" max="7432" width="11.85546875" style="7" customWidth="1"/>
    <col min="7433" max="7433" width="13.42578125" style="7" customWidth="1"/>
    <col min="7434" max="7434" width="11.42578125" style="7" customWidth="1"/>
    <col min="7435" max="7435" width="2" style="7" customWidth="1"/>
    <col min="7436" max="7436" width="12.140625" style="7" customWidth="1"/>
    <col min="7437" max="7437" width="13.85546875" style="7" customWidth="1"/>
    <col min="7438" max="7438" width="12.42578125" style="7" customWidth="1"/>
    <col min="7439" max="7439" width="23.85546875" style="7" customWidth="1"/>
    <col min="7440" max="7535" width="9.7109375" style="7" customWidth="1"/>
    <col min="7536" max="7680" width="11.7109375" style="7"/>
    <col min="7681" max="7681" width="48" style="7" customWidth="1"/>
    <col min="7682" max="7682" width="11.140625" style="7" customWidth="1"/>
    <col min="7683" max="7683" width="9.85546875" style="7" bestFit="1" customWidth="1"/>
    <col min="7684" max="7684" width="12.85546875" style="7" customWidth="1"/>
    <col min="7685" max="7685" width="9" style="7" customWidth="1"/>
    <col min="7686" max="7686" width="6" style="7" customWidth="1"/>
    <col min="7687" max="7687" width="13.42578125" style="7" customWidth="1"/>
    <col min="7688" max="7688" width="11.85546875" style="7" customWidth="1"/>
    <col min="7689" max="7689" width="13.42578125" style="7" customWidth="1"/>
    <col min="7690" max="7690" width="11.42578125" style="7" customWidth="1"/>
    <col min="7691" max="7691" width="2" style="7" customWidth="1"/>
    <col min="7692" max="7692" width="12.140625" style="7" customWidth="1"/>
    <col min="7693" max="7693" width="13.85546875" style="7" customWidth="1"/>
    <col min="7694" max="7694" width="12.42578125" style="7" customWidth="1"/>
    <col min="7695" max="7695" width="23.85546875" style="7" customWidth="1"/>
    <col min="7696" max="7791" width="9.7109375" style="7" customWidth="1"/>
    <col min="7792" max="7936" width="11.7109375" style="7"/>
    <col min="7937" max="7937" width="48" style="7" customWidth="1"/>
    <col min="7938" max="7938" width="11.140625" style="7" customWidth="1"/>
    <col min="7939" max="7939" width="9.85546875" style="7" bestFit="1" customWidth="1"/>
    <col min="7940" max="7940" width="12.85546875" style="7" customWidth="1"/>
    <col min="7941" max="7941" width="9" style="7" customWidth="1"/>
    <col min="7942" max="7942" width="6" style="7" customWidth="1"/>
    <col min="7943" max="7943" width="13.42578125" style="7" customWidth="1"/>
    <col min="7944" max="7944" width="11.85546875" style="7" customWidth="1"/>
    <col min="7945" max="7945" width="13.42578125" style="7" customWidth="1"/>
    <col min="7946" max="7946" width="11.42578125" style="7" customWidth="1"/>
    <col min="7947" max="7947" width="2" style="7" customWidth="1"/>
    <col min="7948" max="7948" width="12.140625" style="7" customWidth="1"/>
    <col min="7949" max="7949" width="13.85546875" style="7" customWidth="1"/>
    <col min="7950" max="7950" width="12.42578125" style="7" customWidth="1"/>
    <col min="7951" max="7951" width="23.85546875" style="7" customWidth="1"/>
    <col min="7952" max="8047" width="9.7109375" style="7" customWidth="1"/>
    <col min="8048" max="8192" width="11.7109375" style="7"/>
    <col min="8193" max="8193" width="48" style="7" customWidth="1"/>
    <col min="8194" max="8194" width="11.140625" style="7" customWidth="1"/>
    <col min="8195" max="8195" width="9.85546875" style="7" bestFit="1" customWidth="1"/>
    <col min="8196" max="8196" width="12.85546875" style="7" customWidth="1"/>
    <col min="8197" max="8197" width="9" style="7" customWidth="1"/>
    <col min="8198" max="8198" width="6" style="7" customWidth="1"/>
    <col min="8199" max="8199" width="13.42578125" style="7" customWidth="1"/>
    <col min="8200" max="8200" width="11.85546875" style="7" customWidth="1"/>
    <col min="8201" max="8201" width="13.42578125" style="7" customWidth="1"/>
    <col min="8202" max="8202" width="11.42578125" style="7" customWidth="1"/>
    <col min="8203" max="8203" width="2" style="7" customWidth="1"/>
    <col min="8204" max="8204" width="12.140625" style="7" customWidth="1"/>
    <col min="8205" max="8205" width="13.85546875" style="7" customWidth="1"/>
    <col min="8206" max="8206" width="12.42578125" style="7" customWidth="1"/>
    <col min="8207" max="8207" width="23.85546875" style="7" customWidth="1"/>
    <col min="8208" max="8303" width="9.7109375" style="7" customWidth="1"/>
    <col min="8304" max="8448" width="11.7109375" style="7"/>
    <col min="8449" max="8449" width="48" style="7" customWidth="1"/>
    <col min="8450" max="8450" width="11.140625" style="7" customWidth="1"/>
    <col min="8451" max="8451" width="9.85546875" style="7" bestFit="1" customWidth="1"/>
    <col min="8452" max="8452" width="12.85546875" style="7" customWidth="1"/>
    <col min="8453" max="8453" width="9" style="7" customWidth="1"/>
    <col min="8454" max="8454" width="6" style="7" customWidth="1"/>
    <col min="8455" max="8455" width="13.42578125" style="7" customWidth="1"/>
    <col min="8456" max="8456" width="11.85546875" style="7" customWidth="1"/>
    <col min="8457" max="8457" width="13.42578125" style="7" customWidth="1"/>
    <col min="8458" max="8458" width="11.42578125" style="7" customWidth="1"/>
    <col min="8459" max="8459" width="2" style="7" customWidth="1"/>
    <col min="8460" max="8460" width="12.140625" style="7" customWidth="1"/>
    <col min="8461" max="8461" width="13.85546875" style="7" customWidth="1"/>
    <col min="8462" max="8462" width="12.42578125" style="7" customWidth="1"/>
    <col min="8463" max="8463" width="23.85546875" style="7" customWidth="1"/>
    <col min="8464" max="8559" width="9.7109375" style="7" customWidth="1"/>
    <col min="8560" max="8704" width="11.7109375" style="7"/>
    <col min="8705" max="8705" width="48" style="7" customWidth="1"/>
    <col min="8706" max="8706" width="11.140625" style="7" customWidth="1"/>
    <col min="8707" max="8707" width="9.85546875" style="7" bestFit="1" customWidth="1"/>
    <col min="8708" max="8708" width="12.85546875" style="7" customWidth="1"/>
    <col min="8709" max="8709" width="9" style="7" customWidth="1"/>
    <col min="8710" max="8710" width="6" style="7" customWidth="1"/>
    <col min="8711" max="8711" width="13.42578125" style="7" customWidth="1"/>
    <col min="8712" max="8712" width="11.85546875" style="7" customWidth="1"/>
    <col min="8713" max="8713" width="13.42578125" style="7" customWidth="1"/>
    <col min="8714" max="8714" width="11.42578125" style="7" customWidth="1"/>
    <col min="8715" max="8715" width="2" style="7" customWidth="1"/>
    <col min="8716" max="8716" width="12.140625" style="7" customWidth="1"/>
    <col min="8717" max="8717" width="13.85546875" style="7" customWidth="1"/>
    <col min="8718" max="8718" width="12.42578125" style="7" customWidth="1"/>
    <col min="8719" max="8719" width="23.85546875" style="7" customWidth="1"/>
    <col min="8720" max="8815" width="9.7109375" style="7" customWidth="1"/>
    <col min="8816" max="8960" width="11.7109375" style="7"/>
    <col min="8961" max="8961" width="48" style="7" customWidth="1"/>
    <col min="8962" max="8962" width="11.140625" style="7" customWidth="1"/>
    <col min="8963" max="8963" width="9.85546875" style="7" bestFit="1" customWidth="1"/>
    <col min="8964" max="8964" width="12.85546875" style="7" customWidth="1"/>
    <col min="8965" max="8965" width="9" style="7" customWidth="1"/>
    <col min="8966" max="8966" width="6" style="7" customWidth="1"/>
    <col min="8967" max="8967" width="13.42578125" style="7" customWidth="1"/>
    <col min="8968" max="8968" width="11.85546875" style="7" customWidth="1"/>
    <col min="8969" max="8969" width="13.42578125" style="7" customWidth="1"/>
    <col min="8970" max="8970" width="11.42578125" style="7" customWidth="1"/>
    <col min="8971" max="8971" width="2" style="7" customWidth="1"/>
    <col min="8972" max="8972" width="12.140625" style="7" customWidth="1"/>
    <col min="8973" max="8973" width="13.85546875" style="7" customWidth="1"/>
    <col min="8974" max="8974" width="12.42578125" style="7" customWidth="1"/>
    <col min="8975" max="8975" width="23.85546875" style="7" customWidth="1"/>
    <col min="8976" max="9071" width="9.7109375" style="7" customWidth="1"/>
    <col min="9072" max="9216" width="11.7109375" style="7"/>
    <col min="9217" max="9217" width="48" style="7" customWidth="1"/>
    <col min="9218" max="9218" width="11.140625" style="7" customWidth="1"/>
    <col min="9219" max="9219" width="9.85546875" style="7" bestFit="1" customWidth="1"/>
    <col min="9220" max="9220" width="12.85546875" style="7" customWidth="1"/>
    <col min="9221" max="9221" width="9" style="7" customWidth="1"/>
    <col min="9222" max="9222" width="6" style="7" customWidth="1"/>
    <col min="9223" max="9223" width="13.42578125" style="7" customWidth="1"/>
    <col min="9224" max="9224" width="11.85546875" style="7" customWidth="1"/>
    <col min="9225" max="9225" width="13.42578125" style="7" customWidth="1"/>
    <col min="9226" max="9226" width="11.42578125" style="7" customWidth="1"/>
    <col min="9227" max="9227" width="2" style="7" customWidth="1"/>
    <col min="9228" max="9228" width="12.140625" style="7" customWidth="1"/>
    <col min="9229" max="9229" width="13.85546875" style="7" customWidth="1"/>
    <col min="9230" max="9230" width="12.42578125" style="7" customWidth="1"/>
    <col min="9231" max="9231" width="23.85546875" style="7" customWidth="1"/>
    <col min="9232" max="9327" width="9.7109375" style="7" customWidth="1"/>
    <col min="9328" max="9472" width="11.7109375" style="7"/>
    <col min="9473" max="9473" width="48" style="7" customWidth="1"/>
    <col min="9474" max="9474" width="11.140625" style="7" customWidth="1"/>
    <col min="9475" max="9475" width="9.85546875" style="7" bestFit="1" customWidth="1"/>
    <col min="9476" max="9476" width="12.85546875" style="7" customWidth="1"/>
    <col min="9477" max="9477" width="9" style="7" customWidth="1"/>
    <col min="9478" max="9478" width="6" style="7" customWidth="1"/>
    <col min="9479" max="9479" width="13.42578125" style="7" customWidth="1"/>
    <col min="9480" max="9480" width="11.85546875" style="7" customWidth="1"/>
    <col min="9481" max="9481" width="13.42578125" style="7" customWidth="1"/>
    <col min="9482" max="9482" width="11.42578125" style="7" customWidth="1"/>
    <col min="9483" max="9483" width="2" style="7" customWidth="1"/>
    <col min="9484" max="9484" width="12.140625" style="7" customWidth="1"/>
    <col min="9485" max="9485" width="13.85546875" style="7" customWidth="1"/>
    <col min="9486" max="9486" width="12.42578125" style="7" customWidth="1"/>
    <col min="9487" max="9487" width="23.85546875" style="7" customWidth="1"/>
    <col min="9488" max="9583" width="9.7109375" style="7" customWidth="1"/>
    <col min="9584" max="9728" width="11.7109375" style="7"/>
    <col min="9729" max="9729" width="48" style="7" customWidth="1"/>
    <col min="9730" max="9730" width="11.140625" style="7" customWidth="1"/>
    <col min="9731" max="9731" width="9.85546875" style="7" bestFit="1" customWidth="1"/>
    <col min="9732" max="9732" width="12.85546875" style="7" customWidth="1"/>
    <col min="9733" max="9733" width="9" style="7" customWidth="1"/>
    <col min="9734" max="9734" width="6" style="7" customWidth="1"/>
    <col min="9735" max="9735" width="13.42578125" style="7" customWidth="1"/>
    <col min="9736" max="9736" width="11.85546875" style="7" customWidth="1"/>
    <col min="9737" max="9737" width="13.42578125" style="7" customWidth="1"/>
    <col min="9738" max="9738" width="11.42578125" style="7" customWidth="1"/>
    <col min="9739" max="9739" width="2" style="7" customWidth="1"/>
    <col min="9740" max="9740" width="12.140625" style="7" customWidth="1"/>
    <col min="9741" max="9741" width="13.85546875" style="7" customWidth="1"/>
    <col min="9742" max="9742" width="12.42578125" style="7" customWidth="1"/>
    <col min="9743" max="9743" width="23.85546875" style="7" customWidth="1"/>
    <col min="9744" max="9839" width="9.7109375" style="7" customWidth="1"/>
    <col min="9840" max="9984" width="11.7109375" style="7"/>
    <col min="9985" max="9985" width="48" style="7" customWidth="1"/>
    <col min="9986" max="9986" width="11.140625" style="7" customWidth="1"/>
    <col min="9987" max="9987" width="9.85546875" style="7" bestFit="1" customWidth="1"/>
    <col min="9988" max="9988" width="12.85546875" style="7" customWidth="1"/>
    <col min="9989" max="9989" width="9" style="7" customWidth="1"/>
    <col min="9990" max="9990" width="6" style="7" customWidth="1"/>
    <col min="9991" max="9991" width="13.42578125" style="7" customWidth="1"/>
    <col min="9992" max="9992" width="11.85546875" style="7" customWidth="1"/>
    <col min="9993" max="9993" width="13.42578125" style="7" customWidth="1"/>
    <col min="9994" max="9994" width="11.42578125" style="7" customWidth="1"/>
    <col min="9995" max="9995" width="2" style="7" customWidth="1"/>
    <col min="9996" max="9996" width="12.140625" style="7" customWidth="1"/>
    <col min="9997" max="9997" width="13.85546875" style="7" customWidth="1"/>
    <col min="9998" max="9998" width="12.42578125" style="7" customWidth="1"/>
    <col min="9999" max="9999" width="23.85546875" style="7" customWidth="1"/>
    <col min="10000" max="10095" width="9.7109375" style="7" customWidth="1"/>
    <col min="10096" max="10240" width="11.7109375" style="7"/>
    <col min="10241" max="10241" width="48" style="7" customWidth="1"/>
    <col min="10242" max="10242" width="11.140625" style="7" customWidth="1"/>
    <col min="10243" max="10243" width="9.85546875" style="7" bestFit="1" customWidth="1"/>
    <col min="10244" max="10244" width="12.85546875" style="7" customWidth="1"/>
    <col min="10245" max="10245" width="9" style="7" customWidth="1"/>
    <col min="10246" max="10246" width="6" style="7" customWidth="1"/>
    <col min="10247" max="10247" width="13.42578125" style="7" customWidth="1"/>
    <col min="10248" max="10248" width="11.85546875" style="7" customWidth="1"/>
    <col min="10249" max="10249" width="13.42578125" style="7" customWidth="1"/>
    <col min="10250" max="10250" width="11.42578125" style="7" customWidth="1"/>
    <col min="10251" max="10251" width="2" style="7" customWidth="1"/>
    <col min="10252" max="10252" width="12.140625" style="7" customWidth="1"/>
    <col min="10253" max="10253" width="13.85546875" style="7" customWidth="1"/>
    <col min="10254" max="10254" width="12.42578125" style="7" customWidth="1"/>
    <col min="10255" max="10255" width="23.85546875" style="7" customWidth="1"/>
    <col min="10256" max="10351" width="9.7109375" style="7" customWidth="1"/>
    <col min="10352" max="10496" width="11.7109375" style="7"/>
    <col min="10497" max="10497" width="48" style="7" customWidth="1"/>
    <col min="10498" max="10498" width="11.140625" style="7" customWidth="1"/>
    <col min="10499" max="10499" width="9.85546875" style="7" bestFit="1" customWidth="1"/>
    <col min="10500" max="10500" width="12.85546875" style="7" customWidth="1"/>
    <col min="10501" max="10501" width="9" style="7" customWidth="1"/>
    <col min="10502" max="10502" width="6" style="7" customWidth="1"/>
    <col min="10503" max="10503" width="13.42578125" style="7" customWidth="1"/>
    <col min="10504" max="10504" width="11.85546875" style="7" customWidth="1"/>
    <col min="10505" max="10505" width="13.42578125" style="7" customWidth="1"/>
    <col min="10506" max="10506" width="11.42578125" style="7" customWidth="1"/>
    <col min="10507" max="10507" width="2" style="7" customWidth="1"/>
    <col min="10508" max="10508" width="12.140625" style="7" customWidth="1"/>
    <col min="10509" max="10509" width="13.85546875" style="7" customWidth="1"/>
    <col min="10510" max="10510" width="12.42578125" style="7" customWidth="1"/>
    <col min="10511" max="10511" width="23.85546875" style="7" customWidth="1"/>
    <col min="10512" max="10607" width="9.7109375" style="7" customWidth="1"/>
    <col min="10608" max="10752" width="11.7109375" style="7"/>
    <col min="10753" max="10753" width="48" style="7" customWidth="1"/>
    <col min="10754" max="10754" width="11.140625" style="7" customWidth="1"/>
    <col min="10755" max="10755" width="9.85546875" style="7" bestFit="1" customWidth="1"/>
    <col min="10756" max="10756" width="12.85546875" style="7" customWidth="1"/>
    <col min="10757" max="10757" width="9" style="7" customWidth="1"/>
    <col min="10758" max="10758" width="6" style="7" customWidth="1"/>
    <col min="10759" max="10759" width="13.42578125" style="7" customWidth="1"/>
    <col min="10760" max="10760" width="11.85546875" style="7" customWidth="1"/>
    <col min="10761" max="10761" width="13.42578125" style="7" customWidth="1"/>
    <col min="10762" max="10762" width="11.42578125" style="7" customWidth="1"/>
    <col min="10763" max="10763" width="2" style="7" customWidth="1"/>
    <col min="10764" max="10764" width="12.140625" style="7" customWidth="1"/>
    <col min="10765" max="10765" width="13.85546875" style="7" customWidth="1"/>
    <col min="10766" max="10766" width="12.42578125" style="7" customWidth="1"/>
    <col min="10767" max="10767" width="23.85546875" style="7" customWidth="1"/>
    <col min="10768" max="10863" width="9.7109375" style="7" customWidth="1"/>
    <col min="10864" max="11008" width="11.7109375" style="7"/>
    <col min="11009" max="11009" width="48" style="7" customWidth="1"/>
    <col min="11010" max="11010" width="11.140625" style="7" customWidth="1"/>
    <col min="11011" max="11011" width="9.85546875" style="7" bestFit="1" customWidth="1"/>
    <col min="11012" max="11012" width="12.85546875" style="7" customWidth="1"/>
    <col min="11013" max="11013" width="9" style="7" customWidth="1"/>
    <col min="11014" max="11014" width="6" style="7" customWidth="1"/>
    <col min="11015" max="11015" width="13.42578125" style="7" customWidth="1"/>
    <col min="11016" max="11016" width="11.85546875" style="7" customWidth="1"/>
    <col min="11017" max="11017" width="13.42578125" style="7" customWidth="1"/>
    <col min="11018" max="11018" width="11.42578125" style="7" customWidth="1"/>
    <col min="11019" max="11019" width="2" style="7" customWidth="1"/>
    <col min="11020" max="11020" width="12.140625" style="7" customWidth="1"/>
    <col min="11021" max="11021" width="13.85546875" style="7" customWidth="1"/>
    <col min="11022" max="11022" width="12.42578125" style="7" customWidth="1"/>
    <col min="11023" max="11023" width="23.85546875" style="7" customWidth="1"/>
    <col min="11024" max="11119" width="9.7109375" style="7" customWidth="1"/>
    <col min="11120" max="11264" width="11.7109375" style="7"/>
    <col min="11265" max="11265" width="48" style="7" customWidth="1"/>
    <col min="11266" max="11266" width="11.140625" style="7" customWidth="1"/>
    <col min="11267" max="11267" width="9.85546875" style="7" bestFit="1" customWidth="1"/>
    <col min="11268" max="11268" width="12.85546875" style="7" customWidth="1"/>
    <col min="11269" max="11269" width="9" style="7" customWidth="1"/>
    <col min="11270" max="11270" width="6" style="7" customWidth="1"/>
    <col min="11271" max="11271" width="13.42578125" style="7" customWidth="1"/>
    <col min="11272" max="11272" width="11.85546875" style="7" customWidth="1"/>
    <col min="11273" max="11273" width="13.42578125" style="7" customWidth="1"/>
    <col min="11274" max="11274" width="11.42578125" style="7" customWidth="1"/>
    <col min="11275" max="11275" width="2" style="7" customWidth="1"/>
    <col min="11276" max="11276" width="12.140625" style="7" customWidth="1"/>
    <col min="11277" max="11277" width="13.85546875" style="7" customWidth="1"/>
    <col min="11278" max="11278" width="12.42578125" style="7" customWidth="1"/>
    <col min="11279" max="11279" width="23.85546875" style="7" customWidth="1"/>
    <col min="11280" max="11375" width="9.7109375" style="7" customWidth="1"/>
    <col min="11376" max="11520" width="11.7109375" style="7"/>
    <col min="11521" max="11521" width="48" style="7" customWidth="1"/>
    <col min="11522" max="11522" width="11.140625" style="7" customWidth="1"/>
    <col min="11523" max="11523" width="9.85546875" style="7" bestFit="1" customWidth="1"/>
    <col min="11524" max="11524" width="12.85546875" style="7" customWidth="1"/>
    <col min="11525" max="11525" width="9" style="7" customWidth="1"/>
    <col min="11526" max="11526" width="6" style="7" customWidth="1"/>
    <col min="11527" max="11527" width="13.42578125" style="7" customWidth="1"/>
    <col min="11528" max="11528" width="11.85546875" style="7" customWidth="1"/>
    <col min="11529" max="11529" width="13.42578125" style="7" customWidth="1"/>
    <col min="11530" max="11530" width="11.42578125" style="7" customWidth="1"/>
    <col min="11531" max="11531" width="2" style="7" customWidth="1"/>
    <col min="11532" max="11532" width="12.140625" style="7" customWidth="1"/>
    <col min="11533" max="11533" width="13.85546875" style="7" customWidth="1"/>
    <col min="11534" max="11534" width="12.42578125" style="7" customWidth="1"/>
    <col min="11535" max="11535" width="23.85546875" style="7" customWidth="1"/>
    <col min="11536" max="11631" width="9.7109375" style="7" customWidth="1"/>
    <col min="11632" max="11776" width="11.7109375" style="7"/>
    <col min="11777" max="11777" width="48" style="7" customWidth="1"/>
    <col min="11778" max="11778" width="11.140625" style="7" customWidth="1"/>
    <col min="11779" max="11779" width="9.85546875" style="7" bestFit="1" customWidth="1"/>
    <col min="11780" max="11780" width="12.85546875" style="7" customWidth="1"/>
    <col min="11781" max="11781" width="9" style="7" customWidth="1"/>
    <col min="11782" max="11782" width="6" style="7" customWidth="1"/>
    <col min="11783" max="11783" width="13.42578125" style="7" customWidth="1"/>
    <col min="11784" max="11784" width="11.85546875" style="7" customWidth="1"/>
    <col min="11785" max="11785" width="13.42578125" style="7" customWidth="1"/>
    <col min="11786" max="11786" width="11.42578125" style="7" customWidth="1"/>
    <col min="11787" max="11787" width="2" style="7" customWidth="1"/>
    <col min="11788" max="11788" width="12.140625" style="7" customWidth="1"/>
    <col min="11789" max="11789" width="13.85546875" style="7" customWidth="1"/>
    <col min="11790" max="11790" width="12.42578125" style="7" customWidth="1"/>
    <col min="11791" max="11791" width="23.85546875" style="7" customWidth="1"/>
    <col min="11792" max="11887" width="9.7109375" style="7" customWidth="1"/>
    <col min="11888" max="12032" width="11.7109375" style="7"/>
    <col min="12033" max="12033" width="48" style="7" customWidth="1"/>
    <col min="12034" max="12034" width="11.140625" style="7" customWidth="1"/>
    <col min="12035" max="12035" width="9.85546875" style="7" bestFit="1" customWidth="1"/>
    <col min="12036" max="12036" width="12.85546875" style="7" customWidth="1"/>
    <col min="12037" max="12037" width="9" style="7" customWidth="1"/>
    <col min="12038" max="12038" width="6" style="7" customWidth="1"/>
    <col min="12039" max="12039" width="13.42578125" style="7" customWidth="1"/>
    <col min="12040" max="12040" width="11.85546875" style="7" customWidth="1"/>
    <col min="12041" max="12041" width="13.42578125" style="7" customWidth="1"/>
    <col min="12042" max="12042" width="11.42578125" style="7" customWidth="1"/>
    <col min="12043" max="12043" width="2" style="7" customWidth="1"/>
    <col min="12044" max="12044" width="12.140625" style="7" customWidth="1"/>
    <col min="12045" max="12045" width="13.85546875" style="7" customWidth="1"/>
    <col min="12046" max="12046" width="12.42578125" style="7" customWidth="1"/>
    <col min="12047" max="12047" width="23.85546875" style="7" customWidth="1"/>
    <col min="12048" max="12143" width="9.7109375" style="7" customWidth="1"/>
    <col min="12144" max="12288" width="11.7109375" style="7"/>
    <col min="12289" max="12289" width="48" style="7" customWidth="1"/>
    <col min="12290" max="12290" width="11.140625" style="7" customWidth="1"/>
    <col min="12291" max="12291" width="9.85546875" style="7" bestFit="1" customWidth="1"/>
    <col min="12292" max="12292" width="12.85546875" style="7" customWidth="1"/>
    <col min="12293" max="12293" width="9" style="7" customWidth="1"/>
    <col min="12294" max="12294" width="6" style="7" customWidth="1"/>
    <col min="12295" max="12295" width="13.42578125" style="7" customWidth="1"/>
    <col min="12296" max="12296" width="11.85546875" style="7" customWidth="1"/>
    <col min="12297" max="12297" width="13.42578125" style="7" customWidth="1"/>
    <col min="12298" max="12298" width="11.42578125" style="7" customWidth="1"/>
    <col min="12299" max="12299" width="2" style="7" customWidth="1"/>
    <col min="12300" max="12300" width="12.140625" style="7" customWidth="1"/>
    <col min="12301" max="12301" width="13.85546875" style="7" customWidth="1"/>
    <col min="12302" max="12302" width="12.42578125" style="7" customWidth="1"/>
    <col min="12303" max="12303" width="23.85546875" style="7" customWidth="1"/>
    <col min="12304" max="12399" width="9.7109375" style="7" customWidth="1"/>
    <col min="12400" max="12544" width="11.7109375" style="7"/>
    <col min="12545" max="12545" width="48" style="7" customWidth="1"/>
    <col min="12546" max="12546" width="11.140625" style="7" customWidth="1"/>
    <col min="12547" max="12547" width="9.85546875" style="7" bestFit="1" customWidth="1"/>
    <col min="12548" max="12548" width="12.85546875" style="7" customWidth="1"/>
    <col min="12549" max="12549" width="9" style="7" customWidth="1"/>
    <col min="12550" max="12550" width="6" style="7" customWidth="1"/>
    <col min="12551" max="12551" width="13.42578125" style="7" customWidth="1"/>
    <col min="12552" max="12552" width="11.85546875" style="7" customWidth="1"/>
    <col min="12553" max="12553" width="13.42578125" style="7" customWidth="1"/>
    <col min="12554" max="12554" width="11.42578125" style="7" customWidth="1"/>
    <col min="12555" max="12555" width="2" style="7" customWidth="1"/>
    <col min="12556" max="12556" width="12.140625" style="7" customWidth="1"/>
    <col min="12557" max="12557" width="13.85546875" style="7" customWidth="1"/>
    <col min="12558" max="12558" width="12.42578125" style="7" customWidth="1"/>
    <col min="12559" max="12559" width="23.85546875" style="7" customWidth="1"/>
    <col min="12560" max="12655" width="9.7109375" style="7" customWidth="1"/>
    <col min="12656" max="12800" width="11.7109375" style="7"/>
    <col min="12801" max="12801" width="48" style="7" customWidth="1"/>
    <col min="12802" max="12802" width="11.140625" style="7" customWidth="1"/>
    <col min="12803" max="12803" width="9.85546875" style="7" bestFit="1" customWidth="1"/>
    <col min="12804" max="12804" width="12.85546875" style="7" customWidth="1"/>
    <col min="12805" max="12805" width="9" style="7" customWidth="1"/>
    <col min="12806" max="12806" width="6" style="7" customWidth="1"/>
    <col min="12807" max="12807" width="13.42578125" style="7" customWidth="1"/>
    <col min="12808" max="12808" width="11.85546875" style="7" customWidth="1"/>
    <col min="12809" max="12809" width="13.42578125" style="7" customWidth="1"/>
    <col min="12810" max="12810" width="11.42578125" style="7" customWidth="1"/>
    <col min="12811" max="12811" width="2" style="7" customWidth="1"/>
    <col min="12812" max="12812" width="12.140625" style="7" customWidth="1"/>
    <col min="12813" max="12813" width="13.85546875" style="7" customWidth="1"/>
    <col min="12814" max="12814" width="12.42578125" style="7" customWidth="1"/>
    <col min="12815" max="12815" width="23.85546875" style="7" customWidth="1"/>
    <col min="12816" max="12911" width="9.7109375" style="7" customWidth="1"/>
    <col min="12912" max="13056" width="11.7109375" style="7"/>
    <col min="13057" max="13057" width="48" style="7" customWidth="1"/>
    <col min="13058" max="13058" width="11.140625" style="7" customWidth="1"/>
    <col min="13059" max="13059" width="9.85546875" style="7" bestFit="1" customWidth="1"/>
    <col min="13060" max="13060" width="12.85546875" style="7" customWidth="1"/>
    <col min="13061" max="13061" width="9" style="7" customWidth="1"/>
    <col min="13062" max="13062" width="6" style="7" customWidth="1"/>
    <col min="13063" max="13063" width="13.42578125" style="7" customWidth="1"/>
    <col min="13064" max="13064" width="11.85546875" style="7" customWidth="1"/>
    <col min="13065" max="13065" width="13.42578125" style="7" customWidth="1"/>
    <col min="13066" max="13066" width="11.42578125" style="7" customWidth="1"/>
    <col min="13067" max="13067" width="2" style="7" customWidth="1"/>
    <col min="13068" max="13068" width="12.140625" style="7" customWidth="1"/>
    <col min="13069" max="13069" width="13.85546875" style="7" customWidth="1"/>
    <col min="13070" max="13070" width="12.42578125" style="7" customWidth="1"/>
    <col min="13071" max="13071" width="23.85546875" style="7" customWidth="1"/>
    <col min="13072" max="13167" width="9.7109375" style="7" customWidth="1"/>
    <col min="13168" max="13312" width="11.7109375" style="7"/>
    <col min="13313" max="13313" width="48" style="7" customWidth="1"/>
    <col min="13314" max="13314" width="11.140625" style="7" customWidth="1"/>
    <col min="13315" max="13315" width="9.85546875" style="7" bestFit="1" customWidth="1"/>
    <col min="13316" max="13316" width="12.85546875" style="7" customWidth="1"/>
    <col min="13317" max="13317" width="9" style="7" customWidth="1"/>
    <col min="13318" max="13318" width="6" style="7" customWidth="1"/>
    <col min="13319" max="13319" width="13.42578125" style="7" customWidth="1"/>
    <col min="13320" max="13320" width="11.85546875" style="7" customWidth="1"/>
    <col min="13321" max="13321" width="13.42578125" style="7" customWidth="1"/>
    <col min="13322" max="13322" width="11.42578125" style="7" customWidth="1"/>
    <col min="13323" max="13323" width="2" style="7" customWidth="1"/>
    <col min="13324" max="13324" width="12.140625" style="7" customWidth="1"/>
    <col min="13325" max="13325" width="13.85546875" style="7" customWidth="1"/>
    <col min="13326" max="13326" width="12.42578125" style="7" customWidth="1"/>
    <col min="13327" max="13327" width="23.85546875" style="7" customWidth="1"/>
    <col min="13328" max="13423" width="9.7109375" style="7" customWidth="1"/>
    <col min="13424" max="13568" width="11.7109375" style="7"/>
    <col min="13569" max="13569" width="48" style="7" customWidth="1"/>
    <col min="13570" max="13570" width="11.140625" style="7" customWidth="1"/>
    <col min="13571" max="13571" width="9.85546875" style="7" bestFit="1" customWidth="1"/>
    <col min="13572" max="13572" width="12.85546875" style="7" customWidth="1"/>
    <col min="13573" max="13573" width="9" style="7" customWidth="1"/>
    <col min="13574" max="13574" width="6" style="7" customWidth="1"/>
    <col min="13575" max="13575" width="13.42578125" style="7" customWidth="1"/>
    <col min="13576" max="13576" width="11.85546875" style="7" customWidth="1"/>
    <col min="13577" max="13577" width="13.42578125" style="7" customWidth="1"/>
    <col min="13578" max="13578" width="11.42578125" style="7" customWidth="1"/>
    <col min="13579" max="13579" width="2" style="7" customWidth="1"/>
    <col min="13580" max="13580" width="12.140625" style="7" customWidth="1"/>
    <col min="13581" max="13581" width="13.85546875" style="7" customWidth="1"/>
    <col min="13582" max="13582" width="12.42578125" style="7" customWidth="1"/>
    <col min="13583" max="13583" width="23.85546875" style="7" customWidth="1"/>
    <col min="13584" max="13679" width="9.7109375" style="7" customWidth="1"/>
    <col min="13680" max="13824" width="11.7109375" style="7"/>
    <col min="13825" max="13825" width="48" style="7" customWidth="1"/>
    <col min="13826" max="13826" width="11.140625" style="7" customWidth="1"/>
    <col min="13827" max="13827" width="9.85546875" style="7" bestFit="1" customWidth="1"/>
    <col min="13828" max="13828" width="12.85546875" style="7" customWidth="1"/>
    <col min="13829" max="13829" width="9" style="7" customWidth="1"/>
    <col min="13830" max="13830" width="6" style="7" customWidth="1"/>
    <col min="13831" max="13831" width="13.42578125" style="7" customWidth="1"/>
    <col min="13832" max="13832" width="11.85546875" style="7" customWidth="1"/>
    <col min="13833" max="13833" width="13.42578125" style="7" customWidth="1"/>
    <col min="13834" max="13834" width="11.42578125" style="7" customWidth="1"/>
    <col min="13835" max="13835" width="2" style="7" customWidth="1"/>
    <col min="13836" max="13836" width="12.140625" style="7" customWidth="1"/>
    <col min="13837" max="13837" width="13.85546875" style="7" customWidth="1"/>
    <col min="13838" max="13838" width="12.42578125" style="7" customWidth="1"/>
    <col min="13839" max="13839" width="23.85546875" style="7" customWidth="1"/>
    <col min="13840" max="13935" width="9.7109375" style="7" customWidth="1"/>
    <col min="13936" max="14080" width="11.7109375" style="7"/>
    <col min="14081" max="14081" width="48" style="7" customWidth="1"/>
    <col min="14082" max="14082" width="11.140625" style="7" customWidth="1"/>
    <col min="14083" max="14083" width="9.85546875" style="7" bestFit="1" customWidth="1"/>
    <col min="14084" max="14084" width="12.85546875" style="7" customWidth="1"/>
    <col min="14085" max="14085" width="9" style="7" customWidth="1"/>
    <col min="14086" max="14086" width="6" style="7" customWidth="1"/>
    <col min="14087" max="14087" width="13.42578125" style="7" customWidth="1"/>
    <col min="14088" max="14088" width="11.85546875" style="7" customWidth="1"/>
    <col min="14089" max="14089" width="13.42578125" style="7" customWidth="1"/>
    <col min="14090" max="14090" width="11.42578125" style="7" customWidth="1"/>
    <col min="14091" max="14091" width="2" style="7" customWidth="1"/>
    <col min="14092" max="14092" width="12.140625" style="7" customWidth="1"/>
    <col min="14093" max="14093" width="13.85546875" style="7" customWidth="1"/>
    <col min="14094" max="14094" width="12.42578125" style="7" customWidth="1"/>
    <col min="14095" max="14095" width="23.85546875" style="7" customWidth="1"/>
    <col min="14096" max="14191" width="9.7109375" style="7" customWidth="1"/>
    <col min="14192" max="14336" width="11.7109375" style="7"/>
    <col min="14337" max="14337" width="48" style="7" customWidth="1"/>
    <col min="14338" max="14338" width="11.140625" style="7" customWidth="1"/>
    <col min="14339" max="14339" width="9.85546875" style="7" bestFit="1" customWidth="1"/>
    <col min="14340" max="14340" width="12.85546875" style="7" customWidth="1"/>
    <col min="14341" max="14341" width="9" style="7" customWidth="1"/>
    <col min="14342" max="14342" width="6" style="7" customWidth="1"/>
    <col min="14343" max="14343" width="13.42578125" style="7" customWidth="1"/>
    <col min="14344" max="14344" width="11.85546875" style="7" customWidth="1"/>
    <col min="14345" max="14345" width="13.42578125" style="7" customWidth="1"/>
    <col min="14346" max="14346" width="11.42578125" style="7" customWidth="1"/>
    <col min="14347" max="14347" width="2" style="7" customWidth="1"/>
    <col min="14348" max="14348" width="12.140625" style="7" customWidth="1"/>
    <col min="14349" max="14349" width="13.85546875" style="7" customWidth="1"/>
    <col min="14350" max="14350" width="12.42578125" style="7" customWidth="1"/>
    <col min="14351" max="14351" width="23.85546875" style="7" customWidth="1"/>
    <col min="14352" max="14447" width="9.7109375" style="7" customWidth="1"/>
    <col min="14448" max="14592" width="11.7109375" style="7"/>
    <col min="14593" max="14593" width="48" style="7" customWidth="1"/>
    <col min="14594" max="14594" width="11.140625" style="7" customWidth="1"/>
    <col min="14595" max="14595" width="9.85546875" style="7" bestFit="1" customWidth="1"/>
    <col min="14596" max="14596" width="12.85546875" style="7" customWidth="1"/>
    <col min="14597" max="14597" width="9" style="7" customWidth="1"/>
    <col min="14598" max="14598" width="6" style="7" customWidth="1"/>
    <col min="14599" max="14599" width="13.42578125" style="7" customWidth="1"/>
    <col min="14600" max="14600" width="11.85546875" style="7" customWidth="1"/>
    <col min="14601" max="14601" width="13.42578125" style="7" customWidth="1"/>
    <col min="14602" max="14602" width="11.42578125" style="7" customWidth="1"/>
    <col min="14603" max="14603" width="2" style="7" customWidth="1"/>
    <col min="14604" max="14604" width="12.140625" style="7" customWidth="1"/>
    <col min="14605" max="14605" width="13.85546875" style="7" customWidth="1"/>
    <col min="14606" max="14606" width="12.42578125" style="7" customWidth="1"/>
    <col min="14607" max="14607" width="23.85546875" style="7" customWidth="1"/>
    <col min="14608" max="14703" width="9.7109375" style="7" customWidth="1"/>
    <col min="14704" max="14848" width="11.7109375" style="7"/>
    <col min="14849" max="14849" width="48" style="7" customWidth="1"/>
    <col min="14850" max="14850" width="11.140625" style="7" customWidth="1"/>
    <col min="14851" max="14851" width="9.85546875" style="7" bestFit="1" customWidth="1"/>
    <col min="14852" max="14852" width="12.85546875" style="7" customWidth="1"/>
    <col min="14853" max="14853" width="9" style="7" customWidth="1"/>
    <col min="14854" max="14854" width="6" style="7" customWidth="1"/>
    <col min="14855" max="14855" width="13.42578125" style="7" customWidth="1"/>
    <col min="14856" max="14856" width="11.85546875" style="7" customWidth="1"/>
    <col min="14857" max="14857" width="13.42578125" style="7" customWidth="1"/>
    <col min="14858" max="14858" width="11.42578125" style="7" customWidth="1"/>
    <col min="14859" max="14859" width="2" style="7" customWidth="1"/>
    <col min="14860" max="14860" width="12.140625" style="7" customWidth="1"/>
    <col min="14861" max="14861" width="13.85546875" style="7" customWidth="1"/>
    <col min="14862" max="14862" width="12.42578125" style="7" customWidth="1"/>
    <col min="14863" max="14863" width="23.85546875" style="7" customWidth="1"/>
    <col min="14864" max="14959" width="9.7109375" style="7" customWidth="1"/>
    <col min="14960" max="15104" width="11.7109375" style="7"/>
    <col min="15105" max="15105" width="48" style="7" customWidth="1"/>
    <col min="15106" max="15106" width="11.140625" style="7" customWidth="1"/>
    <col min="15107" max="15107" width="9.85546875" style="7" bestFit="1" customWidth="1"/>
    <col min="15108" max="15108" width="12.85546875" style="7" customWidth="1"/>
    <col min="15109" max="15109" width="9" style="7" customWidth="1"/>
    <col min="15110" max="15110" width="6" style="7" customWidth="1"/>
    <col min="15111" max="15111" width="13.42578125" style="7" customWidth="1"/>
    <col min="15112" max="15112" width="11.85546875" style="7" customWidth="1"/>
    <col min="15113" max="15113" width="13.42578125" style="7" customWidth="1"/>
    <col min="15114" max="15114" width="11.42578125" style="7" customWidth="1"/>
    <col min="15115" max="15115" width="2" style="7" customWidth="1"/>
    <col min="15116" max="15116" width="12.140625" style="7" customWidth="1"/>
    <col min="15117" max="15117" width="13.85546875" style="7" customWidth="1"/>
    <col min="15118" max="15118" width="12.42578125" style="7" customWidth="1"/>
    <col min="15119" max="15119" width="23.85546875" style="7" customWidth="1"/>
    <col min="15120" max="15215" width="9.7109375" style="7" customWidth="1"/>
    <col min="15216" max="15360" width="11.7109375" style="7"/>
    <col min="15361" max="15361" width="48" style="7" customWidth="1"/>
    <col min="15362" max="15362" width="11.140625" style="7" customWidth="1"/>
    <col min="15363" max="15363" width="9.85546875" style="7" bestFit="1" customWidth="1"/>
    <col min="15364" max="15364" width="12.85546875" style="7" customWidth="1"/>
    <col min="15365" max="15365" width="9" style="7" customWidth="1"/>
    <col min="15366" max="15366" width="6" style="7" customWidth="1"/>
    <col min="15367" max="15367" width="13.42578125" style="7" customWidth="1"/>
    <col min="15368" max="15368" width="11.85546875" style="7" customWidth="1"/>
    <col min="15369" max="15369" width="13.42578125" style="7" customWidth="1"/>
    <col min="15370" max="15370" width="11.42578125" style="7" customWidth="1"/>
    <col min="15371" max="15371" width="2" style="7" customWidth="1"/>
    <col min="15372" max="15372" width="12.140625" style="7" customWidth="1"/>
    <col min="15373" max="15373" width="13.85546875" style="7" customWidth="1"/>
    <col min="15374" max="15374" width="12.42578125" style="7" customWidth="1"/>
    <col min="15375" max="15375" width="23.85546875" style="7" customWidth="1"/>
    <col min="15376" max="15471" width="9.7109375" style="7" customWidth="1"/>
    <col min="15472" max="15616" width="11.7109375" style="7"/>
    <col min="15617" max="15617" width="48" style="7" customWidth="1"/>
    <col min="15618" max="15618" width="11.140625" style="7" customWidth="1"/>
    <col min="15619" max="15619" width="9.85546875" style="7" bestFit="1" customWidth="1"/>
    <col min="15620" max="15620" width="12.85546875" style="7" customWidth="1"/>
    <col min="15621" max="15621" width="9" style="7" customWidth="1"/>
    <col min="15622" max="15622" width="6" style="7" customWidth="1"/>
    <col min="15623" max="15623" width="13.42578125" style="7" customWidth="1"/>
    <col min="15624" max="15624" width="11.85546875" style="7" customWidth="1"/>
    <col min="15625" max="15625" width="13.42578125" style="7" customWidth="1"/>
    <col min="15626" max="15626" width="11.42578125" style="7" customWidth="1"/>
    <col min="15627" max="15627" width="2" style="7" customWidth="1"/>
    <col min="15628" max="15628" width="12.140625" style="7" customWidth="1"/>
    <col min="15629" max="15629" width="13.85546875" style="7" customWidth="1"/>
    <col min="15630" max="15630" width="12.42578125" style="7" customWidth="1"/>
    <col min="15631" max="15631" width="23.85546875" style="7" customWidth="1"/>
    <col min="15632" max="15727" width="9.7109375" style="7" customWidth="1"/>
    <col min="15728" max="15872" width="11.7109375" style="7"/>
    <col min="15873" max="15873" width="48" style="7" customWidth="1"/>
    <col min="15874" max="15874" width="11.140625" style="7" customWidth="1"/>
    <col min="15875" max="15875" width="9.85546875" style="7" bestFit="1" customWidth="1"/>
    <col min="15876" max="15876" width="12.85546875" style="7" customWidth="1"/>
    <col min="15877" max="15877" width="9" style="7" customWidth="1"/>
    <col min="15878" max="15878" width="6" style="7" customWidth="1"/>
    <col min="15879" max="15879" width="13.42578125" style="7" customWidth="1"/>
    <col min="15880" max="15880" width="11.85546875" style="7" customWidth="1"/>
    <col min="15881" max="15881" width="13.42578125" style="7" customWidth="1"/>
    <col min="15882" max="15882" width="11.42578125" style="7" customWidth="1"/>
    <col min="15883" max="15883" width="2" style="7" customWidth="1"/>
    <col min="15884" max="15884" width="12.140625" style="7" customWidth="1"/>
    <col min="15885" max="15885" width="13.85546875" style="7" customWidth="1"/>
    <col min="15886" max="15886" width="12.42578125" style="7" customWidth="1"/>
    <col min="15887" max="15887" width="23.85546875" style="7" customWidth="1"/>
    <col min="15888" max="15983" width="9.7109375" style="7" customWidth="1"/>
    <col min="15984" max="16128" width="11.7109375" style="7"/>
    <col min="16129" max="16129" width="48" style="7" customWidth="1"/>
    <col min="16130" max="16130" width="11.140625" style="7" customWidth="1"/>
    <col min="16131" max="16131" width="9.85546875" style="7" bestFit="1" customWidth="1"/>
    <col min="16132" max="16132" width="12.85546875" style="7" customWidth="1"/>
    <col min="16133" max="16133" width="9" style="7" customWidth="1"/>
    <col min="16134" max="16134" width="6" style="7" customWidth="1"/>
    <col min="16135" max="16135" width="13.42578125" style="7" customWidth="1"/>
    <col min="16136" max="16136" width="11.85546875" style="7" customWidth="1"/>
    <col min="16137" max="16137" width="13.42578125" style="7" customWidth="1"/>
    <col min="16138" max="16138" width="11.42578125" style="7" customWidth="1"/>
    <col min="16139" max="16139" width="2" style="7" customWidth="1"/>
    <col min="16140" max="16140" width="12.140625" style="7" customWidth="1"/>
    <col min="16141" max="16141" width="13.85546875" style="7" customWidth="1"/>
    <col min="16142" max="16142" width="12.42578125" style="7" customWidth="1"/>
    <col min="16143" max="16143" width="23.85546875" style="7" customWidth="1"/>
    <col min="16144" max="16239" width="9.7109375" style="7" customWidth="1"/>
    <col min="16240" max="16384" width="11.7109375" style="7"/>
  </cols>
  <sheetData>
    <row r="1" spans="1:15" ht="12.75" x14ac:dyDescent="0.2">
      <c r="A1" s="2" t="s">
        <v>0</v>
      </c>
    </row>
    <row r="2" spans="1:15" ht="12.75" x14ac:dyDescent="0.2">
      <c r="A2" s="8" t="s">
        <v>840</v>
      </c>
    </row>
    <row r="3" spans="1:15" x14ac:dyDescent="0.1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2.75" customHeight="1" x14ac:dyDescent="0.2">
      <c r="A4" s="365" t="s">
        <v>2</v>
      </c>
      <c r="B4" s="13"/>
      <c r="C4" s="368" t="s">
        <v>3</v>
      </c>
      <c r="D4" s="334"/>
      <c r="E4" s="335"/>
      <c r="F4" s="355" t="s">
        <v>4</v>
      </c>
      <c r="G4" s="369"/>
      <c r="H4" s="373" t="s">
        <v>5</v>
      </c>
      <c r="I4" s="374"/>
      <c r="J4" s="374"/>
      <c r="K4" s="375"/>
      <c r="L4" s="378" t="s">
        <v>6</v>
      </c>
      <c r="M4" s="379"/>
      <c r="N4" s="355" t="s">
        <v>7</v>
      </c>
      <c r="O4" s="357" t="s">
        <v>8</v>
      </c>
    </row>
    <row r="5" spans="1:15" ht="12.75" customHeight="1" x14ac:dyDescent="0.2">
      <c r="A5" s="366"/>
      <c r="B5" s="14"/>
      <c r="C5" s="336"/>
      <c r="D5" s="337"/>
      <c r="E5" s="338"/>
      <c r="F5" s="364"/>
      <c r="G5" s="370"/>
      <c r="H5" s="355" t="s">
        <v>9</v>
      </c>
      <c r="I5" s="357" t="s">
        <v>10</v>
      </c>
      <c r="J5" s="360" t="s">
        <v>11</v>
      </c>
      <c r="K5" s="376"/>
      <c r="L5" s="362" t="s">
        <v>12</v>
      </c>
      <c r="M5" s="355" t="s">
        <v>13</v>
      </c>
      <c r="N5" s="356"/>
      <c r="O5" s="358"/>
    </row>
    <row r="6" spans="1:15" ht="12.75" x14ac:dyDescent="0.2">
      <c r="A6" s="366"/>
      <c r="B6" s="14"/>
      <c r="C6" s="380" t="s">
        <v>14</v>
      </c>
      <c r="D6" s="355" t="s">
        <v>15</v>
      </c>
      <c r="E6" s="382"/>
      <c r="F6" s="364"/>
      <c r="G6" s="370"/>
      <c r="H6" s="356"/>
      <c r="I6" s="358"/>
      <c r="J6" s="361"/>
      <c r="K6" s="376"/>
      <c r="L6" s="363"/>
      <c r="M6" s="364"/>
      <c r="N6" s="356"/>
      <c r="O6" s="358"/>
    </row>
    <row r="7" spans="1:15" ht="12.75" x14ac:dyDescent="0.2">
      <c r="A7" s="367"/>
      <c r="B7" s="15"/>
      <c r="C7" s="381"/>
      <c r="D7" s="383"/>
      <c r="E7" s="384"/>
      <c r="F7" s="371"/>
      <c r="G7" s="372"/>
      <c r="H7" s="16" t="s">
        <v>16</v>
      </c>
      <c r="I7" s="17" t="s">
        <v>16</v>
      </c>
      <c r="J7" s="17" t="s">
        <v>16</v>
      </c>
      <c r="K7" s="377"/>
      <c r="L7" s="18" t="s">
        <v>16</v>
      </c>
      <c r="M7" s="18" t="s">
        <v>16</v>
      </c>
      <c r="N7" s="16" t="s">
        <v>17</v>
      </c>
      <c r="O7" s="359"/>
    </row>
    <row r="8" spans="1:15" s="25" customFormat="1" x14ac:dyDescent="0.15">
      <c r="A8" s="19"/>
      <c r="B8" s="19"/>
      <c r="C8" s="20"/>
      <c r="D8" s="21"/>
      <c r="E8" s="21"/>
      <c r="F8" s="22"/>
      <c r="G8" s="23"/>
      <c r="H8" s="23"/>
      <c r="I8" s="23"/>
      <c r="J8" s="23"/>
      <c r="K8" s="23"/>
      <c r="L8" s="23"/>
      <c r="M8" s="23"/>
      <c r="N8" s="23"/>
      <c r="O8" s="24"/>
    </row>
    <row r="9" spans="1:15" s="25" customFormat="1" ht="12.75" x14ac:dyDescent="0.2">
      <c r="A9" s="26" t="s">
        <v>225</v>
      </c>
      <c r="B9" s="26" t="s">
        <v>19</v>
      </c>
      <c r="C9" s="27" t="s">
        <v>655</v>
      </c>
      <c r="D9" s="28">
        <v>37886</v>
      </c>
      <c r="E9" s="29"/>
      <c r="F9" s="30"/>
      <c r="G9" s="31" t="s">
        <v>40</v>
      </c>
      <c r="H9" s="23"/>
      <c r="I9" s="23"/>
      <c r="J9" s="23"/>
      <c r="K9" s="23"/>
      <c r="L9" s="23"/>
      <c r="M9" s="23"/>
      <c r="N9" s="23"/>
      <c r="O9" s="22"/>
    </row>
    <row r="10" spans="1:15" s="25" customFormat="1" x14ac:dyDescent="0.15">
      <c r="A10" s="19"/>
      <c r="B10" s="19"/>
      <c r="C10" s="20"/>
      <c r="D10" s="21"/>
      <c r="E10" s="21"/>
      <c r="F10" s="22"/>
      <c r="G10" s="21"/>
      <c r="H10" s="23"/>
      <c r="I10" s="23"/>
      <c r="J10" s="23"/>
      <c r="K10" s="23"/>
      <c r="L10" s="23"/>
      <c r="M10" s="23"/>
      <c r="N10" s="23"/>
      <c r="O10" s="22"/>
    </row>
    <row r="11" spans="1:15" s="25" customFormat="1" ht="12.75" x14ac:dyDescent="0.2">
      <c r="A11" s="26" t="s">
        <v>18</v>
      </c>
      <c r="B11" s="26" t="s">
        <v>19</v>
      </c>
      <c r="C11" s="27" t="s">
        <v>20</v>
      </c>
      <c r="D11" s="28">
        <v>37903</v>
      </c>
      <c r="E11" s="29"/>
      <c r="F11" s="30"/>
      <c r="G11" s="31" t="s">
        <v>21</v>
      </c>
      <c r="H11" s="32"/>
      <c r="I11" s="23"/>
      <c r="J11" s="23"/>
      <c r="K11" s="23"/>
      <c r="L11" s="23"/>
      <c r="M11" s="23"/>
      <c r="N11" s="23"/>
      <c r="O11" s="22"/>
    </row>
    <row r="12" spans="1:15" s="25" customFormat="1" x14ac:dyDescent="0.15">
      <c r="A12" s="19"/>
      <c r="B12" s="19"/>
      <c r="C12" s="20"/>
      <c r="D12" s="21"/>
      <c r="E12" s="21"/>
      <c r="F12" s="22"/>
      <c r="G12" s="21"/>
      <c r="H12" s="23"/>
      <c r="I12" s="23"/>
      <c r="J12" s="23"/>
      <c r="K12" s="23"/>
      <c r="L12" s="23"/>
      <c r="M12" s="23"/>
      <c r="N12" s="23"/>
      <c r="O12" s="24"/>
    </row>
    <row r="13" spans="1:15" s="25" customFormat="1" ht="12.75" x14ac:dyDescent="0.2">
      <c r="A13" s="26" t="s">
        <v>22</v>
      </c>
      <c r="B13" s="26" t="s">
        <v>19</v>
      </c>
      <c r="C13" s="27" t="s">
        <v>23</v>
      </c>
      <c r="D13" s="28">
        <v>37908</v>
      </c>
      <c r="E13" s="29"/>
      <c r="F13" s="30"/>
      <c r="G13" s="31" t="s">
        <v>24</v>
      </c>
      <c r="H13" s="23"/>
      <c r="I13" s="23"/>
      <c r="J13" s="23"/>
      <c r="K13" s="23"/>
      <c r="L13" s="23"/>
      <c r="M13" s="23"/>
      <c r="N13" s="23"/>
      <c r="O13" s="22"/>
    </row>
    <row r="14" spans="1:15" s="25" customFormat="1" x14ac:dyDescent="0.15">
      <c r="A14" s="19"/>
      <c r="B14" s="33"/>
      <c r="C14" s="34"/>
      <c r="D14" s="35"/>
      <c r="E14" s="21"/>
      <c r="F14" s="22"/>
      <c r="G14" s="36"/>
      <c r="H14" s="23"/>
      <c r="I14" s="23"/>
      <c r="J14" s="23"/>
      <c r="K14" s="23"/>
      <c r="L14" s="23"/>
      <c r="M14" s="23"/>
      <c r="N14" s="23"/>
      <c r="O14" s="22"/>
    </row>
    <row r="15" spans="1:15" s="25" customFormat="1" ht="12.75" x14ac:dyDescent="0.2">
      <c r="A15" s="26" t="s">
        <v>25</v>
      </c>
      <c r="B15" s="26" t="s">
        <v>19</v>
      </c>
      <c r="C15" s="27" t="s">
        <v>26</v>
      </c>
      <c r="D15" s="28">
        <v>37936</v>
      </c>
      <c r="E15" s="29"/>
      <c r="F15" s="30"/>
      <c r="G15" s="31" t="s">
        <v>27</v>
      </c>
      <c r="H15" s="23"/>
      <c r="I15" s="23"/>
      <c r="J15" s="23"/>
      <c r="K15" s="23"/>
      <c r="L15" s="23"/>
      <c r="M15" s="23"/>
      <c r="N15" s="23"/>
      <c r="O15" s="22"/>
    </row>
    <row r="16" spans="1:15" s="25" customFormat="1" x14ac:dyDescent="0.15">
      <c r="A16" s="19"/>
      <c r="B16" s="19"/>
      <c r="C16" s="20"/>
      <c r="D16" s="21"/>
      <c r="E16" s="21"/>
      <c r="F16" s="22"/>
      <c r="G16" s="23"/>
      <c r="H16" s="23"/>
      <c r="I16" s="23"/>
      <c r="J16" s="23"/>
      <c r="K16" s="23"/>
      <c r="L16" s="23"/>
      <c r="M16" s="23"/>
      <c r="N16" s="23"/>
      <c r="O16" s="22"/>
    </row>
    <row r="17" spans="1:15" s="25" customFormat="1" ht="12.75" x14ac:dyDescent="0.2">
      <c r="A17" s="26" t="s">
        <v>28</v>
      </c>
      <c r="B17" s="26" t="s">
        <v>19</v>
      </c>
      <c r="C17" s="27" t="s">
        <v>29</v>
      </c>
      <c r="D17" s="28">
        <v>37952</v>
      </c>
      <c r="E17" s="29"/>
      <c r="F17" s="30"/>
      <c r="G17" s="31" t="s">
        <v>30</v>
      </c>
      <c r="H17" s="23"/>
      <c r="I17" s="23"/>
      <c r="J17" s="23"/>
      <c r="K17" s="23"/>
      <c r="L17" s="23"/>
      <c r="M17" s="23"/>
      <c r="N17" s="23"/>
      <c r="O17" s="22"/>
    </row>
    <row r="18" spans="1:15" s="25" customFormat="1" ht="12.75" x14ac:dyDescent="0.2">
      <c r="A18" s="40"/>
      <c r="B18" s="40"/>
      <c r="C18" s="41"/>
      <c r="D18" s="42"/>
      <c r="E18" s="43"/>
      <c r="F18" s="44"/>
      <c r="G18" s="45"/>
      <c r="H18" s="23"/>
      <c r="I18" s="23"/>
      <c r="J18" s="23"/>
      <c r="K18" s="23"/>
      <c r="L18" s="23"/>
      <c r="M18" s="23"/>
      <c r="N18" s="23"/>
      <c r="O18" s="22"/>
    </row>
    <row r="19" spans="1:15" s="25" customFormat="1" x14ac:dyDescent="0.15">
      <c r="A19" s="19" t="s">
        <v>28</v>
      </c>
      <c r="B19" s="19" t="s">
        <v>373</v>
      </c>
      <c r="C19" s="34"/>
      <c r="D19" s="35"/>
      <c r="E19" s="21"/>
      <c r="F19" s="22"/>
      <c r="G19" s="23">
        <v>15610000</v>
      </c>
      <c r="H19" s="23"/>
      <c r="I19" s="23"/>
      <c r="J19" s="23"/>
      <c r="K19" s="23"/>
      <c r="L19" s="23"/>
      <c r="M19" s="23"/>
      <c r="N19" s="23"/>
      <c r="O19" s="22"/>
    </row>
    <row r="20" spans="1:15" s="25" customFormat="1" x14ac:dyDescent="0.15">
      <c r="A20" s="19" t="s">
        <v>28</v>
      </c>
      <c r="B20" s="33"/>
      <c r="C20" s="34"/>
      <c r="D20" s="22" t="s">
        <v>546</v>
      </c>
      <c r="E20" s="53"/>
      <c r="F20" s="22" t="s">
        <v>42</v>
      </c>
      <c r="G20" s="46">
        <v>4840000</v>
      </c>
      <c r="I20" s="23"/>
      <c r="J20" s="23"/>
      <c r="K20" s="23"/>
      <c r="M20" s="23">
        <v>4840000</v>
      </c>
      <c r="N20" s="23"/>
      <c r="O20" s="24">
        <v>41025</v>
      </c>
    </row>
    <row r="21" spans="1:15" s="25" customFormat="1" ht="12.75" x14ac:dyDescent="0.2">
      <c r="A21" s="19" t="s">
        <v>28</v>
      </c>
      <c r="B21" s="37"/>
      <c r="C21" s="38"/>
      <c r="D21" s="22" t="s">
        <v>547</v>
      </c>
      <c r="E21" s="21"/>
      <c r="F21" s="22" t="s">
        <v>42</v>
      </c>
      <c r="G21" s="46">
        <v>4840000</v>
      </c>
      <c r="H21" s="23"/>
      <c r="I21" s="23">
        <v>4840000</v>
      </c>
      <c r="J21" s="23"/>
      <c r="K21" s="23"/>
      <c r="L21" s="23"/>
      <c r="M21" s="23"/>
      <c r="N21" s="23"/>
      <c r="O21" s="24">
        <v>41074</v>
      </c>
    </row>
    <row r="22" spans="1:15" s="25" customFormat="1" ht="12.75" x14ac:dyDescent="0.2">
      <c r="A22" s="19" t="s">
        <v>28</v>
      </c>
      <c r="B22" s="37"/>
      <c r="C22" s="38"/>
      <c r="D22" s="22" t="s">
        <v>548</v>
      </c>
      <c r="E22" s="21"/>
      <c r="F22" s="22" t="s">
        <v>42</v>
      </c>
      <c r="G22" s="46">
        <v>4930000</v>
      </c>
      <c r="I22" s="23">
        <v>2500000</v>
      </c>
      <c r="J22" s="23"/>
      <c r="K22" s="23"/>
      <c r="L22" s="23"/>
      <c r="M22" s="23">
        <v>2430000</v>
      </c>
      <c r="N22" s="23"/>
      <c r="O22" s="24">
        <v>41116</v>
      </c>
    </row>
    <row r="23" spans="1:15" s="25" customFormat="1" ht="12.75" x14ac:dyDescent="0.2">
      <c r="A23" s="19" t="s">
        <v>28</v>
      </c>
      <c r="B23" s="37"/>
      <c r="C23" s="38"/>
      <c r="D23" s="22" t="s">
        <v>549</v>
      </c>
      <c r="E23" s="21"/>
      <c r="F23" s="22" t="s">
        <v>42</v>
      </c>
      <c r="G23" s="46">
        <v>4930000</v>
      </c>
      <c r="H23" s="23"/>
      <c r="I23" s="23"/>
      <c r="J23" s="23"/>
      <c r="K23" s="23"/>
      <c r="L23" s="23"/>
      <c r="M23" s="23">
        <v>4930000</v>
      </c>
      <c r="N23" s="23"/>
      <c r="O23" s="24">
        <v>41164</v>
      </c>
    </row>
    <row r="24" spans="1:15" s="25" customFormat="1" ht="12.75" x14ac:dyDescent="0.2">
      <c r="A24" s="19" t="s">
        <v>28</v>
      </c>
      <c r="B24" s="37"/>
      <c r="C24" s="38"/>
      <c r="D24" s="22" t="s">
        <v>550</v>
      </c>
      <c r="E24" s="21"/>
      <c r="F24" s="22" t="s">
        <v>42</v>
      </c>
      <c r="G24" s="46">
        <v>5020000</v>
      </c>
      <c r="I24" s="23">
        <v>5020000</v>
      </c>
      <c r="J24" s="23"/>
      <c r="K24" s="23"/>
      <c r="M24" s="23"/>
      <c r="N24" s="23"/>
      <c r="O24" s="24">
        <v>41207</v>
      </c>
    </row>
    <row r="25" spans="1:15" s="25" customFormat="1" ht="12.75" x14ac:dyDescent="0.2">
      <c r="A25" s="19" t="s">
        <v>28</v>
      </c>
      <c r="B25" s="37"/>
      <c r="C25" s="38"/>
      <c r="D25" s="22" t="s">
        <v>551</v>
      </c>
      <c r="E25" s="21"/>
      <c r="F25" s="22" t="s">
        <v>42</v>
      </c>
      <c r="G25" s="46">
        <v>5020000</v>
      </c>
      <c r="H25" s="23"/>
      <c r="I25" s="23"/>
      <c r="J25" s="23"/>
      <c r="K25" s="23"/>
      <c r="M25" s="23">
        <v>5020000</v>
      </c>
      <c r="N25" s="23"/>
      <c r="O25" s="24">
        <v>41256</v>
      </c>
    </row>
    <row r="26" spans="1:15" s="25" customFormat="1" ht="12.75" x14ac:dyDescent="0.2">
      <c r="A26" s="19" t="s">
        <v>28</v>
      </c>
      <c r="B26" s="37"/>
      <c r="C26" s="38"/>
      <c r="D26" s="22" t="s">
        <v>552</v>
      </c>
      <c r="E26" s="21"/>
      <c r="F26" s="22" t="s">
        <v>42</v>
      </c>
      <c r="G26" s="46">
        <v>5110000</v>
      </c>
      <c r="H26" s="23"/>
      <c r="I26" s="23">
        <v>5110000</v>
      </c>
      <c r="J26" s="23"/>
      <c r="K26" s="23"/>
      <c r="M26" s="23"/>
      <c r="N26" s="23"/>
      <c r="O26" s="24">
        <v>41298</v>
      </c>
    </row>
    <row r="27" spans="1:15" s="25" customFormat="1" ht="12.75" x14ac:dyDescent="0.2">
      <c r="A27" s="19" t="s">
        <v>28</v>
      </c>
      <c r="B27" s="37"/>
      <c r="C27" s="38"/>
      <c r="D27" s="22" t="s">
        <v>553</v>
      </c>
      <c r="E27" s="21"/>
      <c r="F27" s="22" t="s">
        <v>42</v>
      </c>
      <c r="G27" s="46">
        <v>5110000</v>
      </c>
      <c r="I27" s="23">
        <v>5110000</v>
      </c>
      <c r="J27" s="23"/>
      <c r="K27" s="23"/>
      <c r="M27" s="23"/>
      <c r="N27" s="23"/>
      <c r="O27" s="24">
        <v>41347</v>
      </c>
    </row>
    <row r="28" spans="1:15" s="25" customFormat="1" ht="12.75" x14ac:dyDescent="0.2">
      <c r="A28" s="19" t="s">
        <v>28</v>
      </c>
      <c r="B28" s="37"/>
      <c r="C28" s="38"/>
      <c r="D28" s="22" t="s">
        <v>554</v>
      </c>
      <c r="E28" s="21"/>
      <c r="F28" s="22" t="s">
        <v>42</v>
      </c>
      <c r="G28" s="46">
        <v>5200000</v>
      </c>
      <c r="H28" s="23"/>
      <c r="I28" s="23">
        <v>5200000</v>
      </c>
      <c r="J28" s="23"/>
      <c r="K28" s="23"/>
      <c r="L28" s="23"/>
      <c r="M28" s="23"/>
      <c r="N28" s="23"/>
      <c r="O28" s="24">
        <v>41389</v>
      </c>
    </row>
    <row r="29" spans="1:15" s="25" customFormat="1" ht="12.75" x14ac:dyDescent="0.2">
      <c r="A29" s="19" t="s">
        <v>28</v>
      </c>
      <c r="B29" s="37"/>
      <c r="C29" s="38"/>
      <c r="D29" s="22" t="s">
        <v>555</v>
      </c>
      <c r="E29" s="21"/>
      <c r="F29" s="22" t="s">
        <v>42</v>
      </c>
      <c r="G29" s="46">
        <v>5200000</v>
      </c>
      <c r="H29" s="23">
        <v>5200000</v>
      </c>
      <c r="I29" s="23"/>
      <c r="J29" s="23"/>
      <c r="K29" s="23"/>
      <c r="L29" s="23"/>
      <c r="M29" s="23"/>
      <c r="N29" s="23">
        <v>5200000</v>
      </c>
      <c r="O29" s="24">
        <v>41438</v>
      </c>
    </row>
    <row r="30" spans="1:15" s="25" customFormat="1" ht="12.75" x14ac:dyDescent="0.2">
      <c r="A30" s="19" t="s">
        <v>28</v>
      </c>
      <c r="B30" s="37"/>
      <c r="C30" s="38"/>
      <c r="D30" s="22" t="s">
        <v>556</v>
      </c>
      <c r="E30" s="21"/>
      <c r="F30" s="22" t="s">
        <v>42</v>
      </c>
      <c r="G30" s="46">
        <v>5200000</v>
      </c>
      <c r="H30" s="23">
        <v>5200000</v>
      </c>
      <c r="I30" s="23"/>
      <c r="J30" s="23"/>
      <c r="K30" s="23"/>
      <c r="L30" s="23"/>
      <c r="M30" s="23"/>
      <c r="N30" s="23">
        <v>5200000</v>
      </c>
      <c r="O30" s="24">
        <v>41480</v>
      </c>
    </row>
    <row r="31" spans="1:15" s="25" customFormat="1" ht="12.75" x14ac:dyDescent="0.2">
      <c r="A31" s="19" t="s">
        <v>28</v>
      </c>
      <c r="B31" s="37"/>
      <c r="C31" s="38"/>
      <c r="D31" s="22" t="s">
        <v>557</v>
      </c>
      <c r="E31" s="21"/>
      <c r="F31" s="22" t="s">
        <v>42</v>
      </c>
      <c r="G31" s="46">
        <v>5200000</v>
      </c>
      <c r="H31" s="23"/>
      <c r="I31" s="23"/>
      <c r="J31" s="23"/>
      <c r="K31" s="23"/>
      <c r="L31" s="23">
        <v>5200000</v>
      </c>
      <c r="M31" s="23"/>
      <c r="N31" s="23"/>
      <c r="O31" s="24">
        <v>41529</v>
      </c>
    </row>
    <row r="32" spans="1:15" s="25" customFormat="1" ht="12.75" x14ac:dyDescent="0.2">
      <c r="A32" s="19" t="s">
        <v>28</v>
      </c>
      <c r="B32" s="37"/>
      <c r="C32" s="38"/>
      <c r="D32" s="22" t="s">
        <v>558</v>
      </c>
      <c r="E32" s="21"/>
      <c r="F32" s="22" t="s">
        <v>42</v>
      </c>
      <c r="G32" s="46">
        <v>5200000</v>
      </c>
      <c r="H32" s="23"/>
      <c r="I32" s="23"/>
      <c r="J32" s="23"/>
      <c r="K32" s="23"/>
      <c r="L32" s="23">
        <v>5200000</v>
      </c>
      <c r="M32" s="23"/>
      <c r="N32" s="23"/>
      <c r="O32" s="24">
        <v>41571</v>
      </c>
    </row>
    <row r="33" spans="1:15" s="25" customFormat="1" ht="12.75" x14ac:dyDescent="0.2">
      <c r="A33" s="19" t="s">
        <v>559</v>
      </c>
      <c r="B33" s="37"/>
      <c r="C33" s="38"/>
      <c r="D33" s="35"/>
      <c r="E33" s="21"/>
      <c r="F33" s="22"/>
      <c r="G33" s="36"/>
      <c r="H33" s="23"/>
      <c r="I33" s="23"/>
      <c r="J33" s="23"/>
      <c r="K33" s="23"/>
      <c r="L33" s="23"/>
      <c r="M33" s="23"/>
      <c r="N33" s="23"/>
      <c r="O33" s="22"/>
    </row>
    <row r="34" spans="1:15" s="25" customFormat="1" ht="12.75" x14ac:dyDescent="0.2">
      <c r="A34" s="19" t="s">
        <v>560</v>
      </c>
      <c r="B34" s="37"/>
      <c r="C34" s="38"/>
      <c r="D34" s="35"/>
      <c r="E34" s="21"/>
      <c r="F34" s="22"/>
      <c r="G34" s="36"/>
      <c r="H34" s="23"/>
      <c r="I34" s="23"/>
      <c r="J34" s="23"/>
      <c r="K34" s="23"/>
      <c r="L34" s="23"/>
      <c r="M34" s="23"/>
      <c r="N34" s="23"/>
      <c r="O34" s="22"/>
    </row>
    <row r="35" spans="1:15" s="25" customFormat="1" ht="12.75" x14ac:dyDescent="0.2">
      <c r="A35" s="37"/>
      <c r="B35" s="37"/>
      <c r="C35" s="38"/>
      <c r="D35" s="35"/>
      <c r="E35" s="21"/>
      <c r="F35" s="22"/>
      <c r="G35" s="36"/>
      <c r="H35" s="23"/>
      <c r="I35" s="23"/>
      <c r="J35" s="23"/>
      <c r="K35" s="23"/>
      <c r="L35" s="23"/>
      <c r="M35" s="23"/>
      <c r="N35" s="23"/>
      <c r="O35" s="22"/>
    </row>
    <row r="36" spans="1:15" s="25" customFormat="1" ht="12.75" x14ac:dyDescent="0.2">
      <c r="A36" s="26" t="s">
        <v>31</v>
      </c>
      <c r="B36" s="26" t="s">
        <v>19</v>
      </c>
      <c r="C36" s="27" t="s">
        <v>32</v>
      </c>
      <c r="D36" s="28">
        <v>37964</v>
      </c>
      <c r="E36" s="29"/>
      <c r="F36" s="30"/>
      <c r="G36" s="31">
        <v>4000000</v>
      </c>
      <c r="H36" s="32"/>
      <c r="I36" s="23"/>
      <c r="J36" s="23"/>
      <c r="K36" s="23"/>
      <c r="L36" s="23"/>
      <c r="M36" s="23"/>
      <c r="N36" s="23"/>
      <c r="O36" s="22"/>
    </row>
    <row r="37" spans="1:15" s="25" customFormat="1" x14ac:dyDescent="0.15">
      <c r="A37" s="19"/>
      <c r="B37" s="19"/>
      <c r="C37" s="20"/>
      <c r="D37" s="21"/>
      <c r="E37" s="21"/>
      <c r="F37" s="22"/>
      <c r="G37" s="23"/>
      <c r="I37" s="23"/>
      <c r="J37" s="23"/>
      <c r="K37" s="23"/>
      <c r="M37" s="23"/>
      <c r="O37" s="22"/>
    </row>
    <row r="38" spans="1:15" s="25" customFormat="1" x14ac:dyDescent="0.15">
      <c r="A38" s="19" t="s">
        <v>31</v>
      </c>
      <c r="B38" s="19" t="s">
        <v>627</v>
      </c>
      <c r="C38" s="20"/>
      <c r="D38" s="21"/>
      <c r="E38" s="21"/>
      <c r="F38" s="22"/>
      <c r="G38" s="23">
        <v>1000000</v>
      </c>
      <c r="H38" s="23"/>
      <c r="J38" s="23"/>
      <c r="K38" s="23"/>
      <c r="L38" s="23"/>
      <c r="M38" s="23"/>
      <c r="N38" s="23"/>
      <c r="O38" s="24"/>
    </row>
    <row r="39" spans="1:15" s="25" customFormat="1" x14ac:dyDescent="0.15">
      <c r="A39" s="19" t="s">
        <v>31</v>
      </c>
      <c r="B39" s="47"/>
      <c r="C39" s="20"/>
      <c r="D39" s="22" t="s">
        <v>52</v>
      </c>
      <c r="E39" s="21"/>
      <c r="F39" s="22" t="s">
        <v>42</v>
      </c>
      <c r="G39" s="32">
        <v>500000</v>
      </c>
      <c r="I39" s="23">
        <v>500000</v>
      </c>
      <c r="J39" s="23"/>
      <c r="K39" s="23"/>
      <c r="L39" s="23"/>
      <c r="M39" s="23"/>
      <c r="N39" s="23"/>
      <c r="O39" s="24">
        <v>41401</v>
      </c>
    </row>
    <row r="40" spans="1:15" s="25" customFormat="1" x14ac:dyDescent="0.15">
      <c r="A40" s="19" t="s">
        <v>31</v>
      </c>
      <c r="B40" s="47"/>
      <c r="C40" s="20"/>
      <c r="D40" s="22" t="s">
        <v>52</v>
      </c>
      <c r="E40" s="21"/>
      <c r="F40" s="22" t="s">
        <v>42</v>
      </c>
      <c r="G40" s="32">
        <v>500000</v>
      </c>
      <c r="I40" s="23">
        <v>500000</v>
      </c>
      <c r="J40" s="23"/>
      <c r="K40" s="23"/>
      <c r="L40" s="23"/>
      <c r="M40" s="23"/>
      <c r="N40" s="23"/>
      <c r="O40" s="24">
        <v>41401</v>
      </c>
    </row>
    <row r="41" spans="1:15" s="25" customFormat="1" x14ac:dyDescent="0.15">
      <c r="A41" s="19" t="s">
        <v>841</v>
      </c>
      <c r="B41" s="19"/>
      <c r="C41" s="20"/>
      <c r="D41" s="21"/>
      <c r="E41" s="21"/>
      <c r="F41" s="22"/>
      <c r="G41" s="23"/>
      <c r="H41" s="23"/>
      <c r="I41" s="23"/>
      <c r="J41" s="23"/>
      <c r="K41" s="23"/>
      <c r="M41" s="23"/>
      <c r="N41" s="23"/>
      <c r="O41" s="22"/>
    </row>
    <row r="42" spans="1:15" s="25" customFormat="1" x14ac:dyDescent="0.15">
      <c r="A42" s="19"/>
      <c r="B42" s="19"/>
      <c r="C42" s="20"/>
      <c r="D42" s="21"/>
      <c r="E42" s="21"/>
      <c r="F42" s="22"/>
      <c r="G42" s="23"/>
      <c r="H42" s="23"/>
      <c r="I42" s="23"/>
      <c r="J42" s="23"/>
      <c r="K42" s="23"/>
      <c r="M42" s="23"/>
      <c r="N42" s="23"/>
      <c r="O42" s="22"/>
    </row>
    <row r="43" spans="1:15" s="25" customFormat="1" x14ac:dyDescent="0.15">
      <c r="A43" s="19" t="s">
        <v>31</v>
      </c>
      <c r="B43" s="19" t="s">
        <v>629</v>
      </c>
      <c r="C43" s="20"/>
      <c r="D43" s="21"/>
      <c r="E43" s="21"/>
      <c r="F43" s="22"/>
      <c r="G43" s="23">
        <v>500000</v>
      </c>
      <c r="H43" s="23"/>
      <c r="J43" s="23"/>
      <c r="K43" s="23"/>
      <c r="M43" s="23"/>
      <c r="N43" s="23"/>
      <c r="O43" s="24"/>
    </row>
    <row r="44" spans="1:15" s="25" customFormat="1" x14ac:dyDescent="0.15">
      <c r="A44" s="19" t="s">
        <v>31</v>
      </c>
      <c r="B44" s="47"/>
      <c r="C44" s="20"/>
      <c r="D44" s="22" t="s">
        <v>52</v>
      </c>
      <c r="E44" s="21"/>
      <c r="F44" s="22" t="s">
        <v>42</v>
      </c>
      <c r="G44" s="32">
        <v>500000</v>
      </c>
      <c r="H44" s="23">
        <v>500000</v>
      </c>
      <c r="J44" s="23"/>
      <c r="K44" s="23"/>
      <c r="M44" s="23"/>
      <c r="N44" s="23">
        <v>500000</v>
      </c>
      <c r="O44" s="24">
        <v>41429</v>
      </c>
    </row>
    <row r="45" spans="1:15" s="25" customFormat="1" x14ac:dyDescent="0.15">
      <c r="A45" s="19" t="s">
        <v>762</v>
      </c>
      <c r="B45" s="19"/>
      <c r="C45" s="20"/>
      <c r="D45" s="21"/>
      <c r="E45" s="21"/>
      <c r="F45" s="22"/>
      <c r="G45" s="23"/>
      <c r="H45" s="23"/>
      <c r="I45" s="23"/>
      <c r="J45" s="23"/>
      <c r="K45" s="23"/>
      <c r="M45" s="23"/>
      <c r="N45" s="23"/>
      <c r="O45" s="22"/>
    </row>
    <row r="46" spans="1:15" s="25" customFormat="1" x14ac:dyDescent="0.15">
      <c r="A46" s="19"/>
      <c r="B46" s="19"/>
      <c r="C46" s="20"/>
      <c r="D46" s="21"/>
      <c r="E46" s="21"/>
      <c r="F46" s="22"/>
      <c r="G46" s="23"/>
      <c r="H46" s="23"/>
      <c r="I46" s="23"/>
      <c r="J46" s="23"/>
      <c r="K46" s="23"/>
      <c r="L46" s="23"/>
      <c r="M46" s="23"/>
      <c r="N46" s="23"/>
      <c r="O46" s="22"/>
    </row>
    <row r="47" spans="1:15" s="25" customFormat="1" x14ac:dyDescent="0.15">
      <c r="A47" s="19" t="s">
        <v>31</v>
      </c>
      <c r="B47" s="19" t="s">
        <v>631</v>
      </c>
      <c r="C47" s="20"/>
      <c r="D47" s="21"/>
      <c r="E47" s="21"/>
      <c r="F47" s="22"/>
      <c r="G47" s="23">
        <v>500000</v>
      </c>
      <c r="H47" s="23"/>
      <c r="J47" s="23"/>
      <c r="K47" s="23"/>
      <c r="L47" s="23"/>
      <c r="M47" s="23"/>
      <c r="N47" s="23"/>
      <c r="O47" s="24"/>
    </row>
    <row r="48" spans="1:15" s="25" customFormat="1" x14ac:dyDescent="0.15">
      <c r="A48" s="19" t="s">
        <v>31</v>
      </c>
      <c r="B48" s="47"/>
      <c r="C48" s="20"/>
      <c r="D48" s="22" t="s">
        <v>52</v>
      </c>
      <c r="E48" s="21"/>
      <c r="F48" s="22" t="s">
        <v>42</v>
      </c>
      <c r="G48" s="32">
        <v>500000</v>
      </c>
      <c r="H48" s="23">
        <v>500000</v>
      </c>
      <c r="J48" s="23"/>
      <c r="K48" s="23"/>
      <c r="L48" s="23"/>
      <c r="M48" s="23"/>
      <c r="N48" s="23">
        <v>500000</v>
      </c>
      <c r="O48" s="24">
        <v>41464</v>
      </c>
    </row>
    <row r="49" spans="1:15" s="25" customFormat="1" x14ac:dyDescent="0.15">
      <c r="A49" s="19" t="s">
        <v>704</v>
      </c>
      <c r="B49" s="19"/>
      <c r="C49" s="20"/>
      <c r="D49" s="21"/>
      <c r="E49" s="21"/>
      <c r="F49" s="22"/>
      <c r="G49" s="23"/>
      <c r="H49" s="23"/>
      <c r="I49" s="23"/>
      <c r="J49" s="23"/>
      <c r="K49" s="23"/>
      <c r="M49" s="23"/>
      <c r="N49" s="23"/>
      <c r="O49" s="22"/>
    </row>
    <row r="50" spans="1:15" s="25" customFormat="1" x14ac:dyDescent="0.15">
      <c r="A50" s="19"/>
      <c r="B50" s="19"/>
      <c r="C50" s="20"/>
      <c r="D50" s="21"/>
      <c r="E50" s="21"/>
      <c r="F50" s="22"/>
      <c r="G50" s="23"/>
      <c r="H50" s="23"/>
      <c r="I50" s="23"/>
      <c r="J50" s="23"/>
      <c r="K50" s="23"/>
      <c r="M50" s="23"/>
      <c r="N50" s="23"/>
      <c r="O50" s="22"/>
    </row>
    <row r="51" spans="1:15" s="25" customFormat="1" x14ac:dyDescent="0.15">
      <c r="A51" s="19" t="s">
        <v>31</v>
      </c>
      <c r="B51" s="19" t="s">
        <v>513</v>
      </c>
      <c r="C51" s="20"/>
      <c r="D51" s="21"/>
      <c r="E51" s="21"/>
      <c r="F51" s="22"/>
      <c r="G51" s="23">
        <v>2000000</v>
      </c>
      <c r="H51" s="23"/>
      <c r="J51" s="23"/>
      <c r="K51" s="23"/>
      <c r="L51" s="23"/>
      <c r="M51" s="23"/>
      <c r="N51" s="23"/>
      <c r="O51" s="24"/>
    </row>
    <row r="52" spans="1:15" s="25" customFormat="1" x14ac:dyDescent="0.15">
      <c r="A52" s="19" t="s">
        <v>31</v>
      </c>
      <c r="B52" s="47"/>
      <c r="C52" s="20"/>
      <c r="D52" s="22" t="s">
        <v>52</v>
      </c>
      <c r="E52" s="21"/>
      <c r="F52" s="22" t="s">
        <v>42</v>
      </c>
      <c r="G52" s="32">
        <v>1000000</v>
      </c>
      <c r="H52" s="23">
        <v>1000000</v>
      </c>
      <c r="J52" s="23"/>
      <c r="K52" s="23"/>
      <c r="L52" s="23"/>
      <c r="M52" s="23"/>
      <c r="N52" s="23">
        <v>1000000</v>
      </c>
      <c r="O52" s="24">
        <v>41506</v>
      </c>
    </row>
    <row r="53" spans="1:15" s="25" customFormat="1" x14ac:dyDescent="0.15">
      <c r="A53" s="19" t="s">
        <v>31</v>
      </c>
      <c r="B53" s="47"/>
      <c r="C53" s="20"/>
      <c r="D53" s="22" t="s">
        <v>52</v>
      </c>
      <c r="E53" s="21"/>
      <c r="F53" s="22" t="s">
        <v>42</v>
      </c>
      <c r="G53" s="32">
        <v>1000000</v>
      </c>
      <c r="H53" s="23">
        <v>1000000</v>
      </c>
      <c r="J53" s="23"/>
      <c r="K53" s="23"/>
      <c r="L53" s="23"/>
      <c r="M53" s="23"/>
      <c r="N53" s="23">
        <v>1000000</v>
      </c>
      <c r="O53" s="24">
        <v>41506</v>
      </c>
    </row>
    <row r="54" spans="1:15" s="25" customFormat="1" x14ac:dyDescent="0.15">
      <c r="A54" s="19" t="s">
        <v>656</v>
      </c>
      <c r="B54" s="19"/>
      <c r="C54" s="20"/>
      <c r="D54" s="21"/>
      <c r="E54" s="21"/>
      <c r="F54" s="22"/>
      <c r="G54" s="23"/>
      <c r="I54" s="23"/>
      <c r="J54" s="23"/>
      <c r="K54" s="23"/>
      <c r="M54" s="23"/>
      <c r="O54" s="22"/>
    </row>
    <row r="55" spans="1:15" s="25" customFormat="1" x14ac:dyDescent="0.15">
      <c r="A55" s="19"/>
      <c r="B55" s="19"/>
      <c r="C55" s="20"/>
      <c r="D55" s="21"/>
      <c r="E55" s="21"/>
      <c r="F55" s="22"/>
      <c r="G55" s="23"/>
      <c r="I55" s="23"/>
      <c r="J55" s="23"/>
      <c r="K55" s="23"/>
      <c r="M55" s="23"/>
      <c r="O55" s="22"/>
    </row>
    <row r="56" spans="1:15" s="25" customFormat="1" x14ac:dyDescent="0.15">
      <c r="A56" s="19" t="s">
        <v>31</v>
      </c>
      <c r="B56" s="19" t="s">
        <v>515</v>
      </c>
      <c r="C56" s="20"/>
      <c r="D56" s="21"/>
      <c r="E56" s="21"/>
      <c r="F56" s="22"/>
      <c r="G56" s="23">
        <v>1000000</v>
      </c>
      <c r="H56" s="23"/>
      <c r="J56" s="23"/>
      <c r="K56" s="23"/>
      <c r="L56" s="23"/>
      <c r="M56" s="23"/>
      <c r="N56" s="23"/>
      <c r="O56" s="24"/>
    </row>
    <row r="57" spans="1:15" s="25" customFormat="1" x14ac:dyDescent="0.15">
      <c r="A57" s="19" t="s">
        <v>31</v>
      </c>
      <c r="B57" s="47"/>
      <c r="C57" s="20"/>
      <c r="D57" s="22" t="s">
        <v>52</v>
      </c>
      <c r="E57" s="21"/>
      <c r="F57" s="22" t="s">
        <v>42</v>
      </c>
      <c r="G57" s="32">
        <v>500000</v>
      </c>
      <c r="H57" s="23">
        <v>500000</v>
      </c>
      <c r="J57" s="23"/>
      <c r="K57" s="23"/>
      <c r="L57" s="23"/>
      <c r="M57" s="23"/>
      <c r="N57" s="23">
        <v>500000</v>
      </c>
      <c r="O57" s="24">
        <v>41513</v>
      </c>
    </row>
    <row r="58" spans="1:15" s="25" customFormat="1" x14ac:dyDescent="0.15">
      <c r="A58" s="19" t="s">
        <v>31</v>
      </c>
      <c r="B58" s="47"/>
      <c r="C58" s="20"/>
      <c r="D58" s="22" t="s">
        <v>52</v>
      </c>
      <c r="E58" s="21"/>
      <c r="F58" s="22" t="s">
        <v>42</v>
      </c>
      <c r="G58" s="32">
        <v>500000</v>
      </c>
      <c r="H58" s="23">
        <v>500000</v>
      </c>
      <c r="J58" s="23"/>
      <c r="K58" s="23"/>
      <c r="L58" s="23"/>
      <c r="M58" s="23"/>
      <c r="N58" s="23">
        <v>500000</v>
      </c>
      <c r="O58" s="24">
        <v>41513</v>
      </c>
    </row>
    <row r="59" spans="1:15" s="25" customFormat="1" x14ac:dyDescent="0.15">
      <c r="A59" s="19" t="s">
        <v>657</v>
      </c>
      <c r="B59" s="19"/>
      <c r="C59" s="20"/>
      <c r="D59" s="21"/>
      <c r="E59" s="21"/>
      <c r="F59" s="22"/>
      <c r="G59" s="23"/>
      <c r="H59" s="23"/>
      <c r="I59" s="23"/>
      <c r="J59" s="23"/>
      <c r="K59" s="23"/>
      <c r="M59" s="23"/>
      <c r="N59" s="23"/>
      <c r="O59" s="22"/>
    </row>
    <row r="60" spans="1:15" s="25" customFormat="1" x14ac:dyDescent="0.15">
      <c r="A60" s="19"/>
      <c r="B60" s="19"/>
      <c r="C60" s="20"/>
      <c r="D60" s="21"/>
      <c r="E60" s="21"/>
      <c r="F60" s="22"/>
      <c r="G60" s="23"/>
      <c r="I60" s="23"/>
      <c r="J60" s="23"/>
      <c r="K60" s="23"/>
      <c r="M60" s="23"/>
      <c r="O60" s="22"/>
    </row>
    <row r="61" spans="1:15" s="25" customFormat="1" ht="12.75" x14ac:dyDescent="0.2">
      <c r="A61" s="26" t="s">
        <v>33</v>
      </c>
      <c r="B61" s="26" t="s">
        <v>19</v>
      </c>
      <c r="C61" s="27" t="s">
        <v>34</v>
      </c>
      <c r="D61" s="28">
        <v>38119</v>
      </c>
      <c r="E61" s="29"/>
      <c r="F61" s="30"/>
      <c r="G61" s="31">
        <v>35000000</v>
      </c>
      <c r="H61" s="32"/>
      <c r="I61" s="23"/>
      <c r="J61" s="23"/>
      <c r="K61" s="23"/>
      <c r="L61" s="23"/>
      <c r="M61" s="23"/>
      <c r="N61" s="23"/>
      <c r="O61" s="22"/>
    </row>
    <row r="62" spans="1:15" s="25" customFormat="1" x14ac:dyDescent="0.15">
      <c r="A62" s="19"/>
      <c r="B62" s="19"/>
      <c r="C62" s="20"/>
      <c r="D62" s="22"/>
      <c r="E62" s="21"/>
      <c r="F62" s="22"/>
      <c r="G62" s="23"/>
      <c r="H62" s="32"/>
      <c r="I62" s="23"/>
      <c r="J62" s="23"/>
      <c r="K62" s="23"/>
      <c r="L62" s="23"/>
      <c r="M62" s="23"/>
      <c r="N62" s="23"/>
      <c r="O62" s="24"/>
    </row>
    <row r="63" spans="1:15" s="25" customFormat="1" ht="12.75" x14ac:dyDescent="0.2">
      <c r="A63" s="26" t="s">
        <v>35</v>
      </c>
      <c r="B63" s="26" t="s">
        <v>19</v>
      </c>
      <c r="C63" s="27" t="s">
        <v>36</v>
      </c>
      <c r="D63" s="28">
        <v>38142</v>
      </c>
      <c r="E63" s="29"/>
      <c r="F63" s="30"/>
      <c r="G63" s="31" t="s">
        <v>37</v>
      </c>
      <c r="H63" s="32"/>
      <c r="I63" s="23"/>
      <c r="J63" s="23"/>
      <c r="K63" s="23"/>
      <c r="L63" s="23"/>
      <c r="M63" s="23"/>
      <c r="N63" s="23"/>
      <c r="O63" s="22"/>
    </row>
    <row r="64" spans="1:15" s="25" customFormat="1" x14ac:dyDescent="0.15">
      <c r="A64" s="19"/>
      <c r="B64" s="19"/>
      <c r="C64" s="20"/>
      <c r="D64" s="21"/>
      <c r="E64" s="21"/>
      <c r="F64" s="22"/>
      <c r="G64" s="21"/>
      <c r="H64" s="32"/>
      <c r="I64" s="23"/>
      <c r="J64" s="23"/>
      <c r="K64" s="23"/>
      <c r="L64" s="23"/>
      <c r="M64" s="23"/>
      <c r="N64" s="23"/>
      <c r="O64" s="22"/>
    </row>
    <row r="65" spans="1:15" s="25" customFormat="1" ht="12.75" x14ac:dyDescent="0.2">
      <c r="A65" s="26" t="s">
        <v>38</v>
      </c>
      <c r="B65" s="26" t="s">
        <v>19</v>
      </c>
      <c r="C65" s="27" t="s">
        <v>39</v>
      </c>
      <c r="D65" s="28">
        <v>38331</v>
      </c>
      <c r="E65" s="29"/>
      <c r="F65" s="30"/>
      <c r="G65" s="31" t="s">
        <v>40</v>
      </c>
      <c r="H65" s="39"/>
      <c r="I65" s="23"/>
      <c r="J65" s="23"/>
      <c r="K65" s="23"/>
      <c r="L65" s="23"/>
      <c r="M65" s="23"/>
      <c r="N65" s="23"/>
      <c r="O65" s="22"/>
    </row>
    <row r="66" spans="1:15" s="25" customFormat="1" x14ac:dyDescent="0.15">
      <c r="A66" s="19"/>
      <c r="B66" s="33"/>
      <c r="C66" s="34"/>
      <c r="D66" s="35"/>
      <c r="E66" s="21"/>
      <c r="F66" s="22"/>
      <c r="G66" s="36"/>
      <c r="H66" s="39"/>
      <c r="I66" s="23"/>
      <c r="J66" s="23"/>
      <c r="K66" s="23"/>
      <c r="L66" s="23"/>
      <c r="M66" s="23"/>
      <c r="N66" s="23"/>
      <c r="O66" s="22"/>
    </row>
    <row r="67" spans="1:15" s="25" customFormat="1" x14ac:dyDescent="0.15">
      <c r="A67" s="19" t="s">
        <v>38</v>
      </c>
      <c r="B67" s="19" t="s">
        <v>373</v>
      </c>
      <c r="C67" s="20"/>
      <c r="D67" s="21"/>
      <c r="E67" s="21"/>
      <c r="F67" s="22"/>
      <c r="G67" s="36" t="s">
        <v>842</v>
      </c>
      <c r="H67" s="23"/>
      <c r="I67" s="23"/>
      <c r="J67" s="23"/>
      <c r="K67" s="23"/>
      <c r="L67" s="23"/>
      <c r="M67" s="23"/>
      <c r="N67" s="23"/>
      <c r="O67" s="22"/>
    </row>
    <row r="68" spans="1:15" s="25" customFormat="1" x14ac:dyDescent="0.15">
      <c r="A68" s="19" t="s">
        <v>38</v>
      </c>
      <c r="B68" s="19"/>
      <c r="C68" s="20"/>
      <c r="D68" s="22" t="s">
        <v>43</v>
      </c>
      <c r="E68" s="21" t="s">
        <v>843</v>
      </c>
      <c r="F68" s="22" t="s">
        <v>365</v>
      </c>
      <c r="G68" s="32">
        <v>95</v>
      </c>
      <c r="H68" s="23"/>
      <c r="I68" s="23">
        <v>2179302</v>
      </c>
      <c r="J68" s="23"/>
      <c r="K68" s="23"/>
      <c r="L68" s="23"/>
      <c r="M68" s="23"/>
      <c r="N68" s="23"/>
      <c r="O68" s="24">
        <v>41365</v>
      </c>
    </row>
    <row r="69" spans="1:15" s="25" customFormat="1" x14ac:dyDescent="0.15">
      <c r="A69" s="19" t="s">
        <v>38</v>
      </c>
      <c r="B69" s="19"/>
      <c r="C69" s="20"/>
      <c r="D69" s="22" t="s">
        <v>43</v>
      </c>
      <c r="E69" s="21" t="s">
        <v>844</v>
      </c>
      <c r="F69" s="22" t="s">
        <v>365</v>
      </c>
      <c r="G69" s="32">
        <v>95</v>
      </c>
      <c r="H69" s="23"/>
      <c r="I69" s="23">
        <v>2174125</v>
      </c>
      <c r="J69" s="23"/>
      <c r="K69" s="23"/>
      <c r="L69" s="23"/>
      <c r="M69" s="23"/>
      <c r="N69" s="23"/>
      <c r="O69" s="24">
        <v>41395</v>
      </c>
    </row>
    <row r="70" spans="1:15" s="25" customFormat="1" x14ac:dyDescent="0.15">
      <c r="A70" s="19" t="s">
        <v>845</v>
      </c>
      <c r="B70" s="19"/>
      <c r="C70" s="20"/>
      <c r="D70" s="22"/>
      <c r="E70" s="21"/>
      <c r="F70" s="22"/>
      <c r="G70" s="32"/>
      <c r="H70" s="23"/>
      <c r="I70" s="23"/>
      <c r="J70" s="23"/>
      <c r="K70" s="23"/>
      <c r="L70" s="23"/>
      <c r="M70" s="23"/>
      <c r="N70" s="23"/>
      <c r="O70" s="24"/>
    </row>
    <row r="71" spans="1:15" s="25" customFormat="1" x14ac:dyDescent="0.15">
      <c r="A71" s="19"/>
      <c r="B71" s="19"/>
      <c r="C71" s="20"/>
      <c r="D71" s="22"/>
      <c r="E71" s="21"/>
      <c r="F71" s="22"/>
      <c r="G71" s="32"/>
      <c r="H71" s="23"/>
      <c r="I71" s="23"/>
      <c r="J71" s="23"/>
      <c r="K71" s="23"/>
      <c r="L71" s="23"/>
      <c r="M71" s="23"/>
      <c r="N71" s="23"/>
      <c r="O71" s="24"/>
    </row>
    <row r="72" spans="1:15" s="25" customFormat="1" x14ac:dyDescent="0.15">
      <c r="A72" s="19" t="s">
        <v>38</v>
      </c>
      <c r="B72" s="19" t="s">
        <v>41</v>
      </c>
      <c r="C72" s="20"/>
      <c r="D72" s="21"/>
      <c r="E72" s="21"/>
      <c r="F72" s="22" t="s">
        <v>42</v>
      </c>
      <c r="G72" s="32">
        <v>4000000</v>
      </c>
      <c r="H72" s="23"/>
      <c r="I72" s="23"/>
      <c r="J72" s="23"/>
      <c r="K72" s="23"/>
      <c r="L72" s="23"/>
      <c r="M72" s="23"/>
      <c r="N72" s="23"/>
      <c r="O72" s="22"/>
    </row>
    <row r="73" spans="1:15" s="25" customFormat="1" x14ac:dyDescent="0.15">
      <c r="A73" s="19" t="s">
        <v>38</v>
      </c>
      <c r="B73" s="19"/>
      <c r="C73" s="20"/>
      <c r="D73" s="22" t="s">
        <v>43</v>
      </c>
      <c r="E73" s="21" t="s">
        <v>44</v>
      </c>
      <c r="F73" s="22" t="s">
        <v>42</v>
      </c>
      <c r="G73" s="32">
        <v>4000000</v>
      </c>
      <c r="H73" s="23">
        <v>3094763</v>
      </c>
      <c r="I73" s="23">
        <v>905237</v>
      </c>
      <c r="J73" s="23"/>
      <c r="K73" s="23"/>
      <c r="L73" s="23"/>
      <c r="M73" s="23"/>
      <c r="N73" s="23">
        <v>3115267</v>
      </c>
      <c r="O73" s="24">
        <v>42221</v>
      </c>
    </row>
    <row r="74" spans="1:15" s="25" customFormat="1" x14ac:dyDescent="0.15">
      <c r="A74" s="19" t="s">
        <v>45</v>
      </c>
      <c r="B74" s="19"/>
      <c r="C74" s="20"/>
      <c r="D74" s="22"/>
      <c r="E74" s="21"/>
      <c r="F74" s="22"/>
      <c r="G74" s="32"/>
      <c r="H74" s="23"/>
      <c r="I74" s="23"/>
      <c r="J74" s="23"/>
      <c r="K74" s="23"/>
      <c r="L74" s="23"/>
      <c r="M74" s="23"/>
      <c r="N74" s="23"/>
      <c r="O74" s="24"/>
    </row>
    <row r="75" spans="1:15" s="25" customFormat="1" x14ac:dyDescent="0.15">
      <c r="A75" s="19" t="s">
        <v>46</v>
      </c>
      <c r="B75" s="19"/>
      <c r="C75" s="20"/>
      <c r="D75" s="22"/>
      <c r="E75" s="21"/>
      <c r="F75" s="22"/>
      <c r="G75" s="32"/>
      <c r="H75" s="23"/>
      <c r="I75" s="23"/>
      <c r="J75" s="23"/>
      <c r="K75" s="23"/>
      <c r="L75" s="23"/>
      <c r="M75" s="23"/>
      <c r="N75" s="23"/>
      <c r="O75" s="24"/>
    </row>
    <row r="76" spans="1:15" s="25" customFormat="1" x14ac:dyDescent="0.15">
      <c r="A76" s="19"/>
      <c r="B76" s="19"/>
      <c r="C76" s="20"/>
      <c r="D76" s="22"/>
      <c r="E76" s="21"/>
      <c r="F76" s="22"/>
      <c r="G76" s="32"/>
      <c r="H76" s="23"/>
      <c r="I76" s="23"/>
      <c r="J76" s="23"/>
      <c r="K76" s="23"/>
      <c r="L76" s="23"/>
      <c r="M76" s="23"/>
      <c r="N76" s="23"/>
      <c r="O76" s="24"/>
    </row>
    <row r="77" spans="1:15" s="25" customFormat="1" ht="12.75" x14ac:dyDescent="0.2">
      <c r="A77" s="26" t="s">
        <v>47</v>
      </c>
      <c r="B77" s="26" t="s">
        <v>19</v>
      </c>
      <c r="C77" s="27" t="s">
        <v>48</v>
      </c>
      <c r="D77" s="28">
        <v>38369</v>
      </c>
      <c r="E77" s="29"/>
      <c r="F77" s="30"/>
      <c r="G77" s="31" t="s">
        <v>49</v>
      </c>
      <c r="H77" s="39"/>
      <c r="I77" s="23"/>
      <c r="J77" s="23"/>
      <c r="K77" s="23"/>
      <c r="L77" s="23"/>
      <c r="M77" s="23"/>
      <c r="N77" s="23"/>
      <c r="O77" s="22"/>
    </row>
    <row r="78" spans="1:15" s="25" customFormat="1" ht="12.75" x14ac:dyDescent="0.2">
      <c r="A78" s="40"/>
      <c r="B78" s="40"/>
      <c r="C78" s="41"/>
      <c r="D78" s="42"/>
      <c r="E78" s="43"/>
      <c r="F78" s="44"/>
      <c r="G78" s="45"/>
      <c r="H78" s="39"/>
      <c r="I78" s="23"/>
      <c r="J78" s="23"/>
      <c r="K78" s="23"/>
      <c r="L78" s="23"/>
      <c r="M78" s="23"/>
      <c r="N78" s="23"/>
      <c r="O78" s="22"/>
    </row>
    <row r="79" spans="1:15" s="25" customFormat="1" ht="12.75" x14ac:dyDescent="0.2">
      <c r="A79" s="19" t="s">
        <v>47</v>
      </c>
      <c r="B79" s="19" t="s">
        <v>764</v>
      </c>
      <c r="C79" s="38"/>
      <c r="D79" s="35"/>
      <c r="E79" s="21"/>
      <c r="F79" s="22"/>
      <c r="G79" s="36">
        <v>4500000</v>
      </c>
      <c r="H79" s="23"/>
      <c r="I79" s="23"/>
      <c r="J79" s="23"/>
      <c r="K79" s="23"/>
      <c r="L79" s="23"/>
      <c r="M79" s="23"/>
      <c r="N79" s="23"/>
      <c r="O79" s="24"/>
    </row>
    <row r="80" spans="1:15" s="25" customFormat="1" x14ac:dyDescent="0.15">
      <c r="A80" s="19" t="s">
        <v>47</v>
      </c>
      <c r="B80" s="47"/>
      <c r="C80" s="20"/>
      <c r="D80" s="22" t="s">
        <v>43</v>
      </c>
      <c r="E80" s="53" t="s">
        <v>765</v>
      </c>
      <c r="F80" s="22" t="s">
        <v>42</v>
      </c>
      <c r="G80" s="139">
        <v>4500000</v>
      </c>
      <c r="H80" s="23">
        <v>2000000</v>
      </c>
      <c r="I80" s="23"/>
      <c r="J80" s="23"/>
      <c r="K80" s="23"/>
      <c r="L80" s="23">
        <v>2500000</v>
      </c>
      <c r="M80" s="23"/>
      <c r="N80" s="23">
        <v>2000000</v>
      </c>
      <c r="O80" s="24">
        <v>41432</v>
      </c>
    </row>
    <row r="81" spans="1:15" s="25" customFormat="1" x14ac:dyDescent="0.15">
      <c r="A81" s="19" t="s">
        <v>47</v>
      </c>
      <c r="B81" s="47"/>
      <c r="C81" s="20"/>
      <c r="D81" s="22" t="s">
        <v>43</v>
      </c>
      <c r="E81" s="53" t="s">
        <v>767</v>
      </c>
      <c r="F81" s="22" t="s">
        <v>42</v>
      </c>
      <c r="G81" s="139">
        <v>4500000</v>
      </c>
      <c r="H81" s="23">
        <v>500000</v>
      </c>
      <c r="I81" s="23"/>
      <c r="J81" s="23"/>
      <c r="K81" s="23"/>
      <c r="L81" s="23">
        <v>4000000</v>
      </c>
      <c r="M81" s="23"/>
      <c r="N81" s="23">
        <v>500000</v>
      </c>
      <c r="O81" s="24">
        <v>41439</v>
      </c>
    </row>
    <row r="82" spans="1:15" s="25" customFormat="1" x14ac:dyDescent="0.15">
      <c r="A82" s="19" t="s">
        <v>47</v>
      </c>
      <c r="B82" s="47"/>
      <c r="C82" s="20"/>
      <c r="D82" s="22" t="s">
        <v>43</v>
      </c>
      <c r="E82" s="53" t="s">
        <v>768</v>
      </c>
      <c r="F82" s="22" t="s">
        <v>42</v>
      </c>
      <c r="G82" s="139">
        <v>4500000</v>
      </c>
      <c r="H82" s="23">
        <v>2000000</v>
      </c>
      <c r="I82" s="23"/>
      <c r="J82" s="23"/>
      <c r="K82" s="23"/>
      <c r="L82" s="23">
        <v>2500000</v>
      </c>
      <c r="M82" s="23"/>
      <c r="N82" s="23">
        <v>2000000</v>
      </c>
      <c r="O82" s="24">
        <v>41445</v>
      </c>
    </row>
    <row r="83" spans="1:15" s="25" customFormat="1" x14ac:dyDescent="0.15">
      <c r="A83" s="19" t="s">
        <v>769</v>
      </c>
      <c r="B83" s="19"/>
      <c r="C83" s="20"/>
      <c r="D83" s="21"/>
      <c r="E83" s="21"/>
      <c r="F83" s="22"/>
      <c r="G83" s="23"/>
      <c r="H83" s="23"/>
      <c r="I83" s="23"/>
      <c r="J83" s="23"/>
      <c r="K83" s="23"/>
      <c r="L83" s="23"/>
      <c r="M83" s="23"/>
      <c r="O83" s="24"/>
    </row>
    <row r="84" spans="1:15" s="25" customFormat="1" x14ac:dyDescent="0.15">
      <c r="A84" s="19" t="s">
        <v>568</v>
      </c>
      <c r="B84" s="19"/>
      <c r="C84" s="20"/>
      <c r="D84" s="21"/>
      <c r="E84" s="21"/>
      <c r="F84" s="22"/>
      <c r="G84" s="23"/>
      <c r="H84" s="23"/>
      <c r="I84" s="23"/>
      <c r="J84" s="23"/>
      <c r="K84" s="23"/>
      <c r="L84" s="23"/>
      <c r="M84" s="23"/>
      <c r="N84" s="23"/>
      <c r="O84" s="24"/>
    </row>
    <row r="85" spans="1:15" s="25" customFormat="1" ht="12.75" x14ac:dyDescent="0.2">
      <c r="A85" s="19"/>
      <c r="B85" s="40"/>
      <c r="C85" s="41"/>
      <c r="D85" s="42"/>
      <c r="E85" s="43"/>
      <c r="F85" s="44"/>
      <c r="G85" s="45"/>
      <c r="H85" s="39"/>
      <c r="I85" s="23"/>
      <c r="J85" s="23"/>
      <c r="K85" s="23"/>
      <c r="L85" s="23"/>
      <c r="M85" s="23"/>
      <c r="N85" s="23"/>
      <c r="O85" s="22"/>
    </row>
    <row r="86" spans="1:15" s="25" customFormat="1" ht="12.75" x14ac:dyDescent="0.2">
      <c r="A86" s="26" t="s">
        <v>31</v>
      </c>
      <c r="B86" s="26" t="s">
        <v>19</v>
      </c>
      <c r="C86" s="27" t="s">
        <v>50</v>
      </c>
      <c r="D86" s="28">
        <v>38385</v>
      </c>
      <c r="E86" s="29"/>
      <c r="F86" s="30"/>
      <c r="G86" s="31">
        <v>7000000</v>
      </c>
      <c r="H86" s="32"/>
      <c r="I86" s="23"/>
      <c r="J86" s="23"/>
      <c r="K86" s="23"/>
      <c r="L86" s="23"/>
      <c r="M86" s="23"/>
      <c r="N86" s="23"/>
      <c r="O86" s="22"/>
    </row>
    <row r="87" spans="1:15" s="25" customFormat="1" x14ac:dyDescent="0.15">
      <c r="A87" s="19"/>
      <c r="B87" s="19"/>
      <c r="C87" s="20"/>
      <c r="D87" s="21"/>
      <c r="E87" s="21"/>
      <c r="F87" s="22"/>
      <c r="G87" s="23"/>
      <c r="H87" s="23"/>
      <c r="I87" s="23"/>
      <c r="J87" s="23"/>
      <c r="K87" s="23"/>
      <c r="M87" s="23"/>
      <c r="N87" s="23"/>
      <c r="O87" s="22"/>
    </row>
    <row r="88" spans="1:15" s="25" customFormat="1" x14ac:dyDescent="0.15">
      <c r="A88" s="19" t="s">
        <v>31</v>
      </c>
      <c r="B88" s="19" t="s">
        <v>846</v>
      </c>
      <c r="C88" s="20"/>
      <c r="D88" s="21"/>
      <c r="E88" s="21"/>
      <c r="F88" s="22"/>
      <c r="G88" s="23">
        <v>500000</v>
      </c>
      <c r="H88" s="23"/>
      <c r="I88" s="23"/>
      <c r="J88" s="23"/>
      <c r="K88" s="23"/>
      <c r="M88" s="23"/>
      <c r="N88" s="23"/>
      <c r="O88" s="22"/>
    </row>
    <row r="89" spans="1:15" s="25" customFormat="1" x14ac:dyDescent="0.15">
      <c r="A89" s="19" t="s">
        <v>31</v>
      </c>
      <c r="B89" s="19"/>
      <c r="C89" s="20"/>
      <c r="D89" s="22" t="s">
        <v>52</v>
      </c>
      <c r="E89" s="21"/>
      <c r="F89" s="22" t="s">
        <v>42</v>
      </c>
      <c r="G89" s="32">
        <v>500000</v>
      </c>
      <c r="I89" s="23">
        <v>500000</v>
      </c>
      <c r="J89" s="23"/>
      <c r="K89" s="23"/>
      <c r="L89" s="23"/>
      <c r="M89" s="23"/>
      <c r="N89" s="23"/>
      <c r="O89" s="24">
        <v>41401</v>
      </c>
    </row>
    <row r="90" spans="1:15" s="25" customFormat="1" x14ac:dyDescent="0.15">
      <c r="A90" s="19" t="s">
        <v>847</v>
      </c>
      <c r="B90" s="19"/>
      <c r="C90" s="20"/>
      <c r="D90" s="21"/>
      <c r="E90" s="21"/>
      <c r="F90" s="22"/>
      <c r="G90" s="23"/>
      <c r="I90" s="23"/>
      <c r="J90" s="23"/>
      <c r="K90" s="23"/>
      <c r="M90" s="23"/>
      <c r="O90" s="22"/>
    </row>
    <row r="91" spans="1:15" s="25" customFormat="1" x14ac:dyDescent="0.15">
      <c r="A91" s="19"/>
      <c r="B91" s="19"/>
      <c r="C91" s="20"/>
      <c r="D91" s="21"/>
      <c r="E91" s="21"/>
      <c r="F91" s="22"/>
      <c r="G91" s="23"/>
      <c r="I91" s="23"/>
      <c r="J91" s="23"/>
      <c r="K91" s="23"/>
      <c r="M91" s="23"/>
      <c r="O91" s="22"/>
    </row>
    <row r="92" spans="1:15" s="25" customFormat="1" x14ac:dyDescent="0.15">
      <c r="A92" s="19" t="s">
        <v>31</v>
      </c>
      <c r="B92" s="19" t="s">
        <v>848</v>
      </c>
      <c r="C92" s="20"/>
      <c r="D92" s="21"/>
      <c r="E92" s="21"/>
      <c r="F92" s="22"/>
      <c r="G92" s="23">
        <v>500000</v>
      </c>
      <c r="I92" s="23"/>
      <c r="J92" s="23"/>
      <c r="K92" s="23"/>
      <c r="M92" s="23"/>
      <c r="O92" s="22"/>
    </row>
    <row r="93" spans="1:15" s="25" customFormat="1" x14ac:dyDescent="0.15">
      <c r="A93" s="19" t="s">
        <v>31</v>
      </c>
      <c r="B93" s="19"/>
      <c r="C93" s="20"/>
      <c r="D93" s="22" t="s">
        <v>52</v>
      </c>
      <c r="E93" s="21"/>
      <c r="F93" s="22" t="s">
        <v>42</v>
      </c>
      <c r="G93" s="32">
        <v>500000</v>
      </c>
      <c r="I93" s="23">
        <v>500000</v>
      </c>
      <c r="J93" s="23"/>
      <c r="K93" s="23"/>
      <c r="L93" s="23"/>
      <c r="M93" s="23"/>
      <c r="N93" s="23"/>
      <c r="O93" s="24">
        <v>41408</v>
      </c>
    </row>
    <row r="94" spans="1:15" s="25" customFormat="1" x14ac:dyDescent="0.15">
      <c r="A94" s="19" t="s">
        <v>849</v>
      </c>
      <c r="B94" s="19"/>
      <c r="C94" s="20"/>
      <c r="D94" s="21"/>
      <c r="E94" s="21"/>
      <c r="F94" s="22"/>
      <c r="G94" s="23"/>
      <c r="I94" s="23"/>
      <c r="J94" s="23"/>
      <c r="K94" s="23"/>
      <c r="M94" s="23"/>
      <c r="O94" s="22"/>
    </row>
    <row r="95" spans="1:15" s="25" customFormat="1" x14ac:dyDescent="0.15">
      <c r="A95" s="19"/>
      <c r="B95" s="19"/>
      <c r="C95" s="20"/>
      <c r="D95" s="21"/>
      <c r="E95" s="21"/>
      <c r="F95" s="22"/>
      <c r="G95" s="23"/>
      <c r="I95" s="23"/>
      <c r="J95" s="23"/>
      <c r="K95" s="23"/>
      <c r="M95" s="23"/>
      <c r="O95" s="22"/>
    </row>
    <row r="96" spans="1:15" s="25" customFormat="1" x14ac:dyDescent="0.15">
      <c r="A96" s="19" t="s">
        <v>31</v>
      </c>
      <c r="B96" s="19" t="s">
        <v>850</v>
      </c>
      <c r="C96" s="20"/>
      <c r="D96" s="21"/>
      <c r="E96" s="21"/>
      <c r="F96" s="22"/>
      <c r="G96" s="23">
        <v>500000</v>
      </c>
      <c r="I96" s="23"/>
      <c r="J96" s="23"/>
      <c r="K96" s="23"/>
      <c r="M96" s="23"/>
      <c r="O96" s="22"/>
    </row>
    <row r="97" spans="1:15" s="25" customFormat="1" x14ac:dyDescent="0.15">
      <c r="A97" s="19" t="s">
        <v>31</v>
      </c>
      <c r="B97" s="19"/>
      <c r="C97" s="20"/>
      <c r="D97" s="22" t="s">
        <v>52</v>
      </c>
      <c r="E97" s="21"/>
      <c r="F97" s="22" t="s">
        <v>42</v>
      </c>
      <c r="G97" s="32">
        <v>500000</v>
      </c>
      <c r="I97" s="23">
        <v>500000</v>
      </c>
      <c r="J97" s="23"/>
      <c r="K97" s="23"/>
      <c r="L97" s="23"/>
      <c r="M97" s="23"/>
      <c r="N97" s="23"/>
      <c r="O97" s="24">
        <v>41417</v>
      </c>
    </row>
    <row r="98" spans="1:15" s="25" customFormat="1" x14ac:dyDescent="0.15">
      <c r="A98" s="19" t="s">
        <v>851</v>
      </c>
      <c r="B98" s="19"/>
      <c r="C98" s="20"/>
      <c r="D98" s="21"/>
      <c r="E98" s="21"/>
      <c r="F98" s="22"/>
      <c r="G98" s="23"/>
      <c r="I98" s="23"/>
      <c r="J98" s="23"/>
      <c r="K98" s="23"/>
      <c r="M98" s="23"/>
      <c r="O98" s="22"/>
    </row>
    <row r="99" spans="1:15" s="25" customFormat="1" x14ac:dyDescent="0.15">
      <c r="A99" s="19"/>
      <c r="B99" s="19"/>
      <c r="C99" s="20"/>
      <c r="D99" s="21"/>
      <c r="E99" s="21"/>
      <c r="F99" s="22"/>
      <c r="G99" s="23"/>
      <c r="I99" s="23"/>
      <c r="J99" s="23"/>
      <c r="K99" s="23"/>
      <c r="M99" s="23"/>
      <c r="O99" s="22"/>
    </row>
    <row r="100" spans="1:15" s="25" customFormat="1" x14ac:dyDescent="0.15">
      <c r="A100" s="19" t="s">
        <v>31</v>
      </c>
      <c r="B100" s="19" t="s">
        <v>770</v>
      </c>
      <c r="C100" s="20"/>
      <c r="D100" s="21"/>
      <c r="E100" s="21"/>
      <c r="F100" s="22"/>
      <c r="G100" s="23">
        <v>1000000</v>
      </c>
      <c r="H100" s="32"/>
      <c r="I100" s="23"/>
      <c r="J100" s="23"/>
      <c r="K100" s="23"/>
      <c r="L100" s="23"/>
      <c r="M100" s="23"/>
      <c r="N100" s="23"/>
      <c r="O100" s="24"/>
    </row>
    <row r="101" spans="1:15" s="25" customFormat="1" x14ac:dyDescent="0.15">
      <c r="A101" s="19" t="s">
        <v>31</v>
      </c>
      <c r="B101" s="19"/>
      <c r="C101" s="20"/>
      <c r="D101" s="22" t="s">
        <v>52</v>
      </c>
      <c r="E101" s="21"/>
      <c r="F101" s="22" t="s">
        <v>42</v>
      </c>
      <c r="G101" s="32">
        <v>500000</v>
      </c>
      <c r="H101" s="23">
        <v>500000</v>
      </c>
      <c r="I101" s="23"/>
      <c r="J101" s="23"/>
      <c r="K101" s="23"/>
      <c r="M101" s="23"/>
      <c r="N101" s="23">
        <v>500000</v>
      </c>
      <c r="O101" s="24">
        <v>41429</v>
      </c>
    </row>
    <row r="102" spans="1:15" s="25" customFormat="1" x14ac:dyDescent="0.15">
      <c r="A102" s="19" t="s">
        <v>31</v>
      </c>
      <c r="B102" s="19"/>
      <c r="C102" s="20"/>
      <c r="D102" s="22" t="s">
        <v>52</v>
      </c>
      <c r="E102" s="21"/>
      <c r="F102" s="22" t="s">
        <v>42</v>
      </c>
      <c r="G102" s="32">
        <v>500000</v>
      </c>
      <c r="H102" s="23">
        <v>500000</v>
      </c>
      <c r="I102" s="23"/>
      <c r="J102" s="23"/>
      <c r="K102" s="23"/>
      <c r="M102" s="23"/>
      <c r="N102" s="23">
        <v>500000</v>
      </c>
      <c r="O102" s="24">
        <v>41429</v>
      </c>
    </row>
    <row r="103" spans="1:15" s="25" customFormat="1" x14ac:dyDescent="0.15">
      <c r="A103" s="19" t="s">
        <v>771</v>
      </c>
      <c r="B103" s="19"/>
      <c r="C103" s="20"/>
      <c r="D103" s="21"/>
      <c r="E103" s="21"/>
      <c r="F103" s="22"/>
      <c r="G103" s="23"/>
      <c r="H103" s="23"/>
      <c r="I103" s="23"/>
      <c r="J103" s="23"/>
      <c r="K103" s="23"/>
      <c r="M103" s="23"/>
      <c r="N103" s="23"/>
      <c r="O103" s="22"/>
    </row>
    <row r="104" spans="1:15" s="25" customFormat="1" x14ac:dyDescent="0.15">
      <c r="A104" s="19"/>
      <c r="B104" s="19"/>
      <c r="C104" s="20"/>
      <c r="D104" s="21"/>
      <c r="E104" s="21"/>
      <c r="F104" s="22"/>
      <c r="G104" s="23"/>
      <c r="I104" s="23"/>
      <c r="J104" s="23"/>
      <c r="K104" s="23"/>
      <c r="M104" s="23"/>
      <c r="O104" s="22"/>
    </row>
    <row r="105" spans="1:15" s="25" customFormat="1" x14ac:dyDescent="0.15">
      <c r="A105" s="19" t="s">
        <v>31</v>
      </c>
      <c r="B105" s="19" t="s">
        <v>772</v>
      </c>
      <c r="C105" s="20"/>
      <c r="D105" s="21"/>
      <c r="E105" s="21"/>
      <c r="F105" s="22"/>
      <c r="G105" s="23">
        <v>3000000</v>
      </c>
      <c r="H105" s="23"/>
      <c r="I105" s="23"/>
      <c r="J105" s="23"/>
      <c r="K105" s="23"/>
      <c r="M105" s="23"/>
      <c r="N105" s="23"/>
      <c r="O105" s="22"/>
    </row>
    <row r="106" spans="1:15" s="25" customFormat="1" x14ac:dyDescent="0.15">
      <c r="A106" s="19" t="s">
        <v>31</v>
      </c>
      <c r="B106" s="19"/>
      <c r="C106" s="20"/>
      <c r="D106" s="22" t="s">
        <v>52</v>
      </c>
      <c r="E106" s="21"/>
      <c r="F106" s="22" t="s">
        <v>42</v>
      </c>
      <c r="G106" s="32">
        <v>2000000</v>
      </c>
      <c r="H106" s="23">
        <v>2000000</v>
      </c>
      <c r="I106" s="23"/>
      <c r="J106" s="23"/>
      <c r="K106" s="23"/>
      <c r="M106" s="23"/>
      <c r="N106" s="23">
        <v>2000000</v>
      </c>
      <c r="O106" s="24">
        <v>41443</v>
      </c>
    </row>
    <row r="107" spans="1:15" s="25" customFormat="1" x14ac:dyDescent="0.15">
      <c r="A107" s="19" t="s">
        <v>773</v>
      </c>
      <c r="B107" s="19"/>
      <c r="C107" s="20"/>
      <c r="D107" s="22" t="s">
        <v>52</v>
      </c>
      <c r="E107" s="21"/>
      <c r="F107" s="22" t="s">
        <v>42</v>
      </c>
      <c r="G107" s="32">
        <v>1000000</v>
      </c>
      <c r="H107" s="23">
        <v>1000000</v>
      </c>
      <c r="I107" s="23"/>
      <c r="J107" s="23"/>
      <c r="K107" s="23"/>
      <c r="M107" s="23"/>
      <c r="N107" s="23">
        <v>1000000</v>
      </c>
      <c r="O107" s="24">
        <v>41443</v>
      </c>
    </row>
    <row r="108" spans="1:15" s="25" customFormat="1" x14ac:dyDescent="0.15">
      <c r="A108" s="19"/>
      <c r="B108" s="19"/>
      <c r="C108" s="20"/>
      <c r="D108" s="21"/>
      <c r="E108" s="21"/>
      <c r="F108" s="22"/>
      <c r="G108" s="23"/>
      <c r="I108" s="23"/>
      <c r="J108" s="23"/>
      <c r="K108" s="23"/>
      <c r="M108" s="23"/>
      <c r="O108" s="22"/>
    </row>
    <row r="109" spans="1:15" s="25" customFormat="1" x14ac:dyDescent="0.15">
      <c r="A109" s="19" t="s">
        <v>31</v>
      </c>
      <c r="B109" s="19" t="s">
        <v>705</v>
      </c>
      <c r="C109" s="20"/>
      <c r="D109" s="21"/>
      <c r="E109" s="21"/>
      <c r="F109" s="22"/>
      <c r="G109" s="23">
        <v>1000000</v>
      </c>
      <c r="H109" s="32"/>
      <c r="I109" s="23"/>
      <c r="J109" s="23"/>
      <c r="K109" s="23"/>
      <c r="L109" s="23"/>
      <c r="M109" s="23"/>
      <c r="N109" s="23"/>
      <c r="O109" s="24"/>
    </row>
    <row r="110" spans="1:15" s="25" customFormat="1" x14ac:dyDescent="0.15">
      <c r="A110" s="19" t="s">
        <v>31</v>
      </c>
      <c r="B110" s="19"/>
      <c r="C110" s="20"/>
      <c r="D110" s="22" t="s">
        <v>52</v>
      </c>
      <c r="E110" s="21"/>
      <c r="F110" s="22" t="s">
        <v>42</v>
      </c>
      <c r="G110" s="32">
        <v>500000</v>
      </c>
      <c r="H110" s="23">
        <v>500000</v>
      </c>
      <c r="I110" s="23"/>
      <c r="J110" s="23"/>
      <c r="K110" s="23"/>
      <c r="L110" s="23"/>
      <c r="M110" s="23"/>
      <c r="N110" s="23">
        <v>500000</v>
      </c>
      <c r="O110" s="24">
        <v>41457</v>
      </c>
    </row>
    <row r="111" spans="1:15" s="25" customFormat="1" x14ac:dyDescent="0.15">
      <c r="A111" s="19" t="s">
        <v>31</v>
      </c>
      <c r="B111" s="19"/>
      <c r="C111" s="20"/>
      <c r="D111" s="22" t="s">
        <v>52</v>
      </c>
      <c r="E111" s="21"/>
      <c r="F111" s="22" t="s">
        <v>42</v>
      </c>
      <c r="G111" s="32">
        <v>500000</v>
      </c>
      <c r="H111" s="23">
        <v>500000</v>
      </c>
      <c r="I111" s="23"/>
      <c r="J111" s="23"/>
      <c r="K111" s="23"/>
      <c r="L111" s="23"/>
      <c r="M111" s="23"/>
      <c r="N111" s="23">
        <v>500000</v>
      </c>
      <c r="O111" s="24">
        <v>41457</v>
      </c>
    </row>
    <row r="112" spans="1:15" s="25" customFormat="1" x14ac:dyDescent="0.15">
      <c r="A112" s="19" t="s">
        <v>706</v>
      </c>
      <c r="B112" s="19"/>
      <c r="C112" s="20"/>
      <c r="D112" s="21"/>
      <c r="E112" s="21"/>
      <c r="F112" s="22"/>
      <c r="G112" s="23"/>
      <c r="H112" s="23"/>
      <c r="I112" s="23"/>
      <c r="J112" s="23"/>
      <c r="K112" s="23"/>
      <c r="M112" s="23"/>
      <c r="N112" s="23"/>
      <c r="O112" s="22"/>
    </row>
    <row r="113" spans="1:15" s="25" customFormat="1" x14ac:dyDescent="0.15">
      <c r="A113" s="19"/>
      <c r="B113" s="19"/>
      <c r="C113" s="20"/>
      <c r="D113" s="21"/>
      <c r="E113" s="21"/>
      <c r="F113" s="22"/>
      <c r="G113" s="23"/>
      <c r="I113" s="23"/>
      <c r="J113" s="23"/>
      <c r="K113" s="23"/>
      <c r="M113" s="23"/>
      <c r="O113" s="22"/>
    </row>
    <row r="114" spans="1:15" s="25" customFormat="1" x14ac:dyDescent="0.15">
      <c r="A114" s="19" t="s">
        <v>31</v>
      </c>
      <c r="B114" s="19" t="s">
        <v>707</v>
      </c>
      <c r="C114" s="20"/>
      <c r="D114" s="21"/>
      <c r="E114" s="21"/>
      <c r="F114" s="22"/>
      <c r="G114" s="23">
        <v>500000</v>
      </c>
      <c r="I114" s="23"/>
      <c r="J114" s="23"/>
      <c r="K114" s="23"/>
      <c r="M114" s="23"/>
      <c r="O114" s="22"/>
    </row>
    <row r="115" spans="1:15" s="25" customFormat="1" x14ac:dyDescent="0.15">
      <c r="A115" s="19" t="s">
        <v>31</v>
      </c>
      <c r="B115" s="19"/>
      <c r="C115" s="20"/>
      <c r="D115" s="22" t="s">
        <v>52</v>
      </c>
      <c r="E115" s="21"/>
      <c r="F115" s="22" t="s">
        <v>42</v>
      </c>
      <c r="G115" s="32">
        <v>500000</v>
      </c>
      <c r="H115" s="23">
        <v>500000</v>
      </c>
      <c r="I115" s="23"/>
      <c r="J115" s="23"/>
      <c r="K115" s="23"/>
      <c r="L115" s="23"/>
      <c r="M115" s="23"/>
      <c r="N115" s="23">
        <v>500000</v>
      </c>
      <c r="O115" s="24">
        <v>41464</v>
      </c>
    </row>
    <row r="116" spans="1:15" s="25" customFormat="1" x14ac:dyDescent="0.15">
      <c r="A116" s="19" t="s">
        <v>708</v>
      </c>
      <c r="B116" s="19"/>
      <c r="C116" s="20"/>
      <c r="D116" s="21"/>
      <c r="E116" s="21"/>
      <c r="F116" s="22"/>
      <c r="G116" s="23"/>
      <c r="I116" s="23"/>
      <c r="J116" s="23"/>
      <c r="K116" s="23"/>
      <c r="M116" s="23"/>
      <c r="O116" s="22"/>
    </row>
    <row r="117" spans="1:15" s="25" customFormat="1" x14ac:dyDescent="0.15">
      <c r="A117" s="19"/>
      <c r="B117" s="19"/>
      <c r="C117" s="20"/>
      <c r="D117" s="21"/>
      <c r="E117" s="21"/>
      <c r="F117" s="22"/>
      <c r="G117" s="23"/>
      <c r="I117" s="23"/>
      <c r="J117" s="23"/>
      <c r="K117" s="23"/>
      <c r="M117" s="23"/>
      <c r="O117" s="22"/>
    </row>
    <row r="118" spans="1:15" s="25" customFormat="1" x14ac:dyDescent="0.15">
      <c r="A118" s="19" t="s">
        <v>31</v>
      </c>
      <c r="B118" s="19" t="s">
        <v>658</v>
      </c>
      <c r="C118" s="20"/>
      <c r="D118" s="21"/>
      <c r="E118" s="21"/>
      <c r="F118" s="22"/>
      <c r="G118" s="23">
        <v>500000</v>
      </c>
      <c r="I118" s="23"/>
      <c r="J118" s="23"/>
      <c r="K118" s="23"/>
      <c r="M118" s="23"/>
      <c r="O118" s="22"/>
    </row>
    <row r="119" spans="1:15" s="25" customFormat="1" x14ac:dyDescent="0.15">
      <c r="A119" s="19" t="s">
        <v>31</v>
      </c>
      <c r="B119" s="19"/>
      <c r="C119" s="20"/>
      <c r="D119" s="22" t="s">
        <v>52</v>
      </c>
      <c r="E119" s="21"/>
      <c r="F119" s="22" t="s">
        <v>42</v>
      </c>
      <c r="G119" s="32">
        <v>500000</v>
      </c>
      <c r="H119" s="23">
        <v>500000</v>
      </c>
      <c r="I119" s="23"/>
      <c r="J119" s="23"/>
      <c r="K119" s="23"/>
      <c r="L119" s="23"/>
      <c r="M119" s="23"/>
      <c r="N119" s="23">
        <v>500000</v>
      </c>
      <c r="O119" s="24">
        <v>41513</v>
      </c>
    </row>
    <row r="120" spans="1:15" s="25" customFormat="1" x14ac:dyDescent="0.15">
      <c r="A120" s="19" t="s">
        <v>659</v>
      </c>
      <c r="B120" s="19"/>
      <c r="C120" s="20"/>
      <c r="D120" s="21"/>
      <c r="E120" s="21"/>
      <c r="F120" s="22"/>
      <c r="G120" s="23"/>
      <c r="I120" s="23"/>
      <c r="J120" s="23"/>
      <c r="K120" s="23"/>
      <c r="M120" s="23"/>
      <c r="O120" s="22"/>
    </row>
    <row r="121" spans="1:15" s="25" customFormat="1" x14ac:dyDescent="0.15">
      <c r="A121" s="19"/>
      <c r="B121" s="19"/>
      <c r="C121" s="20"/>
      <c r="D121" s="21"/>
      <c r="E121" s="21"/>
      <c r="F121" s="22"/>
      <c r="G121" s="23"/>
      <c r="I121" s="23"/>
      <c r="J121" s="23"/>
      <c r="K121" s="23"/>
      <c r="M121" s="23"/>
      <c r="O121" s="22"/>
    </row>
    <row r="122" spans="1:15" s="25" customFormat="1" x14ac:dyDescent="0.15">
      <c r="A122" s="19" t="s">
        <v>31</v>
      </c>
      <c r="B122" s="19" t="s">
        <v>622</v>
      </c>
      <c r="C122" s="20"/>
      <c r="D122" s="21"/>
      <c r="E122" s="21"/>
      <c r="F122" s="22"/>
      <c r="G122" s="23">
        <v>500000</v>
      </c>
      <c r="I122" s="23"/>
      <c r="J122" s="23"/>
      <c r="K122" s="23"/>
      <c r="M122" s="23"/>
      <c r="O122" s="22"/>
    </row>
    <row r="123" spans="1:15" s="25" customFormat="1" x14ac:dyDescent="0.15">
      <c r="A123" s="19" t="s">
        <v>31</v>
      </c>
      <c r="B123" s="19"/>
      <c r="C123" s="20"/>
      <c r="D123" s="22" t="s">
        <v>52</v>
      </c>
      <c r="E123" s="21"/>
      <c r="F123" s="22" t="s">
        <v>42</v>
      </c>
      <c r="G123" s="32">
        <v>500000</v>
      </c>
      <c r="H123" s="23">
        <v>500000</v>
      </c>
      <c r="I123" s="23"/>
      <c r="J123" s="23"/>
      <c r="K123" s="23"/>
      <c r="L123" s="23"/>
      <c r="M123" s="23"/>
      <c r="N123" s="23">
        <v>500000</v>
      </c>
      <c r="O123" s="24">
        <v>41527</v>
      </c>
    </row>
    <row r="124" spans="1:15" s="25" customFormat="1" x14ac:dyDescent="0.15">
      <c r="A124" s="19" t="s">
        <v>623</v>
      </c>
      <c r="B124" s="19"/>
      <c r="C124" s="20"/>
      <c r="D124" s="21"/>
      <c r="E124" s="21"/>
      <c r="F124" s="22"/>
      <c r="G124" s="23"/>
      <c r="I124" s="23"/>
      <c r="J124" s="23"/>
      <c r="K124" s="23"/>
      <c r="M124" s="23"/>
      <c r="O124" s="22"/>
    </row>
    <row r="125" spans="1:15" s="25" customFormat="1" x14ac:dyDescent="0.15">
      <c r="A125" s="19"/>
      <c r="B125" s="19"/>
      <c r="C125" s="20"/>
      <c r="D125" s="21"/>
      <c r="E125" s="21"/>
      <c r="F125" s="22"/>
      <c r="G125" s="23"/>
      <c r="I125" s="23"/>
      <c r="J125" s="23"/>
      <c r="K125" s="23"/>
      <c r="M125" s="23"/>
      <c r="O125" s="22"/>
    </row>
    <row r="126" spans="1:15" s="25" customFormat="1" x14ac:dyDescent="0.15">
      <c r="A126" s="19" t="s">
        <v>31</v>
      </c>
      <c r="B126" s="19" t="s">
        <v>624</v>
      </c>
      <c r="C126" s="20"/>
      <c r="D126" s="21"/>
      <c r="E126" s="21"/>
      <c r="F126" s="22"/>
      <c r="G126" s="23">
        <v>500000</v>
      </c>
      <c r="I126" s="23"/>
      <c r="J126" s="23"/>
      <c r="K126" s="23"/>
      <c r="M126" s="23"/>
      <c r="O126" s="22"/>
    </row>
    <row r="127" spans="1:15" s="25" customFormat="1" x14ac:dyDescent="0.15">
      <c r="A127" s="19" t="s">
        <v>31</v>
      </c>
      <c r="B127" s="19"/>
      <c r="C127" s="20"/>
      <c r="D127" s="22" t="s">
        <v>52</v>
      </c>
      <c r="E127" s="21"/>
      <c r="F127" s="22" t="s">
        <v>42</v>
      </c>
      <c r="G127" s="32">
        <v>500000</v>
      </c>
      <c r="H127" s="23">
        <v>500000</v>
      </c>
      <c r="I127" s="23"/>
      <c r="J127" s="23"/>
      <c r="K127" s="23"/>
      <c r="L127" s="23"/>
      <c r="M127" s="23"/>
      <c r="N127" s="23">
        <v>500000</v>
      </c>
      <c r="O127" s="24">
        <v>41541</v>
      </c>
    </row>
    <row r="128" spans="1:15" s="25" customFormat="1" x14ac:dyDescent="0.15">
      <c r="A128" s="19" t="s">
        <v>625</v>
      </c>
      <c r="B128" s="19"/>
      <c r="C128" s="20"/>
      <c r="D128" s="21"/>
      <c r="E128" s="21"/>
      <c r="F128" s="22"/>
      <c r="G128" s="23"/>
      <c r="I128" s="23"/>
      <c r="J128" s="23"/>
      <c r="K128" s="23"/>
      <c r="M128" s="23"/>
      <c r="O128" s="22"/>
    </row>
    <row r="129" spans="1:15" s="25" customFormat="1" x14ac:dyDescent="0.15">
      <c r="A129" s="19"/>
      <c r="B129" s="19"/>
      <c r="C129" s="20"/>
      <c r="D129" s="21"/>
      <c r="E129" s="21"/>
      <c r="F129" s="22"/>
      <c r="G129" s="23"/>
      <c r="I129" s="23"/>
      <c r="J129" s="23"/>
      <c r="K129" s="23"/>
      <c r="M129" s="23"/>
      <c r="O129" s="22"/>
    </row>
    <row r="130" spans="1:15" s="25" customFormat="1" x14ac:dyDescent="0.15">
      <c r="A130" s="19" t="s">
        <v>31</v>
      </c>
      <c r="B130" s="19" t="s">
        <v>569</v>
      </c>
      <c r="C130" s="20"/>
      <c r="D130" s="21"/>
      <c r="E130" s="21"/>
      <c r="F130" s="22"/>
      <c r="G130" s="23">
        <v>1000000</v>
      </c>
      <c r="I130" s="23"/>
      <c r="J130" s="23"/>
      <c r="K130" s="23"/>
      <c r="M130" s="23"/>
      <c r="O130" s="22"/>
    </row>
    <row r="131" spans="1:15" s="25" customFormat="1" x14ac:dyDescent="0.15">
      <c r="A131" s="19" t="s">
        <v>31</v>
      </c>
      <c r="B131" s="19"/>
      <c r="C131" s="20"/>
      <c r="D131" s="22" t="s">
        <v>52</v>
      </c>
      <c r="E131" s="21"/>
      <c r="F131" s="22" t="s">
        <v>42</v>
      </c>
      <c r="G131" s="32">
        <v>500000</v>
      </c>
      <c r="I131" s="23"/>
      <c r="J131" s="23"/>
      <c r="K131" s="23"/>
      <c r="L131" s="23">
        <v>500000</v>
      </c>
      <c r="M131" s="23"/>
      <c r="N131" s="23"/>
      <c r="O131" s="24">
        <v>41555</v>
      </c>
    </row>
    <row r="132" spans="1:15" s="25" customFormat="1" x14ac:dyDescent="0.15">
      <c r="A132" s="19" t="s">
        <v>31</v>
      </c>
      <c r="B132" s="19"/>
      <c r="C132" s="20"/>
      <c r="D132" s="22" t="s">
        <v>52</v>
      </c>
      <c r="E132" s="21"/>
      <c r="F132" s="22" t="s">
        <v>42</v>
      </c>
      <c r="G132" s="32">
        <v>500000</v>
      </c>
      <c r="I132" s="23"/>
      <c r="J132" s="23"/>
      <c r="K132" s="23"/>
      <c r="L132" s="23">
        <v>500000</v>
      </c>
      <c r="M132" s="23"/>
      <c r="N132" s="23"/>
      <c r="O132" s="24">
        <v>41555</v>
      </c>
    </row>
    <row r="133" spans="1:15" s="25" customFormat="1" x14ac:dyDescent="0.15">
      <c r="A133" s="19" t="s">
        <v>570</v>
      </c>
      <c r="B133" s="19"/>
      <c r="C133" s="20"/>
      <c r="D133" s="21"/>
      <c r="E133" s="21"/>
      <c r="F133" s="22"/>
      <c r="G133" s="23"/>
      <c r="I133" s="23"/>
      <c r="J133" s="23"/>
      <c r="K133" s="23"/>
      <c r="M133" s="23"/>
      <c r="O133" s="22"/>
    </row>
    <row r="134" spans="1:15" s="25" customFormat="1" x14ac:dyDescent="0.15">
      <c r="A134" s="19"/>
      <c r="B134" s="19"/>
      <c r="C134" s="20"/>
      <c r="D134" s="21"/>
      <c r="E134" s="21"/>
      <c r="F134" s="22"/>
      <c r="G134" s="23"/>
      <c r="I134" s="23"/>
      <c r="J134" s="23"/>
      <c r="K134" s="23"/>
      <c r="M134" s="23"/>
      <c r="O134" s="22"/>
    </row>
    <row r="135" spans="1:15" s="25" customFormat="1" ht="12.75" x14ac:dyDescent="0.2">
      <c r="A135" s="26" t="s">
        <v>68</v>
      </c>
      <c r="B135" s="26" t="s">
        <v>19</v>
      </c>
      <c r="C135" s="27" t="s">
        <v>69</v>
      </c>
      <c r="D135" s="28">
        <v>38574</v>
      </c>
      <c r="E135" s="29"/>
      <c r="F135" s="30"/>
      <c r="G135" s="31" t="s">
        <v>70</v>
      </c>
      <c r="H135" s="32"/>
      <c r="I135" s="23"/>
      <c r="J135" s="23"/>
      <c r="K135" s="23"/>
      <c r="L135" s="23"/>
      <c r="M135" s="23"/>
      <c r="N135" s="23"/>
      <c r="O135" s="22"/>
    </row>
    <row r="136" spans="1:15" s="25" customFormat="1" x14ac:dyDescent="0.15">
      <c r="A136" s="19"/>
      <c r="B136" s="19"/>
      <c r="C136" s="20"/>
      <c r="D136" s="22"/>
      <c r="E136" s="21"/>
      <c r="F136" s="22"/>
      <c r="G136" s="21"/>
      <c r="H136" s="32"/>
      <c r="I136" s="23"/>
      <c r="J136" s="23"/>
      <c r="K136" s="23"/>
      <c r="L136" s="23"/>
      <c r="M136" s="23"/>
      <c r="N136" s="23"/>
      <c r="O136" s="22"/>
    </row>
    <row r="137" spans="1:15" s="25" customFormat="1" ht="12.75" x14ac:dyDescent="0.2">
      <c r="A137" s="26" t="s">
        <v>47</v>
      </c>
      <c r="B137" s="26" t="s">
        <v>19</v>
      </c>
      <c r="C137" s="27" t="s">
        <v>71</v>
      </c>
      <c r="D137" s="28">
        <v>38897</v>
      </c>
      <c r="E137" s="29"/>
      <c r="F137" s="30"/>
      <c r="G137" s="31" t="s">
        <v>40</v>
      </c>
      <c r="H137" s="39"/>
      <c r="I137" s="23"/>
      <c r="J137" s="23"/>
      <c r="K137" s="23"/>
      <c r="L137" s="23"/>
      <c r="M137" s="23"/>
      <c r="N137" s="23"/>
      <c r="O137" s="22"/>
    </row>
    <row r="138" spans="1:15" s="25" customFormat="1" ht="12.75" x14ac:dyDescent="0.2">
      <c r="A138" s="40"/>
      <c r="B138" s="40"/>
      <c r="C138" s="41"/>
      <c r="D138" s="42"/>
      <c r="E138" s="43"/>
      <c r="F138" s="44"/>
      <c r="G138" s="45"/>
      <c r="H138" s="39"/>
      <c r="I138" s="23"/>
      <c r="J138" s="23"/>
      <c r="K138" s="23"/>
      <c r="L138" s="23"/>
      <c r="M138" s="23"/>
      <c r="N138" s="23"/>
      <c r="O138" s="22"/>
    </row>
    <row r="139" spans="1:15" s="25" customFormat="1" ht="12.75" x14ac:dyDescent="0.2">
      <c r="A139" s="19" t="s">
        <v>47</v>
      </c>
      <c r="B139" s="19" t="s">
        <v>435</v>
      </c>
      <c r="C139" s="38"/>
      <c r="D139" s="35"/>
      <c r="E139" s="21"/>
      <c r="F139" s="22"/>
      <c r="G139" s="36">
        <v>6500000</v>
      </c>
      <c r="H139" s="23"/>
      <c r="I139" s="23"/>
      <c r="J139" s="23"/>
      <c r="K139" s="23"/>
      <c r="L139" s="23"/>
      <c r="M139" s="23"/>
      <c r="N139" s="23"/>
      <c r="O139" s="24"/>
    </row>
    <row r="140" spans="1:15" s="25" customFormat="1" x14ac:dyDescent="0.15">
      <c r="A140" s="19" t="s">
        <v>47</v>
      </c>
      <c r="B140" s="47"/>
      <c r="C140" s="20"/>
      <c r="D140" s="22" t="s">
        <v>43</v>
      </c>
      <c r="E140" s="53" t="s">
        <v>852</v>
      </c>
      <c r="F140" s="22" t="s">
        <v>42</v>
      </c>
      <c r="G140" s="139">
        <v>6500000</v>
      </c>
      <c r="H140" s="23"/>
      <c r="I140" s="23">
        <v>2000000</v>
      </c>
      <c r="J140" s="23"/>
      <c r="K140" s="23"/>
      <c r="M140" s="23">
        <v>4500000</v>
      </c>
      <c r="N140" s="23"/>
      <c r="O140" s="24">
        <v>41375</v>
      </c>
    </row>
    <row r="141" spans="1:15" s="25" customFormat="1" x14ac:dyDescent="0.15">
      <c r="A141" s="19" t="s">
        <v>47</v>
      </c>
      <c r="B141" s="47"/>
      <c r="C141" s="20"/>
      <c r="D141" s="22" t="s">
        <v>43</v>
      </c>
      <c r="E141" s="53" t="s">
        <v>853</v>
      </c>
      <c r="F141" s="22" t="s">
        <v>42</v>
      </c>
      <c r="G141" s="139">
        <v>6500000</v>
      </c>
      <c r="H141" s="23"/>
      <c r="I141" s="23">
        <v>2000000</v>
      </c>
      <c r="J141" s="23"/>
      <c r="K141" s="23"/>
      <c r="M141" s="23">
        <v>4500000</v>
      </c>
      <c r="N141" s="23"/>
      <c r="O141" s="24">
        <v>41382</v>
      </c>
    </row>
    <row r="142" spans="1:15" s="25" customFormat="1" x14ac:dyDescent="0.15">
      <c r="A142" s="19" t="s">
        <v>47</v>
      </c>
      <c r="B142" s="47"/>
      <c r="C142" s="20"/>
      <c r="D142" s="22" t="s">
        <v>43</v>
      </c>
      <c r="E142" s="53" t="s">
        <v>854</v>
      </c>
      <c r="F142" s="22" t="s">
        <v>42</v>
      </c>
      <c r="G142" s="139">
        <v>6500000</v>
      </c>
      <c r="H142" s="23"/>
      <c r="I142" s="23">
        <v>2000000</v>
      </c>
      <c r="J142" s="23"/>
      <c r="K142" s="23"/>
      <c r="M142" s="23">
        <v>4500000</v>
      </c>
      <c r="N142" s="23"/>
      <c r="O142" s="24">
        <v>41389</v>
      </c>
    </row>
    <row r="143" spans="1:15" s="25" customFormat="1" x14ac:dyDescent="0.15">
      <c r="A143" s="19" t="s">
        <v>47</v>
      </c>
      <c r="B143" s="47"/>
      <c r="C143" s="20"/>
      <c r="D143" s="22" t="s">
        <v>43</v>
      </c>
      <c r="E143" s="53" t="s">
        <v>855</v>
      </c>
      <c r="F143" s="22" t="s">
        <v>42</v>
      </c>
      <c r="G143" s="139">
        <v>6500000</v>
      </c>
      <c r="H143" s="23"/>
      <c r="I143" s="23">
        <v>500000</v>
      </c>
      <c r="J143" s="23"/>
      <c r="K143" s="23"/>
      <c r="M143" s="23">
        <v>6000000</v>
      </c>
      <c r="N143" s="23"/>
      <c r="O143" s="24">
        <v>41396</v>
      </c>
    </row>
    <row r="144" spans="1:15" s="25" customFormat="1" x14ac:dyDescent="0.15">
      <c r="A144" s="19" t="s">
        <v>47</v>
      </c>
      <c r="B144" s="47"/>
      <c r="C144" s="20"/>
      <c r="D144" s="22" t="s">
        <v>43</v>
      </c>
      <c r="E144" s="53" t="s">
        <v>856</v>
      </c>
      <c r="F144" s="22" t="s">
        <v>42</v>
      </c>
      <c r="G144" s="139">
        <v>6500000</v>
      </c>
      <c r="H144" s="23"/>
      <c r="I144" s="23"/>
      <c r="J144" s="23"/>
      <c r="K144" s="23"/>
      <c r="M144" s="23">
        <v>6500000</v>
      </c>
      <c r="N144" s="23"/>
      <c r="O144" s="24">
        <v>41403</v>
      </c>
    </row>
    <row r="145" spans="1:15" s="25" customFormat="1" x14ac:dyDescent="0.15">
      <c r="A145" s="19" t="s">
        <v>47</v>
      </c>
      <c r="B145" s="47"/>
      <c r="C145" s="20"/>
      <c r="D145" s="22" t="s">
        <v>43</v>
      </c>
      <c r="E145" s="53" t="s">
        <v>857</v>
      </c>
      <c r="F145" s="22" t="s">
        <v>42</v>
      </c>
      <c r="G145" s="139">
        <v>6500000</v>
      </c>
      <c r="H145" s="23"/>
      <c r="I145" s="23"/>
      <c r="J145" s="23"/>
      <c r="K145" s="23"/>
      <c r="M145" s="23">
        <v>6500000</v>
      </c>
      <c r="N145" s="23"/>
      <c r="O145" s="24">
        <v>41410</v>
      </c>
    </row>
    <row r="146" spans="1:15" s="25" customFormat="1" x14ac:dyDescent="0.15">
      <c r="A146" s="19" t="s">
        <v>858</v>
      </c>
      <c r="B146" s="19"/>
      <c r="C146" s="20"/>
      <c r="D146" s="21"/>
      <c r="E146" s="21"/>
      <c r="F146" s="22"/>
      <c r="G146" s="23"/>
      <c r="H146" s="23"/>
      <c r="I146" s="23"/>
      <c r="J146" s="23"/>
      <c r="K146" s="23"/>
      <c r="L146" s="23"/>
      <c r="M146" s="23"/>
      <c r="O146" s="24"/>
    </row>
    <row r="147" spans="1:15" s="25" customFormat="1" x14ac:dyDescent="0.15">
      <c r="A147" s="19" t="s">
        <v>666</v>
      </c>
      <c r="B147" s="19"/>
      <c r="C147" s="20"/>
      <c r="D147" s="21"/>
      <c r="E147" s="21"/>
      <c r="F147" s="22"/>
      <c r="G147" s="23"/>
      <c r="H147" s="23"/>
      <c r="I147" s="23"/>
      <c r="J147" s="23"/>
      <c r="K147" s="23"/>
      <c r="L147" s="23"/>
      <c r="M147" s="23"/>
      <c r="N147" s="23"/>
      <c r="O147" s="24"/>
    </row>
    <row r="148" spans="1:15" s="25" customFormat="1" x14ac:dyDescent="0.15">
      <c r="A148" s="19"/>
      <c r="B148" s="19"/>
      <c r="C148" s="20"/>
      <c r="D148" s="21"/>
      <c r="E148" s="21"/>
      <c r="F148" s="22"/>
      <c r="G148" s="23"/>
      <c r="H148" s="23"/>
      <c r="I148" s="23"/>
      <c r="J148" s="23"/>
      <c r="K148" s="23"/>
      <c r="L148" s="23"/>
      <c r="M148" s="23"/>
      <c r="N148" s="23"/>
      <c r="O148" s="24"/>
    </row>
    <row r="149" spans="1:15" s="25" customFormat="1" ht="12.75" x14ac:dyDescent="0.2">
      <c r="A149" s="19" t="s">
        <v>47</v>
      </c>
      <c r="B149" s="19" t="s">
        <v>437</v>
      </c>
      <c r="C149" s="38"/>
      <c r="D149" s="35"/>
      <c r="E149" s="21"/>
      <c r="F149" s="22"/>
      <c r="G149" s="36">
        <v>6500000</v>
      </c>
      <c r="H149" s="23"/>
      <c r="I149" s="23"/>
      <c r="J149" s="23"/>
      <c r="K149" s="23"/>
      <c r="L149" s="23"/>
      <c r="M149" s="23"/>
      <c r="N149" s="23"/>
      <c r="O149" s="24"/>
    </row>
    <row r="150" spans="1:15" s="25" customFormat="1" x14ac:dyDescent="0.15">
      <c r="A150" s="19" t="s">
        <v>47</v>
      </c>
      <c r="B150" s="47"/>
      <c r="C150" s="20"/>
      <c r="D150" s="22" t="s">
        <v>43</v>
      </c>
      <c r="E150" s="53" t="s">
        <v>660</v>
      </c>
      <c r="F150" s="22" t="s">
        <v>42</v>
      </c>
      <c r="G150" s="139">
        <v>6500000</v>
      </c>
      <c r="H150" s="23">
        <v>1450000</v>
      </c>
      <c r="I150" s="23"/>
      <c r="J150" s="23"/>
      <c r="K150" s="23"/>
      <c r="L150" s="23">
        <v>5050000</v>
      </c>
      <c r="M150" s="23"/>
      <c r="N150" s="23">
        <v>1450000</v>
      </c>
      <c r="O150" s="24">
        <v>41495</v>
      </c>
    </row>
    <row r="151" spans="1:15" s="25" customFormat="1" x14ac:dyDescent="0.15">
      <c r="A151" s="19" t="s">
        <v>47</v>
      </c>
      <c r="B151" s="47"/>
      <c r="C151" s="20"/>
      <c r="D151" s="22" t="s">
        <v>43</v>
      </c>
      <c r="E151" s="53" t="s">
        <v>661</v>
      </c>
      <c r="F151" s="22" t="s">
        <v>42</v>
      </c>
      <c r="G151" s="139">
        <v>6500000</v>
      </c>
      <c r="H151" s="23">
        <v>2000000</v>
      </c>
      <c r="I151" s="23"/>
      <c r="J151" s="23"/>
      <c r="K151" s="23"/>
      <c r="L151" s="23">
        <v>4500000</v>
      </c>
      <c r="M151" s="23"/>
      <c r="N151" s="23">
        <v>2000000</v>
      </c>
      <c r="O151" s="24">
        <v>41502</v>
      </c>
    </row>
    <row r="152" spans="1:15" s="25" customFormat="1" x14ac:dyDescent="0.15">
      <c r="A152" s="19" t="s">
        <v>47</v>
      </c>
      <c r="B152" s="47"/>
      <c r="C152" s="20"/>
      <c r="D152" s="22" t="s">
        <v>43</v>
      </c>
      <c r="E152" s="53" t="s">
        <v>662</v>
      </c>
      <c r="F152" s="22" t="s">
        <v>42</v>
      </c>
      <c r="G152" s="139">
        <v>6500000</v>
      </c>
      <c r="H152" s="23">
        <v>1950000</v>
      </c>
      <c r="I152" s="23"/>
      <c r="J152" s="23"/>
      <c r="K152" s="23"/>
      <c r="L152" s="23">
        <v>4550000</v>
      </c>
      <c r="M152" s="23"/>
      <c r="N152" s="23">
        <v>1950000</v>
      </c>
      <c r="O152" s="24">
        <v>41509</v>
      </c>
    </row>
    <row r="153" spans="1:15" s="25" customFormat="1" x14ac:dyDescent="0.15">
      <c r="A153" s="19" t="s">
        <v>47</v>
      </c>
      <c r="B153" s="47"/>
      <c r="C153" s="20"/>
      <c r="D153" s="22" t="s">
        <v>43</v>
      </c>
      <c r="E153" s="53" t="s">
        <v>663</v>
      </c>
      <c r="F153" s="22" t="s">
        <v>42</v>
      </c>
      <c r="G153" s="139">
        <v>6500000</v>
      </c>
      <c r="H153" s="23"/>
      <c r="I153" s="23"/>
      <c r="J153" s="23"/>
      <c r="K153" s="23"/>
      <c r="L153" s="23">
        <v>6500000</v>
      </c>
      <c r="M153" s="23"/>
      <c r="N153" s="23"/>
      <c r="O153" s="24">
        <v>41515</v>
      </c>
    </row>
    <row r="154" spans="1:15" s="25" customFormat="1" x14ac:dyDescent="0.15">
      <c r="A154" s="19" t="s">
        <v>47</v>
      </c>
      <c r="B154" s="47"/>
      <c r="C154" s="20"/>
      <c r="D154" s="22" t="s">
        <v>43</v>
      </c>
      <c r="E154" s="53" t="s">
        <v>664</v>
      </c>
      <c r="F154" s="22" t="s">
        <v>42</v>
      </c>
      <c r="G154" s="139">
        <v>6500000</v>
      </c>
      <c r="H154" s="23"/>
      <c r="I154" s="23"/>
      <c r="J154" s="23"/>
      <c r="K154" s="23"/>
      <c r="L154" s="23">
        <v>6500000</v>
      </c>
      <c r="M154" s="23"/>
      <c r="N154" s="23"/>
      <c r="O154" s="24">
        <v>41522</v>
      </c>
    </row>
    <row r="155" spans="1:15" s="25" customFormat="1" x14ac:dyDescent="0.15">
      <c r="A155" s="19" t="s">
        <v>665</v>
      </c>
      <c r="B155" s="19"/>
      <c r="C155" s="20"/>
      <c r="D155" s="21"/>
      <c r="E155" s="21"/>
      <c r="F155" s="22"/>
      <c r="G155" s="23"/>
      <c r="H155" s="23"/>
      <c r="I155" s="23"/>
      <c r="J155" s="23"/>
      <c r="K155" s="23"/>
      <c r="L155" s="23"/>
      <c r="M155" s="23"/>
      <c r="O155" s="24"/>
    </row>
    <row r="156" spans="1:15" s="25" customFormat="1" x14ac:dyDescent="0.15">
      <c r="A156" s="19" t="s">
        <v>666</v>
      </c>
      <c r="B156" s="19"/>
      <c r="C156" s="20"/>
      <c r="D156" s="21"/>
      <c r="E156" s="21"/>
      <c r="F156" s="22"/>
      <c r="G156" s="23"/>
      <c r="H156" s="23"/>
      <c r="I156" s="23"/>
      <c r="J156" s="23"/>
      <c r="K156" s="23"/>
      <c r="L156" s="23"/>
      <c r="M156" s="23"/>
      <c r="N156" s="23"/>
      <c r="O156" s="24"/>
    </row>
    <row r="157" spans="1:15" s="25" customFormat="1" ht="12.75" x14ac:dyDescent="0.2">
      <c r="A157" s="40"/>
      <c r="B157" s="40"/>
      <c r="C157" s="41"/>
      <c r="D157" s="42"/>
      <c r="E157" s="43"/>
      <c r="F157" s="44"/>
      <c r="G157" s="45"/>
      <c r="H157" s="39"/>
      <c r="I157" s="23"/>
      <c r="J157" s="23"/>
      <c r="K157" s="23"/>
      <c r="L157" s="23"/>
      <c r="M157" s="23"/>
      <c r="N157" s="23"/>
      <c r="O157" s="22"/>
    </row>
    <row r="158" spans="1:15" s="25" customFormat="1" ht="12.75" x14ac:dyDescent="0.2">
      <c r="A158" s="26" t="s">
        <v>31</v>
      </c>
      <c r="B158" s="26" t="s">
        <v>19</v>
      </c>
      <c r="C158" s="27" t="s">
        <v>80</v>
      </c>
      <c r="D158" s="28">
        <v>38958</v>
      </c>
      <c r="E158" s="29"/>
      <c r="F158" s="30"/>
      <c r="G158" s="31">
        <v>10000000</v>
      </c>
      <c r="H158" s="39"/>
      <c r="I158" s="23"/>
      <c r="J158" s="23"/>
      <c r="K158" s="23"/>
      <c r="L158" s="23"/>
      <c r="M158" s="23"/>
      <c r="N158" s="23"/>
      <c r="O158" s="22"/>
    </row>
    <row r="159" spans="1:15" s="25" customFormat="1" x14ac:dyDescent="0.15">
      <c r="A159" s="19"/>
      <c r="B159" s="19"/>
      <c r="C159" s="20"/>
      <c r="D159" s="22"/>
      <c r="E159" s="21"/>
      <c r="F159" s="22"/>
      <c r="G159" s="32"/>
      <c r="H159" s="23"/>
      <c r="I159" s="23"/>
      <c r="J159" s="23"/>
      <c r="K159" s="23"/>
      <c r="L159" s="23"/>
      <c r="M159" s="23"/>
      <c r="N159" s="23"/>
      <c r="O159" s="24"/>
    </row>
    <row r="160" spans="1:15" s="25" customFormat="1" x14ac:dyDescent="0.15">
      <c r="A160" s="19" t="s">
        <v>31</v>
      </c>
      <c r="B160" s="19" t="s">
        <v>715</v>
      </c>
      <c r="C160" s="20"/>
      <c r="D160" s="21"/>
      <c r="E160" s="21"/>
      <c r="F160" s="22"/>
      <c r="G160" s="23">
        <v>1500000</v>
      </c>
      <c r="H160" s="23"/>
      <c r="I160" s="23"/>
      <c r="J160" s="23"/>
      <c r="K160" s="23"/>
      <c r="L160" s="23"/>
      <c r="M160" s="23"/>
      <c r="N160" s="23"/>
      <c r="O160" s="22"/>
    </row>
    <row r="161" spans="1:15" s="25" customFormat="1" x14ac:dyDescent="0.15">
      <c r="A161" s="19" t="s">
        <v>31</v>
      </c>
      <c r="B161" s="47"/>
      <c r="C161" s="20"/>
      <c r="D161" s="22" t="s">
        <v>52</v>
      </c>
      <c r="E161" s="21"/>
      <c r="F161" s="22" t="s">
        <v>42</v>
      </c>
      <c r="G161" s="32">
        <v>1000000</v>
      </c>
      <c r="I161" s="23">
        <v>1000000</v>
      </c>
      <c r="J161" s="23"/>
      <c r="K161" s="23"/>
      <c r="L161" s="23"/>
      <c r="M161" s="23"/>
      <c r="N161" s="23"/>
      <c r="O161" s="24">
        <v>41408</v>
      </c>
    </row>
    <row r="162" spans="1:15" s="25" customFormat="1" x14ac:dyDescent="0.15">
      <c r="A162" s="19" t="s">
        <v>31</v>
      </c>
      <c r="B162" s="19"/>
      <c r="C162" s="20"/>
      <c r="D162" s="22" t="s">
        <v>52</v>
      </c>
      <c r="E162" s="21"/>
      <c r="F162" s="22" t="s">
        <v>42</v>
      </c>
      <c r="G162" s="32">
        <v>500000</v>
      </c>
      <c r="I162" s="23">
        <v>500000</v>
      </c>
      <c r="J162" s="23"/>
      <c r="K162" s="23"/>
      <c r="L162" s="23"/>
      <c r="M162" s="23"/>
      <c r="N162" s="23"/>
      <c r="O162" s="24">
        <v>41408</v>
      </c>
    </row>
    <row r="163" spans="1:15" s="25" customFormat="1" x14ac:dyDescent="0.15">
      <c r="A163" s="19" t="s">
        <v>859</v>
      </c>
      <c r="B163" s="19"/>
      <c r="C163" s="20"/>
      <c r="D163" s="22"/>
      <c r="E163" s="21"/>
      <c r="F163" s="22"/>
      <c r="G163" s="32"/>
      <c r="H163" s="23"/>
      <c r="I163" s="23"/>
      <c r="J163" s="23"/>
      <c r="K163" s="23"/>
      <c r="M163" s="23"/>
      <c r="N163" s="23"/>
      <c r="O163" s="24"/>
    </row>
    <row r="164" spans="1:15" s="25" customFormat="1" x14ac:dyDescent="0.15">
      <c r="A164" s="19"/>
      <c r="B164" s="19"/>
      <c r="C164" s="20"/>
      <c r="D164" s="22"/>
      <c r="E164" s="21"/>
      <c r="F164" s="22"/>
      <c r="G164" s="32"/>
      <c r="H164" s="23"/>
      <c r="I164" s="23"/>
      <c r="J164" s="23"/>
      <c r="K164" s="23"/>
      <c r="M164" s="23"/>
      <c r="N164" s="23"/>
      <c r="O164" s="24"/>
    </row>
    <row r="165" spans="1:15" s="25" customFormat="1" x14ac:dyDescent="0.15">
      <c r="A165" s="19" t="s">
        <v>31</v>
      </c>
      <c r="B165" s="19" t="s">
        <v>717</v>
      </c>
      <c r="C165" s="20"/>
      <c r="D165" s="21"/>
      <c r="E165" s="21"/>
      <c r="F165" s="22"/>
      <c r="G165" s="23">
        <v>3000000</v>
      </c>
      <c r="H165" s="23"/>
      <c r="I165" s="23"/>
      <c r="J165" s="23"/>
      <c r="K165" s="23"/>
      <c r="L165" s="23"/>
      <c r="M165" s="23"/>
      <c r="N165" s="23"/>
      <c r="O165" s="22"/>
    </row>
    <row r="166" spans="1:15" s="25" customFormat="1" x14ac:dyDescent="0.15">
      <c r="A166" s="19" t="s">
        <v>31</v>
      </c>
      <c r="B166" s="47"/>
      <c r="C166" s="20"/>
      <c r="D166" s="22" t="s">
        <v>52</v>
      </c>
      <c r="E166" s="21"/>
      <c r="F166" s="22" t="s">
        <v>42</v>
      </c>
      <c r="G166" s="32">
        <v>2000000</v>
      </c>
      <c r="H166" s="23">
        <v>2000000</v>
      </c>
      <c r="I166" s="23"/>
      <c r="J166" s="23"/>
      <c r="K166" s="23"/>
      <c r="M166" s="23"/>
      <c r="N166" s="23">
        <v>2000000</v>
      </c>
      <c r="O166" s="24">
        <v>41450</v>
      </c>
    </row>
    <row r="167" spans="1:15" s="25" customFormat="1" x14ac:dyDescent="0.15">
      <c r="A167" s="19" t="s">
        <v>31</v>
      </c>
      <c r="B167" s="19"/>
      <c r="C167" s="20"/>
      <c r="D167" s="22" t="s">
        <v>52</v>
      </c>
      <c r="E167" s="21"/>
      <c r="F167" s="22" t="s">
        <v>42</v>
      </c>
      <c r="G167" s="32">
        <v>1000000</v>
      </c>
      <c r="H167" s="23">
        <v>1000000</v>
      </c>
      <c r="I167" s="23"/>
      <c r="J167" s="23"/>
      <c r="K167" s="23"/>
      <c r="M167" s="23"/>
      <c r="N167" s="23">
        <v>1000000</v>
      </c>
      <c r="O167" s="24">
        <v>41450</v>
      </c>
    </row>
    <row r="168" spans="1:15" s="25" customFormat="1" x14ac:dyDescent="0.15">
      <c r="A168" s="19" t="s">
        <v>774</v>
      </c>
      <c r="B168" s="19"/>
      <c r="C168" s="20"/>
      <c r="D168" s="22"/>
      <c r="E168" s="21"/>
      <c r="F168" s="22"/>
      <c r="G168" s="32"/>
      <c r="I168" s="23"/>
      <c r="J168" s="23"/>
      <c r="K168" s="23"/>
      <c r="L168" s="23"/>
      <c r="M168" s="23"/>
      <c r="N168" s="23"/>
      <c r="O168" s="24"/>
    </row>
    <row r="169" spans="1:15" s="25" customFormat="1" x14ac:dyDescent="0.15">
      <c r="A169" s="19"/>
      <c r="B169" s="19"/>
      <c r="C169" s="20"/>
      <c r="D169" s="22"/>
      <c r="E169" s="21"/>
      <c r="F169" s="22"/>
      <c r="G169" s="32"/>
      <c r="H169" s="23"/>
      <c r="I169" s="23"/>
      <c r="J169" s="23"/>
      <c r="K169" s="23"/>
      <c r="M169" s="23"/>
      <c r="N169" s="23"/>
      <c r="O169" s="24"/>
    </row>
    <row r="170" spans="1:15" s="25" customFormat="1" x14ac:dyDescent="0.15">
      <c r="A170" s="19" t="s">
        <v>31</v>
      </c>
      <c r="B170" s="19" t="s">
        <v>709</v>
      </c>
      <c r="C170" s="20"/>
      <c r="D170" s="21"/>
      <c r="E170" s="21"/>
      <c r="F170" s="22"/>
      <c r="G170" s="23">
        <v>500000</v>
      </c>
      <c r="H170" s="23"/>
      <c r="I170" s="23"/>
      <c r="J170" s="23"/>
      <c r="K170" s="23"/>
      <c r="L170" s="23"/>
      <c r="M170" s="23"/>
      <c r="N170" s="23"/>
      <c r="O170" s="22"/>
    </row>
    <row r="171" spans="1:15" s="25" customFormat="1" x14ac:dyDescent="0.15">
      <c r="A171" s="19" t="s">
        <v>31</v>
      </c>
      <c r="B171" s="47"/>
      <c r="C171" s="20"/>
      <c r="D171" s="22" t="s">
        <v>52</v>
      </c>
      <c r="E171" s="21"/>
      <c r="F171" s="22" t="s">
        <v>42</v>
      </c>
      <c r="G171" s="32">
        <v>500000</v>
      </c>
      <c r="H171" s="23">
        <v>500000</v>
      </c>
      <c r="I171" s="23"/>
      <c r="J171" s="23"/>
      <c r="K171" s="23"/>
      <c r="L171" s="23"/>
      <c r="M171" s="23"/>
      <c r="N171" s="23">
        <v>500000</v>
      </c>
      <c r="O171" s="24">
        <v>41457</v>
      </c>
    </row>
    <row r="172" spans="1:15" s="25" customFormat="1" x14ac:dyDescent="0.15">
      <c r="A172" s="19" t="s">
        <v>710</v>
      </c>
      <c r="B172" s="19"/>
      <c r="C172" s="20"/>
      <c r="D172" s="21"/>
      <c r="E172" s="21"/>
      <c r="F172" s="22"/>
      <c r="G172" s="32"/>
      <c r="H172" s="23"/>
      <c r="I172" s="23"/>
      <c r="J172" s="23"/>
      <c r="K172" s="23"/>
      <c r="L172" s="23"/>
      <c r="M172" s="23"/>
      <c r="N172" s="23"/>
      <c r="O172" s="24"/>
    </row>
    <row r="173" spans="1:15" s="25" customFormat="1" x14ac:dyDescent="0.15">
      <c r="A173" s="19"/>
      <c r="B173" s="19"/>
      <c r="C173" s="20"/>
      <c r="D173" s="22"/>
      <c r="E173" s="21"/>
      <c r="F173" s="22"/>
      <c r="G173" s="32"/>
      <c r="H173" s="23"/>
      <c r="I173" s="23"/>
      <c r="J173" s="23"/>
      <c r="K173" s="23"/>
      <c r="M173" s="23"/>
      <c r="N173" s="23"/>
      <c r="O173" s="24"/>
    </row>
    <row r="174" spans="1:15" s="25" customFormat="1" x14ac:dyDescent="0.15">
      <c r="A174" s="19" t="s">
        <v>31</v>
      </c>
      <c r="B174" s="19" t="s">
        <v>668</v>
      </c>
      <c r="C174" s="20"/>
      <c r="D174" s="21"/>
      <c r="E174" s="21"/>
      <c r="F174" s="22"/>
      <c r="G174" s="23">
        <v>2500000</v>
      </c>
      <c r="H174" s="23"/>
      <c r="I174" s="23"/>
      <c r="J174" s="23"/>
      <c r="K174" s="23"/>
      <c r="L174" s="23"/>
      <c r="M174" s="23"/>
      <c r="N174" s="23"/>
      <c r="O174" s="22"/>
    </row>
    <row r="175" spans="1:15" s="25" customFormat="1" x14ac:dyDescent="0.15">
      <c r="A175" s="19" t="s">
        <v>31</v>
      </c>
      <c r="B175" s="47"/>
      <c r="C175" s="20"/>
      <c r="D175" s="22" t="s">
        <v>52</v>
      </c>
      <c r="E175" s="21"/>
      <c r="F175" s="22" t="s">
        <v>42</v>
      </c>
      <c r="G175" s="32">
        <v>1500000</v>
      </c>
      <c r="H175" s="23">
        <v>1500000</v>
      </c>
      <c r="J175" s="23"/>
      <c r="K175" s="23"/>
      <c r="L175" s="23"/>
      <c r="M175" s="23"/>
      <c r="N175" s="23">
        <v>1500000</v>
      </c>
      <c r="O175" s="24">
        <v>41464</v>
      </c>
    </row>
    <row r="176" spans="1:15" s="25" customFormat="1" x14ac:dyDescent="0.15">
      <c r="A176" s="19" t="s">
        <v>31</v>
      </c>
      <c r="B176" s="19"/>
      <c r="C176" s="20"/>
      <c r="D176" s="22" t="s">
        <v>52</v>
      </c>
      <c r="E176" s="21"/>
      <c r="F176" s="22" t="s">
        <v>42</v>
      </c>
      <c r="G176" s="32">
        <v>1000000</v>
      </c>
      <c r="H176" s="23">
        <v>1000000</v>
      </c>
      <c r="J176" s="23"/>
      <c r="K176" s="23"/>
      <c r="L176" s="23"/>
      <c r="M176" s="23"/>
      <c r="N176" s="23">
        <v>1000000</v>
      </c>
      <c r="O176" s="24">
        <v>41464</v>
      </c>
    </row>
    <row r="177" spans="1:15" s="25" customFormat="1" x14ac:dyDescent="0.15">
      <c r="A177" s="19" t="s">
        <v>711</v>
      </c>
      <c r="B177" s="19"/>
      <c r="C177" s="20"/>
      <c r="D177" s="22"/>
      <c r="E177" s="21"/>
      <c r="F177" s="22"/>
      <c r="G177" s="32"/>
      <c r="H177" s="23"/>
      <c r="I177" s="23"/>
      <c r="J177" s="23"/>
      <c r="K177" s="23"/>
      <c r="L177" s="23"/>
      <c r="M177" s="23"/>
      <c r="N177" s="23"/>
      <c r="O177" s="24"/>
    </row>
    <row r="178" spans="1:15" s="25" customFormat="1" x14ac:dyDescent="0.15">
      <c r="A178" s="19"/>
      <c r="B178" s="19"/>
      <c r="C178" s="20"/>
      <c r="D178" s="22"/>
      <c r="E178" s="21"/>
      <c r="F178" s="22"/>
      <c r="G178" s="32"/>
      <c r="H178" s="23"/>
      <c r="I178" s="23"/>
      <c r="J178" s="23"/>
      <c r="K178" s="23"/>
      <c r="L178" s="23"/>
      <c r="M178" s="23"/>
      <c r="N178" s="23"/>
      <c r="O178" s="24"/>
    </row>
    <row r="179" spans="1:15" s="25" customFormat="1" x14ac:dyDescent="0.15">
      <c r="A179" s="19" t="s">
        <v>31</v>
      </c>
      <c r="B179" s="19" t="s">
        <v>670</v>
      </c>
      <c r="C179" s="20"/>
      <c r="D179" s="21"/>
      <c r="E179" s="21"/>
      <c r="F179" s="22"/>
      <c r="G179" s="23">
        <v>2000000</v>
      </c>
      <c r="H179" s="23"/>
      <c r="I179" s="23"/>
      <c r="J179" s="23"/>
      <c r="K179" s="23"/>
      <c r="L179" s="23"/>
      <c r="M179" s="23"/>
      <c r="N179" s="23"/>
      <c r="O179" s="22"/>
    </row>
    <row r="180" spans="1:15" s="25" customFormat="1" x14ac:dyDescent="0.15">
      <c r="A180" s="19" t="s">
        <v>31</v>
      </c>
      <c r="B180" s="47"/>
      <c r="C180" s="20"/>
      <c r="D180" s="22" t="s">
        <v>52</v>
      </c>
      <c r="E180" s="21"/>
      <c r="F180" s="22" t="s">
        <v>42</v>
      </c>
      <c r="G180" s="32">
        <v>1000000</v>
      </c>
      <c r="H180" s="23">
        <v>1000000</v>
      </c>
      <c r="J180" s="23"/>
      <c r="K180" s="23"/>
      <c r="L180" s="23"/>
      <c r="M180" s="23"/>
      <c r="N180" s="23">
        <v>1000000</v>
      </c>
      <c r="O180" s="24">
        <v>41478</v>
      </c>
    </row>
    <row r="181" spans="1:15" s="25" customFormat="1" x14ac:dyDescent="0.15">
      <c r="A181" s="19" t="s">
        <v>31</v>
      </c>
      <c r="B181" s="47"/>
      <c r="C181" s="20"/>
      <c r="D181" s="22" t="s">
        <v>52</v>
      </c>
      <c r="E181" s="21"/>
      <c r="F181" s="22" t="s">
        <v>42</v>
      </c>
      <c r="G181" s="32">
        <v>1000000</v>
      </c>
      <c r="H181" s="23">
        <v>1000000</v>
      </c>
      <c r="J181" s="23"/>
      <c r="K181" s="23"/>
      <c r="L181" s="23"/>
      <c r="M181" s="23"/>
      <c r="N181" s="23">
        <v>1000000</v>
      </c>
      <c r="O181" s="24">
        <v>41478</v>
      </c>
    </row>
    <row r="182" spans="1:15" s="25" customFormat="1" x14ac:dyDescent="0.15">
      <c r="A182" s="19" t="s">
        <v>712</v>
      </c>
      <c r="B182" s="47"/>
      <c r="C182" s="20"/>
      <c r="D182" s="22"/>
      <c r="E182" s="21"/>
      <c r="F182" s="22"/>
      <c r="G182" s="32"/>
      <c r="H182" s="23"/>
      <c r="J182" s="23"/>
      <c r="K182" s="23"/>
      <c r="L182" s="23"/>
      <c r="M182" s="23"/>
      <c r="N182" s="23"/>
      <c r="O182" s="24"/>
    </row>
    <row r="183" spans="1:15" s="25" customFormat="1" x14ac:dyDescent="0.15">
      <c r="A183" s="19"/>
      <c r="B183" s="47"/>
      <c r="C183" s="20"/>
      <c r="D183" s="22"/>
      <c r="E183" s="21"/>
      <c r="F183" s="22"/>
      <c r="G183" s="32"/>
      <c r="H183" s="23"/>
      <c r="J183" s="23"/>
      <c r="K183" s="23"/>
      <c r="L183" s="23"/>
      <c r="M183" s="23"/>
      <c r="N183" s="23"/>
      <c r="O183" s="24"/>
    </row>
    <row r="184" spans="1:15" s="25" customFormat="1" x14ac:dyDescent="0.15">
      <c r="A184" s="19" t="s">
        <v>31</v>
      </c>
      <c r="B184" s="19" t="s">
        <v>633</v>
      </c>
      <c r="C184" s="20"/>
      <c r="D184" s="22"/>
      <c r="E184" s="21"/>
      <c r="F184" s="22"/>
      <c r="G184" s="23">
        <v>500000</v>
      </c>
      <c r="H184" s="23"/>
      <c r="J184" s="23"/>
      <c r="K184" s="23"/>
      <c r="L184" s="23"/>
      <c r="M184" s="23"/>
      <c r="N184" s="23"/>
      <c r="O184" s="24"/>
    </row>
    <row r="185" spans="1:15" s="25" customFormat="1" x14ac:dyDescent="0.15">
      <c r="A185" s="19" t="s">
        <v>31</v>
      </c>
      <c r="B185" s="47"/>
      <c r="C185" s="20"/>
      <c r="D185" s="22" t="s">
        <v>52</v>
      </c>
      <c r="E185" s="21"/>
      <c r="F185" s="22" t="s">
        <v>42</v>
      </c>
      <c r="G185" s="32">
        <v>500000</v>
      </c>
      <c r="H185" s="23">
        <v>500000</v>
      </c>
      <c r="J185" s="23"/>
      <c r="K185" s="23"/>
      <c r="L185" s="23"/>
      <c r="M185" s="23"/>
      <c r="N185" s="23">
        <v>500000</v>
      </c>
      <c r="O185" s="24">
        <v>41506</v>
      </c>
    </row>
    <row r="186" spans="1:15" s="25" customFormat="1" x14ac:dyDescent="0.15">
      <c r="A186" s="19" t="s">
        <v>667</v>
      </c>
      <c r="B186" s="47"/>
      <c r="C186" s="20"/>
      <c r="D186" s="22"/>
      <c r="E186" s="21"/>
      <c r="F186" s="22"/>
      <c r="G186" s="32"/>
      <c r="H186" s="23"/>
      <c r="J186" s="23"/>
      <c r="K186" s="23"/>
      <c r="L186" s="23"/>
      <c r="M186" s="23"/>
      <c r="N186" s="23"/>
      <c r="O186" s="24"/>
    </row>
    <row r="187" spans="1:15" s="25" customFormat="1" x14ac:dyDescent="0.15">
      <c r="A187" s="19"/>
      <c r="B187" s="47"/>
      <c r="C187" s="20"/>
      <c r="D187" s="22"/>
      <c r="E187" s="21"/>
      <c r="F187" s="22"/>
      <c r="G187" s="32"/>
      <c r="H187" s="23"/>
      <c r="J187" s="23"/>
      <c r="K187" s="23"/>
      <c r="L187" s="23"/>
      <c r="M187" s="23"/>
      <c r="N187" s="23"/>
      <c r="O187" s="24"/>
    </row>
    <row r="188" spans="1:15" s="25" customFormat="1" x14ac:dyDescent="0.15">
      <c r="A188" s="19" t="s">
        <v>31</v>
      </c>
      <c r="B188" s="19" t="s">
        <v>577</v>
      </c>
      <c r="C188" s="20"/>
      <c r="D188" s="22"/>
      <c r="E188" s="21"/>
      <c r="F188" s="22"/>
      <c r="G188" s="23">
        <v>1500000</v>
      </c>
      <c r="H188" s="23"/>
      <c r="J188" s="23"/>
      <c r="K188" s="23"/>
      <c r="L188" s="23"/>
      <c r="M188" s="23"/>
      <c r="N188" s="23"/>
      <c r="O188" s="24"/>
    </row>
    <row r="189" spans="1:15" s="25" customFormat="1" x14ac:dyDescent="0.15">
      <c r="A189" s="19" t="s">
        <v>31</v>
      </c>
      <c r="B189" s="47"/>
      <c r="C189" s="20"/>
      <c r="D189" s="22" t="s">
        <v>52</v>
      </c>
      <c r="E189" s="21"/>
      <c r="F189" s="22" t="s">
        <v>42</v>
      </c>
      <c r="G189" s="32">
        <v>1000000</v>
      </c>
      <c r="H189" s="23">
        <v>1000000</v>
      </c>
      <c r="I189" s="23"/>
      <c r="J189" s="23"/>
      <c r="K189" s="23"/>
      <c r="L189" s="23"/>
      <c r="M189" s="23"/>
      <c r="N189" s="23">
        <v>1000000</v>
      </c>
      <c r="O189" s="24">
        <v>41527</v>
      </c>
    </row>
    <row r="190" spans="1:15" s="25" customFormat="1" x14ac:dyDescent="0.15">
      <c r="A190" s="19" t="s">
        <v>31</v>
      </c>
      <c r="B190" s="19"/>
      <c r="C190" s="20"/>
      <c r="D190" s="22" t="s">
        <v>52</v>
      </c>
      <c r="E190" s="21"/>
      <c r="F190" s="22" t="s">
        <v>42</v>
      </c>
      <c r="G190" s="32">
        <v>500000</v>
      </c>
      <c r="H190" s="23">
        <v>500000</v>
      </c>
      <c r="I190" s="23"/>
      <c r="J190" s="23"/>
      <c r="K190" s="23"/>
      <c r="L190" s="23"/>
      <c r="M190" s="23"/>
      <c r="N190" s="23">
        <v>500000</v>
      </c>
      <c r="O190" s="24">
        <v>41527</v>
      </c>
    </row>
    <row r="191" spans="1:15" s="25" customFormat="1" x14ac:dyDescent="0.15">
      <c r="A191" s="19" t="s">
        <v>626</v>
      </c>
      <c r="B191" s="19"/>
      <c r="C191" s="20"/>
      <c r="D191" s="22"/>
      <c r="E191" s="21"/>
      <c r="F191" s="22"/>
      <c r="G191" s="32"/>
      <c r="H191" s="23"/>
      <c r="I191" s="23"/>
      <c r="J191" s="23"/>
      <c r="K191" s="23"/>
      <c r="M191" s="23"/>
      <c r="N191" s="23"/>
      <c r="O191" s="24"/>
    </row>
    <row r="192" spans="1:15" s="25" customFormat="1" x14ac:dyDescent="0.15">
      <c r="A192" s="19"/>
      <c r="B192" s="19"/>
      <c r="C192" s="20"/>
      <c r="D192" s="22"/>
      <c r="E192" s="21"/>
      <c r="F192" s="22"/>
      <c r="G192" s="32"/>
      <c r="H192" s="23"/>
      <c r="I192" s="23"/>
      <c r="J192" s="23"/>
      <c r="K192" s="23"/>
      <c r="L192" s="23"/>
      <c r="M192" s="23"/>
      <c r="N192" s="23"/>
      <c r="O192" s="24"/>
    </row>
    <row r="193" spans="1:15" s="25" customFormat="1" ht="12.75" x14ac:dyDescent="0.2">
      <c r="A193" s="26" t="s">
        <v>28</v>
      </c>
      <c r="B193" s="26" t="s">
        <v>19</v>
      </c>
      <c r="C193" s="27" t="s">
        <v>99</v>
      </c>
      <c r="D193" s="28">
        <v>39198</v>
      </c>
      <c r="E193" s="29"/>
      <c r="F193" s="30"/>
      <c r="G193" s="31" t="s">
        <v>100</v>
      </c>
      <c r="H193" s="23"/>
      <c r="I193" s="23"/>
      <c r="J193" s="23"/>
      <c r="K193" s="23"/>
      <c r="L193" s="23"/>
      <c r="M193" s="23"/>
      <c r="N193" s="23"/>
      <c r="O193" s="22"/>
    </row>
    <row r="194" spans="1:15" s="25" customFormat="1" ht="12.75" x14ac:dyDescent="0.2">
      <c r="A194" s="37"/>
      <c r="B194" s="37"/>
      <c r="C194" s="38"/>
      <c r="D194" s="35"/>
      <c r="E194" s="21"/>
      <c r="F194" s="22"/>
      <c r="G194" s="36"/>
      <c r="H194" s="23"/>
      <c r="I194" s="23"/>
      <c r="J194" s="23"/>
      <c r="K194" s="23"/>
      <c r="L194" s="23"/>
      <c r="M194" s="23"/>
      <c r="N194" s="23"/>
      <c r="O194" s="22"/>
    </row>
    <row r="195" spans="1:15" s="25" customFormat="1" ht="12.75" x14ac:dyDescent="0.2">
      <c r="A195" s="26" t="s">
        <v>105</v>
      </c>
      <c r="B195" s="26" t="s">
        <v>19</v>
      </c>
      <c r="C195" s="27" t="s">
        <v>106</v>
      </c>
      <c r="D195" s="28">
        <v>39209</v>
      </c>
      <c r="E195" s="29"/>
      <c r="F195" s="30"/>
      <c r="G195" s="31">
        <v>5000000</v>
      </c>
      <c r="H195" s="23"/>
      <c r="I195" s="23"/>
      <c r="J195" s="23"/>
      <c r="K195" s="23"/>
      <c r="L195" s="23"/>
      <c r="M195" s="23"/>
      <c r="N195" s="23"/>
      <c r="O195" s="22"/>
    </row>
    <row r="196" spans="1:15" s="25" customFormat="1" ht="12.75" x14ac:dyDescent="0.2">
      <c r="A196" s="19"/>
      <c r="B196" s="40"/>
      <c r="C196" s="41"/>
      <c r="D196" s="42"/>
      <c r="E196" s="43"/>
      <c r="F196" s="44"/>
      <c r="G196" s="45"/>
      <c r="H196" s="23"/>
      <c r="I196" s="23"/>
      <c r="J196" s="23"/>
      <c r="K196" s="23"/>
      <c r="L196" s="23"/>
      <c r="M196" s="23"/>
      <c r="N196" s="23"/>
      <c r="O196" s="22"/>
    </row>
    <row r="197" spans="1:15" s="25" customFormat="1" ht="12.75" x14ac:dyDescent="0.2">
      <c r="A197" s="19" t="s">
        <v>105</v>
      </c>
      <c r="B197" s="19" t="s">
        <v>860</v>
      </c>
      <c r="C197" s="41"/>
      <c r="D197" s="21"/>
      <c r="E197" s="21"/>
      <c r="F197" s="22"/>
      <c r="G197" s="23">
        <v>1000000</v>
      </c>
      <c r="H197" s="23"/>
      <c r="I197" s="23"/>
      <c r="J197" s="23"/>
      <c r="K197" s="23"/>
      <c r="L197" s="23"/>
      <c r="M197" s="23"/>
      <c r="N197" s="23"/>
      <c r="O197" s="22"/>
    </row>
    <row r="198" spans="1:15" s="25" customFormat="1" ht="12.75" x14ac:dyDescent="0.2">
      <c r="A198" s="19" t="s">
        <v>105</v>
      </c>
      <c r="B198" s="40"/>
      <c r="C198" s="41"/>
      <c r="D198" s="22" t="s">
        <v>52</v>
      </c>
      <c r="E198" s="21"/>
      <c r="F198" s="22" t="s">
        <v>42</v>
      </c>
      <c r="G198" s="32">
        <v>1000000</v>
      </c>
      <c r="I198" s="23">
        <v>1000000</v>
      </c>
      <c r="J198" s="23"/>
      <c r="K198" s="23"/>
      <c r="L198" s="23"/>
      <c r="N198" s="23"/>
      <c r="O198" s="24">
        <v>41409</v>
      </c>
    </row>
    <row r="199" spans="1:15" s="25" customFormat="1" ht="12.75" x14ac:dyDescent="0.2">
      <c r="A199" s="19" t="s">
        <v>861</v>
      </c>
      <c r="B199" s="40"/>
      <c r="C199" s="41"/>
      <c r="D199" s="42"/>
      <c r="E199" s="43"/>
      <c r="F199" s="44"/>
      <c r="G199" s="45"/>
      <c r="H199" s="23"/>
      <c r="I199" s="23"/>
      <c r="J199" s="23"/>
      <c r="K199" s="23"/>
      <c r="L199" s="23"/>
      <c r="M199" s="23"/>
      <c r="N199" s="23"/>
      <c r="O199" s="22"/>
    </row>
    <row r="200" spans="1:15" s="25" customFormat="1" ht="12.75" x14ac:dyDescent="0.2">
      <c r="A200" s="19"/>
      <c r="B200" s="40"/>
      <c r="C200" s="41"/>
      <c r="D200" s="42"/>
      <c r="E200" s="43"/>
      <c r="F200" s="44"/>
      <c r="G200" s="45"/>
      <c r="H200" s="23"/>
      <c r="I200" s="23"/>
      <c r="J200" s="23"/>
      <c r="K200" s="23"/>
      <c r="L200" s="23"/>
      <c r="M200" s="23"/>
      <c r="N200" s="23"/>
      <c r="O200" s="22"/>
    </row>
    <row r="201" spans="1:15" s="25" customFormat="1" ht="12.75" x14ac:dyDescent="0.2">
      <c r="A201" s="19" t="s">
        <v>105</v>
      </c>
      <c r="B201" s="19" t="s">
        <v>775</v>
      </c>
      <c r="C201" s="41"/>
      <c r="D201" s="21"/>
      <c r="E201" s="21"/>
      <c r="F201" s="22"/>
      <c r="G201" s="23">
        <v>1000000</v>
      </c>
      <c r="H201" s="23"/>
      <c r="I201" s="23"/>
      <c r="J201" s="23"/>
      <c r="K201" s="23"/>
      <c r="L201" s="23"/>
      <c r="M201" s="23"/>
      <c r="N201" s="23"/>
      <c r="O201" s="22"/>
    </row>
    <row r="202" spans="1:15" s="25" customFormat="1" ht="12.75" x14ac:dyDescent="0.2">
      <c r="A202" s="19" t="s">
        <v>105</v>
      </c>
      <c r="B202" s="40"/>
      <c r="C202" s="41"/>
      <c r="D202" s="22" t="s">
        <v>52</v>
      </c>
      <c r="E202" s="21"/>
      <c r="F202" s="22" t="s">
        <v>42</v>
      </c>
      <c r="G202" s="32">
        <v>1000000</v>
      </c>
      <c r="H202" s="23">
        <v>1000000</v>
      </c>
      <c r="I202" s="23"/>
      <c r="J202" s="23"/>
      <c r="K202" s="23"/>
      <c r="L202" s="23"/>
      <c r="N202" s="23">
        <v>1000000</v>
      </c>
      <c r="O202" s="24">
        <v>41430</v>
      </c>
    </row>
    <row r="203" spans="1:15" s="25" customFormat="1" ht="12.75" x14ac:dyDescent="0.2">
      <c r="A203" s="19" t="s">
        <v>777</v>
      </c>
      <c r="B203" s="40"/>
      <c r="C203" s="41"/>
      <c r="D203" s="42"/>
      <c r="E203" s="43"/>
      <c r="F203" s="44"/>
      <c r="G203" s="45"/>
      <c r="H203" s="23"/>
      <c r="I203" s="23"/>
      <c r="J203" s="23"/>
      <c r="K203" s="23"/>
      <c r="L203" s="23"/>
      <c r="M203" s="23"/>
      <c r="N203" s="23"/>
      <c r="O203" s="22"/>
    </row>
    <row r="204" spans="1:15" s="25" customFormat="1" ht="12.75" x14ac:dyDescent="0.2">
      <c r="A204" s="19"/>
      <c r="B204" s="40"/>
      <c r="C204" s="41"/>
      <c r="D204" s="42"/>
      <c r="E204" s="43"/>
      <c r="F204" s="44"/>
      <c r="G204" s="45"/>
      <c r="H204" s="23"/>
      <c r="I204" s="23"/>
      <c r="J204" s="23"/>
      <c r="K204" s="23"/>
      <c r="L204" s="23"/>
      <c r="M204" s="23"/>
      <c r="N204" s="23"/>
      <c r="O204" s="22"/>
    </row>
    <row r="205" spans="1:15" s="25" customFormat="1" ht="12.75" x14ac:dyDescent="0.2">
      <c r="A205" s="19" t="s">
        <v>105</v>
      </c>
      <c r="B205" s="19" t="s">
        <v>778</v>
      </c>
      <c r="C205" s="41"/>
      <c r="D205" s="21"/>
      <c r="E205" s="21"/>
      <c r="F205" s="22"/>
      <c r="G205" s="23">
        <v>1000000</v>
      </c>
      <c r="H205" s="23"/>
      <c r="I205" s="23"/>
      <c r="J205" s="23"/>
      <c r="K205" s="23"/>
      <c r="L205" s="23"/>
      <c r="M205" s="23"/>
      <c r="N205" s="23"/>
      <c r="O205" s="22"/>
    </row>
    <row r="206" spans="1:15" s="25" customFormat="1" ht="12.75" x14ac:dyDescent="0.2">
      <c r="A206" s="19" t="s">
        <v>105</v>
      </c>
      <c r="B206" s="40"/>
      <c r="C206" s="41"/>
      <c r="D206" s="22" t="s">
        <v>52</v>
      </c>
      <c r="E206" s="21"/>
      <c r="F206" s="22" t="s">
        <v>42</v>
      </c>
      <c r="G206" s="32">
        <v>1000000</v>
      </c>
      <c r="H206" s="23">
        <v>1000000</v>
      </c>
      <c r="I206" s="23"/>
      <c r="J206" s="23"/>
      <c r="K206" s="23"/>
      <c r="L206" s="23"/>
      <c r="N206" s="23">
        <v>1000000</v>
      </c>
      <c r="O206" s="24">
        <v>41444</v>
      </c>
    </row>
    <row r="207" spans="1:15" s="25" customFormat="1" ht="12.75" x14ac:dyDescent="0.2">
      <c r="A207" s="19" t="s">
        <v>779</v>
      </c>
      <c r="B207" s="40"/>
      <c r="C207" s="41"/>
      <c r="D207" s="42"/>
      <c r="E207" s="43"/>
      <c r="F207" s="44"/>
      <c r="G207" s="45"/>
      <c r="H207" s="23"/>
      <c r="I207" s="23"/>
      <c r="J207" s="23"/>
      <c r="K207" s="23"/>
      <c r="L207" s="23"/>
      <c r="M207" s="23"/>
      <c r="N207" s="23"/>
      <c r="O207" s="22"/>
    </row>
    <row r="208" spans="1:15" s="25" customFormat="1" ht="12.75" x14ac:dyDescent="0.2">
      <c r="A208" s="19"/>
      <c r="B208" s="40"/>
      <c r="C208" s="41"/>
      <c r="D208" s="42"/>
      <c r="E208" s="43"/>
      <c r="F208" s="44"/>
      <c r="G208" s="45"/>
      <c r="H208" s="23"/>
      <c r="I208" s="23"/>
      <c r="J208" s="23"/>
      <c r="K208" s="23"/>
      <c r="L208" s="23"/>
      <c r="M208" s="23"/>
      <c r="N208" s="23"/>
      <c r="O208" s="22"/>
    </row>
    <row r="209" spans="1:15" s="25" customFormat="1" ht="12.75" x14ac:dyDescent="0.2">
      <c r="A209" s="19" t="s">
        <v>105</v>
      </c>
      <c r="B209" s="19" t="s">
        <v>713</v>
      </c>
      <c r="C209" s="41"/>
      <c r="D209" s="21"/>
      <c r="E209" s="21"/>
      <c r="F209" s="22"/>
      <c r="G209" s="23">
        <v>1000000</v>
      </c>
      <c r="H209" s="23"/>
      <c r="I209" s="23"/>
      <c r="J209" s="23"/>
      <c r="K209" s="23"/>
      <c r="L209" s="23"/>
      <c r="M209" s="23"/>
      <c r="N209" s="23"/>
      <c r="O209" s="22"/>
    </row>
    <row r="210" spans="1:15" s="25" customFormat="1" ht="12.75" x14ac:dyDescent="0.2">
      <c r="A210" s="19" t="s">
        <v>105</v>
      </c>
      <c r="B210" s="40"/>
      <c r="C210" s="41"/>
      <c r="D210" s="22" t="s">
        <v>52</v>
      </c>
      <c r="E210" s="21"/>
      <c r="F210" s="22" t="s">
        <v>42</v>
      </c>
      <c r="G210" s="32">
        <v>1000000</v>
      </c>
      <c r="H210" s="23">
        <v>1000000</v>
      </c>
      <c r="I210" s="23"/>
      <c r="J210" s="23"/>
      <c r="K210" s="23"/>
      <c r="L210" s="23"/>
      <c r="N210" s="23">
        <v>1000000</v>
      </c>
      <c r="O210" s="24">
        <v>41479</v>
      </c>
    </row>
    <row r="211" spans="1:15" s="25" customFormat="1" ht="12.75" x14ac:dyDescent="0.2">
      <c r="A211" s="19" t="s">
        <v>714</v>
      </c>
      <c r="B211" s="40"/>
      <c r="C211" s="41"/>
      <c r="D211" s="42"/>
      <c r="E211" s="43"/>
      <c r="F211" s="44"/>
      <c r="G211" s="45"/>
      <c r="H211" s="23"/>
      <c r="I211" s="23"/>
      <c r="J211" s="23"/>
      <c r="K211" s="23"/>
      <c r="L211" s="23"/>
      <c r="M211" s="23"/>
      <c r="N211" s="23"/>
      <c r="O211" s="22"/>
    </row>
    <row r="212" spans="1:15" s="25" customFormat="1" ht="12.75" x14ac:dyDescent="0.2">
      <c r="A212" s="19"/>
      <c r="B212" s="40"/>
      <c r="C212" s="41"/>
      <c r="D212" s="42"/>
      <c r="E212" s="43"/>
      <c r="F212" s="44"/>
      <c r="G212" s="45"/>
      <c r="H212" s="23"/>
      <c r="I212" s="23"/>
      <c r="J212" s="23"/>
      <c r="K212" s="23"/>
      <c r="L212" s="23"/>
      <c r="M212" s="23"/>
      <c r="N212" s="23"/>
      <c r="O212" s="22"/>
    </row>
    <row r="213" spans="1:15" s="25" customFormat="1" ht="12.75" x14ac:dyDescent="0.2">
      <c r="A213" s="19" t="s">
        <v>105</v>
      </c>
      <c r="B213" s="19" t="s">
        <v>627</v>
      </c>
      <c r="C213" s="41"/>
      <c r="D213" s="21"/>
      <c r="E213" s="21"/>
      <c r="F213" s="22"/>
      <c r="G213" s="23">
        <v>1000000</v>
      </c>
      <c r="H213" s="23"/>
      <c r="I213" s="23"/>
      <c r="J213" s="23"/>
      <c r="K213" s="23"/>
      <c r="L213" s="23"/>
      <c r="M213" s="23"/>
      <c r="N213" s="23"/>
      <c r="O213" s="22"/>
    </row>
    <row r="214" spans="1:15" s="25" customFormat="1" ht="12.75" x14ac:dyDescent="0.2">
      <c r="A214" s="19" t="s">
        <v>105</v>
      </c>
      <c r="B214" s="40"/>
      <c r="C214" s="41"/>
      <c r="D214" s="22" t="s">
        <v>52</v>
      </c>
      <c r="E214" s="21"/>
      <c r="F214" s="22" t="s">
        <v>42</v>
      </c>
      <c r="G214" s="32">
        <v>1000000</v>
      </c>
      <c r="H214" s="23">
        <v>1000000</v>
      </c>
      <c r="I214" s="23"/>
      <c r="J214" s="23"/>
      <c r="K214" s="23"/>
      <c r="L214" s="23"/>
      <c r="N214" s="23">
        <v>1000000</v>
      </c>
      <c r="O214" s="24">
        <v>41500</v>
      </c>
    </row>
    <row r="215" spans="1:15" s="25" customFormat="1" ht="12.75" x14ac:dyDescent="0.2">
      <c r="A215" s="19" t="s">
        <v>628</v>
      </c>
      <c r="B215" s="40"/>
      <c r="C215" s="41"/>
      <c r="D215" s="42"/>
      <c r="E215" s="43"/>
      <c r="F215" s="44"/>
      <c r="G215" s="45"/>
      <c r="H215" s="23"/>
      <c r="I215" s="23"/>
      <c r="J215" s="23"/>
      <c r="K215" s="23"/>
      <c r="L215" s="23"/>
      <c r="M215" s="23"/>
      <c r="N215" s="23"/>
      <c r="O215" s="22"/>
    </row>
    <row r="216" spans="1:15" s="25" customFormat="1" ht="12.75" x14ac:dyDescent="0.2">
      <c r="A216" s="19"/>
      <c r="B216" s="40"/>
      <c r="C216" s="41"/>
      <c r="D216" s="42"/>
      <c r="E216" s="43"/>
      <c r="F216" s="44"/>
      <c r="G216" s="45"/>
      <c r="H216" s="23"/>
      <c r="I216" s="23"/>
      <c r="J216" s="23"/>
      <c r="K216" s="23"/>
      <c r="L216" s="23"/>
      <c r="M216" s="23"/>
      <c r="N216" s="23"/>
      <c r="O216" s="22"/>
    </row>
    <row r="217" spans="1:15" s="25" customFormat="1" ht="12.75" x14ac:dyDescent="0.2">
      <c r="A217" s="19" t="s">
        <v>105</v>
      </c>
      <c r="B217" s="19" t="s">
        <v>629</v>
      </c>
      <c r="C217" s="41"/>
      <c r="D217" s="21"/>
      <c r="E217" s="21"/>
      <c r="F217" s="22"/>
      <c r="G217" s="23">
        <v>1000000</v>
      </c>
      <c r="H217" s="23"/>
      <c r="I217" s="23"/>
      <c r="J217" s="23"/>
      <c r="K217" s="23"/>
      <c r="L217" s="23"/>
      <c r="M217" s="23"/>
      <c r="N217" s="23"/>
      <c r="O217" s="22"/>
    </row>
    <row r="218" spans="1:15" s="25" customFormat="1" ht="12.75" x14ac:dyDescent="0.2">
      <c r="A218" s="19" t="s">
        <v>105</v>
      </c>
      <c r="B218" s="40"/>
      <c r="C218" s="41"/>
      <c r="D218" s="22" t="s">
        <v>52</v>
      </c>
      <c r="E218" s="21"/>
      <c r="F218" s="22" t="s">
        <v>42</v>
      </c>
      <c r="G218" s="32">
        <v>1000000</v>
      </c>
      <c r="H218" s="23"/>
      <c r="I218" s="23"/>
      <c r="J218" s="23"/>
      <c r="K218" s="23"/>
      <c r="L218" s="23">
        <v>1000000</v>
      </c>
      <c r="N218" s="23"/>
      <c r="O218" s="24">
        <v>41507</v>
      </c>
    </row>
    <row r="219" spans="1:15" s="25" customFormat="1" ht="12.75" x14ac:dyDescent="0.2">
      <c r="A219" s="19" t="s">
        <v>630</v>
      </c>
      <c r="B219" s="40"/>
      <c r="C219" s="41"/>
      <c r="D219" s="42"/>
      <c r="E219" s="43"/>
      <c r="F219" s="44"/>
      <c r="G219" s="45"/>
      <c r="H219" s="23"/>
      <c r="I219" s="23"/>
      <c r="J219" s="23"/>
      <c r="K219" s="23"/>
      <c r="L219" s="23"/>
      <c r="M219" s="23"/>
      <c r="N219" s="23"/>
      <c r="O219" s="22"/>
    </row>
    <row r="220" spans="1:15" s="25" customFormat="1" ht="12.75" x14ac:dyDescent="0.2">
      <c r="A220" s="19"/>
      <c r="B220" s="40"/>
      <c r="C220" s="41"/>
      <c r="D220" s="42"/>
      <c r="E220" s="43"/>
      <c r="F220" s="44"/>
      <c r="G220" s="45"/>
      <c r="H220" s="23"/>
      <c r="I220" s="23"/>
      <c r="J220" s="23"/>
      <c r="K220" s="23"/>
      <c r="L220" s="23"/>
      <c r="M220" s="23"/>
      <c r="N220" s="23"/>
      <c r="O220" s="22"/>
    </row>
    <row r="221" spans="1:15" s="25" customFormat="1" ht="12.75" x14ac:dyDescent="0.2">
      <c r="A221" s="26" t="s">
        <v>31</v>
      </c>
      <c r="B221" s="26" t="s">
        <v>19</v>
      </c>
      <c r="C221" s="27" t="s">
        <v>117</v>
      </c>
      <c r="D221" s="28">
        <v>39244</v>
      </c>
      <c r="E221" s="29"/>
      <c r="F221" s="30"/>
      <c r="G221" s="31">
        <v>10000000</v>
      </c>
      <c r="H221" s="23"/>
      <c r="I221" s="23"/>
      <c r="J221" s="23"/>
      <c r="K221" s="23"/>
      <c r="L221" s="23"/>
      <c r="M221" s="23"/>
      <c r="N221" s="23"/>
      <c r="O221" s="22"/>
    </row>
    <row r="222" spans="1:15" s="25" customFormat="1" ht="12.75" x14ac:dyDescent="0.2">
      <c r="A222" s="19"/>
      <c r="B222" s="40"/>
      <c r="C222" s="41"/>
      <c r="D222" s="42"/>
      <c r="E222" s="43"/>
      <c r="F222" s="44"/>
      <c r="G222" s="45"/>
      <c r="H222" s="23"/>
      <c r="I222" s="23"/>
      <c r="J222" s="23"/>
      <c r="K222" s="23"/>
      <c r="L222" s="23"/>
      <c r="M222" s="23"/>
      <c r="N222" s="23"/>
      <c r="O222" s="22"/>
    </row>
    <row r="223" spans="1:15" s="25" customFormat="1" x14ac:dyDescent="0.15">
      <c r="A223" s="19" t="s">
        <v>31</v>
      </c>
      <c r="B223" s="19" t="s">
        <v>862</v>
      </c>
      <c r="C223" s="20"/>
      <c r="D223" s="21"/>
      <c r="E223" s="21"/>
      <c r="F223" s="22"/>
      <c r="G223" s="23">
        <v>500000</v>
      </c>
      <c r="H223" s="23"/>
      <c r="I223" s="23"/>
      <c r="J223" s="23"/>
      <c r="K223" s="23"/>
      <c r="L223" s="23"/>
      <c r="M223" s="23"/>
      <c r="N223" s="23"/>
      <c r="O223" s="22"/>
    </row>
    <row r="224" spans="1:15" s="25" customFormat="1" x14ac:dyDescent="0.15">
      <c r="A224" s="19" t="s">
        <v>31</v>
      </c>
      <c r="B224" s="19"/>
      <c r="C224" s="20"/>
      <c r="D224" s="22" t="s">
        <v>52</v>
      </c>
      <c r="E224" s="21"/>
      <c r="F224" s="22" t="s">
        <v>42</v>
      </c>
      <c r="G224" s="46">
        <v>500000</v>
      </c>
      <c r="H224" s="23"/>
      <c r="I224" s="23">
        <v>500000</v>
      </c>
      <c r="J224" s="23"/>
      <c r="K224" s="23"/>
      <c r="L224" s="23"/>
      <c r="M224" s="23"/>
      <c r="N224" s="23"/>
      <c r="O224" s="24">
        <v>41401</v>
      </c>
    </row>
    <row r="225" spans="1:15" s="25" customFormat="1" ht="12.75" x14ac:dyDescent="0.2">
      <c r="A225" s="19" t="s">
        <v>863</v>
      </c>
      <c r="B225" s="40"/>
      <c r="C225" s="41"/>
      <c r="D225" s="42"/>
      <c r="E225" s="43"/>
      <c r="F225" s="44"/>
      <c r="G225" s="45"/>
      <c r="H225" s="23"/>
      <c r="I225" s="23"/>
      <c r="J225" s="23"/>
      <c r="K225" s="23"/>
      <c r="M225" s="23"/>
      <c r="N225" s="23"/>
      <c r="O225" s="22"/>
    </row>
    <row r="226" spans="1:15" s="25" customFormat="1" ht="12.75" x14ac:dyDescent="0.2">
      <c r="A226" s="19"/>
      <c r="B226" s="40"/>
      <c r="C226" s="41"/>
      <c r="D226" s="42"/>
      <c r="E226" s="43"/>
      <c r="F226" s="44"/>
      <c r="G226" s="45"/>
      <c r="H226" s="23"/>
      <c r="I226" s="23"/>
      <c r="J226" s="23"/>
      <c r="K226" s="23"/>
      <c r="M226" s="23"/>
      <c r="N226" s="23"/>
      <c r="O226" s="22"/>
    </row>
    <row r="227" spans="1:15" s="25" customFormat="1" x14ac:dyDescent="0.15">
      <c r="A227" s="19" t="s">
        <v>31</v>
      </c>
      <c r="B227" s="19" t="s">
        <v>864</v>
      </c>
      <c r="C227" s="20"/>
      <c r="D227" s="21"/>
      <c r="E227" s="21"/>
      <c r="F227" s="22"/>
      <c r="G227" s="23">
        <v>3000000</v>
      </c>
      <c r="H227" s="23"/>
      <c r="I227" s="23"/>
      <c r="J227" s="23"/>
      <c r="K227" s="23"/>
      <c r="L227" s="23"/>
      <c r="M227" s="23"/>
      <c r="N227" s="23"/>
      <c r="O227" s="22"/>
    </row>
    <row r="228" spans="1:15" s="25" customFormat="1" x14ac:dyDescent="0.15">
      <c r="A228" s="19" t="s">
        <v>31</v>
      </c>
      <c r="B228" s="19"/>
      <c r="C228" s="20"/>
      <c r="D228" s="22" t="s">
        <v>52</v>
      </c>
      <c r="E228" s="21"/>
      <c r="F228" s="22" t="s">
        <v>42</v>
      </c>
      <c r="G228" s="46">
        <v>2000000</v>
      </c>
      <c r="I228" s="23">
        <v>2000000</v>
      </c>
      <c r="J228" s="23"/>
      <c r="K228" s="23"/>
      <c r="L228" s="23"/>
      <c r="M228" s="23"/>
      <c r="N228" s="23"/>
      <c r="O228" s="24">
        <v>41417</v>
      </c>
    </row>
    <row r="229" spans="1:15" s="25" customFormat="1" x14ac:dyDescent="0.15">
      <c r="A229" s="19" t="s">
        <v>31</v>
      </c>
      <c r="B229" s="19"/>
      <c r="C229" s="20"/>
      <c r="D229" s="22" t="s">
        <v>52</v>
      </c>
      <c r="E229" s="21"/>
      <c r="F229" s="22" t="s">
        <v>42</v>
      </c>
      <c r="G229" s="46">
        <v>1000000</v>
      </c>
      <c r="I229" s="23">
        <v>1000000</v>
      </c>
      <c r="J229" s="23"/>
      <c r="K229" s="23"/>
      <c r="L229" s="23"/>
      <c r="M229" s="23"/>
      <c r="N229" s="23"/>
      <c r="O229" s="24">
        <v>41417</v>
      </c>
    </row>
    <row r="230" spans="1:15" s="25" customFormat="1" ht="12.75" x14ac:dyDescent="0.2">
      <c r="A230" s="19" t="s">
        <v>865</v>
      </c>
      <c r="B230" s="40"/>
      <c r="C230" s="41"/>
      <c r="D230" s="42"/>
      <c r="E230" s="43"/>
      <c r="F230" s="44"/>
      <c r="G230" s="45"/>
      <c r="H230" s="23"/>
      <c r="I230" s="23"/>
      <c r="J230" s="23"/>
      <c r="K230" s="23"/>
      <c r="L230" s="23"/>
      <c r="M230" s="23"/>
      <c r="N230" s="23"/>
      <c r="O230" s="22"/>
    </row>
    <row r="231" spans="1:15" s="25" customFormat="1" ht="12.75" x14ac:dyDescent="0.2">
      <c r="A231" s="19"/>
      <c r="B231" s="40"/>
      <c r="C231" s="41"/>
      <c r="D231" s="42"/>
      <c r="E231" s="43"/>
      <c r="F231" s="44"/>
      <c r="G231" s="45"/>
      <c r="H231" s="23"/>
      <c r="I231" s="23"/>
      <c r="J231" s="23"/>
      <c r="K231" s="23"/>
      <c r="M231" s="23"/>
      <c r="N231" s="23"/>
      <c r="O231" s="22"/>
    </row>
    <row r="232" spans="1:15" s="25" customFormat="1" x14ac:dyDescent="0.15">
      <c r="A232" s="19" t="s">
        <v>31</v>
      </c>
      <c r="B232" s="19" t="s">
        <v>780</v>
      </c>
      <c r="C232" s="20"/>
      <c r="D232" s="21"/>
      <c r="E232" s="21"/>
      <c r="F232" s="22"/>
      <c r="G232" s="23">
        <v>1000000</v>
      </c>
      <c r="H232" s="23"/>
      <c r="I232" s="23"/>
      <c r="J232" s="23"/>
      <c r="K232" s="23"/>
      <c r="M232" s="23"/>
      <c r="N232" s="23"/>
      <c r="O232" s="22"/>
    </row>
    <row r="233" spans="1:15" s="25" customFormat="1" x14ac:dyDescent="0.15">
      <c r="A233" s="19" t="s">
        <v>31</v>
      </c>
      <c r="B233" s="19"/>
      <c r="C233" s="20"/>
      <c r="D233" s="22" t="s">
        <v>52</v>
      </c>
      <c r="E233" s="21"/>
      <c r="F233" s="22" t="s">
        <v>42</v>
      </c>
      <c r="G233" s="46">
        <v>500000</v>
      </c>
      <c r="H233" s="23">
        <v>500000</v>
      </c>
      <c r="I233" s="23"/>
      <c r="J233" s="23"/>
      <c r="K233" s="23"/>
      <c r="M233" s="23"/>
      <c r="N233" s="23">
        <v>500000</v>
      </c>
      <c r="O233" s="24">
        <v>41429</v>
      </c>
    </row>
    <row r="234" spans="1:15" s="25" customFormat="1" x14ac:dyDescent="0.15">
      <c r="A234" s="19" t="s">
        <v>31</v>
      </c>
      <c r="B234" s="19"/>
      <c r="C234" s="20"/>
      <c r="D234" s="22" t="s">
        <v>52</v>
      </c>
      <c r="E234" s="21"/>
      <c r="F234" s="22" t="s">
        <v>42</v>
      </c>
      <c r="G234" s="46">
        <v>500000</v>
      </c>
      <c r="H234" s="23">
        <v>500000</v>
      </c>
      <c r="I234" s="23"/>
      <c r="J234" s="23"/>
      <c r="K234" s="23"/>
      <c r="M234" s="23"/>
      <c r="N234" s="23">
        <v>500000</v>
      </c>
      <c r="O234" s="24">
        <v>41429</v>
      </c>
    </row>
    <row r="235" spans="1:15" s="25" customFormat="1" ht="12.75" x14ac:dyDescent="0.2">
      <c r="A235" s="19" t="s">
        <v>781</v>
      </c>
      <c r="B235" s="40"/>
      <c r="C235" s="41"/>
      <c r="D235" s="42"/>
      <c r="E235" s="43"/>
      <c r="F235" s="44"/>
      <c r="G235" s="45"/>
      <c r="H235" s="23"/>
      <c r="I235" s="23"/>
      <c r="J235" s="23"/>
      <c r="K235" s="23"/>
      <c r="L235" s="23"/>
      <c r="M235" s="23"/>
      <c r="N235" s="23"/>
      <c r="O235" s="22"/>
    </row>
    <row r="236" spans="1:15" s="25" customFormat="1" ht="12.75" x14ac:dyDescent="0.2">
      <c r="A236" s="19"/>
      <c r="B236" s="40"/>
      <c r="C236" s="41"/>
      <c r="D236" s="42"/>
      <c r="E236" s="43"/>
      <c r="F236" s="44"/>
      <c r="G236" s="45"/>
      <c r="H236" s="23"/>
      <c r="I236" s="23"/>
      <c r="J236" s="23"/>
      <c r="K236" s="23"/>
      <c r="M236" s="23"/>
      <c r="N236" s="23"/>
      <c r="O236" s="22"/>
    </row>
    <row r="237" spans="1:15" s="25" customFormat="1" x14ac:dyDescent="0.15">
      <c r="A237" s="19" t="s">
        <v>31</v>
      </c>
      <c r="B237" s="19" t="s">
        <v>782</v>
      </c>
      <c r="C237" s="20"/>
      <c r="D237" s="21"/>
      <c r="E237" s="21"/>
      <c r="F237" s="22"/>
      <c r="G237" s="23">
        <v>500000</v>
      </c>
      <c r="H237" s="23"/>
      <c r="I237" s="23"/>
      <c r="J237" s="23"/>
      <c r="K237" s="23"/>
      <c r="L237" s="23"/>
      <c r="M237" s="23"/>
      <c r="N237" s="23"/>
      <c r="O237" s="22"/>
    </row>
    <row r="238" spans="1:15" s="25" customFormat="1" x14ac:dyDescent="0.15">
      <c r="A238" s="19" t="s">
        <v>31</v>
      </c>
      <c r="B238" s="19"/>
      <c r="C238" s="20"/>
      <c r="D238" s="22" t="s">
        <v>52</v>
      </c>
      <c r="E238" s="21"/>
      <c r="F238" s="22" t="s">
        <v>42</v>
      </c>
      <c r="G238" s="46">
        <v>500000</v>
      </c>
      <c r="H238" s="23">
        <v>500000</v>
      </c>
      <c r="I238" s="23"/>
      <c r="J238" s="23"/>
      <c r="K238" s="23"/>
      <c r="M238" s="23"/>
      <c r="N238" s="23">
        <v>500000</v>
      </c>
      <c r="O238" s="24">
        <v>41450</v>
      </c>
    </row>
    <row r="239" spans="1:15" s="25" customFormat="1" ht="12.75" x14ac:dyDescent="0.2">
      <c r="A239" s="19" t="s">
        <v>783</v>
      </c>
      <c r="B239" s="40"/>
      <c r="C239" s="41"/>
      <c r="D239" s="42"/>
      <c r="E239" s="43"/>
      <c r="F239" s="44"/>
      <c r="G239" s="45"/>
      <c r="H239" s="23"/>
      <c r="I239" s="23"/>
      <c r="J239" s="23"/>
      <c r="K239" s="23"/>
      <c r="M239" s="23"/>
      <c r="N239" s="23"/>
      <c r="O239" s="22"/>
    </row>
    <row r="240" spans="1:15" s="25" customFormat="1" ht="12.75" x14ac:dyDescent="0.2">
      <c r="A240" s="19"/>
      <c r="B240" s="40"/>
      <c r="C240" s="41"/>
      <c r="D240" s="42"/>
      <c r="E240" s="43"/>
      <c r="F240" s="44"/>
      <c r="G240" s="45"/>
      <c r="H240" s="23"/>
      <c r="I240" s="23"/>
      <c r="J240" s="23"/>
      <c r="K240" s="23"/>
      <c r="M240" s="23"/>
      <c r="N240" s="23"/>
      <c r="O240" s="22"/>
    </row>
    <row r="241" spans="1:15" s="25" customFormat="1" x14ac:dyDescent="0.15">
      <c r="A241" s="19" t="s">
        <v>31</v>
      </c>
      <c r="B241" s="19" t="s">
        <v>715</v>
      </c>
      <c r="C241" s="20"/>
      <c r="D241" s="21"/>
      <c r="E241" s="21"/>
      <c r="F241" s="22"/>
      <c r="G241" s="23">
        <v>500000</v>
      </c>
      <c r="H241" s="23"/>
      <c r="I241" s="23"/>
      <c r="J241" s="23"/>
      <c r="K241" s="23"/>
      <c r="L241" s="23"/>
      <c r="M241" s="23"/>
      <c r="N241" s="23"/>
      <c r="O241" s="22"/>
    </row>
    <row r="242" spans="1:15" s="25" customFormat="1" x14ac:dyDescent="0.15">
      <c r="A242" s="19" t="s">
        <v>31</v>
      </c>
      <c r="B242" s="19"/>
      <c r="C242" s="20"/>
      <c r="D242" s="22" t="s">
        <v>52</v>
      </c>
      <c r="E242" s="21"/>
      <c r="F242" s="22" t="s">
        <v>42</v>
      </c>
      <c r="G242" s="46">
        <v>500000</v>
      </c>
      <c r="H242" s="23">
        <v>500000</v>
      </c>
      <c r="I242" s="23"/>
      <c r="J242" s="23"/>
      <c r="K242" s="23"/>
      <c r="L242" s="23"/>
      <c r="M242" s="23"/>
      <c r="N242" s="23">
        <v>500000</v>
      </c>
      <c r="O242" s="24">
        <v>41457</v>
      </c>
    </row>
    <row r="243" spans="1:15" s="25" customFormat="1" ht="12.75" x14ac:dyDescent="0.2">
      <c r="A243" s="19" t="s">
        <v>716</v>
      </c>
      <c r="B243" s="40"/>
      <c r="C243" s="41"/>
      <c r="D243" s="42"/>
      <c r="E243" s="43"/>
      <c r="F243" s="44"/>
      <c r="G243" s="45"/>
      <c r="H243" s="23"/>
      <c r="I243" s="23"/>
      <c r="J243" s="23"/>
      <c r="K243" s="23"/>
      <c r="M243" s="23"/>
      <c r="N243" s="23"/>
      <c r="O243" s="22"/>
    </row>
    <row r="244" spans="1:15" s="25" customFormat="1" ht="12.75" x14ac:dyDescent="0.2">
      <c r="A244" s="19"/>
      <c r="B244" s="40"/>
      <c r="C244" s="41"/>
      <c r="D244" s="42"/>
      <c r="E244" s="43"/>
      <c r="F244" s="44"/>
      <c r="G244" s="45"/>
      <c r="H244" s="23"/>
      <c r="I244" s="23"/>
      <c r="J244" s="23"/>
      <c r="K244" s="23"/>
      <c r="M244" s="23"/>
      <c r="N244" s="23"/>
      <c r="O244" s="22"/>
    </row>
    <row r="245" spans="1:15" s="25" customFormat="1" x14ac:dyDescent="0.15">
      <c r="A245" s="19" t="s">
        <v>31</v>
      </c>
      <c r="B245" s="19" t="s">
        <v>717</v>
      </c>
      <c r="C245" s="20"/>
      <c r="D245" s="21"/>
      <c r="E245" s="21"/>
      <c r="F245" s="22"/>
      <c r="G245" s="23">
        <v>3500000</v>
      </c>
      <c r="H245" s="23"/>
      <c r="I245" s="23"/>
      <c r="J245" s="23"/>
      <c r="K245" s="23"/>
      <c r="L245" s="23"/>
      <c r="M245" s="23"/>
      <c r="N245" s="23"/>
      <c r="O245" s="22"/>
    </row>
    <row r="246" spans="1:15" s="25" customFormat="1" x14ac:dyDescent="0.15">
      <c r="A246" s="19" t="s">
        <v>31</v>
      </c>
      <c r="B246" s="19"/>
      <c r="C246" s="20"/>
      <c r="D246" s="22" t="s">
        <v>52</v>
      </c>
      <c r="E246" s="21"/>
      <c r="F246" s="22" t="s">
        <v>42</v>
      </c>
      <c r="G246" s="46">
        <v>2500000</v>
      </c>
      <c r="H246" s="23">
        <v>2500000</v>
      </c>
      <c r="I246" s="23"/>
      <c r="J246" s="23"/>
      <c r="K246" s="23"/>
      <c r="L246" s="23"/>
      <c r="M246" s="23"/>
      <c r="N246" s="23">
        <v>2500000</v>
      </c>
      <c r="O246" s="24">
        <v>41473</v>
      </c>
    </row>
    <row r="247" spans="1:15" s="25" customFormat="1" x14ac:dyDescent="0.15">
      <c r="A247" s="19" t="s">
        <v>31</v>
      </c>
      <c r="B247" s="19"/>
      <c r="C247" s="20"/>
      <c r="D247" s="22" t="s">
        <v>52</v>
      </c>
      <c r="E247" s="21"/>
      <c r="F247" s="22" t="s">
        <v>42</v>
      </c>
      <c r="G247" s="46">
        <v>1000000</v>
      </c>
      <c r="H247" s="23">
        <v>1000000</v>
      </c>
      <c r="I247" s="23"/>
      <c r="J247" s="23"/>
      <c r="K247" s="23"/>
      <c r="L247" s="23"/>
      <c r="M247" s="23"/>
      <c r="N247" s="23">
        <v>1000000</v>
      </c>
      <c r="O247" s="24">
        <v>41473</v>
      </c>
    </row>
    <row r="248" spans="1:15" s="25" customFormat="1" ht="12.75" x14ac:dyDescent="0.2">
      <c r="A248" s="19" t="s">
        <v>718</v>
      </c>
      <c r="B248" s="40"/>
      <c r="C248" s="41"/>
      <c r="D248" s="42"/>
      <c r="E248" s="43"/>
      <c r="F248" s="44"/>
      <c r="G248" s="45"/>
      <c r="H248" s="23"/>
      <c r="I248" s="23"/>
      <c r="J248" s="23"/>
      <c r="K248" s="23"/>
      <c r="M248" s="23"/>
      <c r="N248" s="23"/>
      <c r="O248" s="22"/>
    </row>
    <row r="249" spans="1:15" s="25" customFormat="1" ht="12.75" x14ac:dyDescent="0.2">
      <c r="A249" s="19"/>
      <c r="B249" s="40"/>
      <c r="C249" s="41"/>
      <c r="D249" s="42"/>
      <c r="E249" s="43"/>
      <c r="F249" s="44"/>
      <c r="G249" s="45"/>
      <c r="H249" s="23"/>
      <c r="I249" s="23"/>
      <c r="J249" s="23"/>
      <c r="K249" s="23"/>
      <c r="M249" s="23"/>
      <c r="N249" s="23"/>
      <c r="O249" s="22"/>
    </row>
    <row r="250" spans="1:15" s="25" customFormat="1" x14ac:dyDescent="0.15">
      <c r="A250" s="19" t="s">
        <v>31</v>
      </c>
      <c r="B250" s="19" t="s">
        <v>709</v>
      </c>
      <c r="C250" s="20"/>
      <c r="D250" s="21"/>
      <c r="E250" s="21"/>
      <c r="F250" s="22"/>
      <c r="G250" s="23">
        <v>500000</v>
      </c>
      <c r="H250" s="23"/>
      <c r="I250" s="23"/>
      <c r="J250" s="23"/>
      <c r="K250" s="23"/>
      <c r="L250" s="23"/>
      <c r="M250" s="23"/>
      <c r="N250" s="23"/>
      <c r="O250" s="22"/>
    </row>
    <row r="251" spans="1:15" s="25" customFormat="1" x14ac:dyDescent="0.15">
      <c r="A251" s="19" t="s">
        <v>31</v>
      </c>
      <c r="B251" s="19"/>
      <c r="C251" s="20"/>
      <c r="D251" s="22" t="s">
        <v>52</v>
      </c>
      <c r="E251" s="21"/>
      <c r="F251" s="22" t="s">
        <v>42</v>
      </c>
      <c r="G251" s="46">
        <v>500000</v>
      </c>
      <c r="H251" s="23">
        <v>500000</v>
      </c>
      <c r="I251" s="23"/>
      <c r="J251" s="23"/>
      <c r="K251" s="23"/>
      <c r="L251" s="23"/>
      <c r="M251" s="23"/>
      <c r="N251" s="23">
        <v>500000</v>
      </c>
      <c r="O251" s="24">
        <v>41478</v>
      </c>
    </row>
    <row r="252" spans="1:15" s="25" customFormat="1" ht="12.75" x14ac:dyDescent="0.2">
      <c r="A252" s="19" t="s">
        <v>719</v>
      </c>
      <c r="B252" s="40"/>
      <c r="C252" s="41"/>
      <c r="D252" s="42"/>
      <c r="E252" s="43"/>
      <c r="F252" s="44"/>
      <c r="G252" s="45"/>
      <c r="I252" s="23"/>
      <c r="J252" s="23"/>
      <c r="K252" s="23"/>
      <c r="M252" s="23"/>
      <c r="O252" s="22"/>
    </row>
    <row r="253" spans="1:15" s="25" customFormat="1" ht="12.75" x14ac:dyDescent="0.2">
      <c r="A253" s="19"/>
      <c r="B253" s="40"/>
      <c r="C253" s="41"/>
      <c r="D253" s="42"/>
      <c r="E253" s="43"/>
      <c r="F253" s="44"/>
      <c r="G253" s="45"/>
      <c r="I253" s="23"/>
      <c r="J253" s="23"/>
      <c r="K253" s="23"/>
      <c r="M253" s="23"/>
      <c r="O253" s="22"/>
    </row>
    <row r="254" spans="1:15" s="25" customFormat="1" x14ac:dyDescent="0.15">
      <c r="A254" s="19" t="s">
        <v>31</v>
      </c>
      <c r="B254" s="19" t="s">
        <v>668</v>
      </c>
      <c r="C254" s="20"/>
      <c r="D254" s="21"/>
      <c r="E254" s="21"/>
      <c r="F254" s="22"/>
      <c r="G254" s="23">
        <v>500000</v>
      </c>
      <c r="H254" s="23"/>
      <c r="I254" s="23"/>
      <c r="J254" s="23"/>
      <c r="K254" s="23"/>
      <c r="L254" s="23"/>
      <c r="M254" s="23"/>
      <c r="N254" s="23"/>
      <c r="O254" s="22"/>
    </row>
    <row r="255" spans="1:15" s="25" customFormat="1" x14ac:dyDescent="0.15">
      <c r="A255" s="19" t="s">
        <v>31</v>
      </c>
      <c r="B255" s="19"/>
      <c r="C255" s="20"/>
      <c r="D255" s="22" t="s">
        <v>52</v>
      </c>
      <c r="E255" s="21"/>
      <c r="F255" s="22" t="s">
        <v>42</v>
      </c>
      <c r="G255" s="46">
        <v>500000</v>
      </c>
      <c r="H255" s="23">
        <v>500000</v>
      </c>
      <c r="I255" s="23"/>
      <c r="J255" s="23"/>
      <c r="K255" s="23"/>
      <c r="L255" s="23"/>
      <c r="M255" s="23"/>
      <c r="N255" s="23">
        <v>500000</v>
      </c>
      <c r="O255" s="24">
        <v>41506</v>
      </c>
    </row>
    <row r="256" spans="1:15" s="25" customFormat="1" ht="12.75" x14ac:dyDescent="0.2">
      <c r="A256" s="19" t="s">
        <v>669</v>
      </c>
      <c r="B256" s="40"/>
      <c r="C256" s="41"/>
      <c r="D256" s="42"/>
      <c r="E256" s="43"/>
      <c r="F256" s="44"/>
      <c r="G256" s="45"/>
      <c r="H256" s="23"/>
      <c r="I256" s="23"/>
      <c r="J256" s="23"/>
      <c r="K256" s="23"/>
      <c r="M256" s="23"/>
      <c r="N256" s="23"/>
      <c r="O256" s="22"/>
    </row>
    <row r="257" spans="1:15" s="25" customFormat="1" ht="12.75" x14ac:dyDescent="0.2">
      <c r="A257" s="19"/>
      <c r="B257" s="40"/>
      <c r="C257" s="41"/>
      <c r="D257" s="42"/>
      <c r="E257" s="43"/>
      <c r="F257" s="44"/>
      <c r="G257" s="45"/>
      <c r="H257" s="23"/>
      <c r="I257" s="23"/>
      <c r="J257" s="23"/>
      <c r="K257" s="23"/>
      <c r="M257" s="23"/>
      <c r="N257" s="23"/>
      <c r="O257" s="22"/>
    </row>
    <row r="258" spans="1:15" s="25" customFormat="1" x14ac:dyDescent="0.15">
      <c r="A258" s="19" t="s">
        <v>31</v>
      </c>
      <c r="B258" s="19" t="s">
        <v>670</v>
      </c>
      <c r="C258" s="20"/>
      <c r="D258" s="21"/>
      <c r="E258" s="21"/>
      <c r="F258" s="22"/>
      <c r="G258" s="23">
        <v>500000</v>
      </c>
      <c r="H258" s="23"/>
      <c r="I258" s="23"/>
      <c r="J258" s="23"/>
      <c r="K258" s="23"/>
      <c r="L258" s="23"/>
      <c r="M258" s="23"/>
      <c r="N258" s="23"/>
      <c r="O258" s="22"/>
    </row>
    <row r="259" spans="1:15" s="25" customFormat="1" x14ac:dyDescent="0.15">
      <c r="A259" s="19" t="s">
        <v>31</v>
      </c>
      <c r="B259" s="19"/>
      <c r="C259" s="20"/>
      <c r="D259" s="22" t="s">
        <v>52</v>
      </c>
      <c r="E259" s="21"/>
      <c r="F259" s="22" t="s">
        <v>42</v>
      </c>
      <c r="G259" s="46">
        <v>500000</v>
      </c>
      <c r="H259" s="23">
        <v>500000</v>
      </c>
      <c r="I259" s="23"/>
      <c r="J259" s="23"/>
      <c r="K259" s="23"/>
      <c r="L259" s="23"/>
      <c r="M259" s="23"/>
      <c r="N259" s="23">
        <v>500000</v>
      </c>
      <c r="O259" s="24">
        <v>41513</v>
      </c>
    </row>
    <row r="260" spans="1:15" s="25" customFormat="1" ht="12.75" x14ac:dyDescent="0.2">
      <c r="A260" s="19" t="s">
        <v>671</v>
      </c>
      <c r="B260" s="40"/>
      <c r="C260" s="41"/>
      <c r="D260" s="42"/>
      <c r="E260" s="43"/>
      <c r="F260" s="44"/>
      <c r="G260" s="45"/>
      <c r="H260" s="23"/>
      <c r="I260" s="23"/>
      <c r="J260" s="23"/>
      <c r="K260" s="23"/>
      <c r="M260" s="23"/>
      <c r="N260" s="23"/>
      <c r="O260" s="22"/>
    </row>
    <row r="261" spans="1:15" s="25" customFormat="1" ht="12.75" x14ac:dyDescent="0.2">
      <c r="A261" s="19"/>
      <c r="B261" s="40"/>
      <c r="C261" s="41"/>
      <c r="D261" s="42"/>
      <c r="E261" s="43"/>
      <c r="F261" s="44"/>
      <c r="G261" s="45"/>
      <c r="H261" s="23"/>
      <c r="I261" s="23"/>
      <c r="J261" s="23"/>
      <c r="K261" s="23"/>
      <c r="M261" s="23"/>
      <c r="N261" s="23"/>
      <c r="O261" s="22"/>
    </row>
    <row r="262" spans="1:15" s="25" customFormat="1" x14ac:dyDescent="0.15">
      <c r="A262" s="19" t="s">
        <v>31</v>
      </c>
      <c r="B262" s="19" t="s">
        <v>633</v>
      </c>
      <c r="C262" s="20"/>
      <c r="D262" s="21"/>
      <c r="E262" s="21"/>
      <c r="F262" s="22"/>
      <c r="G262" s="23">
        <v>1500000</v>
      </c>
      <c r="H262" s="23"/>
      <c r="I262" s="23"/>
      <c r="J262" s="23"/>
      <c r="K262" s="23"/>
      <c r="L262" s="23"/>
      <c r="M262" s="23"/>
      <c r="N262" s="23"/>
      <c r="O262" s="22"/>
    </row>
    <row r="263" spans="1:15" s="25" customFormat="1" x14ac:dyDescent="0.15">
      <c r="A263" s="19" t="s">
        <v>31</v>
      </c>
      <c r="B263" s="19"/>
      <c r="C263" s="20"/>
      <c r="D263" s="22" t="s">
        <v>52</v>
      </c>
      <c r="E263" s="21"/>
      <c r="F263" s="22" t="s">
        <v>42</v>
      </c>
      <c r="G263" s="46">
        <v>1000000</v>
      </c>
      <c r="H263" s="23">
        <v>1000000</v>
      </c>
      <c r="I263" s="23"/>
      <c r="J263" s="23"/>
      <c r="K263" s="23"/>
      <c r="L263" s="23"/>
      <c r="M263" s="23"/>
      <c r="N263" s="23">
        <v>1000000</v>
      </c>
      <c r="O263" s="24">
        <v>41541</v>
      </c>
    </row>
    <row r="264" spans="1:15" s="25" customFormat="1" x14ac:dyDescent="0.15">
      <c r="A264" s="19" t="s">
        <v>31</v>
      </c>
      <c r="B264" s="19"/>
      <c r="C264" s="20"/>
      <c r="D264" s="22" t="s">
        <v>52</v>
      </c>
      <c r="E264" s="21"/>
      <c r="F264" s="22" t="s">
        <v>42</v>
      </c>
      <c r="G264" s="46">
        <v>500000</v>
      </c>
      <c r="H264" s="23">
        <v>500000</v>
      </c>
      <c r="I264" s="23"/>
      <c r="J264" s="23"/>
      <c r="K264" s="23"/>
      <c r="L264" s="23"/>
      <c r="M264" s="23"/>
      <c r="N264" s="23">
        <v>500000</v>
      </c>
      <c r="O264" s="24">
        <v>41541</v>
      </c>
    </row>
    <row r="265" spans="1:15" s="25" customFormat="1" ht="12.75" x14ac:dyDescent="0.2">
      <c r="A265" s="19" t="s">
        <v>634</v>
      </c>
      <c r="B265" s="40"/>
      <c r="C265" s="41"/>
      <c r="D265" s="42"/>
      <c r="E265" s="43"/>
      <c r="F265" s="44"/>
      <c r="G265" s="45"/>
      <c r="H265" s="23"/>
      <c r="I265" s="23"/>
      <c r="J265" s="23"/>
      <c r="K265" s="23"/>
      <c r="M265" s="23"/>
      <c r="N265" s="23"/>
      <c r="O265" s="22"/>
    </row>
    <row r="266" spans="1:15" s="25" customFormat="1" ht="12.75" x14ac:dyDescent="0.2">
      <c r="A266" s="19"/>
      <c r="B266" s="40"/>
      <c r="C266" s="41"/>
      <c r="D266" s="42"/>
      <c r="E266" s="43"/>
      <c r="F266" s="44"/>
      <c r="G266" s="45"/>
      <c r="H266" s="23"/>
      <c r="I266" s="23"/>
      <c r="J266" s="23"/>
      <c r="K266" s="23"/>
      <c r="M266" s="23"/>
      <c r="N266" s="23"/>
      <c r="O266" s="22"/>
    </row>
    <row r="267" spans="1:15" s="25" customFormat="1" x14ac:dyDescent="0.15">
      <c r="A267" s="19" t="s">
        <v>31</v>
      </c>
      <c r="B267" s="19" t="s">
        <v>577</v>
      </c>
      <c r="C267" s="20"/>
      <c r="D267" s="21"/>
      <c r="E267" s="21"/>
      <c r="F267" s="22"/>
      <c r="G267" s="23">
        <v>1500000</v>
      </c>
      <c r="H267" s="23"/>
      <c r="I267" s="23"/>
      <c r="J267" s="23"/>
      <c r="K267" s="23"/>
      <c r="L267" s="23"/>
      <c r="M267" s="23"/>
      <c r="N267" s="23"/>
      <c r="O267" s="22"/>
    </row>
    <row r="268" spans="1:15" s="25" customFormat="1" x14ac:dyDescent="0.15">
      <c r="A268" s="19" t="s">
        <v>31</v>
      </c>
      <c r="B268" s="19"/>
      <c r="C268" s="20"/>
      <c r="D268" s="22" t="s">
        <v>52</v>
      </c>
      <c r="E268" s="21"/>
      <c r="F268" s="22" t="s">
        <v>42</v>
      </c>
      <c r="G268" s="46">
        <v>1000000</v>
      </c>
      <c r="H268" s="23">
        <v>1000000</v>
      </c>
      <c r="I268" s="23"/>
      <c r="J268" s="23"/>
      <c r="K268" s="23"/>
      <c r="L268" s="23"/>
      <c r="M268" s="23"/>
      <c r="N268" s="23">
        <v>1000000</v>
      </c>
      <c r="O268" s="24">
        <v>41548</v>
      </c>
    </row>
    <row r="269" spans="1:15" s="25" customFormat="1" x14ac:dyDescent="0.15">
      <c r="A269" s="19" t="s">
        <v>31</v>
      </c>
      <c r="B269" s="19"/>
      <c r="C269" s="20"/>
      <c r="D269" s="22" t="s">
        <v>52</v>
      </c>
      <c r="E269" s="21"/>
      <c r="F269" s="22" t="s">
        <v>42</v>
      </c>
      <c r="G269" s="46">
        <v>500000</v>
      </c>
      <c r="H269" s="23">
        <v>500000</v>
      </c>
      <c r="I269" s="23"/>
      <c r="J269" s="23"/>
      <c r="K269" s="23"/>
      <c r="L269" s="23"/>
      <c r="M269" s="23"/>
      <c r="N269" s="23">
        <v>500000</v>
      </c>
      <c r="O269" s="24">
        <v>41548</v>
      </c>
    </row>
    <row r="270" spans="1:15" s="25" customFormat="1" ht="12.75" x14ac:dyDescent="0.2">
      <c r="A270" s="19" t="s">
        <v>578</v>
      </c>
      <c r="B270" s="40"/>
      <c r="C270" s="41"/>
      <c r="D270" s="42"/>
      <c r="E270" s="43"/>
      <c r="F270" s="44"/>
      <c r="G270" s="45"/>
      <c r="H270" s="23"/>
      <c r="I270" s="23"/>
      <c r="J270" s="23"/>
      <c r="K270" s="23"/>
      <c r="M270" s="23"/>
      <c r="N270" s="23"/>
      <c r="O270" s="22"/>
    </row>
    <row r="271" spans="1:15" s="25" customFormat="1" ht="12.75" x14ac:dyDescent="0.2">
      <c r="A271" s="19"/>
      <c r="B271" s="40"/>
      <c r="C271" s="41"/>
      <c r="D271" s="42"/>
      <c r="E271" s="43"/>
      <c r="F271" s="44"/>
      <c r="G271" s="45"/>
      <c r="H271" s="23"/>
      <c r="I271" s="23"/>
      <c r="J271" s="23"/>
      <c r="K271" s="23"/>
      <c r="M271" s="23"/>
      <c r="N271" s="23"/>
      <c r="O271" s="22"/>
    </row>
    <row r="272" spans="1:15" s="25" customFormat="1" x14ac:dyDescent="0.15">
      <c r="A272" s="19" t="s">
        <v>31</v>
      </c>
      <c r="B272" s="19" t="s">
        <v>575</v>
      </c>
      <c r="C272" s="20"/>
      <c r="D272" s="21"/>
      <c r="E272" s="21"/>
      <c r="F272" s="22"/>
      <c r="G272" s="23">
        <v>1000000</v>
      </c>
      <c r="H272" s="23"/>
      <c r="I272" s="23"/>
      <c r="J272" s="23"/>
      <c r="K272" s="23"/>
      <c r="M272" s="23"/>
      <c r="N272" s="23"/>
      <c r="O272" s="22"/>
    </row>
    <row r="273" spans="1:15" s="25" customFormat="1" x14ac:dyDescent="0.15">
      <c r="A273" s="19" t="s">
        <v>31</v>
      </c>
      <c r="B273" s="19"/>
      <c r="C273" s="20"/>
      <c r="D273" s="22" t="s">
        <v>52</v>
      </c>
      <c r="E273" s="21"/>
      <c r="F273" s="22" t="s">
        <v>42</v>
      </c>
      <c r="G273" s="46">
        <v>500000</v>
      </c>
      <c r="I273" s="23"/>
      <c r="J273" s="23"/>
      <c r="K273" s="23"/>
      <c r="L273" s="23">
        <v>500000</v>
      </c>
      <c r="M273" s="23"/>
      <c r="N273" s="23"/>
      <c r="O273" s="24">
        <v>41555</v>
      </c>
    </row>
    <row r="274" spans="1:15" s="25" customFormat="1" x14ac:dyDescent="0.15">
      <c r="A274" s="19" t="s">
        <v>31</v>
      </c>
      <c r="B274" s="19"/>
      <c r="C274" s="20"/>
      <c r="D274" s="22" t="s">
        <v>52</v>
      </c>
      <c r="E274" s="21"/>
      <c r="F274" s="22" t="s">
        <v>42</v>
      </c>
      <c r="G274" s="46">
        <v>500000</v>
      </c>
      <c r="I274" s="23"/>
      <c r="J274" s="23"/>
      <c r="K274" s="23"/>
      <c r="L274" s="23">
        <v>500000</v>
      </c>
      <c r="M274" s="23"/>
      <c r="N274" s="23"/>
      <c r="O274" s="24">
        <v>41555</v>
      </c>
    </row>
    <row r="275" spans="1:15" s="25" customFormat="1" ht="12.75" x14ac:dyDescent="0.2">
      <c r="A275" s="19" t="s">
        <v>579</v>
      </c>
      <c r="B275" s="40"/>
      <c r="C275" s="41"/>
      <c r="D275" s="42"/>
      <c r="E275" s="43"/>
      <c r="F275" s="44"/>
      <c r="G275" s="45"/>
      <c r="H275" s="23"/>
      <c r="I275" s="23"/>
      <c r="J275" s="23"/>
      <c r="K275" s="23"/>
      <c r="L275" s="23"/>
      <c r="M275" s="23"/>
      <c r="N275" s="23"/>
      <c r="O275" s="22"/>
    </row>
    <row r="276" spans="1:15" s="25" customFormat="1" ht="12.75" x14ac:dyDescent="0.2">
      <c r="A276" s="19"/>
      <c r="B276" s="40"/>
      <c r="C276" s="41"/>
      <c r="D276" s="42"/>
      <c r="E276" s="43"/>
      <c r="F276" s="44"/>
      <c r="G276" s="45"/>
      <c r="H276" s="23"/>
      <c r="I276" s="23"/>
      <c r="J276" s="23"/>
      <c r="K276" s="23"/>
      <c r="M276" s="23"/>
      <c r="N276" s="23"/>
      <c r="O276" s="22"/>
    </row>
    <row r="277" spans="1:15" s="25" customFormat="1" ht="12.75" x14ac:dyDescent="0.2">
      <c r="A277" s="26" t="s">
        <v>47</v>
      </c>
      <c r="B277" s="26" t="s">
        <v>19</v>
      </c>
      <c r="C277" s="27" t="s">
        <v>137</v>
      </c>
      <c r="D277" s="28">
        <v>39286</v>
      </c>
      <c r="E277" s="29"/>
      <c r="F277" s="30"/>
      <c r="G277" s="31" t="s">
        <v>40</v>
      </c>
      <c r="H277" s="39"/>
      <c r="I277" s="23"/>
      <c r="J277" s="23"/>
      <c r="K277" s="23"/>
      <c r="L277" s="23"/>
      <c r="M277" s="23"/>
      <c r="N277" s="23"/>
      <c r="O277" s="22"/>
    </row>
    <row r="278" spans="1:15" s="25" customFormat="1" ht="12.75" x14ac:dyDescent="0.2">
      <c r="A278" s="40"/>
      <c r="B278" s="40"/>
      <c r="C278" s="41"/>
      <c r="D278" s="42"/>
      <c r="E278" s="43"/>
      <c r="F278" s="44"/>
      <c r="G278" s="45"/>
      <c r="H278" s="39"/>
      <c r="I278" s="23"/>
      <c r="J278" s="23"/>
      <c r="K278" s="23"/>
      <c r="L278" s="23"/>
      <c r="M278" s="23"/>
      <c r="N278" s="23"/>
      <c r="O278" s="22"/>
    </row>
    <row r="279" spans="1:15" s="25" customFormat="1" ht="12.75" x14ac:dyDescent="0.2">
      <c r="A279" s="19" t="s">
        <v>47</v>
      </c>
      <c r="B279" s="19" t="s">
        <v>672</v>
      </c>
      <c r="C279" s="38"/>
      <c r="D279" s="35"/>
      <c r="E279" s="21"/>
      <c r="F279" s="22"/>
      <c r="G279" s="36">
        <v>6500000</v>
      </c>
      <c r="H279" s="23"/>
      <c r="I279" s="23"/>
      <c r="J279" s="23"/>
      <c r="K279" s="23"/>
      <c r="L279" s="23"/>
      <c r="M279" s="23"/>
      <c r="N279" s="23"/>
      <c r="O279" s="24"/>
    </row>
    <row r="280" spans="1:15" s="25" customFormat="1" x14ac:dyDescent="0.15">
      <c r="A280" s="19" t="s">
        <v>47</v>
      </c>
      <c r="B280" s="47"/>
      <c r="C280" s="20"/>
      <c r="D280" s="22" t="s">
        <v>43</v>
      </c>
      <c r="E280" s="53" t="s">
        <v>673</v>
      </c>
      <c r="F280" s="22" t="s">
        <v>42</v>
      </c>
      <c r="G280" s="23">
        <v>6500000</v>
      </c>
      <c r="H280" s="23">
        <v>2000000</v>
      </c>
      <c r="I280" s="23"/>
      <c r="J280" s="23"/>
      <c r="K280" s="23"/>
      <c r="M280" s="23">
        <v>4500000</v>
      </c>
      <c r="N280" s="23">
        <v>2000000</v>
      </c>
      <c r="O280" s="24">
        <v>41466</v>
      </c>
    </row>
    <row r="281" spans="1:15" s="25" customFormat="1" x14ac:dyDescent="0.15">
      <c r="A281" s="19" t="s">
        <v>47</v>
      </c>
      <c r="B281" s="47"/>
      <c r="C281" s="20"/>
      <c r="D281" s="22" t="s">
        <v>43</v>
      </c>
      <c r="E281" s="53" t="s">
        <v>674</v>
      </c>
      <c r="F281" s="22" t="s">
        <v>42</v>
      </c>
      <c r="G281" s="23">
        <v>6500000</v>
      </c>
      <c r="H281" s="23">
        <v>2000000</v>
      </c>
      <c r="I281" s="23"/>
      <c r="J281" s="23"/>
      <c r="K281" s="23"/>
      <c r="M281" s="23">
        <v>4500000</v>
      </c>
      <c r="N281" s="23">
        <v>2000000</v>
      </c>
      <c r="O281" s="24">
        <v>41480</v>
      </c>
    </row>
    <row r="282" spans="1:15" s="25" customFormat="1" x14ac:dyDescent="0.15">
      <c r="A282" s="19" t="s">
        <v>47</v>
      </c>
      <c r="B282" s="19"/>
      <c r="C282" s="20"/>
      <c r="D282" s="22" t="s">
        <v>43</v>
      </c>
      <c r="E282" s="53" t="s">
        <v>675</v>
      </c>
      <c r="F282" s="22" t="s">
        <v>42</v>
      </c>
      <c r="G282" s="23">
        <v>6500000</v>
      </c>
      <c r="H282" s="23">
        <v>2000000</v>
      </c>
      <c r="I282" s="23"/>
      <c r="J282" s="23"/>
      <c r="K282" s="23"/>
      <c r="M282" s="23">
        <v>4500000</v>
      </c>
      <c r="N282" s="23">
        <v>2000000</v>
      </c>
      <c r="O282" s="24">
        <v>41487</v>
      </c>
    </row>
    <row r="283" spans="1:15" s="25" customFormat="1" x14ac:dyDescent="0.15">
      <c r="A283" s="19" t="s">
        <v>47</v>
      </c>
      <c r="B283" s="19"/>
      <c r="C283" s="20"/>
      <c r="D283" s="22" t="s">
        <v>43</v>
      </c>
      <c r="E283" s="53" t="s">
        <v>676</v>
      </c>
      <c r="F283" s="22" t="s">
        <v>42</v>
      </c>
      <c r="G283" s="23">
        <v>6500000</v>
      </c>
      <c r="H283" s="23">
        <v>500000</v>
      </c>
      <c r="I283" s="23"/>
      <c r="J283" s="23"/>
      <c r="K283" s="23"/>
      <c r="M283" s="23">
        <v>6000000</v>
      </c>
      <c r="N283" s="23">
        <v>500000</v>
      </c>
      <c r="O283" s="24">
        <v>41494</v>
      </c>
    </row>
    <row r="284" spans="1:15" s="25" customFormat="1" x14ac:dyDescent="0.15">
      <c r="A284" s="19" t="s">
        <v>47</v>
      </c>
      <c r="B284" s="19"/>
      <c r="C284" s="20"/>
      <c r="D284" s="22" t="s">
        <v>43</v>
      </c>
      <c r="E284" s="53" t="s">
        <v>677</v>
      </c>
      <c r="F284" s="22" t="s">
        <v>42</v>
      </c>
      <c r="G284" s="23">
        <v>6500000</v>
      </c>
      <c r="H284" s="23"/>
      <c r="I284" s="23"/>
      <c r="J284" s="23"/>
      <c r="K284" s="23"/>
      <c r="L284" s="23"/>
      <c r="M284" s="23">
        <v>6500000</v>
      </c>
      <c r="N284" s="23"/>
      <c r="O284" s="24">
        <v>41500</v>
      </c>
    </row>
    <row r="285" spans="1:15" s="25" customFormat="1" x14ac:dyDescent="0.15">
      <c r="A285" s="19" t="s">
        <v>47</v>
      </c>
      <c r="B285" s="19"/>
      <c r="C285" s="20"/>
      <c r="D285" s="22" t="s">
        <v>43</v>
      </c>
      <c r="E285" s="53" t="s">
        <v>678</v>
      </c>
      <c r="F285" s="22" t="s">
        <v>42</v>
      </c>
      <c r="G285" s="23">
        <v>6500000</v>
      </c>
      <c r="H285" s="23"/>
      <c r="I285" s="23"/>
      <c r="J285" s="23"/>
      <c r="K285" s="23"/>
      <c r="L285" s="23"/>
      <c r="M285" s="23">
        <v>6500000</v>
      </c>
      <c r="N285" s="23"/>
      <c r="O285" s="24">
        <v>41508</v>
      </c>
    </row>
    <row r="286" spans="1:15" s="25" customFormat="1" x14ac:dyDescent="0.15">
      <c r="A286" s="19" t="s">
        <v>679</v>
      </c>
      <c r="B286" s="19"/>
      <c r="C286" s="20"/>
      <c r="D286" s="22"/>
      <c r="E286" s="53"/>
      <c r="F286" s="22"/>
      <c r="G286" s="23"/>
      <c r="H286" s="23"/>
      <c r="I286" s="23"/>
      <c r="J286" s="23"/>
      <c r="K286" s="23"/>
      <c r="L286" s="23"/>
      <c r="M286" s="23"/>
      <c r="N286" s="23"/>
      <c r="O286" s="24"/>
    </row>
    <row r="287" spans="1:15" s="25" customFormat="1" x14ac:dyDescent="0.15">
      <c r="A287" s="19" t="s">
        <v>666</v>
      </c>
      <c r="B287" s="19"/>
      <c r="C287" s="20"/>
      <c r="D287" s="21"/>
      <c r="E287" s="21"/>
      <c r="F287" s="22"/>
      <c r="G287" s="23"/>
      <c r="H287" s="23"/>
      <c r="I287" s="23"/>
      <c r="J287" s="23"/>
      <c r="K287" s="23"/>
      <c r="L287" s="23"/>
      <c r="M287" s="23"/>
      <c r="N287" s="23"/>
      <c r="O287" s="24"/>
    </row>
    <row r="288" spans="1:15" s="25" customFormat="1" x14ac:dyDescent="0.15">
      <c r="A288" s="19"/>
      <c r="B288" s="19"/>
      <c r="C288" s="20"/>
      <c r="D288" s="21"/>
      <c r="E288" s="21"/>
      <c r="F288" s="22"/>
      <c r="G288" s="23"/>
      <c r="H288" s="23"/>
      <c r="I288" s="23"/>
      <c r="J288" s="23"/>
      <c r="K288" s="23"/>
      <c r="L288" s="23"/>
      <c r="M288" s="23"/>
      <c r="N288" s="23"/>
      <c r="O288" s="24"/>
    </row>
    <row r="289" spans="1:15" s="25" customFormat="1" ht="12.75" x14ac:dyDescent="0.2">
      <c r="A289" s="26" t="s">
        <v>146</v>
      </c>
      <c r="B289" s="26" t="s">
        <v>19</v>
      </c>
      <c r="C289" s="27" t="s">
        <v>147</v>
      </c>
      <c r="D289" s="28">
        <v>39365</v>
      </c>
      <c r="E289" s="29"/>
      <c r="F289" s="30"/>
      <c r="G289" s="31" t="s">
        <v>148</v>
      </c>
      <c r="H289" s="39"/>
      <c r="I289" s="23"/>
      <c r="J289" s="23"/>
      <c r="K289" s="23"/>
      <c r="L289" s="23"/>
      <c r="M289" s="23"/>
      <c r="N289" s="23"/>
      <c r="O289" s="22"/>
    </row>
    <row r="290" spans="1:15" s="25" customFormat="1" x14ac:dyDescent="0.15">
      <c r="A290" s="19"/>
      <c r="B290" s="19"/>
      <c r="C290" s="20"/>
      <c r="D290" s="22"/>
      <c r="E290" s="21"/>
      <c r="F290" s="22"/>
      <c r="G290" s="23"/>
      <c r="H290" s="23"/>
      <c r="I290" s="23"/>
      <c r="J290" s="23"/>
      <c r="K290" s="23"/>
      <c r="L290" s="23"/>
      <c r="M290" s="23"/>
      <c r="N290" s="23"/>
      <c r="O290" s="24"/>
    </row>
    <row r="291" spans="1:15" s="25" customFormat="1" x14ac:dyDescent="0.15">
      <c r="A291" s="19" t="s">
        <v>146</v>
      </c>
      <c r="B291" s="19" t="s">
        <v>784</v>
      </c>
      <c r="C291" s="20"/>
      <c r="D291" s="22"/>
      <c r="E291" s="21"/>
      <c r="F291" s="22"/>
      <c r="G291" s="23">
        <v>5000000</v>
      </c>
      <c r="H291" s="23"/>
      <c r="I291" s="23"/>
      <c r="J291" s="23"/>
      <c r="K291" s="23"/>
      <c r="M291" s="23"/>
      <c r="N291" s="23"/>
      <c r="O291" s="24"/>
    </row>
    <row r="292" spans="1:15" s="25" customFormat="1" x14ac:dyDescent="0.15">
      <c r="A292" s="19" t="s">
        <v>146</v>
      </c>
      <c r="B292" s="19"/>
      <c r="C292" s="20"/>
      <c r="D292" s="22" t="s">
        <v>785</v>
      </c>
      <c r="E292" s="21"/>
      <c r="F292" s="22" t="s">
        <v>42</v>
      </c>
      <c r="G292" s="32">
        <v>5000000</v>
      </c>
      <c r="H292" s="23"/>
      <c r="J292" s="23"/>
      <c r="K292" s="23"/>
      <c r="L292" s="23"/>
      <c r="M292" s="23">
        <v>5000000</v>
      </c>
      <c r="N292" s="23"/>
      <c r="O292" s="24">
        <v>41408</v>
      </c>
    </row>
    <row r="293" spans="1:15" s="25" customFormat="1" x14ac:dyDescent="0.15">
      <c r="A293" s="19" t="s">
        <v>787</v>
      </c>
      <c r="B293" s="19"/>
      <c r="C293" s="20"/>
      <c r="D293" s="22"/>
      <c r="E293" s="21"/>
      <c r="F293" s="22"/>
      <c r="G293" s="23"/>
      <c r="H293" s="23"/>
      <c r="I293" s="23"/>
      <c r="J293" s="23"/>
      <c r="K293" s="23"/>
      <c r="L293" s="23"/>
      <c r="M293" s="23"/>
      <c r="N293" s="23"/>
      <c r="O293" s="24"/>
    </row>
    <row r="294" spans="1:15" s="25" customFormat="1" x14ac:dyDescent="0.15">
      <c r="A294" s="33" t="s">
        <v>866</v>
      </c>
      <c r="B294" s="19"/>
      <c r="C294" s="20"/>
      <c r="D294" s="22"/>
      <c r="E294" s="21"/>
      <c r="F294" s="22"/>
      <c r="G294" s="23"/>
      <c r="H294" s="23"/>
      <c r="I294" s="23"/>
      <c r="J294" s="23"/>
      <c r="K294" s="23"/>
      <c r="L294" s="23"/>
      <c r="M294" s="23"/>
      <c r="N294" s="23"/>
      <c r="O294" s="24"/>
    </row>
    <row r="295" spans="1:15" s="25" customFormat="1" x14ac:dyDescent="0.15">
      <c r="A295" s="19"/>
      <c r="B295" s="19"/>
      <c r="C295" s="20"/>
      <c r="D295" s="22"/>
      <c r="E295" s="21"/>
      <c r="F295" s="22"/>
      <c r="G295" s="23"/>
      <c r="H295" s="23"/>
      <c r="I295" s="23"/>
      <c r="J295" s="23"/>
      <c r="K295" s="23"/>
      <c r="L295" s="23"/>
      <c r="M295" s="23"/>
      <c r="N295" s="23"/>
      <c r="O295" s="24"/>
    </row>
    <row r="296" spans="1:15" s="25" customFormat="1" x14ac:dyDescent="0.15">
      <c r="A296" s="19" t="s">
        <v>146</v>
      </c>
      <c r="B296" s="19" t="s">
        <v>138</v>
      </c>
      <c r="C296" s="20"/>
      <c r="D296" s="22"/>
      <c r="E296" s="21"/>
      <c r="F296" s="22"/>
      <c r="G296" s="23">
        <v>5000000</v>
      </c>
      <c r="H296" s="23"/>
      <c r="I296" s="23"/>
      <c r="J296" s="23"/>
      <c r="K296" s="23"/>
      <c r="M296" s="23"/>
      <c r="N296" s="23"/>
      <c r="O296" s="24"/>
    </row>
    <row r="297" spans="1:15" s="25" customFormat="1" x14ac:dyDescent="0.15">
      <c r="A297" s="19" t="s">
        <v>146</v>
      </c>
      <c r="B297" s="19"/>
      <c r="C297" s="20"/>
      <c r="D297" s="22" t="s">
        <v>788</v>
      </c>
      <c r="E297" s="21"/>
      <c r="F297" s="22" t="s">
        <v>42</v>
      </c>
      <c r="G297" s="32">
        <v>5000000</v>
      </c>
      <c r="H297" s="23">
        <v>5000000</v>
      </c>
      <c r="I297" s="23"/>
      <c r="J297" s="23"/>
      <c r="K297" s="23"/>
      <c r="N297" s="23">
        <v>5000000</v>
      </c>
      <c r="O297" s="24">
        <v>41436</v>
      </c>
    </row>
    <row r="298" spans="1:15" s="25" customFormat="1" x14ac:dyDescent="0.15">
      <c r="A298" s="19" t="s">
        <v>789</v>
      </c>
      <c r="B298" s="19"/>
      <c r="C298" s="20"/>
      <c r="D298" s="22"/>
      <c r="E298" s="21"/>
      <c r="F298" s="22"/>
      <c r="G298" s="23"/>
      <c r="H298" s="23"/>
      <c r="I298" s="23"/>
      <c r="J298" s="23"/>
      <c r="K298" s="23"/>
      <c r="L298" s="23"/>
      <c r="M298" s="23"/>
      <c r="N298" s="23"/>
      <c r="O298" s="24"/>
    </row>
    <row r="299" spans="1:15" s="25" customFormat="1" x14ac:dyDescent="0.15">
      <c r="A299" s="33" t="s">
        <v>867</v>
      </c>
      <c r="B299" s="19"/>
      <c r="C299" s="20"/>
      <c r="D299" s="22"/>
      <c r="E299" s="21"/>
      <c r="F299" s="22"/>
      <c r="G299" s="23"/>
      <c r="H299" s="23"/>
      <c r="I299" s="23"/>
      <c r="J299" s="23"/>
      <c r="K299" s="23"/>
      <c r="L299" s="23"/>
      <c r="M299" s="23"/>
      <c r="N299" s="23"/>
      <c r="O299" s="24"/>
    </row>
    <row r="300" spans="1:15" s="25" customFormat="1" x14ac:dyDescent="0.15">
      <c r="A300" s="19"/>
      <c r="B300" s="19"/>
      <c r="C300" s="20"/>
      <c r="D300" s="22"/>
      <c r="E300" s="21"/>
      <c r="F300" s="22"/>
      <c r="G300" s="23"/>
      <c r="H300" s="23"/>
      <c r="I300" s="23"/>
      <c r="J300" s="23"/>
      <c r="K300" s="23"/>
      <c r="L300" s="23"/>
      <c r="M300" s="23"/>
      <c r="N300" s="23"/>
      <c r="O300" s="24"/>
    </row>
    <row r="301" spans="1:15" s="25" customFormat="1" ht="12.75" x14ac:dyDescent="0.2">
      <c r="A301" s="26" t="s">
        <v>155</v>
      </c>
      <c r="B301" s="26" t="s">
        <v>19</v>
      </c>
      <c r="C301" s="27" t="s">
        <v>156</v>
      </c>
      <c r="D301" s="28">
        <v>39629</v>
      </c>
      <c r="E301" s="29"/>
      <c r="F301" s="30"/>
      <c r="G301" s="31" t="s">
        <v>157</v>
      </c>
      <c r="H301" s="23"/>
      <c r="I301" s="23"/>
      <c r="J301" s="23"/>
      <c r="K301" s="23"/>
      <c r="L301" s="23"/>
      <c r="M301" s="23"/>
      <c r="N301" s="23"/>
      <c r="O301" s="24"/>
    </row>
    <row r="302" spans="1:15" s="25" customFormat="1" ht="12.75" x14ac:dyDescent="0.2">
      <c r="A302" s="40"/>
      <c r="B302" s="40"/>
      <c r="C302" s="41"/>
      <c r="D302" s="42"/>
      <c r="E302" s="43"/>
      <c r="F302" s="44"/>
      <c r="G302" s="45"/>
      <c r="H302" s="23"/>
      <c r="I302" s="23"/>
      <c r="J302" s="23"/>
      <c r="K302" s="23"/>
      <c r="L302" s="23"/>
      <c r="M302" s="23"/>
      <c r="N302" s="23"/>
      <c r="O302" s="24"/>
    </row>
    <row r="303" spans="1:15" s="25" customFormat="1" ht="12.75" x14ac:dyDescent="0.2">
      <c r="A303" s="26" t="s">
        <v>158</v>
      </c>
      <c r="B303" s="26" t="s">
        <v>19</v>
      </c>
      <c r="C303" s="27" t="s">
        <v>159</v>
      </c>
      <c r="D303" s="28">
        <v>39632</v>
      </c>
      <c r="E303" s="29"/>
      <c r="F303" s="30"/>
      <c r="G303" s="31" t="s">
        <v>160</v>
      </c>
      <c r="H303" s="23"/>
      <c r="I303" s="23"/>
      <c r="J303" s="23"/>
      <c r="K303" s="23"/>
      <c r="L303" s="23"/>
      <c r="M303" s="23"/>
      <c r="N303" s="23"/>
      <c r="O303" s="24"/>
    </row>
    <row r="304" spans="1:15" s="25" customFormat="1" ht="12.75" x14ac:dyDescent="0.2">
      <c r="A304" s="40"/>
      <c r="B304" s="40"/>
      <c r="C304" s="41"/>
      <c r="D304" s="42"/>
      <c r="E304" s="43"/>
      <c r="F304" s="44"/>
      <c r="G304" s="45"/>
      <c r="H304" s="23"/>
      <c r="I304" s="23"/>
      <c r="J304" s="23"/>
      <c r="K304" s="23"/>
      <c r="L304" s="23"/>
      <c r="M304" s="23"/>
      <c r="N304" s="23"/>
      <c r="O304" s="24"/>
    </row>
    <row r="305" spans="1:15" s="25" customFormat="1" ht="12.75" x14ac:dyDescent="0.2">
      <c r="A305" s="26" t="s">
        <v>161</v>
      </c>
      <c r="B305" s="26" t="s">
        <v>19</v>
      </c>
      <c r="C305" s="27" t="s">
        <v>162</v>
      </c>
      <c r="D305" s="28">
        <v>39639</v>
      </c>
      <c r="E305" s="29"/>
      <c r="F305" s="30"/>
      <c r="G305" s="31" t="s">
        <v>21</v>
      </c>
      <c r="H305" s="23"/>
      <c r="I305" s="23"/>
      <c r="J305" s="23"/>
      <c r="K305" s="23"/>
      <c r="L305" s="23"/>
      <c r="M305" s="23"/>
      <c r="N305" s="23"/>
      <c r="O305" s="24"/>
    </row>
    <row r="306" spans="1:15" s="25" customFormat="1" ht="12.75" x14ac:dyDescent="0.2">
      <c r="A306" s="40"/>
      <c r="B306" s="40"/>
      <c r="C306" s="41"/>
      <c r="D306" s="42"/>
      <c r="E306" s="43"/>
      <c r="F306" s="44"/>
      <c r="G306" s="45"/>
      <c r="H306" s="23"/>
      <c r="I306" s="23"/>
      <c r="J306" s="23"/>
      <c r="K306" s="23"/>
      <c r="L306" s="23"/>
      <c r="M306" s="23"/>
      <c r="N306" s="23"/>
      <c r="O306" s="24"/>
    </row>
    <row r="307" spans="1:15" s="25" customFormat="1" ht="12.75" x14ac:dyDescent="0.2">
      <c r="A307" s="26" t="s">
        <v>31</v>
      </c>
      <c r="B307" s="26" t="s">
        <v>19</v>
      </c>
      <c r="C307" s="27" t="s">
        <v>163</v>
      </c>
      <c r="D307" s="28">
        <v>39646</v>
      </c>
      <c r="E307" s="29"/>
      <c r="F307" s="30"/>
      <c r="G307" s="31">
        <v>15000000</v>
      </c>
      <c r="H307" s="23"/>
      <c r="I307" s="23"/>
      <c r="J307" s="23"/>
      <c r="K307" s="23"/>
      <c r="L307" s="23"/>
      <c r="M307" s="23"/>
      <c r="N307" s="23"/>
      <c r="O307" s="22"/>
    </row>
    <row r="308" spans="1:15" s="25" customFormat="1" ht="12.75" x14ac:dyDescent="0.2">
      <c r="A308" s="19"/>
      <c r="B308" s="40"/>
      <c r="C308" s="41"/>
      <c r="D308" s="42"/>
      <c r="E308" s="43"/>
      <c r="F308" s="44"/>
      <c r="G308" s="45"/>
      <c r="H308" s="23"/>
      <c r="I308" s="23"/>
      <c r="J308" s="23"/>
      <c r="K308" s="23"/>
      <c r="L308" s="23"/>
      <c r="M308" s="23"/>
      <c r="N308" s="23"/>
      <c r="O308" s="22"/>
    </row>
    <row r="309" spans="1:15" s="25" customFormat="1" x14ac:dyDescent="0.15">
      <c r="A309" s="19" t="s">
        <v>31</v>
      </c>
      <c r="B309" s="19" t="s">
        <v>135</v>
      </c>
      <c r="C309" s="20"/>
      <c r="D309" s="22"/>
      <c r="E309" s="21"/>
      <c r="F309" s="22"/>
      <c r="G309" s="23">
        <v>1500000</v>
      </c>
      <c r="H309" s="23"/>
      <c r="I309" s="23"/>
      <c r="J309" s="23"/>
      <c r="K309" s="23"/>
      <c r="L309" s="23"/>
      <c r="M309" s="23"/>
      <c r="N309" s="23"/>
      <c r="O309" s="22"/>
    </row>
    <row r="310" spans="1:15" s="25" customFormat="1" x14ac:dyDescent="0.15">
      <c r="A310" s="19" t="s">
        <v>31</v>
      </c>
      <c r="B310" s="19"/>
      <c r="C310" s="20"/>
      <c r="D310" s="22" t="s">
        <v>52</v>
      </c>
      <c r="E310" s="21"/>
      <c r="F310" s="22" t="s">
        <v>42</v>
      </c>
      <c r="G310" s="32">
        <v>1000000</v>
      </c>
      <c r="I310" s="23">
        <v>1000000</v>
      </c>
      <c r="J310" s="23"/>
      <c r="K310" s="23"/>
      <c r="L310" s="23"/>
      <c r="M310" s="23"/>
      <c r="N310" s="23"/>
      <c r="O310" s="24">
        <v>41401</v>
      </c>
    </row>
    <row r="311" spans="1:15" s="25" customFormat="1" ht="12.75" x14ac:dyDescent="0.2">
      <c r="A311" s="19" t="s">
        <v>31</v>
      </c>
      <c r="B311" s="40"/>
      <c r="C311" s="41"/>
      <c r="D311" s="22" t="s">
        <v>52</v>
      </c>
      <c r="E311" s="43"/>
      <c r="F311" s="22" t="s">
        <v>42</v>
      </c>
      <c r="G311" s="32">
        <v>500000</v>
      </c>
      <c r="I311" s="23">
        <v>500000</v>
      </c>
      <c r="J311" s="23"/>
      <c r="K311" s="23"/>
      <c r="L311" s="23"/>
      <c r="M311" s="23"/>
      <c r="N311" s="23"/>
      <c r="O311" s="24">
        <v>41401</v>
      </c>
    </row>
    <row r="312" spans="1:15" s="25" customFormat="1" ht="12.75" x14ac:dyDescent="0.2">
      <c r="A312" s="19" t="s">
        <v>868</v>
      </c>
      <c r="B312" s="40"/>
      <c r="C312" s="41"/>
      <c r="D312" s="42"/>
      <c r="E312" s="43"/>
      <c r="F312" s="44"/>
      <c r="G312" s="45"/>
      <c r="H312" s="23"/>
      <c r="I312" s="23"/>
      <c r="J312" s="23"/>
      <c r="K312" s="23"/>
      <c r="L312" s="23"/>
      <c r="M312" s="23"/>
      <c r="N312" s="23"/>
      <c r="O312" s="22"/>
    </row>
    <row r="313" spans="1:15" s="25" customFormat="1" ht="12.75" x14ac:dyDescent="0.2">
      <c r="A313" s="19"/>
      <c r="B313" s="40"/>
      <c r="C313" s="41"/>
      <c r="D313" s="42"/>
      <c r="E313" s="43"/>
      <c r="F313" s="44"/>
      <c r="G313" s="45"/>
      <c r="H313" s="23"/>
      <c r="I313" s="23"/>
      <c r="J313" s="23"/>
      <c r="K313" s="23"/>
      <c r="L313" s="23"/>
      <c r="M313" s="23"/>
      <c r="N313" s="23"/>
      <c r="O313" s="22"/>
    </row>
    <row r="314" spans="1:15" s="25" customFormat="1" x14ac:dyDescent="0.15">
      <c r="A314" s="19" t="s">
        <v>31</v>
      </c>
      <c r="B314" s="19" t="s">
        <v>869</v>
      </c>
      <c r="C314" s="20"/>
      <c r="D314" s="22"/>
      <c r="E314" s="21"/>
      <c r="F314" s="22"/>
      <c r="G314" s="23">
        <v>1500000</v>
      </c>
      <c r="H314" s="23"/>
      <c r="I314" s="23"/>
      <c r="J314" s="23"/>
      <c r="K314" s="23"/>
      <c r="L314" s="23"/>
      <c r="M314" s="23"/>
      <c r="N314" s="23"/>
      <c r="O314" s="22"/>
    </row>
    <row r="315" spans="1:15" s="25" customFormat="1" x14ac:dyDescent="0.15">
      <c r="A315" s="19" t="s">
        <v>31</v>
      </c>
      <c r="B315" s="19"/>
      <c r="C315" s="20"/>
      <c r="D315" s="22" t="s">
        <v>52</v>
      </c>
      <c r="E315" s="21"/>
      <c r="F315" s="22" t="s">
        <v>42</v>
      </c>
      <c r="G315" s="32">
        <v>1000000</v>
      </c>
      <c r="I315" s="23">
        <v>1000000</v>
      </c>
      <c r="J315" s="23"/>
      <c r="K315" s="23"/>
      <c r="L315" s="23"/>
      <c r="M315" s="23"/>
      <c r="N315" s="23"/>
      <c r="O315" s="24">
        <v>41408</v>
      </c>
    </row>
    <row r="316" spans="1:15" s="25" customFormat="1" ht="12.75" x14ac:dyDescent="0.2">
      <c r="A316" s="19" t="s">
        <v>31</v>
      </c>
      <c r="B316" s="40"/>
      <c r="C316" s="41"/>
      <c r="D316" s="22" t="s">
        <v>52</v>
      </c>
      <c r="E316" s="43"/>
      <c r="F316" s="22" t="s">
        <v>42</v>
      </c>
      <c r="G316" s="32">
        <v>500000</v>
      </c>
      <c r="I316" s="23">
        <v>500000</v>
      </c>
      <c r="J316" s="23"/>
      <c r="K316" s="23"/>
      <c r="L316" s="23"/>
      <c r="M316" s="23"/>
      <c r="N316" s="23"/>
      <c r="O316" s="24">
        <v>41408</v>
      </c>
    </row>
    <row r="317" spans="1:15" s="25" customFormat="1" ht="12.75" x14ac:dyDescent="0.2">
      <c r="A317" s="19" t="s">
        <v>870</v>
      </c>
      <c r="B317" s="40"/>
      <c r="C317" s="41"/>
      <c r="D317" s="42"/>
      <c r="E317" s="43"/>
      <c r="F317" s="44"/>
      <c r="G317" s="45"/>
      <c r="H317" s="23"/>
      <c r="I317" s="23"/>
      <c r="J317" s="23"/>
      <c r="K317" s="23"/>
      <c r="L317" s="23"/>
      <c r="M317" s="23"/>
      <c r="N317" s="23"/>
      <c r="O317" s="22"/>
    </row>
    <row r="318" spans="1:15" s="25" customFormat="1" ht="12.75" x14ac:dyDescent="0.2">
      <c r="A318" s="19"/>
      <c r="B318" s="40"/>
      <c r="C318" s="41"/>
      <c r="D318" s="42"/>
      <c r="E318" s="43"/>
      <c r="F318" s="44"/>
      <c r="G318" s="45"/>
      <c r="H318" s="23"/>
      <c r="I318" s="23"/>
      <c r="J318" s="23"/>
      <c r="K318" s="23"/>
      <c r="L318" s="23"/>
      <c r="M318" s="23"/>
      <c r="N318" s="23"/>
      <c r="O318" s="22"/>
    </row>
    <row r="319" spans="1:15" s="25" customFormat="1" x14ac:dyDescent="0.15">
      <c r="A319" s="19" t="s">
        <v>31</v>
      </c>
      <c r="B319" s="19" t="s">
        <v>790</v>
      </c>
      <c r="C319" s="20"/>
      <c r="D319" s="22"/>
      <c r="E319" s="21"/>
      <c r="F319" s="22"/>
      <c r="G319" s="23">
        <v>1000000</v>
      </c>
      <c r="H319" s="23"/>
      <c r="I319" s="23"/>
      <c r="J319" s="23"/>
      <c r="K319" s="23"/>
      <c r="L319" s="23"/>
      <c r="M319" s="23"/>
      <c r="N319" s="23"/>
      <c r="O319" s="22"/>
    </row>
    <row r="320" spans="1:15" s="25" customFormat="1" x14ac:dyDescent="0.15">
      <c r="A320" s="19" t="s">
        <v>31</v>
      </c>
      <c r="B320" s="19"/>
      <c r="C320" s="20"/>
      <c r="D320" s="22" t="s">
        <v>52</v>
      </c>
      <c r="E320" s="21"/>
      <c r="F320" s="22" t="s">
        <v>42</v>
      </c>
      <c r="G320" s="32">
        <v>500000</v>
      </c>
      <c r="H320" s="23">
        <v>500000</v>
      </c>
      <c r="I320" s="23"/>
      <c r="J320" s="23"/>
      <c r="K320" s="23"/>
      <c r="M320" s="23"/>
      <c r="N320" s="23">
        <v>500000</v>
      </c>
      <c r="O320" s="24">
        <v>41429</v>
      </c>
    </row>
    <row r="321" spans="1:15" s="25" customFormat="1" ht="12.75" x14ac:dyDescent="0.2">
      <c r="A321" s="19" t="s">
        <v>31</v>
      </c>
      <c r="B321" s="40"/>
      <c r="C321" s="41"/>
      <c r="D321" s="22" t="s">
        <v>52</v>
      </c>
      <c r="E321" s="43"/>
      <c r="F321" s="22" t="s">
        <v>42</v>
      </c>
      <c r="G321" s="32">
        <v>500000</v>
      </c>
      <c r="H321" s="23">
        <v>500000</v>
      </c>
      <c r="I321" s="23"/>
      <c r="J321" s="23"/>
      <c r="K321" s="23"/>
      <c r="M321" s="23"/>
      <c r="N321" s="23">
        <v>500000</v>
      </c>
      <c r="O321" s="24">
        <v>41429</v>
      </c>
    </row>
    <row r="322" spans="1:15" s="25" customFormat="1" ht="12.75" x14ac:dyDescent="0.2">
      <c r="A322" s="19" t="s">
        <v>791</v>
      </c>
      <c r="B322" s="40"/>
      <c r="C322" s="41"/>
      <c r="D322" s="42"/>
      <c r="E322" s="43"/>
      <c r="F322" s="44"/>
      <c r="G322" s="45"/>
      <c r="I322" s="23"/>
      <c r="J322" s="23"/>
      <c r="K322" s="23"/>
      <c r="L322" s="23"/>
      <c r="M322" s="23"/>
      <c r="N322" s="23"/>
      <c r="O322" s="22"/>
    </row>
    <row r="323" spans="1:15" s="25" customFormat="1" ht="12.75" x14ac:dyDescent="0.2">
      <c r="A323" s="19"/>
      <c r="B323" s="40"/>
      <c r="C323" s="41"/>
      <c r="D323" s="42"/>
      <c r="E323" s="43"/>
      <c r="F323" s="44"/>
      <c r="G323" s="45"/>
      <c r="H323" s="23"/>
      <c r="I323" s="23"/>
      <c r="J323" s="23"/>
      <c r="K323" s="23"/>
      <c r="L323" s="23"/>
      <c r="M323" s="23"/>
      <c r="N323" s="23"/>
      <c r="O323" s="22"/>
    </row>
    <row r="324" spans="1:15" s="25" customFormat="1" x14ac:dyDescent="0.15">
      <c r="A324" s="19" t="s">
        <v>31</v>
      </c>
      <c r="B324" s="19" t="s">
        <v>792</v>
      </c>
      <c r="C324" s="20"/>
      <c r="D324" s="22"/>
      <c r="E324" s="21"/>
      <c r="F324" s="22"/>
      <c r="G324" s="23">
        <v>500000</v>
      </c>
      <c r="H324" s="23"/>
      <c r="I324" s="23"/>
      <c r="J324" s="23"/>
      <c r="K324" s="23"/>
      <c r="L324" s="23"/>
      <c r="M324" s="23"/>
      <c r="N324" s="23"/>
      <c r="O324" s="22"/>
    </row>
    <row r="325" spans="1:15" s="25" customFormat="1" x14ac:dyDescent="0.15">
      <c r="A325" s="19" t="s">
        <v>31</v>
      </c>
      <c r="B325" s="19"/>
      <c r="C325" s="20"/>
      <c r="D325" s="22" t="s">
        <v>52</v>
      </c>
      <c r="E325" s="21"/>
      <c r="F325" s="22" t="s">
        <v>42</v>
      </c>
      <c r="G325" s="32">
        <v>500000</v>
      </c>
      <c r="H325" s="23">
        <v>500000</v>
      </c>
      <c r="I325" s="23"/>
      <c r="J325" s="23"/>
      <c r="K325" s="23"/>
      <c r="M325" s="23"/>
      <c r="N325" s="23">
        <v>500000</v>
      </c>
      <c r="O325" s="24">
        <v>41443</v>
      </c>
    </row>
    <row r="326" spans="1:15" s="25" customFormat="1" ht="12.75" x14ac:dyDescent="0.2">
      <c r="A326" s="19" t="s">
        <v>793</v>
      </c>
      <c r="B326" s="40"/>
      <c r="C326" s="41"/>
      <c r="D326" s="42"/>
      <c r="E326" s="43"/>
      <c r="F326" s="44"/>
      <c r="G326" s="45"/>
      <c r="H326" s="23"/>
      <c r="I326" s="23"/>
      <c r="J326" s="23"/>
      <c r="K326" s="23"/>
      <c r="L326" s="23"/>
      <c r="M326" s="23"/>
      <c r="N326" s="23"/>
      <c r="O326" s="22"/>
    </row>
    <row r="327" spans="1:15" s="25" customFormat="1" ht="12.75" x14ac:dyDescent="0.2">
      <c r="A327" s="19"/>
      <c r="B327" s="40"/>
      <c r="C327" s="41"/>
      <c r="D327" s="42"/>
      <c r="E327" s="43"/>
      <c r="F327" s="44"/>
      <c r="G327" s="45"/>
      <c r="H327" s="23"/>
      <c r="I327" s="23"/>
      <c r="J327" s="23"/>
      <c r="K327" s="23"/>
      <c r="L327" s="23"/>
      <c r="M327" s="23"/>
      <c r="N327" s="23"/>
      <c r="O327" s="22"/>
    </row>
    <row r="328" spans="1:15" s="25" customFormat="1" x14ac:dyDescent="0.15">
      <c r="A328" s="19" t="s">
        <v>31</v>
      </c>
      <c r="B328" s="19" t="s">
        <v>720</v>
      </c>
      <c r="C328" s="20"/>
      <c r="D328" s="22"/>
      <c r="E328" s="21"/>
      <c r="F328" s="22"/>
      <c r="G328" s="23">
        <v>1500000</v>
      </c>
      <c r="H328" s="23"/>
      <c r="I328" s="23"/>
      <c r="J328" s="23"/>
      <c r="K328" s="23"/>
      <c r="L328" s="23"/>
      <c r="M328" s="23"/>
      <c r="N328" s="23"/>
      <c r="O328" s="22"/>
    </row>
    <row r="329" spans="1:15" s="25" customFormat="1" x14ac:dyDescent="0.15">
      <c r="A329" s="19" t="s">
        <v>31</v>
      </c>
      <c r="B329" s="19"/>
      <c r="C329" s="20"/>
      <c r="D329" s="22" t="s">
        <v>52</v>
      </c>
      <c r="E329" s="21"/>
      <c r="F329" s="22" t="s">
        <v>42</v>
      </c>
      <c r="G329" s="32">
        <v>1000000</v>
      </c>
      <c r="H329" s="23">
        <v>1000000</v>
      </c>
      <c r="I329" s="23"/>
      <c r="J329" s="23"/>
      <c r="K329" s="23"/>
      <c r="L329" s="23"/>
      <c r="M329" s="23"/>
      <c r="N329" s="23">
        <v>1000000</v>
      </c>
      <c r="O329" s="24">
        <v>41457</v>
      </c>
    </row>
    <row r="330" spans="1:15" s="25" customFormat="1" ht="12.75" x14ac:dyDescent="0.2">
      <c r="A330" s="19" t="s">
        <v>31</v>
      </c>
      <c r="B330" s="40"/>
      <c r="C330" s="41"/>
      <c r="D330" s="22" t="s">
        <v>52</v>
      </c>
      <c r="E330" s="43"/>
      <c r="F330" s="22" t="s">
        <v>42</v>
      </c>
      <c r="G330" s="32">
        <v>500000</v>
      </c>
      <c r="H330" s="23">
        <v>500000</v>
      </c>
      <c r="I330" s="23"/>
      <c r="J330" s="23"/>
      <c r="K330" s="23"/>
      <c r="L330" s="23"/>
      <c r="M330" s="23"/>
      <c r="N330" s="23">
        <v>500000</v>
      </c>
      <c r="O330" s="24">
        <v>41457</v>
      </c>
    </row>
    <row r="331" spans="1:15" s="25" customFormat="1" ht="12.75" x14ac:dyDescent="0.2">
      <c r="A331" s="19" t="s">
        <v>721</v>
      </c>
      <c r="B331" s="40"/>
      <c r="C331" s="41"/>
      <c r="D331" s="42"/>
      <c r="E331" s="43"/>
      <c r="F331" s="44"/>
      <c r="G331" s="45"/>
      <c r="H331" s="23"/>
      <c r="I331" s="23"/>
      <c r="J331" s="23"/>
      <c r="K331" s="23"/>
      <c r="L331" s="23"/>
      <c r="M331" s="23"/>
      <c r="N331" s="23"/>
      <c r="O331" s="22"/>
    </row>
    <row r="332" spans="1:15" s="25" customFormat="1" ht="12.75" x14ac:dyDescent="0.2">
      <c r="A332" s="19"/>
      <c r="B332" s="40"/>
      <c r="C332" s="41"/>
      <c r="D332" s="42"/>
      <c r="E332" s="43"/>
      <c r="F332" s="44"/>
      <c r="G332" s="45"/>
      <c r="H332" s="23"/>
      <c r="I332" s="23"/>
      <c r="J332" s="23"/>
      <c r="K332" s="23"/>
      <c r="L332" s="23"/>
      <c r="M332" s="23"/>
      <c r="N332" s="23"/>
      <c r="O332" s="22"/>
    </row>
    <row r="333" spans="1:15" s="25" customFormat="1" x14ac:dyDescent="0.15">
      <c r="A333" s="19" t="s">
        <v>31</v>
      </c>
      <c r="B333" s="19" t="s">
        <v>722</v>
      </c>
      <c r="C333" s="20"/>
      <c r="D333" s="22"/>
      <c r="E333" s="21"/>
      <c r="F333" s="22"/>
      <c r="G333" s="23">
        <v>1000000</v>
      </c>
      <c r="H333" s="23"/>
      <c r="I333" s="23"/>
      <c r="J333" s="23"/>
      <c r="K333" s="23"/>
      <c r="L333" s="23"/>
      <c r="M333" s="23"/>
      <c r="N333" s="23"/>
      <c r="O333" s="22"/>
    </row>
    <row r="334" spans="1:15" s="25" customFormat="1" x14ac:dyDescent="0.15">
      <c r="A334" s="19" t="s">
        <v>31</v>
      </c>
      <c r="B334" s="19"/>
      <c r="C334" s="20"/>
      <c r="D334" s="22" t="s">
        <v>52</v>
      </c>
      <c r="E334" s="21"/>
      <c r="F334" s="22" t="s">
        <v>42</v>
      </c>
      <c r="G334" s="32">
        <v>500000</v>
      </c>
      <c r="H334" s="23">
        <v>500000</v>
      </c>
      <c r="I334" s="23"/>
      <c r="J334" s="23"/>
      <c r="K334" s="23"/>
      <c r="L334" s="23"/>
      <c r="M334" s="23"/>
      <c r="N334" s="23">
        <v>500000</v>
      </c>
      <c r="O334" s="24">
        <v>41478</v>
      </c>
    </row>
    <row r="335" spans="1:15" s="25" customFormat="1" ht="12.75" x14ac:dyDescent="0.2">
      <c r="A335" s="19" t="s">
        <v>31</v>
      </c>
      <c r="B335" s="40"/>
      <c r="C335" s="41"/>
      <c r="D335" s="22" t="s">
        <v>52</v>
      </c>
      <c r="E335" s="43"/>
      <c r="F335" s="22" t="s">
        <v>42</v>
      </c>
      <c r="G335" s="32">
        <v>500000</v>
      </c>
      <c r="H335" s="23">
        <v>500000</v>
      </c>
      <c r="I335" s="23"/>
      <c r="J335" s="23"/>
      <c r="K335" s="23"/>
      <c r="L335" s="23"/>
      <c r="M335" s="23"/>
      <c r="N335" s="23">
        <v>500000</v>
      </c>
      <c r="O335" s="24">
        <v>41478</v>
      </c>
    </row>
    <row r="336" spans="1:15" s="25" customFormat="1" ht="12.75" x14ac:dyDescent="0.2">
      <c r="A336" s="19" t="s">
        <v>723</v>
      </c>
      <c r="B336" s="40"/>
      <c r="C336" s="41"/>
      <c r="D336" s="42"/>
      <c r="E336" s="43"/>
      <c r="F336" s="44"/>
      <c r="G336" s="45"/>
      <c r="H336" s="23"/>
      <c r="I336" s="23"/>
      <c r="J336" s="23"/>
      <c r="K336" s="23"/>
      <c r="L336" s="23"/>
      <c r="M336" s="23"/>
      <c r="N336" s="23"/>
      <c r="O336" s="22"/>
    </row>
    <row r="337" spans="1:15" s="25" customFormat="1" ht="12.75" x14ac:dyDescent="0.2">
      <c r="A337" s="19"/>
      <c r="B337" s="40"/>
      <c r="C337" s="41"/>
      <c r="D337" s="42"/>
      <c r="E337" s="43"/>
      <c r="F337" s="44"/>
      <c r="G337" s="45"/>
      <c r="H337" s="23"/>
      <c r="I337" s="23"/>
      <c r="J337" s="23"/>
      <c r="K337" s="23"/>
      <c r="L337" s="23"/>
      <c r="M337" s="23"/>
      <c r="N337" s="23"/>
      <c r="O337" s="22"/>
    </row>
    <row r="338" spans="1:15" s="25" customFormat="1" x14ac:dyDescent="0.15">
      <c r="A338" s="19" t="s">
        <v>31</v>
      </c>
      <c r="B338" s="19" t="s">
        <v>724</v>
      </c>
      <c r="C338" s="20"/>
      <c r="D338" s="22"/>
      <c r="E338" s="21"/>
      <c r="F338" s="22"/>
      <c r="G338" s="23">
        <v>3500000</v>
      </c>
      <c r="H338" s="23"/>
      <c r="I338" s="23"/>
      <c r="J338" s="23"/>
      <c r="K338" s="23"/>
      <c r="L338" s="23"/>
      <c r="M338" s="23"/>
      <c r="N338" s="23"/>
      <c r="O338" s="22"/>
    </row>
    <row r="339" spans="1:15" s="25" customFormat="1" x14ac:dyDescent="0.15">
      <c r="A339" s="19" t="s">
        <v>31</v>
      </c>
      <c r="B339" s="19"/>
      <c r="C339" s="20"/>
      <c r="D339" s="22" t="s">
        <v>52</v>
      </c>
      <c r="E339" s="21"/>
      <c r="F339" s="22" t="s">
        <v>42</v>
      </c>
      <c r="G339" s="32">
        <v>2500000</v>
      </c>
      <c r="H339" s="23">
        <v>2500000</v>
      </c>
      <c r="I339" s="23"/>
      <c r="J339" s="23"/>
      <c r="K339" s="23"/>
      <c r="L339" s="23"/>
      <c r="M339" s="23"/>
      <c r="N339" s="23">
        <v>2500000</v>
      </c>
      <c r="O339" s="24">
        <v>41485</v>
      </c>
    </row>
    <row r="340" spans="1:15" s="25" customFormat="1" ht="12.75" x14ac:dyDescent="0.2">
      <c r="A340" s="19" t="s">
        <v>31</v>
      </c>
      <c r="B340" s="40"/>
      <c r="C340" s="41"/>
      <c r="D340" s="22" t="s">
        <v>52</v>
      </c>
      <c r="E340" s="43"/>
      <c r="F340" s="22" t="s">
        <v>42</v>
      </c>
      <c r="G340" s="32">
        <v>1000000</v>
      </c>
      <c r="H340" s="23">
        <v>1000000</v>
      </c>
      <c r="I340" s="23"/>
      <c r="J340" s="23"/>
      <c r="K340" s="23"/>
      <c r="L340" s="23"/>
      <c r="M340" s="23"/>
      <c r="N340" s="23">
        <v>1000000</v>
      </c>
      <c r="O340" s="24">
        <v>41485</v>
      </c>
    </row>
    <row r="341" spans="1:15" s="25" customFormat="1" ht="12.75" x14ac:dyDescent="0.2">
      <c r="A341" s="19" t="s">
        <v>725</v>
      </c>
      <c r="B341" s="40"/>
      <c r="C341" s="41"/>
      <c r="D341" s="42"/>
      <c r="E341" s="43"/>
      <c r="F341" s="44"/>
      <c r="G341" s="45"/>
      <c r="H341" s="23"/>
      <c r="I341" s="23"/>
      <c r="J341" s="23"/>
      <c r="K341" s="23"/>
      <c r="L341" s="23"/>
      <c r="M341" s="23"/>
      <c r="N341" s="23"/>
      <c r="O341" s="22"/>
    </row>
    <row r="342" spans="1:15" s="25" customFormat="1" ht="12.75" x14ac:dyDescent="0.2">
      <c r="A342" s="19"/>
      <c r="B342" s="40"/>
      <c r="C342" s="41"/>
      <c r="D342" s="42"/>
      <c r="E342" s="43"/>
      <c r="F342" s="44"/>
      <c r="G342" s="45"/>
      <c r="H342" s="23"/>
      <c r="I342" s="23"/>
      <c r="J342" s="23"/>
      <c r="K342" s="23"/>
      <c r="L342" s="23"/>
      <c r="M342" s="23"/>
      <c r="N342" s="23"/>
      <c r="O342" s="22"/>
    </row>
    <row r="343" spans="1:15" s="25" customFormat="1" x14ac:dyDescent="0.15">
      <c r="A343" s="19" t="s">
        <v>31</v>
      </c>
      <c r="B343" s="19" t="s">
        <v>683</v>
      </c>
      <c r="C343" s="20"/>
      <c r="D343" s="22"/>
      <c r="E343" s="21"/>
      <c r="F343" s="22"/>
      <c r="G343" s="23">
        <v>500000</v>
      </c>
      <c r="H343" s="23"/>
      <c r="I343" s="23"/>
      <c r="J343" s="23"/>
      <c r="K343" s="23"/>
      <c r="L343" s="23"/>
      <c r="M343" s="23"/>
      <c r="N343" s="23"/>
      <c r="O343" s="22"/>
    </row>
    <row r="344" spans="1:15" s="25" customFormat="1" x14ac:dyDescent="0.15">
      <c r="A344" s="19" t="s">
        <v>31</v>
      </c>
      <c r="B344" s="19"/>
      <c r="C344" s="20"/>
      <c r="D344" s="22" t="s">
        <v>52</v>
      </c>
      <c r="E344" s="21"/>
      <c r="F344" s="22" t="s">
        <v>42</v>
      </c>
      <c r="G344" s="32">
        <v>500000</v>
      </c>
      <c r="H344" s="23">
        <v>500000</v>
      </c>
      <c r="I344" s="23"/>
      <c r="J344" s="23"/>
      <c r="K344" s="23"/>
      <c r="L344" s="23"/>
      <c r="M344" s="23"/>
      <c r="N344" s="23">
        <v>500000</v>
      </c>
      <c r="O344" s="24">
        <v>41492</v>
      </c>
    </row>
    <row r="345" spans="1:15" s="25" customFormat="1" ht="12.75" x14ac:dyDescent="0.2">
      <c r="A345" s="19" t="s">
        <v>684</v>
      </c>
      <c r="B345" s="40"/>
      <c r="C345" s="41"/>
      <c r="D345" s="42"/>
      <c r="E345" s="43"/>
      <c r="F345" s="44"/>
      <c r="G345" s="45"/>
      <c r="H345" s="23"/>
      <c r="I345" s="23"/>
      <c r="J345" s="23"/>
      <c r="K345" s="23"/>
      <c r="L345" s="23"/>
      <c r="M345" s="23"/>
      <c r="N345" s="23"/>
      <c r="O345" s="22"/>
    </row>
    <row r="346" spans="1:15" s="25" customFormat="1" ht="12.75" x14ac:dyDescent="0.2">
      <c r="A346" s="19"/>
      <c r="B346" s="40"/>
      <c r="C346" s="41"/>
      <c r="D346" s="42"/>
      <c r="E346" s="43"/>
      <c r="F346" s="44"/>
      <c r="G346" s="45"/>
      <c r="H346" s="23"/>
      <c r="I346" s="23"/>
      <c r="J346" s="23"/>
      <c r="K346" s="23"/>
      <c r="L346" s="23"/>
      <c r="M346" s="23"/>
      <c r="N346" s="23"/>
      <c r="O346" s="22"/>
    </row>
    <row r="347" spans="1:15" s="25" customFormat="1" x14ac:dyDescent="0.15">
      <c r="A347" s="19" t="s">
        <v>31</v>
      </c>
      <c r="B347" s="19" t="s">
        <v>685</v>
      </c>
      <c r="C347" s="20"/>
      <c r="D347" s="22"/>
      <c r="E347" s="21"/>
      <c r="F347" s="22"/>
      <c r="G347" s="23">
        <v>3500000</v>
      </c>
      <c r="H347" s="23"/>
      <c r="I347" s="23"/>
      <c r="J347" s="23"/>
      <c r="K347" s="23"/>
      <c r="L347" s="23"/>
      <c r="M347" s="23"/>
      <c r="N347" s="23"/>
      <c r="O347" s="22"/>
    </row>
    <row r="348" spans="1:15" s="25" customFormat="1" x14ac:dyDescent="0.15">
      <c r="A348" s="19" t="s">
        <v>31</v>
      </c>
      <c r="B348" s="19"/>
      <c r="C348" s="20"/>
      <c r="D348" s="22" t="s">
        <v>52</v>
      </c>
      <c r="E348" s="21"/>
      <c r="F348" s="22" t="s">
        <v>42</v>
      </c>
      <c r="G348" s="32">
        <v>2500000</v>
      </c>
      <c r="H348" s="23">
        <v>2500000</v>
      </c>
      <c r="I348" s="23"/>
      <c r="J348" s="23"/>
      <c r="K348" s="23"/>
      <c r="L348" s="23"/>
      <c r="M348" s="23"/>
      <c r="N348" s="23">
        <v>2500000</v>
      </c>
      <c r="O348" s="24">
        <v>41499</v>
      </c>
    </row>
    <row r="349" spans="1:15" s="25" customFormat="1" ht="12.75" x14ac:dyDescent="0.2">
      <c r="A349" s="19" t="s">
        <v>31</v>
      </c>
      <c r="B349" s="40"/>
      <c r="C349" s="41"/>
      <c r="D349" s="22" t="s">
        <v>52</v>
      </c>
      <c r="E349" s="43"/>
      <c r="F349" s="22" t="s">
        <v>42</v>
      </c>
      <c r="G349" s="32">
        <v>1000000</v>
      </c>
      <c r="H349" s="23">
        <v>1000000</v>
      </c>
      <c r="I349" s="23"/>
      <c r="J349" s="23"/>
      <c r="K349" s="23"/>
      <c r="L349" s="23"/>
      <c r="M349" s="23"/>
      <c r="N349" s="23">
        <v>1000000</v>
      </c>
      <c r="O349" s="24">
        <v>41499</v>
      </c>
    </row>
    <row r="350" spans="1:15" s="25" customFormat="1" ht="12.75" x14ac:dyDescent="0.2">
      <c r="A350" s="19" t="s">
        <v>686</v>
      </c>
      <c r="B350" s="40"/>
      <c r="C350" s="41"/>
      <c r="D350" s="42"/>
      <c r="E350" s="43"/>
      <c r="F350" s="44"/>
      <c r="G350" s="45"/>
      <c r="H350" s="23"/>
      <c r="I350" s="23"/>
      <c r="J350" s="23"/>
      <c r="K350" s="23"/>
      <c r="L350" s="23"/>
      <c r="M350" s="23"/>
      <c r="N350" s="23"/>
      <c r="O350" s="22"/>
    </row>
    <row r="351" spans="1:15" s="25" customFormat="1" ht="12.75" x14ac:dyDescent="0.2">
      <c r="A351" s="19"/>
      <c r="B351" s="40"/>
      <c r="C351" s="41"/>
      <c r="D351" s="42"/>
      <c r="E351" s="43"/>
      <c r="F351" s="44"/>
      <c r="G351" s="45"/>
      <c r="H351" s="23"/>
      <c r="I351" s="23"/>
      <c r="J351" s="23"/>
      <c r="K351" s="23"/>
      <c r="L351" s="23"/>
      <c r="M351" s="23"/>
      <c r="N351" s="23"/>
      <c r="O351" s="22"/>
    </row>
    <row r="352" spans="1:15" s="25" customFormat="1" x14ac:dyDescent="0.15">
      <c r="A352" s="19" t="s">
        <v>31</v>
      </c>
      <c r="B352" s="19" t="s">
        <v>687</v>
      </c>
      <c r="C352" s="20"/>
      <c r="D352" s="22"/>
      <c r="E352" s="21"/>
      <c r="F352" s="22"/>
      <c r="G352" s="23">
        <v>500000</v>
      </c>
      <c r="H352" s="23"/>
      <c r="I352" s="23"/>
      <c r="J352" s="23"/>
      <c r="K352" s="23"/>
      <c r="L352" s="23"/>
      <c r="M352" s="23"/>
      <c r="N352" s="23"/>
      <c r="O352" s="22"/>
    </row>
    <row r="353" spans="1:15" s="25" customFormat="1" x14ac:dyDescent="0.15">
      <c r="A353" s="19" t="s">
        <v>31</v>
      </c>
      <c r="B353" s="19"/>
      <c r="C353" s="20"/>
      <c r="D353" s="22" t="s">
        <v>52</v>
      </c>
      <c r="E353" s="21"/>
      <c r="F353" s="22" t="s">
        <v>42</v>
      </c>
      <c r="G353" s="32">
        <v>500000</v>
      </c>
      <c r="H353" s="23">
        <v>500000</v>
      </c>
      <c r="I353" s="23"/>
      <c r="J353" s="23"/>
      <c r="K353" s="23"/>
      <c r="L353" s="23"/>
      <c r="M353" s="23"/>
      <c r="N353" s="23">
        <v>500000</v>
      </c>
      <c r="O353" s="24">
        <v>41506</v>
      </c>
    </row>
    <row r="354" spans="1:15" s="25" customFormat="1" ht="12.75" x14ac:dyDescent="0.2">
      <c r="A354" s="19" t="s">
        <v>688</v>
      </c>
      <c r="B354" s="40"/>
      <c r="C354" s="41"/>
      <c r="D354" s="42"/>
      <c r="E354" s="43"/>
      <c r="F354" s="44"/>
      <c r="G354" s="45"/>
      <c r="I354" s="23"/>
      <c r="J354" s="23"/>
      <c r="K354" s="23"/>
      <c r="L354" s="23"/>
      <c r="M354" s="23"/>
      <c r="N354" s="23"/>
      <c r="O354" s="22"/>
    </row>
    <row r="355" spans="1:15" s="25" customFormat="1" ht="12.75" x14ac:dyDescent="0.2">
      <c r="A355" s="19"/>
      <c r="B355" s="40"/>
      <c r="C355" s="41"/>
      <c r="D355" s="42"/>
      <c r="E355" s="43"/>
      <c r="F355" s="44"/>
      <c r="G355" s="45"/>
      <c r="I355" s="23"/>
      <c r="J355" s="23"/>
      <c r="K355" s="23"/>
      <c r="L355" s="23"/>
      <c r="M355" s="23"/>
      <c r="N355" s="23"/>
      <c r="O355" s="22"/>
    </row>
    <row r="356" spans="1:15" s="25" customFormat="1" x14ac:dyDescent="0.15">
      <c r="A356" s="19" t="s">
        <v>31</v>
      </c>
      <c r="B356" s="19" t="s">
        <v>689</v>
      </c>
      <c r="C356" s="20"/>
      <c r="D356" s="22"/>
      <c r="E356" s="21"/>
      <c r="F356" s="22"/>
      <c r="G356" s="23">
        <v>1500000</v>
      </c>
      <c r="H356" s="23"/>
      <c r="I356" s="23"/>
      <c r="J356" s="23"/>
      <c r="K356" s="23"/>
      <c r="L356" s="23"/>
      <c r="M356" s="23"/>
      <c r="N356" s="23"/>
      <c r="O356" s="22"/>
    </row>
    <row r="357" spans="1:15" s="25" customFormat="1" x14ac:dyDescent="0.15">
      <c r="A357" s="19" t="s">
        <v>31</v>
      </c>
      <c r="B357" s="19"/>
      <c r="C357" s="20"/>
      <c r="D357" s="22" t="s">
        <v>52</v>
      </c>
      <c r="E357" s="21"/>
      <c r="F357" s="22" t="s">
        <v>42</v>
      </c>
      <c r="G357" s="32">
        <v>1000000</v>
      </c>
      <c r="H357" s="23">
        <v>1000000</v>
      </c>
      <c r="I357" s="23"/>
      <c r="J357" s="23"/>
      <c r="K357" s="23"/>
      <c r="L357" s="23"/>
      <c r="M357" s="23"/>
      <c r="N357" s="23">
        <v>1000000</v>
      </c>
      <c r="O357" s="24">
        <v>41513</v>
      </c>
    </row>
    <row r="358" spans="1:15" s="25" customFormat="1" ht="12.75" x14ac:dyDescent="0.2">
      <c r="A358" s="19" t="s">
        <v>31</v>
      </c>
      <c r="B358" s="40"/>
      <c r="C358" s="41"/>
      <c r="D358" s="22" t="s">
        <v>52</v>
      </c>
      <c r="E358" s="43"/>
      <c r="F358" s="22" t="s">
        <v>42</v>
      </c>
      <c r="G358" s="32">
        <v>500000</v>
      </c>
      <c r="H358" s="23">
        <v>500000</v>
      </c>
      <c r="I358" s="23"/>
      <c r="J358" s="23"/>
      <c r="K358" s="23"/>
      <c r="L358" s="23"/>
      <c r="M358" s="23"/>
      <c r="N358" s="23">
        <v>500000</v>
      </c>
      <c r="O358" s="24">
        <v>41513</v>
      </c>
    </row>
    <row r="359" spans="1:15" s="25" customFormat="1" ht="12.75" x14ac:dyDescent="0.2">
      <c r="A359" s="19" t="s">
        <v>690</v>
      </c>
      <c r="B359" s="40"/>
      <c r="C359" s="41"/>
      <c r="D359" s="42"/>
      <c r="E359" s="43"/>
      <c r="F359" s="44"/>
      <c r="G359" s="45"/>
      <c r="H359" s="23"/>
      <c r="I359" s="23"/>
      <c r="J359" s="23"/>
      <c r="K359" s="23"/>
      <c r="L359" s="23"/>
      <c r="M359" s="23"/>
      <c r="N359" s="23"/>
      <c r="O359" s="22"/>
    </row>
    <row r="360" spans="1:15" s="25" customFormat="1" ht="12.75" x14ac:dyDescent="0.2">
      <c r="A360" s="19"/>
      <c r="B360" s="40"/>
      <c r="C360" s="41"/>
      <c r="D360" s="42"/>
      <c r="E360" s="43"/>
      <c r="F360" s="44"/>
      <c r="G360" s="45"/>
      <c r="I360" s="23"/>
      <c r="J360" s="23"/>
      <c r="K360" s="23"/>
      <c r="L360" s="23"/>
      <c r="M360" s="23"/>
      <c r="N360" s="23"/>
      <c r="O360" s="22"/>
    </row>
    <row r="361" spans="1:15" s="25" customFormat="1" x14ac:dyDescent="0.15">
      <c r="A361" s="19" t="s">
        <v>31</v>
      </c>
      <c r="B361" s="19" t="s">
        <v>638</v>
      </c>
      <c r="C361" s="20"/>
      <c r="D361" s="22"/>
      <c r="E361" s="21"/>
      <c r="F361" s="22"/>
      <c r="G361" s="23">
        <v>1500000</v>
      </c>
      <c r="H361" s="23"/>
      <c r="I361" s="23"/>
      <c r="J361" s="23"/>
      <c r="K361" s="23"/>
      <c r="L361" s="23"/>
      <c r="M361" s="23"/>
      <c r="N361" s="23"/>
      <c r="O361" s="22"/>
    </row>
    <row r="362" spans="1:15" s="25" customFormat="1" x14ac:dyDescent="0.15">
      <c r="A362" s="19" t="s">
        <v>31</v>
      </c>
      <c r="B362" s="19"/>
      <c r="C362" s="20"/>
      <c r="D362" s="22" t="s">
        <v>52</v>
      </c>
      <c r="E362" s="21"/>
      <c r="F362" s="22" t="s">
        <v>42</v>
      </c>
      <c r="G362" s="32">
        <v>1000000</v>
      </c>
      <c r="H362" s="23">
        <v>1000000</v>
      </c>
      <c r="I362" s="23"/>
      <c r="J362" s="23"/>
      <c r="K362" s="23"/>
      <c r="L362" s="23"/>
      <c r="M362" s="23"/>
      <c r="N362" s="23">
        <v>1000000</v>
      </c>
      <c r="O362" s="24">
        <v>41541</v>
      </c>
    </row>
    <row r="363" spans="1:15" s="25" customFormat="1" ht="12.75" x14ac:dyDescent="0.2">
      <c r="A363" s="19" t="s">
        <v>31</v>
      </c>
      <c r="B363" s="40"/>
      <c r="C363" s="41"/>
      <c r="D363" s="22" t="s">
        <v>52</v>
      </c>
      <c r="E363" s="43"/>
      <c r="F363" s="22" t="s">
        <v>42</v>
      </c>
      <c r="G363" s="32">
        <v>500000</v>
      </c>
      <c r="H363" s="23">
        <v>500000</v>
      </c>
      <c r="I363" s="23"/>
      <c r="J363" s="23"/>
      <c r="K363" s="23"/>
      <c r="L363" s="23"/>
      <c r="M363" s="23"/>
      <c r="N363" s="23">
        <v>500000</v>
      </c>
      <c r="O363" s="24">
        <v>41541</v>
      </c>
    </row>
    <row r="364" spans="1:15" s="25" customFormat="1" ht="12.75" x14ac:dyDescent="0.2">
      <c r="A364" s="19" t="s">
        <v>639</v>
      </c>
      <c r="B364" s="40"/>
      <c r="C364" s="41"/>
      <c r="D364" s="42"/>
      <c r="E364" s="43"/>
      <c r="F364" s="44"/>
      <c r="G364" s="45"/>
      <c r="H364" s="23"/>
      <c r="I364" s="23"/>
      <c r="J364" s="23"/>
      <c r="K364" s="23"/>
      <c r="L364" s="23"/>
      <c r="M364" s="23"/>
      <c r="N364" s="23"/>
      <c r="O364" s="22"/>
    </row>
    <row r="365" spans="1:15" s="25" customFormat="1" ht="12.75" x14ac:dyDescent="0.2">
      <c r="A365" s="19"/>
      <c r="B365" s="40"/>
      <c r="C365" s="41"/>
      <c r="D365" s="42"/>
      <c r="E365" s="43"/>
      <c r="F365" s="44"/>
      <c r="G365" s="45"/>
      <c r="I365" s="23"/>
      <c r="J365" s="23"/>
      <c r="K365" s="23"/>
      <c r="L365" s="23"/>
      <c r="M365" s="23"/>
      <c r="N365" s="23"/>
      <c r="O365" s="22"/>
    </row>
    <row r="366" spans="1:15" s="25" customFormat="1" ht="12.75" x14ac:dyDescent="0.2">
      <c r="A366" s="26" t="s">
        <v>196</v>
      </c>
      <c r="B366" s="26" t="s">
        <v>19</v>
      </c>
      <c r="C366" s="27" t="s">
        <v>197</v>
      </c>
      <c r="D366" s="28">
        <v>39671</v>
      </c>
      <c r="E366" s="29"/>
      <c r="F366" s="30"/>
      <c r="G366" s="31" t="s">
        <v>157</v>
      </c>
      <c r="H366" s="23"/>
      <c r="I366" s="23"/>
      <c r="J366" s="23"/>
      <c r="K366" s="23"/>
      <c r="L366" s="23"/>
      <c r="M366" s="23"/>
      <c r="N366" s="23"/>
      <c r="O366" s="24"/>
    </row>
    <row r="367" spans="1:15" s="25" customFormat="1" ht="12.75" x14ac:dyDescent="0.2">
      <c r="A367" s="40"/>
      <c r="B367" s="40"/>
      <c r="C367" s="41"/>
      <c r="D367" s="42"/>
      <c r="E367" s="43"/>
      <c r="F367" s="44"/>
      <c r="G367" s="45"/>
      <c r="H367" s="23"/>
      <c r="I367" s="23"/>
      <c r="J367" s="23"/>
      <c r="K367" s="23"/>
      <c r="L367" s="23"/>
      <c r="M367" s="23"/>
      <c r="N367" s="23"/>
      <c r="O367" s="24"/>
    </row>
    <row r="368" spans="1:15" s="25" customFormat="1" ht="12.75" x14ac:dyDescent="0.2">
      <c r="A368" s="26" t="s">
        <v>198</v>
      </c>
      <c r="B368" s="26" t="s">
        <v>19</v>
      </c>
      <c r="C368" s="27" t="s">
        <v>199</v>
      </c>
      <c r="D368" s="28">
        <v>39700</v>
      </c>
      <c r="E368" s="29"/>
      <c r="F368" s="30"/>
      <c r="G368" s="31" t="s">
        <v>200</v>
      </c>
      <c r="H368" s="23"/>
      <c r="I368" s="23"/>
      <c r="J368" s="23"/>
      <c r="K368" s="23"/>
      <c r="L368" s="23"/>
      <c r="M368" s="23"/>
      <c r="N368" s="23"/>
      <c r="O368" s="24"/>
    </row>
    <row r="369" spans="1:15" s="25" customFormat="1" ht="12.75" x14ac:dyDescent="0.2">
      <c r="A369" s="40"/>
      <c r="B369" s="40"/>
      <c r="C369" s="41"/>
      <c r="D369" s="42"/>
      <c r="E369" s="43"/>
      <c r="F369" s="44"/>
      <c r="G369" s="45"/>
      <c r="H369" s="23"/>
      <c r="I369" s="23"/>
      <c r="J369" s="23"/>
      <c r="K369" s="23"/>
      <c r="L369" s="23"/>
      <c r="M369" s="23"/>
      <c r="N369" s="23"/>
      <c r="O369" s="24"/>
    </row>
    <row r="370" spans="1:15" s="25" customFormat="1" ht="12.75" x14ac:dyDescent="0.2">
      <c r="A370" s="26" t="s">
        <v>201</v>
      </c>
      <c r="B370" s="26" t="s">
        <v>19</v>
      </c>
      <c r="C370" s="27" t="s">
        <v>202</v>
      </c>
      <c r="D370" s="28">
        <v>39703</v>
      </c>
      <c r="E370" s="29"/>
      <c r="F370" s="30"/>
      <c r="G370" s="31">
        <v>40000000</v>
      </c>
      <c r="H370" s="23"/>
      <c r="I370" s="23"/>
      <c r="J370" s="23"/>
      <c r="K370" s="23"/>
      <c r="L370" s="23"/>
      <c r="M370" s="23"/>
      <c r="N370" s="23"/>
      <c r="O370" s="24"/>
    </row>
    <row r="371" spans="1:15" s="25" customFormat="1" ht="12.75" x14ac:dyDescent="0.2">
      <c r="A371" s="19"/>
      <c r="B371" s="40"/>
      <c r="C371" s="41"/>
      <c r="D371" s="22"/>
      <c r="E371" s="43"/>
      <c r="F371" s="44"/>
      <c r="G371" s="45"/>
      <c r="H371" s="23"/>
      <c r="I371" s="23"/>
      <c r="J371" s="23"/>
      <c r="K371" s="23"/>
      <c r="L371" s="23"/>
      <c r="M371" s="23"/>
      <c r="N371" s="23"/>
      <c r="O371" s="24"/>
    </row>
    <row r="372" spans="1:15" s="25" customFormat="1" ht="12.75" x14ac:dyDescent="0.2">
      <c r="A372" s="26" t="s">
        <v>155</v>
      </c>
      <c r="B372" s="26" t="s">
        <v>19</v>
      </c>
      <c r="C372" s="27" t="s">
        <v>203</v>
      </c>
      <c r="D372" s="28">
        <v>39743</v>
      </c>
      <c r="E372" s="29"/>
      <c r="F372" s="30"/>
      <c r="G372" s="31" t="s">
        <v>157</v>
      </c>
      <c r="H372" s="23"/>
      <c r="I372" s="23"/>
      <c r="J372" s="23"/>
      <c r="K372" s="23"/>
      <c r="L372" s="23"/>
      <c r="M372" s="23"/>
      <c r="N372" s="23"/>
      <c r="O372" s="24"/>
    </row>
    <row r="373" spans="1:15" s="25" customFormat="1" ht="12.75" x14ac:dyDescent="0.2">
      <c r="A373" s="40"/>
      <c r="B373" s="40"/>
      <c r="C373" s="41"/>
      <c r="D373" s="42"/>
      <c r="E373" s="43"/>
      <c r="F373" s="44"/>
      <c r="G373" s="45"/>
      <c r="H373" s="23"/>
      <c r="I373" s="23"/>
      <c r="J373" s="23"/>
      <c r="K373" s="23"/>
      <c r="L373" s="23"/>
      <c r="M373" s="23"/>
      <c r="N373" s="23"/>
      <c r="O373" s="24"/>
    </row>
    <row r="374" spans="1:15" s="25" customFormat="1" ht="12.75" x14ac:dyDescent="0.2">
      <c r="A374" s="26" t="s">
        <v>155</v>
      </c>
      <c r="B374" s="26" t="s">
        <v>19</v>
      </c>
      <c r="C374" s="27" t="s">
        <v>204</v>
      </c>
      <c r="D374" s="28">
        <v>39743</v>
      </c>
      <c r="E374" s="29"/>
      <c r="F374" s="30"/>
      <c r="G374" s="31" t="s">
        <v>157</v>
      </c>
      <c r="H374" s="23"/>
      <c r="I374" s="23"/>
      <c r="J374" s="23"/>
      <c r="K374" s="23"/>
      <c r="L374" s="23"/>
      <c r="M374" s="23"/>
      <c r="N374" s="23"/>
      <c r="O374" s="24"/>
    </row>
    <row r="375" spans="1:15" s="25" customFormat="1" ht="12.75" x14ac:dyDescent="0.2">
      <c r="A375" s="40"/>
      <c r="B375" s="40"/>
      <c r="C375" s="41"/>
      <c r="D375" s="42"/>
      <c r="E375" s="43"/>
      <c r="F375" s="44"/>
      <c r="G375" s="45"/>
      <c r="H375" s="23"/>
      <c r="I375" s="23"/>
      <c r="J375" s="23"/>
      <c r="K375" s="23"/>
      <c r="L375" s="23"/>
      <c r="M375" s="23"/>
      <c r="N375" s="23"/>
      <c r="O375" s="24"/>
    </row>
    <row r="376" spans="1:15" s="25" customFormat="1" ht="12.75" x14ac:dyDescent="0.2">
      <c r="A376" s="26" t="s">
        <v>155</v>
      </c>
      <c r="B376" s="26" t="s">
        <v>19</v>
      </c>
      <c r="C376" s="27" t="s">
        <v>205</v>
      </c>
      <c r="D376" s="28">
        <v>39743</v>
      </c>
      <c r="E376" s="29"/>
      <c r="F376" s="30"/>
      <c r="G376" s="31" t="s">
        <v>157</v>
      </c>
      <c r="H376" s="23"/>
      <c r="I376" s="23"/>
      <c r="J376" s="23"/>
      <c r="K376" s="23"/>
      <c r="L376" s="23"/>
      <c r="M376" s="23"/>
      <c r="N376" s="23"/>
      <c r="O376" s="24"/>
    </row>
    <row r="377" spans="1:15" s="25" customFormat="1" ht="12.75" x14ac:dyDescent="0.2">
      <c r="A377" s="40"/>
      <c r="B377" s="40"/>
      <c r="C377" s="41"/>
      <c r="D377" s="42"/>
      <c r="E377" s="43"/>
      <c r="F377" s="44"/>
      <c r="G377" s="45"/>
      <c r="H377" s="23"/>
      <c r="I377" s="23"/>
      <c r="J377" s="23"/>
      <c r="K377" s="23"/>
      <c r="L377" s="23"/>
      <c r="M377" s="23"/>
      <c r="N377" s="23"/>
      <c r="O377" s="24"/>
    </row>
    <row r="378" spans="1:15" s="25" customFormat="1" ht="12.75" x14ac:dyDescent="0.2">
      <c r="A378" s="26" t="s">
        <v>155</v>
      </c>
      <c r="B378" s="26" t="s">
        <v>19</v>
      </c>
      <c r="C378" s="27" t="s">
        <v>206</v>
      </c>
      <c r="D378" s="28">
        <v>39743</v>
      </c>
      <c r="E378" s="29"/>
      <c r="F378" s="30"/>
      <c r="G378" s="31" t="s">
        <v>157</v>
      </c>
      <c r="H378" s="23"/>
      <c r="I378" s="23"/>
      <c r="J378" s="23"/>
      <c r="K378" s="23"/>
      <c r="L378" s="23"/>
      <c r="M378" s="23"/>
      <c r="N378" s="23"/>
      <c r="O378" s="24"/>
    </row>
    <row r="379" spans="1:15" s="25" customFormat="1" ht="12.75" customHeight="1" x14ac:dyDescent="0.2">
      <c r="A379" s="40"/>
      <c r="B379" s="40"/>
      <c r="C379" s="41"/>
      <c r="D379" s="42"/>
      <c r="E379" s="43"/>
      <c r="F379" s="44"/>
      <c r="G379" s="45"/>
      <c r="H379" s="23"/>
      <c r="I379" s="23"/>
      <c r="J379" s="23"/>
      <c r="K379" s="23"/>
      <c r="L379" s="23"/>
      <c r="M379" s="23"/>
      <c r="N379" s="23"/>
      <c r="O379" s="24"/>
    </row>
    <row r="380" spans="1:15" s="25" customFormat="1" ht="12.75" x14ac:dyDescent="0.2">
      <c r="A380" s="26" t="s">
        <v>207</v>
      </c>
      <c r="B380" s="26" t="s">
        <v>19</v>
      </c>
      <c r="C380" s="27" t="s">
        <v>208</v>
      </c>
      <c r="D380" s="28">
        <v>39783</v>
      </c>
      <c r="E380" s="29"/>
      <c r="F380" s="30"/>
      <c r="G380" s="31" t="s">
        <v>209</v>
      </c>
      <c r="H380" s="23"/>
      <c r="I380" s="23"/>
      <c r="J380" s="23"/>
      <c r="K380" s="23"/>
      <c r="L380" s="23"/>
      <c r="M380" s="23"/>
      <c r="N380" s="23"/>
      <c r="O380" s="24"/>
    </row>
    <row r="381" spans="1:15" s="25" customFormat="1" ht="12.75" x14ac:dyDescent="0.2">
      <c r="A381" s="40"/>
      <c r="B381" s="40"/>
      <c r="C381" s="41"/>
      <c r="D381" s="42"/>
      <c r="E381" s="43"/>
      <c r="F381" s="44"/>
      <c r="G381" s="45"/>
      <c r="H381" s="23"/>
      <c r="I381" s="23"/>
      <c r="J381" s="23"/>
      <c r="K381" s="23"/>
      <c r="L381" s="23"/>
      <c r="M381" s="23"/>
      <c r="N381" s="23"/>
      <c r="O381" s="24"/>
    </row>
    <row r="382" spans="1:15" s="25" customFormat="1" ht="12.75" x14ac:dyDescent="0.2">
      <c r="A382" s="26" t="s">
        <v>207</v>
      </c>
      <c r="B382" s="26" t="s">
        <v>19</v>
      </c>
      <c r="C382" s="27" t="s">
        <v>210</v>
      </c>
      <c r="D382" s="28">
        <v>39783</v>
      </c>
      <c r="E382" s="29"/>
      <c r="F382" s="30"/>
      <c r="G382" s="31" t="s">
        <v>211</v>
      </c>
      <c r="H382" s="23"/>
      <c r="I382" s="23"/>
      <c r="J382" s="23"/>
      <c r="K382" s="23"/>
      <c r="L382" s="23"/>
      <c r="M382" s="23"/>
      <c r="N382" s="23"/>
      <c r="O382" s="24"/>
    </row>
    <row r="383" spans="1:15" s="25" customFormat="1" ht="12.75" x14ac:dyDescent="0.2">
      <c r="A383" s="40"/>
      <c r="B383" s="40"/>
      <c r="C383" s="41"/>
      <c r="D383" s="42"/>
      <c r="E383" s="43"/>
      <c r="F383" s="44"/>
      <c r="G383" s="45"/>
      <c r="H383" s="23"/>
      <c r="I383" s="23"/>
      <c r="J383" s="23"/>
      <c r="K383" s="23"/>
      <c r="L383" s="23"/>
      <c r="M383" s="23"/>
      <c r="N383" s="23"/>
      <c r="O383" s="24"/>
    </row>
    <row r="384" spans="1:15" s="25" customFormat="1" ht="12.75" x14ac:dyDescent="0.2">
      <c r="A384" s="26" t="s">
        <v>212</v>
      </c>
      <c r="B384" s="26" t="s">
        <v>19</v>
      </c>
      <c r="C384" s="27" t="s">
        <v>213</v>
      </c>
      <c r="D384" s="28">
        <v>39863</v>
      </c>
      <c r="E384" s="29"/>
      <c r="F384" s="30"/>
      <c r="G384" s="31" t="s">
        <v>214</v>
      </c>
      <c r="H384" s="23"/>
      <c r="I384" s="23"/>
      <c r="J384" s="23"/>
      <c r="K384" s="23"/>
      <c r="L384" s="23"/>
      <c r="M384" s="23"/>
      <c r="N384" s="23"/>
      <c r="O384" s="24"/>
    </row>
    <row r="385" spans="1:15" s="25" customFormat="1" x14ac:dyDescent="0.15">
      <c r="A385" s="19"/>
      <c r="B385" s="19"/>
      <c r="C385" s="20"/>
      <c r="D385" s="21"/>
      <c r="E385" s="21"/>
      <c r="F385" s="22"/>
      <c r="G385" s="23"/>
      <c r="H385" s="23"/>
      <c r="I385" s="23"/>
      <c r="J385" s="23"/>
      <c r="K385" s="23"/>
      <c r="L385" s="23"/>
      <c r="M385" s="23"/>
      <c r="N385" s="23"/>
      <c r="O385" s="24"/>
    </row>
    <row r="386" spans="1:15" s="25" customFormat="1" ht="12.75" x14ac:dyDescent="0.2">
      <c r="A386" s="26" t="s">
        <v>215</v>
      </c>
      <c r="B386" s="26" t="s">
        <v>19</v>
      </c>
      <c r="C386" s="27" t="s">
        <v>216</v>
      </c>
      <c r="D386" s="28">
        <v>39868</v>
      </c>
      <c r="E386" s="29"/>
      <c r="F386" s="30"/>
      <c r="G386" s="31">
        <v>18000000</v>
      </c>
      <c r="H386" s="23"/>
      <c r="I386" s="23"/>
      <c r="J386" s="23"/>
      <c r="K386" s="23"/>
      <c r="L386" s="23"/>
      <c r="M386" s="23"/>
      <c r="N386" s="23"/>
      <c r="O386" s="24"/>
    </row>
    <row r="387" spans="1:15" s="25" customFormat="1" ht="12.75" x14ac:dyDescent="0.2">
      <c r="A387" s="40"/>
      <c r="B387" s="40"/>
      <c r="C387" s="41"/>
      <c r="D387" s="42"/>
      <c r="E387" s="43"/>
      <c r="F387" s="44"/>
      <c r="G387" s="45"/>
      <c r="H387" s="23"/>
      <c r="I387" s="23"/>
      <c r="J387" s="23"/>
      <c r="K387" s="23"/>
      <c r="L387" s="23"/>
      <c r="M387" s="23"/>
      <c r="N387" s="23"/>
      <c r="O387" s="24"/>
    </row>
    <row r="388" spans="1:15" s="25" customFormat="1" ht="12.75" x14ac:dyDescent="0.2">
      <c r="A388" s="26" t="s">
        <v>217</v>
      </c>
      <c r="B388" s="26" t="s">
        <v>19</v>
      </c>
      <c r="C388" s="27" t="s">
        <v>218</v>
      </c>
      <c r="D388" s="28">
        <v>39869</v>
      </c>
      <c r="E388" s="29"/>
      <c r="F388" s="30"/>
      <c r="G388" s="31" t="s">
        <v>219</v>
      </c>
      <c r="H388" s="23"/>
      <c r="I388" s="23"/>
      <c r="J388" s="23"/>
      <c r="K388" s="23"/>
      <c r="L388" s="23"/>
      <c r="M388" s="23"/>
      <c r="N388" s="23"/>
      <c r="O388" s="24"/>
    </row>
    <row r="389" spans="1:15" s="25" customFormat="1" ht="12.75" x14ac:dyDescent="0.2">
      <c r="A389" s="19"/>
      <c r="B389" s="19"/>
      <c r="C389" s="41"/>
      <c r="D389" s="42"/>
      <c r="E389" s="43"/>
      <c r="F389" s="44"/>
      <c r="G389" s="45"/>
      <c r="H389" s="23"/>
      <c r="I389" s="23"/>
      <c r="J389" s="23"/>
      <c r="K389" s="23"/>
      <c r="L389" s="23"/>
      <c r="M389" s="23"/>
      <c r="N389" s="23"/>
      <c r="O389" s="24"/>
    </row>
    <row r="390" spans="1:15" s="25" customFormat="1" ht="12.75" x14ac:dyDescent="0.2">
      <c r="A390" s="26" t="s">
        <v>217</v>
      </c>
      <c r="B390" s="26" t="s">
        <v>19</v>
      </c>
      <c r="C390" s="27" t="s">
        <v>224</v>
      </c>
      <c r="D390" s="28">
        <v>39869</v>
      </c>
      <c r="E390" s="29"/>
      <c r="F390" s="30"/>
      <c r="G390" s="31" t="s">
        <v>219</v>
      </c>
      <c r="H390" s="23"/>
      <c r="I390" s="23"/>
      <c r="J390" s="23"/>
      <c r="K390" s="23"/>
      <c r="L390" s="23"/>
      <c r="M390" s="23"/>
      <c r="N390" s="23"/>
      <c r="O390" s="24"/>
    </row>
    <row r="391" spans="1:15" s="25" customFormat="1" ht="12.75" x14ac:dyDescent="0.2">
      <c r="A391" s="40"/>
      <c r="B391" s="40"/>
      <c r="C391" s="41"/>
      <c r="D391" s="42"/>
      <c r="E391" s="43"/>
      <c r="F391" s="44"/>
      <c r="G391" s="45"/>
      <c r="H391" s="23"/>
      <c r="I391" s="23"/>
      <c r="J391" s="23"/>
      <c r="K391" s="23"/>
      <c r="L391" s="23"/>
      <c r="M391" s="23"/>
      <c r="N391" s="23"/>
      <c r="O391" s="24"/>
    </row>
    <row r="392" spans="1:15" s="25" customFormat="1" ht="12.75" x14ac:dyDescent="0.2">
      <c r="A392" s="19" t="s">
        <v>217</v>
      </c>
      <c r="B392" s="19" t="s">
        <v>369</v>
      </c>
      <c r="C392" s="41"/>
      <c r="D392" s="42"/>
      <c r="E392" s="43"/>
      <c r="F392" s="44"/>
      <c r="G392" s="48">
        <v>10000000</v>
      </c>
      <c r="H392" s="23"/>
      <c r="I392" s="23"/>
      <c r="J392" s="23"/>
      <c r="K392" s="23"/>
      <c r="L392" s="23"/>
      <c r="M392" s="23"/>
      <c r="N392" s="23"/>
      <c r="O392" s="24"/>
    </row>
    <row r="393" spans="1:15" s="25" customFormat="1" ht="12.75" x14ac:dyDescent="0.2">
      <c r="A393" s="19" t="s">
        <v>217</v>
      </c>
      <c r="B393" s="19"/>
      <c r="C393" s="41"/>
      <c r="D393" s="49" t="s">
        <v>330</v>
      </c>
      <c r="E393" s="43"/>
      <c r="F393" s="22" t="s">
        <v>42</v>
      </c>
      <c r="G393" s="46">
        <v>5000000</v>
      </c>
      <c r="H393" s="23">
        <v>5000000</v>
      </c>
      <c r="I393" s="23"/>
      <c r="J393" s="23"/>
      <c r="K393" s="23"/>
      <c r="L393" s="23"/>
      <c r="M393" s="23"/>
      <c r="N393" s="23">
        <v>5000000</v>
      </c>
      <c r="O393" s="24">
        <v>41498</v>
      </c>
    </row>
    <row r="394" spans="1:15" s="25" customFormat="1" ht="12.75" x14ac:dyDescent="0.2">
      <c r="A394" s="19" t="s">
        <v>217</v>
      </c>
      <c r="B394" s="19"/>
      <c r="C394" s="41"/>
      <c r="D394" s="49" t="s">
        <v>333</v>
      </c>
      <c r="E394" s="43"/>
      <c r="F394" s="22" t="s">
        <v>42</v>
      </c>
      <c r="G394" s="46">
        <v>5000000</v>
      </c>
      <c r="H394" s="23"/>
      <c r="I394" s="23"/>
      <c r="J394" s="23"/>
      <c r="K394" s="23"/>
      <c r="L394" s="23">
        <v>5000000</v>
      </c>
      <c r="M394" s="23"/>
      <c r="N394" s="23"/>
      <c r="O394" s="24">
        <v>41515</v>
      </c>
    </row>
    <row r="395" spans="1:15" s="25" customFormat="1" ht="12.75" x14ac:dyDescent="0.2">
      <c r="A395" s="19" t="s">
        <v>691</v>
      </c>
      <c r="B395" s="19"/>
      <c r="C395" s="41"/>
      <c r="D395" s="42"/>
      <c r="E395" s="43"/>
      <c r="F395" s="44"/>
      <c r="G395" s="45"/>
      <c r="H395" s="23"/>
      <c r="I395" s="23"/>
      <c r="J395" s="23"/>
      <c r="K395" s="23"/>
      <c r="L395" s="23"/>
      <c r="M395" s="23"/>
      <c r="N395" s="23"/>
      <c r="O395" s="24"/>
    </row>
    <row r="396" spans="1:15" s="25" customFormat="1" ht="12.75" x14ac:dyDescent="0.2">
      <c r="A396" s="40"/>
      <c r="B396" s="40"/>
      <c r="C396" s="41"/>
      <c r="D396" s="42"/>
      <c r="E396" s="43"/>
      <c r="F396" s="44"/>
      <c r="G396" s="45"/>
      <c r="H396" s="23"/>
      <c r="I396" s="23"/>
      <c r="J396" s="23"/>
      <c r="K396" s="23"/>
      <c r="L396" s="23"/>
      <c r="M396" s="23"/>
      <c r="N396" s="23"/>
      <c r="O396" s="24"/>
    </row>
    <row r="397" spans="1:15" s="25" customFormat="1" ht="12.75" x14ac:dyDescent="0.2">
      <c r="A397" s="26" t="s">
        <v>225</v>
      </c>
      <c r="B397" s="26" t="s">
        <v>19</v>
      </c>
      <c r="C397" s="27" t="s">
        <v>226</v>
      </c>
      <c r="D397" s="28">
        <v>39870</v>
      </c>
      <c r="E397" s="29"/>
      <c r="F397" s="30"/>
      <c r="G397" s="31" t="s">
        <v>40</v>
      </c>
      <c r="H397" s="23"/>
      <c r="I397" s="23"/>
      <c r="J397" s="23"/>
      <c r="K397" s="23"/>
      <c r="L397" s="23"/>
      <c r="M397" s="23"/>
      <c r="N397" s="23"/>
      <c r="O397" s="22"/>
    </row>
    <row r="398" spans="1:15" s="25" customFormat="1" ht="12.75" x14ac:dyDescent="0.2">
      <c r="A398" s="40"/>
      <c r="B398" s="40"/>
      <c r="C398" s="41"/>
      <c r="D398" s="42"/>
      <c r="E398" s="43"/>
      <c r="F398" s="44"/>
      <c r="G398" s="45"/>
      <c r="H398" s="23"/>
      <c r="I398" s="23"/>
      <c r="J398" s="23"/>
      <c r="K398" s="23"/>
      <c r="L398" s="23"/>
      <c r="M398" s="23"/>
      <c r="N398" s="23"/>
      <c r="O398" s="22"/>
    </row>
    <row r="399" spans="1:15" s="25" customFormat="1" ht="12.75" x14ac:dyDescent="0.2">
      <c r="A399" s="26" t="s">
        <v>230</v>
      </c>
      <c r="B399" s="26" t="s">
        <v>19</v>
      </c>
      <c r="C399" s="27" t="s">
        <v>231</v>
      </c>
      <c r="D399" s="28">
        <v>39877</v>
      </c>
      <c r="E399" s="29"/>
      <c r="F399" s="30"/>
      <c r="G399" s="31" t="s">
        <v>160</v>
      </c>
      <c r="H399" s="23"/>
      <c r="I399" s="23"/>
      <c r="J399" s="23"/>
      <c r="K399" s="23"/>
      <c r="L399" s="23"/>
      <c r="M399" s="23"/>
      <c r="N399" s="23"/>
      <c r="O399" s="22"/>
    </row>
    <row r="400" spans="1:15" s="25" customFormat="1" ht="12.75" x14ac:dyDescent="0.2">
      <c r="A400" s="40"/>
      <c r="B400" s="40"/>
      <c r="C400" s="41"/>
      <c r="D400" s="42"/>
      <c r="E400" s="43"/>
      <c r="F400" s="44"/>
      <c r="G400" s="45"/>
      <c r="H400" s="23"/>
      <c r="I400" s="23"/>
      <c r="J400" s="23"/>
      <c r="K400" s="23"/>
      <c r="L400" s="23"/>
      <c r="M400" s="23"/>
      <c r="N400" s="23"/>
      <c r="O400" s="24"/>
    </row>
    <row r="401" spans="1:15" s="25" customFormat="1" ht="12.75" x14ac:dyDescent="0.2">
      <c r="A401" s="26" t="s">
        <v>230</v>
      </c>
      <c r="B401" s="26" t="s">
        <v>19</v>
      </c>
      <c r="C401" s="27" t="s">
        <v>232</v>
      </c>
      <c r="D401" s="28">
        <v>39877</v>
      </c>
      <c r="E401" s="29"/>
      <c r="F401" s="30"/>
      <c r="G401" s="31" t="s">
        <v>160</v>
      </c>
      <c r="H401" s="23"/>
      <c r="I401" s="23"/>
      <c r="J401" s="23"/>
      <c r="K401" s="23"/>
      <c r="L401" s="23"/>
      <c r="M401" s="23"/>
      <c r="N401" s="23"/>
      <c r="O401" s="22"/>
    </row>
    <row r="402" spans="1:15" s="25" customFormat="1" ht="12.75" x14ac:dyDescent="0.2">
      <c r="A402" s="40"/>
      <c r="B402" s="40"/>
      <c r="C402" s="41"/>
      <c r="D402" s="42"/>
      <c r="E402" s="43"/>
      <c r="F402" s="44"/>
      <c r="G402" s="45"/>
      <c r="H402" s="23"/>
      <c r="I402" s="23"/>
      <c r="J402" s="23"/>
      <c r="K402" s="23"/>
      <c r="L402" s="23"/>
      <c r="M402" s="23"/>
      <c r="N402" s="23"/>
      <c r="O402" s="22"/>
    </row>
    <row r="403" spans="1:15" s="25" customFormat="1" ht="12.75" x14ac:dyDescent="0.2">
      <c r="A403" s="26" t="s">
        <v>230</v>
      </c>
      <c r="B403" s="26" t="s">
        <v>19</v>
      </c>
      <c r="C403" s="27" t="s">
        <v>233</v>
      </c>
      <c r="D403" s="28">
        <v>39877</v>
      </c>
      <c r="E403" s="29"/>
      <c r="F403" s="30"/>
      <c r="G403" s="31" t="s">
        <v>160</v>
      </c>
      <c r="H403" s="23"/>
      <c r="I403" s="23"/>
      <c r="J403" s="23"/>
      <c r="K403" s="23"/>
      <c r="L403" s="23"/>
      <c r="M403" s="23"/>
      <c r="N403" s="23"/>
      <c r="O403" s="22"/>
    </row>
    <row r="404" spans="1:15" s="25" customFormat="1" ht="12.75" x14ac:dyDescent="0.2">
      <c r="A404" s="40"/>
      <c r="B404" s="40"/>
      <c r="C404" s="41"/>
      <c r="D404" s="42"/>
      <c r="E404" s="43"/>
      <c r="F404" s="44"/>
      <c r="G404" s="45"/>
      <c r="H404" s="23"/>
      <c r="I404" s="23"/>
      <c r="J404" s="23"/>
      <c r="K404" s="23"/>
      <c r="L404" s="23"/>
      <c r="M404" s="23"/>
      <c r="N404" s="23"/>
      <c r="O404" s="24"/>
    </row>
    <row r="405" spans="1:15" s="25" customFormat="1" ht="12.75" x14ac:dyDescent="0.2">
      <c r="A405" s="26" t="s">
        <v>234</v>
      </c>
      <c r="B405" s="26" t="s">
        <v>19</v>
      </c>
      <c r="C405" s="27" t="s">
        <v>235</v>
      </c>
      <c r="D405" s="28">
        <v>39895</v>
      </c>
      <c r="E405" s="29"/>
      <c r="F405" s="30"/>
      <c r="G405" s="31" t="s">
        <v>236</v>
      </c>
      <c r="H405" s="23"/>
      <c r="I405" s="23"/>
      <c r="J405" s="23"/>
      <c r="K405" s="23"/>
      <c r="L405" s="23"/>
      <c r="M405" s="23"/>
      <c r="N405" s="23"/>
      <c r="O405" s="22"/>
    </row>
    <row r="406" spans="1:15" s="25" customFormat="1" ht="12.75" x14ac:dyDescent="0.2">
      <c r="A406" s="40"/>
      <c r="B406" s="40"/>
      <c r="C406" s="41"/>
      <c r="D406" s="42"/>
      <c r="E406" s="43"/>
      <c r="F406" s="44"/>
      <c r="G406" s="45"/>
      <c r="H406" s="23"/>
      <c r="I406" s="23"/>
      <c r="J406" s="23"/>
      <c r="K406" s="23"/>
      <c r="L406" s="23"/>
      <c r="M406" s="23"/>
      <c r="N406" s="23"/>
      <c r="O406" s="22"/>
    </row>
    <row r="407" spans="1:15" s="25" customFormat="1" ht="12.75" x14ac:dyDescent="0.2">
      <c r="A407" s="26" t="s">
        <v>237</v>
      </c>
      <c r="B407" s="26" t="s">
        <v>19</v>
      </c>
      <c r="C407" s="27" t="s">
        <v>238</v>
      </c>
      <c r="D407" s="28">
        <v>39916</v>
      </c>
      <c r="E407" s="29"/>
      <c r="F407" s="30"/>
      <c r="G407" s="31" t="s">
        <v>239</v>
      </c>
      <c r="H407" s="23"/>
      <c r="I407" s="23"/>
      <c r="J407" s="23"/>
      <c r="K407" s="23"/>
      <c r="L407" s="23"/>
      <c r="M407" s="23"/>
      <c r="N407" s="23"/>
      <c r="O407" s="22"/>
    </row>
    <row r="408" spans="1:15" s="25" customFormat="1" ht="12.75" x14ac:dyDescent="0.2">
      <c r="A408" s="40"/>
      <c r="B408" s="40"/>
      <c r="C408" s="41"/>
      <c r="D408" s="42"/>
      <c r="E408" s="43"/>
      <c r="F408" s="44"/>
      <c r="G408" s="45"/>
      <c r="H408" s="23"/>
      <c r="I408" s="23"/>
      <c r="J408" s="23"/>
      <c r="K408" s="23"/>
      <c r="L408" s="23"/>
      <c r="M408" s="23"/>
      <c r="N408" s="23"/>
      <c r="O408" s="22"/>
    </row>
    <row r="409" spans="1:15" s="25" customFormat="1" ht="12.75" x14ac:dyDescent="0.2">
      <c r="A409" s="26" t="s">
        <v>237</v>
      </c>
      <c r="B409" s="26" t="s">
        <v>19</v>
      </c>
      <c r="C409" s="27" t="s">
        <v>240</v>
      </c>
      <c r="D409" s="28">
        <v>39916</v>
      </c>
      <c r="E409" s="29"/>
      <c r="F409" s="30"/>
      <c r="G409" s="31" t="s">
        <v>241</v>
      </c>
      <c r="H409" s="23"/>
      <c r="I409" s="23"/>
      <c r="J409" s="23"/>
      <c r="K409" s="23"/>
      <c r="L409" s="23"/>
      <c r="M409" s="23"/>
      <c r="N409" s="23"/>
      <c r="O409" s="22"/>
    </row>
    <row r="410" spans="1:15" s="25" customFormat="1" ht="12.75" x14ac:dyDescent="0.2">
      <c r="A410" s="40"/>
      <c r="B410" s="40"/>
      <c r="C410" s="41"/>
      <c r="D410" s="42"/>
      <c r="E410" s="43"/>
      <c r="F410" s="44"/>
      <c r="G410" s="45"/>
      <c r="H410" s="23"/>
      <c r="I410" s="23"/>
      <c r="J410" s="23"/>
      <c r="K410" s="23"/>
      <c r="L410" s="23"/>
      <c r="M410" s="23"/>
      <c r="N410" s="23"/>
      <c r="O410" s="22"/>
    </row>
    <row r="411" spans="1:15" s="25" customFormat="1" ht="12.75" x14ac:dyDescent="0.2">
      <c r="A411" s="26" t="s">
        <v>237</v>
      </c>
      <c r="B411" s="26" t="s">
        <v>19</v>
      </c>
      <c r="C411" s="27" t="s">
        <v>242</v>
      </c>
      <c r="D411" s="28">
        <v>39916</v>
      </c>
      <c r="E411" s="29"/>
      <c r="F411" s="30"/>
      <c r="G411" s="31" t="s">
        <v>241</v>
      </c>
      <c r="H411" s="23"/>
      <c r="I411" s="23"/>
      <c r="J411" s="23"/>
      <c r="K411" s="23"/>
      <c r="L411" s="23"/>
      <c r="M411" s="23"/>
      <c r="N411" s="23"/>
      <c r="O411" s="22"/>
    </row>
    <row r="412" spans="1:15" s="25" customFormat="1" ht="12.75" x14ac:dyDescent="0.2">
      <c r="A412" s="40"/>
      <c r="B412" s="40"/>
      <c r="C412" s="41"/>
      <c r="D412" s="42"/>
      <c r="E412" s="43"/>
      <c r="F412" s="44"/>
      <c r="G412" s="45"/>
      <c r="H412" s="23"/>
      <c r="I412" s="23"/>
      <c r="J412" s="23"/>
      <c r="K412" s="23"/>
      <c r="L412" s="23"/>
      <c r="M412" s="23"/>
      <c r="N412" s="23"/>
      <c r="O412" s="22"/>
    </row>
    <row r="413" spans="1:15" s="25" customFormat="1" ht="12.75" x14ac:dyDescent="0.2">
      <c r="A413" s="26" t="s">
        <v>237</v>
      </c>
      <c r="B413" s="26" t="s">
        <v>19</v>
      </c>
      <c r="C413" s="27" t="s">
        <v>243</v>
      </c>
      <c r="D413" s="28">
        <v>39916</v>
      </c>
      <c r="E413" s="29"/>
      <c r="F413" s="30"/>
      <c r="G413" s="31" t="s">
        <v>244</v>
      </c>
      <c r="H413" s="23"/>
      <c r="I413" s="23"/>
      <c r="J413" s="23"/>
      <c r="K413" s="23"/>
      <c r="L413" s="23"/>
      <c r="M413" s="23"/>
      <c r="N413" s="23"/>
      <c r="O413" s="22"/>
    </row>
    <row r="414" spans="1:15" s="25" customFormat="1" ht="12.75" x14ac:dyDescent="0.2">
      <c r="A414" s="40"/>
      <c r="B414" s="40"/>
      <c r="C414" s="41"/>
      <c r="D414" s="42"/>
      <c r="E414" s="43"/>
      <c r="F414" s="44"/>
      <c r="G414" s="45"/>
      <c r="H414" s="23"/>
      <c r="I414" s="23"/>
      <c r="J414" s="23"/>
      <c r="K414" s="23"/>
      <c r="L414" s="23"/>
      <c r="M414" s="23"/>
      <c r="N414" s="23"/>
      <c r="O414" s="22"/>
    </row>
    <row r="415" spans="1:15" s="25" customFormat="1" ht="12.75" x14ac:dyDescent="0.2">
      <c r="A415" s="26" t="s">
        <v>245</v>
      </c>
      <c r="B415" s="26" t="s">
        <v>19</v>
      </c>
      <c r="C415" s="27" t="s">
        <v>246</v>
      </c>
      <c r="D415" s="28">
        <v>39919</v>
      </c>
      <c r="E415" s="29"/>
      <c r="F415" s="30"/>
      <c r="G415" s="31" t="s">
        <v>21</v>
      </c>
      <c r="H415" s="23"/>
      <c r="I415" s="23"/>
      <c r="J415" s="23"/>
      <c r="K415" s="23"/>
      <c r="L415" s="23"/>
      <c r="M415" s="23"/>
      <c r="N415" s="23"/>
      <c r="O415" s="22"/>
    </row>
    <row r="416" spans="1:15" s="25" customFormat="1" ht="12.75" x14ac:dyDescent="0.2">
      <c r="A416" s="40"/>
      <c r="B416" s="40"/>
      <c r="C416" s="41"/>
      <c r="D416" s="42"/>
      <c r="E416" s="43"/>
      <c r="F416" s="44"/>
      <c r="G416" s="45"/>
      <c r="H416" s="23"/>
      <c r="I416" s="23"/>
      <c r="J416" s="23"/>
      <c r="K416" s="23"/>
      <c r="L416" s="23"/>
      <c r="M416" s="23"/>
      <c r="N416" s="23"/>
      <c r="O416" s="22"/>
    </row>
    <row r="417" spans="1:15" s="25" customFormat="1" ht="12.75" x14ac:dyDescent="0.2">
      <c r="A417" s="26" t="s">
        <v>245</v>
      </c>
      <c r="B417" s="26" t="s">
        <v>19</v>
      </c>
      <c r="C417" s="27" t="s">
        <v>247</v>
      </c>
      <c r="D417" s="28">
        <v>39919</v>
      </c>
      <c r="E417" s="29"/>
      <c r="F417" s="30"/>
      <c r="G417" s="31" t="s">
        <v>21</v>
      </c>
      <c r="H417" s="23"/>
      <c r="I417" s="23"/>
      <c r="J417" s="23"/>
      <c r="K417" s="23"/>
      <c r="L417" s="23"/>
      <c r="M417" s="23"/>
      <c r="N417" s="23"/>
      <c r="O417" s="22"/>
    </row>
    <row r="418" spans="1:15" s="25" customFormat="1" ht="12.75" x14ac:dyDescent="0.2">
      <c r="A418" s="40"/>
      <c r="B418" s="40"/>
      <c r="C418" s="41"/>
      <c r="D418" s="42"/>
      <c r="E418" s="43"/>
      <c r="F418" s="44"/>
      <c r="G418" s="45"/>
      <c r="H418" s="23"/>
      <c r="I418" s="23"/>
      <c r="J418" s="23"/>
      <c r="K418" s="23"/>
      <c r="L418" s="23"/>
      <c r="M418" s="23"/>
      <c r="N418" s="23"/>
      <c r="O418" s="22"/>
    </row>
    <row r="419" spans="1:15" s="25" customFormat="1" ht="12.75" x14ac:dyDescent="0.2">
      <c r="A419" s="26" t="s">
        <v>28</v>
      </c>
      <c r="B419" s="26" t="s">
        <v>19</v>
      </c>
      <c r="C419" s="27" t="s">
        <v>248</v>
      </c>
      <c r="D419" s="28">
        <v>39925</v>
      </c>
      <c r="E419" s="29"/>
      <c r="F419" s="30"/>
      <c r="G419" s="31" t="s">
        <v>249</v>
      </c>
      <c r="H419" s="23"/>
      <c r="I419" s="23"/>
      <c r="J419" s="23"/>
      <c r="K419" s="23"/>
      <c r="L419" s="23"/>
      <c r="M419" s="23"/>
      <c r="N419" s="23"/>
      <c r="O419" s="22"/>
    </row>
    <row r="420" spans="1:15" s="25" customFormat="1" ht="12.75" x14ac:dyDescent="0.2">
      <c r="A420" s="40"/>
      <c r="B420" s="40"/>
      <c r="C420" s="41"/>
      <c r="D420" s="42"/>
      <c r="E420" s="43"/>
      <c r="F420" s="44"/>
      <c r="G420" s="45"/>
      <c r="H420" s="23"/>
      <c r="I420" s="23"/>
      <c r="J420" s="23"/>
      <c r="K420" s="23"/>
      <c r="L420" s="23"/>
      <c r="M420" s="23"/>
      <c r="N420" s="23"/>
      <c r="O420" s="22"/>
    </row>
    <row r="421" spans="1:15" s="25" customFormat="1" ht="12.75" x14ac:dyDescent="0.2">
      <c r="A421" s="19" t="s">
        <v>28</v>
      </c>
      <c r="B421" s="19" t="s">
        <v>250</v>
      </c>
      <c r="C421" s="38"/>
      <c r="D421" s="22"/>
      <c r="E421" s="21"/>
      <c r="F421" s="22"/>
      <c r="G421" s="23">
        <v>29600000</v>
      </c>
      <c r="H421" s="32"/>
      <c r="I421" s="23"/>
      <c r="J421" s="23"/>
      <c r="K421" s="23"/>
      <c r="L421" s="23"/>
      <c r="M421" s="23"/>
      <c r="N421" s="23"/>
      <c r="O421" s="22"/>
    </row>
    <row r="422" spans="1:15" s="25" customFormat="1" ht="12.75" x14ac:dyDescent="0.2">
      <c r="A422" s="19" t="s">
        <v>28</v>
      </c>
      <c r="B422" s="19"/>
      <c r="C422" s="38"/>
      <c r="D422" s="22" t="s">
        <v>251</v>
      </c>
      <c r="E422" s="21"/>
      <c r="F422" s="22" t="s">
        <v>42</v>
      </c>
      <c r="G422" s="46">
        <v>7400000</v>
      </c>
      <c r="I422" s="23">
        <v>7400000</v>
      </c>
      <c r="J422" s="23"/>
      <c r="K422" s="23"/>
      <c r="L422" s="23"/>
      <c r="M422" s="23"/>
      <c r="N422" s="23"/>
      <c r="O422" s="24">
        <v>41410</v>
      </c>
    </row>
    <row r="423" spans="1:15" s="25" customFormat="1" x14ac:dyDescent="0.15">
      <c r="A423" s="19" t="s">
        <v>28</v>
      </c>
      <c r="B423" s="19"/>
      <c r="C423" s="20"/>
      <c r="D423" s="22" t="s">
        <v>252</v>
      </c>
      <c r="E423" s="21"/>
      <c r="F423" s="22" t="s">
        <v>42</v>
      </c>
      <c r="G423" s="46">
        <v>7400000</v>
      </c>
      <c r="H423" s="32"/>
      <c r="I423" s="23"/>
      <c r="J423" s="23"/>
      <c r="K423" s="23"/>
      <c r="L423" s="23">
        <v>7400000</v>
      </c>
      <c r="M423" s="23"/>
      <c r="N423" s="23"/>
      <c r="O423" s="24">
        <v>41473</v>
      </c>
    </row>
    <row r="424" spans="1:15" s="25" customFormat="1" x14ac:dyDescent="0.15">
      <c r="A424" s="19" t="s">
        <v>28</v>
      </c>
      <c r="B424" s="19"/>
      <c r="C424" s="20"/>
      <c r="D424" s="22" t="s">
        <v>253</v>
      </c>
      <c r="E424" s="21"/>
      <c r="F424" s="22" t="s">
        <v>42</v>
      </c>
      <c r="G424" s="46">
        <v>7400000</v>
      </c>
      <c r="H424" s="23">
        <v>4000000</v>
      </c>
      <c r="I424" s="23"/>
      <c r="J424" s="23"/>
      <c r="K424" s="23"/>
      <c r="L424" s="23">
        <v>3400000</v>
      </c>
      <c r="M424" s="23"/>
      <c r="N424" s="23">
        <v>4000000</v>
      </c>
      <c r="O424" s="24">
        <v>41500</v>
      </c>
    </row>
    <row r="425" spans="1:15" s="25" customFormat="1" x14ac:dyDescent="0.15">
      <c r="A425" s="19" t="s">
        <v>28</v>
      </c>
      <c r="B425" s="19"/>
      <c r="C425" s="20"/>
      <c r="D425" s="22" t="s">
        <v>254</v>
      </c>
      <c r="E425" s="21"/>
      <c r="F425" s="22" t="s">
        <v>42</v>
      </c>
      <c r="G425" s="46">
        <v>7400000</v>
      </c>
      <c r="I425" s="23"/>
      <c r="J425" s="23"/>
      <c r="K425" s="23"/>
      <c r="L425" s="23">
        <v>7400000</v>
      </c>
      <c r="M425" s="23"/>
      <c r="N425" s="23"/>
      <c r="O425" s="24">
        <v>41585</v>
      </c>
    </row>
    <row r="426" spans="1:15" s="25" customFormat="1" x14ac:dyDescent="0.15">
      <c r="A426" s="19" t="s">
        <v>28</v>
      </c>
      <c r="B426" s="19"/>
      <c r="C426" s="20"/>
      <c r="D426" s="22" t="s">
        <v>255</v>
      </c>
      <c r="E426" s="21"/>
      <c r="F426" s="22" t="s">
        <v>42</v>
      </c>
      <c r="G426" s="46">
        <v>7400000</v>
      </c>
      <c r="I426" s="23"/>
      <c r="J426" s="23"/>
      <c r="K426" s="23"/>
      <c r="L426" s="23">
        <v>7400000</v>
      </c>
      <c r="M426" s="23"/>
      <c r="N426" s="23"/>
      <c r="O426" s="24">
        <v>41606</v>
      </c>
    </row>
    <row r="427" spans="1:15" s="25" customFormat="1" x14ac:dyDescent="0.15">
      <c r="A427" s="19" t="s">
        <v>28</v>
      </c>
      <c r="B427" s="19"/>
      <c r="C427" s="20"/>
      <c r="D427" s="22" t="s">
        <v>256</v>
      </c>
      <c r="E427" s="21"/>
      <c r="F427" s="22" t="s">
        <v>42</v>
      </c>
      <c r="G427" s="46">
        <v>7400000</v>
      </c>
      <c r="I427" s="23"/>
      <c r="J427" s="23"/>
      <c r="K427" s="23"/>
      <c r="L427" s="23">
        <v>7400000</v>
      </c>
      <c r="M427" s="23"/>
      <c r="N427" s="23"/>
      <c r="O427" s="24">
        <v>41655</v>
      </c>
    </row>
    <row r="428" spans="1:15" s="25" customFormat="1" x14ac:dyDescent="0.15">
      <c r="A428" s="19" t="s">
        <v>28</v>
      </c>
      <c r="B428" s="19"/>
      <c r="C428" s="20"/>
      <c r="D428" s="22" t="s">
        <v>257</v>
      </c>
      <c r="E428" s="21"/>
      <c r="F428" s="22" t="s">
        <v>42</v>
      </c>
      <c r="G428" s="46">
        <v>7400000</v>
      </c>
      <c r="I428" s="23"/>
      <c r="J428" s="23"/>
      <c r="K428" s="23"/>
      <c r="L428" s="23">
        <v>7400000</v>
      </c>
      <c r="M428" s="23"/>
      <c r="N428" s="23"/>
      <c r="O428" s="24">
        <v>41711</v>
      </c>
    </row>
    <row r="429" spans="1:15" s="25" customFormat="1" x14ac:dyDescent="0.15">
      <c r="A429" s="19" t="s">
        <v>28</v>
      </c>
      <c r="B429" s="19"/>
      <c r="C429" s="20"/>
      <c r="D429" s="22" t="s">
        <v>258</v>
      </c>
      <c r="E429" s="21"/>
      <c r="F429" s="22" t="s">
        <v>42</v>
      </c>
      <c r="G429" s="46">
        <v>7400000</v>
      </c>
      <c r="I429" s="23"/>
      <c r="J429" s="23"/>
      <c r="K429" s="23"/>
      <c r="L429" s="23">
        <v>7400000</v>
      </c>
      <c r="M429" s="23"/>
      <c r="N429" s="23"/>
      <c r="O429" s="24">
        <v>41738</v>
      </c>
    </row>
    <row r="430" spans="1:15" s="25" customFormat="1" x14ac:dyDescent="0.15">
      <c r="A430" s="19" t="s">
        <v>28</v>
      </c>
      <c r="B430" s="19"/>
      <c r="C430" s="20"/>
      <c r="D430" s="22" t="s">
        <v>259</v>
      </c>
      <c r="E430" s="21"/>
      <c r="F430" s="22" t="s">
        <v>42</v>
      </c>
      <c r="G430" s="46">
        <v>7400000</v>
      </c>
      <c r="I430" s="23"/>
      <c r="J430" s="23"/>
      <c r="K430" s="23"/>
      <c r="L430" s="23">
        <v>7400000</v>
      </c>
      <c r="M430" s="23"/>
      <c r="N430" s="23"/>
      <c r="O430" s="24">
        <v>41787</v>
      </c>
    </row>
    <row r="431" spans="1:15" s="25" customFormat="1" x14ac:dyDescent="0.15">
      <c r="A431" s="19" t="s">
        <v>28</v>
      </c>
      <c r="B431" s="19"/>
      <c r="C431" s="20"/>
      <c r="D431" s="22" t="s">
        <v>260</v>
      </c>
      <c r="E431" s="21"/>
      <c r="F431" s="22" t="s">
        <v>42</v>
      </c>
      <c r="G431" s="46">
        <v>7400000</v>
      </c>
      <c r="I431" s="23"/>
      <c r="J431" s="23"/>
      <c r="K431" s="23"/>
      <c r="L431" s="23">
        <v>7400000</v>
      </c>
      <c r="M431" s="23"/>
      <c r="N431" s="23"/>
      <c r="O431" s="24">
        <v>41815</v>
      </c>
    </row>
    <row r="432" spans="1:15" s="25" customFormat="1" x14ac:dyDescent="0.15">
      <c r="A432" s="19" t="s">
        <v>28</v>
      </c>
      <c r="B432" s="19"/>
      <c r="C432" s="20"/>
      <c r="D432" s="22" t="s">
        <v>261</v>
      </c>
      <c r="E432" s="21"/>
      <c r="F432" s="22" t="s">
        <v>42</v>
      </c>
      <c r="G432" s="46">
        <v>7400000</v>
      </c>
      <c r="I432" s="23"/>
      <c r="J432" s="23"/>
      <c r="K432" s="23"/>
      <c r="L432" s="23">
        <v>7400000</v>
      </c>
      <c r="M432" s="23"/>
      <c r="N432" s="23"/>
      <c r="O432" s="24">
        <v>41864</v>
      </c>
    </row>
    <row r="433" spans="1:15" s="25" customFormat="1" ht="12.75" x14ac:dyDescent="0.2">
      <c r="A433" s="19" t="s">
        <v>262</v>
      </c>
      <c r="B433" s="19"/>
      <c r="C433" s="38"/>
      <c r="D433" s="22"/>
      <c r="E433" s="21"/>
      <c r="F433" s="22"/>
      <c r="G433" s="23"/>
      <c r="H433" s="32"/>
      <c r="I433" s="23"/>
      <c r="J433" s="23"/>
      <c r="K433" s="23"/>
      <c r="L433" s="23"/>
      <c r="M433" s="23"/>
      <c r="N433" s="23"/>
      <c r="O433" s="22"/>
    </row>
    <row r="434" spans="1:15" s="25" customFormat="1" ht="12.75" x14ac:dyDescent="0.2">
      <c r="A434" s="19" t="s">
        <v>263</v>
      </c>
      <c r="B434" s="51"/>
      <c r="C434" s="41"/>
      <c r="D434" s="42"/>
      <c r="E434" s="43"/>
      <c r="F434" s="44"/>
      <c r="G434" s="45"/>
      <c r="H434" s="23"/>
      <c r="I434" s="23"/>
      <c r="J434" s="23"/>
      <c r="K434" s="23"/>
      <c r="L434" s="23"/>
      <c r="M434" s="23"/>
      <c r="N434" s="23"/>
      <c r="O434" s="22"/>
    </row>
    <row r="435" spans="1:15" s="25" customFormat="1" ht="12.75" x14ac:dyDescent="0.2">
      <c r="A435" s="40"/>
      <c r="B435" s="40"/>
      <c r="C435" s="41"/>
      <c r="D435" s="42"/>
      <c r="E435" s="43"/>
      <c r="F435" s="44"/>
      <c r="G435" s="45"/>
      <c r="H435" s="23"/>
      <c r="I435" s="23"/>
      <c r="J435" s="23"/>
      <c r="K435" s="23"/>
      <c r="L435" s="23"/>
      <c r="M435" s="23"/>
      <c r="N435" s="23"/>
      <c r="O435" s="22"/>
    </row>
    <row r="436" spans="1:15" s="25" customFormat="1" ht="12.75" x14ac:dyDescent="0.2">
      <c r="A436" s="26" t="s">
        <v>264</v>
      </c>
      <c r="B436" s="26" t="s">
        <v>19</v>
      </c>
      <c r="C436" s="27" t="s">
        <v>265</v>
      </c>
      <c r="D436" s="28">
        <v>39927</v>
      </c>
      <c r="E436" s="29"/>
      <c r="F436" s="30"/>
      <c r="G436" s="31" t="s">
        <v>157</v>
      </c>
      <c r="H436" s="23"/>
      <c r="I436" s="23"/>
      <c r="J436" s="23"/>
      <c r="K436" s="23"/>
      <c r="L436" s="23"/>
      <c r="M436" s="23"/>
      <c r="N436" s="23"/>
      <c r="O436" s="22"/>
    </row>
    <row r="437" spans="1:15" s="25" customFormat="1" ht="12.75" x14ac:dyDescent="0.2">
      <c r="A437" s="40"/>
      <c r="B437" s="40"/>
      <c r="C437" s="41"/>
      <c r="D437" s="42"/>
      <c r="E437" s="43"/>
      <c r="F437" s="44"/>
      <c r="G437" s="45"/>
      <c r="H437" s="23"/>
      <c r="I437" s="23"/>
      <c r="J437" s="23"/>
      <c r="K437" s="23"/>
      <c r="L437" s="23"/>
      <c r="M437" s="23"/>
      <c r="N437" s="23"/>
      <c r="O437" s="22"/>
    </row>
    <row r="438" spans="1:15" s="25" customFormat="1" ht="12.75" x14ac:dyDescent="0.2">
      <c r="A438" s="26" t="s">
        <v>264</v>
      </c>
      <c r="B438" s="26" t="s">
        <v>19</v>
      </c>
      <c r="C438" s="27" t="s">
        <v>266</v>
      </c>
      <c r="D438" s="28">
        <v>39927</v>
      </c>
      <c r="E438" s="29"/>
      <c r="F438" s="30"/>
      <c r="G438" s="31" t="s">
        <v>157</v>
      </c>
      <c r="H438" s="23"/>
      <c r="I438" s="23"/>
      <c r="J438" s="23"/>
      <c r="K438" s="23"/>
      <c r="L438" s="23"/>
      <c r="M438" s="23"/>
      <c r="N438" s="23"/>
      <c r="O438" s="22"/>
    </row>
    <row r="439" spans="1:15" s="25" customFormat="1" ht="12.75" x14ac:dyDescent="0.2">
      <c r="A439" s="40"/>
      <c r="B439" s="40"/>
      <c r="C439" s="41"/>
      <c r="D439" s="42"/>
      <c r="E439" s="43"/>
      <c r="F439" s="44"/>
      <c r="G439" s="45"/>
      <c r="H439" s="23"/>
      <c r="I439" s="23"/>
      <c r="J439" s="23"/>
      <c r="K439" s="23"/>
      <c r="L439" s="23"/>
      <c r="M439" s="23"/>
      <c r="N439" s="23"/>
      <c r="O439" s="22"/>
    </row>
    <row r="440" spans="1:15" s="25" customFormat="1" ht="12.75" x14ac:dyDescent="0.2">
      <c r="A440" s="26" t="s">
        <v>267</v>
      </c>
      <c r="B440" s="26" t="s">
        <v>19</v>
      </c>
      <c r="C440" s="27" t="s">
        <v>268</v>
      </c>
      <c r="D440" s="28">
        <v>39938</v>
      </c>
      <c r="E440" s="29"/>
      <c r="F440" s="30"/>
      <c r="G440" s="31" t="s">
        <v>239</v>
      </c>
      <c r="H440" s="23"/>
      <c r="I440" s="23"/>
      <c r="J440" s="23"/>
      <c r="K440" s="23"/>
      <c r="L440" s="23"/>
      <c r="M440" s="23"/>
      <c r="N440" s="23"/>
      <c r="O440" s="22"/>
    </row>
    <row r="441" spans="1:15" s="25" customFormat="1" ht="12.75" x14ac:dyDescent="0.2">
      <c r="A441" s="40"/>
      <c r="B441" s="40"/>
      <c r="C441" s="41"/>
      <c r="D441" s="42"/>
      <c r="E441" s="43"/>
      <c r="F441" s="44"/>
      <c r="G441" s="45"/>
      <c r="H441" s="23"/>
      <c r="I441" s="23"/>
      <c r="J441" s="23"/>
      <c r="K441" s="23"/>
      <c r="L441" s="23"/>
      <c r="M441" s="23"/>
      <c r="N441" s="23"/>
      <c r="O441" s="22"/>
    </row>
    <row r="442" spans="1:15" s="25" customFormat="1" ht="12.75" x14ac:dyDescent="0.2">
      <c r="A442" s="26" t="s">
        <v>267</v>
      </c>
      <c r="B442" s="26" t="s">
        <v>19</v>
      </c>
      <c r="C442" s="27" t="s">
        <v>269</v>
      </c>
      <c r="D442" s="28">
        <v>39938</v>
      </c>
      <c r="E442" s="29"/>
      <c r="F442" s="30"/>
      <c r="G442" s="31" t="s">
        <v>241</v>
      </c>
      <c r="H442" s="23"/>
      <c r="I442" s="23"/>
      <c r="J442" s="23"/>
      <c r="K442" s="23"/>
      <c r="L442" s="23"/>
      <c r="M442" s="23"/>
      <c r="N442" s="23"/>
      <c r="O442" s="22"/>
    </row>
    <row r="443" spans="1:15" s="25" customFormat="1" ht="12.75" x14ac:dyDescent="0.2">
      <c r="A443" s="40"/>
      <c r="B443" s="40"/>
      <c r="C443" s="41"/>
      <c r="D443" s="42"/>
      <c r="E443" s="43"/>
      <c r="F443" s="44"/>
      <c r="G443" s="45"/>
      <c r="H443" s="23"/>
      <c r="I443" s="23"/>
      <c r="J443" s="23"/>
      <c r="K443" s="23"/>
      <c r="L443" s="23"/>
      <c r="M443" s="23"/>
      <c r="N443" s="23"/>
      <c r="O443" s="22"/>
    </row>
    <row r="444" spans="1:15" s="25" customFormat="1" ht="12.75" x14ac:dyDescent="0.2">
      <c r="A444" s="26" t="s">
        <v>267</v>
      </c>
      <c r="B444" s="26" t="s">
        <v>19</v>
      </c>
      <c r="C444" s="27" t="s">
        <v>270</v>
      </c>
      <c r="D444" s="28">
        <v>39938</v>
      </c>
      <c r="E444" s="29"/>
      <c r="F444" s="30"/>
      <c r="G444" s="31" t="s">
        <v>244</v>
      </c>
      <c r="H444" s="23"/>
      <c r="I444" s="23"/>
      <c r="J444" s="23"/>
      <c r="K444" s="23"/>
      <c r="L444" s="23"/>
      <c r="M444" s="23"/>
      <c r="N444" s="23"/>
      <c r="O444" s="22"/>
    </row>
    <row r="445" spans="1:15" s="25" customFormat="1" ht="12.75" x14ac:dyDescent="0.2">
      <c r="A445" s="40"/>
      <c r="B445" s="40"/>
      <c r="C445" s="41"/>
      <c r="D445" s="42"/>
      <c r="E445" s="43"/>
      <c r="F445" s="44"/>
      <c r="G445" s="45"/>
      <c r="H445" s="23"/>
      <c r="I445" s="23"/>
      <c r="J445" s="23"/>
      <c r="K445" s="23"/>
      <c r="L445" s="23"/>
      <c r="M445" s="23"/>
      <c r="N445" s="23"/>
      <c r="O445" s="22"/>
    </row>
    <row r="446" spans="1:15" s="25" customFormat="1" ht="12.75" x14ac:dyDescent="0.2">
      <c r="A446" s="26" t="s">
        <v>267</v>
      </c>
      <c r="B446" s="26" t="s">
        <v>19</v>
      </c>
      <c r="C446" s="27" t="s">
        <v>271</v>
      </c>
      <c r="D446" s="28">
        <v>39938</v>
      </c>
      <c r="E446" s="29"/>
      <c r="F446" s="30"/>
      <c r="G446" s="31" t="s">
        <v>241</v>
      </c>
      <c r="H446" s="23"/>
      <c r="I446" s="23"/>
      <c r="J446" s="23"/>
      <c r="K446" s="23"/>
      <c r="L446" s="23"/>
      <c r="M446" s="23"/>
      <c r="N446" s="23"/>
      <c r="O446" s="22"/>
    </row>
    <row r="447" spans="1:15" s="25" customFormat="1" ht="12.75" x14ac:dyDescent="0.2">
      <c r="A447" s="40"/>
      <c r="B447" s="40"/>
      <c r="C447" s="41"/>
      <c r="D447" s="42"/>
      <c r="E447" s="43"/>
      <c r="F447" s="44"/>
      <c r="G447" s="45"/>
      <c r="H447" s="23"/>
      <c r="I447" s="23"/>
      <c r="J447" s="23"/>
      <c r="K447" s="23"/>
      <c r="L447" s="23"/>
      <c r="M447" s="23"/>
      <c r="N447" s="23"/>
      <c r="O447" s="22"/>
    </row>
    <row r="448" spans="1:15" s="25" customFormat="1" ht="12.75" x14ac:dyDescent="0.2">
      <c r="A448" s="26" t="s">
        <v>272</v>
      </c>
      <c r="B448" s="26" t="s">
        <v>19</v>
      </c>
      <c r="C448" s="27" t="s">
        <v>273</v>
      </c>
      <c r="D448" s="28">
        <v>39947</v>
      </c>
      <c r="E448" s="29"/>
      <c r="F448" s="30"/>
      <c r="G448" s="31" t="s">
        <v>274</v>
      </c>
      <c r="H448" s="23"/>
      <c r="I448" s="23"/>
      <c r="J448" s="23"/>
      <c r="K448" s="23"/>
      <c r="L448" s="23"/>
      <c r="M448" s="23"/>
      <c r="N448" s="23"/>
      <c r="O448" s="22"/>
    </row>
    <row r="449" spans="1:15" s="25" customFormat="1" ht="12.75" x14ac:dyDescent="0.2">
      <c r="A449" s="40"/>
      <c r="B449" s="40"/>
      <c r="C449" s="41"/>
      <c r="D449" s="42"/>
      <c r="E449" s="43"/>
      <c r="F449" s="44"/>
      <c r="G449" s="45"/>
      <c r="H449" s="23"/>
      <c r="I449" s="23"/>
      <c r="J449" s="23"/>
      <c r="K449" s="23"/>
      <c r="L449" s="23"/>
      <c r="M449" s="23"/>
      <c r="N449" s="23"/>
      <c r="O449" s="22"/>
    </row>
    <row r="450" spans="1:15" s="25" customFormat="1" ht="12.75" x14ac:dyDescent="0.2">
      <c r="A450" s="19" t="s">
        <v>272</v>
      </c>
      <c r="B450" s="19" t="s">
        <v>726</v>
      </c>
      <c r="C450" s="38"/>
      <c r="D450" s="22"/>
      <c r="E450" s="21"/>
      <c r="F450" s="22"/>
      <c r="G450" s="23">
        <v>5000000</v>
      </c>
      <c r="H450" s="32"/>
      <c r="I450" s="23"/>
      <c r="J450" s="23"/>
      <c r="K450" s="23"/>
      <c r="L450" s="23"/>
      <c r="M450" s="23"/>
      <c r="N450" s="23"/>
      <c r="O450" s="22"/>
    </row>
    <row r="451" spans="1:15" s="25" customFormat="1" ht="12.75" x14ac:dyDescent="0.2">
      <c r="A451" s="19" t="s">
        <v>272</v>
      </c>
      <c r="B451" s="19"/>
      <c r="C451" s="38"/>
      <c r="D451" s="22" t="s">
        <v>727</v>
      </c>
      <c r="E451" s="21"/>
      <c r="F451" s="22" t="s">
        <v>42</v>
      </c>
      <c r="G451" s="46">
        <v>5000000</v>
      </c>
      <c r="H451" s="23">
        <v>5000000</v>
      </c>
      <c r="J451" s="23"/>
      <c r="K451" s="23"/>
      <c r="L451" s="23"/>
      <c r="M451" s="23"/>
      <c r="N451" s="23">
        <v>5000000</v>
      </c>
      <c r="O451" s="24">
        <v>41486</v>
      </c>
    </row>
    <row r="452" spans="1:15" s="25" customFormat="1" x14ac:dyDescent="0.15">
      <c r="A452" s="19" t="s">
        <v>728</v>
      </c>
      <c r="B452" s="19"/>
      <c r="C452" s="20"/>
      <c r="D452" s="22"/>
      <c r="E452" s="21"/>
      <c r="F452" s="22"/>
      <c r="G452" s="21"/>
      <c r="H452" s="32"/>
      <c r="I452" s="23"/>
      <c r="J452" s="23"/>
      <c r="K452" s="23"/>
      <c r="L452" s="23"/>
      <c r="M452" s="23"/>
      <c r="N452" s="23"/>
      <c r="O452" s="22"/>
    </row>
    <row r="453" spans="1:15" s="25" customFormat="1" x14ac:dyDescent="0.15">
      <c r="A453" s="19" t="s">
        <v>729</v>
      </c>
      <c r="B453" s="19"/>
      <c r="C453" s="20"/>
      <c r="D453" s="22"/>
      <c r="E453" s="21"/>
      <c r="F453" s="22"/>
      <c r="G453" s="21"/>
      <c r="H453" s="32"/>
      <c r="I453" s="23"/>
      <c r="J453" s="23"/>
      <c r="K453" s="23"/>
      <c r="L453" s="23"/>
      <c r="M453" s="23"/>
      <c r="N453" s="23"/>
      <c r="O453" s="22"/>
    </row>
    <row r="454" spans="1:15" s="25" customFormat="1" x14ac:dyDescent="0.15">
      <c r="A454" s="19"/>
      <c r="B454" s="19"/>
      <c r="C454" s="20"/>
      <c r="D454" s="22"/>
      <c r="E454" s="21"/>
      <c r="F454" s="22"/>
      <c r="G454" s="21"/>
      <c r="H454" s="32"/>
      <c r="I454" s="23"/>
      <c r="J454" s="23"/>
      <c r="K454" s="23"/>
      <c r="L454" s="23"/>
      <c r="M454" s="23"/>
      <c r="N454" s="23"/>
      <c r="O454" s="22"/>
    </row>
    <row r="455" spans="1:15" s="25" customFormat="1" ht="12.75" x14ac:dyDescent="0.2">
      <c r="A455" s="19" t="s">
        <v>272</v>
      </c>
      <c r="B455" s="19" t="s">
        <v>731</v>
      </c>
      <c r="C455" s="38"/>
      <c r="D455" s="22"/>
      <c r="E455" s="21"/>
      <c r="F455" s="22"/>
      <c r="G455" s="23">
        <v>59950000</v>
      </c>
      <c r="H455" s="32"/>
      <c r="I455" s="23"/>
      <c r="J455" s="23"/>
      <c r="K455" s="23"/>
      <c r="L455" s="23"/>
      <c r="M455" s="23"/>
      <c r="N455" s="23"/>
      <c r="O455" s="22"/>
    </row>
    <row r="456" spans="1:15" s="25" customFormat="1" ht="12.75" x14ac:dyDescent="0.2">
      <c r="A456" s="19" t="s">
        <v>272</v>
      </c>
      <c r="B456" s="19"/>
      <c r="C456" s="38"/>
      <c r="D456" s="22" t="s">
        <v>732</v>
      </c>
      <c r="E456" s="21"/>
      <c r="F456" s="22" t="s">
        <v>42</v>
      </c>
      <c r="G456" s="46">
        <v>14950000</v>
      </c>
      <c r="H456" s="23">
        <v>14950000</v>
      </c>
      <c r="I456" s="23"/>
      <c r="J456" s="23"/>
      <c r="K456" s="23"/>
      <c r="L456" s="23"/>
      <c r="M456" s="23"/>
      <c r="N456" s="23">
        <v>14950000</v>
      </c>
      <c r="O456" s="24">
        <v>41486</v>
      </c>
    </row>
    <row r="457" spans="1:15" s="25" customFormat="1" ht="12.75" x14ac:dyDescent="0.2">
      <c r="A457" s="19" t="s">
        <v>272</v>
      </c>
      <c r="B457" s="19"/>
      <c r="C457" s="38"/>
      <c r="D457" s="22" t="s">
        <v>733</v>
      </c>
      <c r="E457" s="21"/>
      <c r="F457" s="22" t="s">
        <v>42</v>
      </c>
      <c r="G457" s="46">
        <v>15000000</v>
      </c>
      <c r="H457" s="23">
        <v>15000000</v>
      </c>
      <c r="I457" s="23"/>
      <c r="J457" s="23"/>
      <c r="K457" s="23"/>
      <c r="L457" s="23"/>
      <c r="M457" s="23"/>
      <c r="N457" s="23">
        <v>15000000</v>
      </c>
      <c r="O457" s="24">
        <v>41486</v>
      </c>
    </row>
    <row r="458" spans="1:15" s="25" customFormat="1" ht="12.75" x14ac:dyDescent="0.2">
      <c r="A458" s="19" t="s">
        <v>272</v>
      </c>
      <c r="B458" s="19"/>
      <c r="C458" s="38"/>
      <c r="D458" s="22" t="s">
        <v>734</v>
      </c>
      <c r="E458" s="21"/>
      <c r="F458" s="22" t="s">
        <v>42</v>
      </c>
      <c r="G458" s="46">
        <v>15000000</v>
      </c>
      <c r="H458" s="23">
        <v>15000000</v>
      </c>
      <c r="I458" s="23"/>
      <c r="J458" s="23"/>
      <c r="K458" s="23"/>
      <c r="L458" s="23"/>
      <c r="M458" s="23"/>
      <c r="N458" s="23">
        <v>15000000</v>
      </c>
      <c r="O458" s="24">
        <v>41486</v>
      </c>
    </row>
    <row r="459" spans="1:15" s="25" customFormat="1" ht="12.75" x14ac:dyDescent="0.2">
      <c r="A459" s="19" t="s">
        <v>272</v>
      </c>
      <c r="B459" s="19"/>
      <c r="C459" s="38"/>
      <c r="D459" s="22" t="s">
        <v>735</v>
      </c>
      <c r="E459" s="21"/>
      <c r="F459" s="22" t="s">
        <v>42</v>
      </c>
      <c r="G459" s="46">
        <v>15000000</v>
      </c>
      <c r="H459" s="23">
        <v>15000000</v>
      </c>
      <c r="I459" s="23"/>
      <c r="J459" s="23"/>
      <c r="K459" s="23"/>
      <c r="L459" s="23"/>
      <c r="M459" s="23"/>
      <c r="N459" s="23">
        <v>15000000</v>
      </c>
      <c r="O459" s="24">
        <v>41486</v>
      </c>
    </row>
    <row r="460" spans="1:15" s="25" customFormat="1" x14ac:dyDescent="0.15">
      <c r="A460" s="19" t="s">
        <v>736</v>
      </c>
      <c r="B460" s="19"/>
      <c r="C460" s="20"/>
      <c r="D460" s="22"/>
      <c r="E460" s="21"/>
      <c r="F460" s="22"/>
      <c r="G460" s="21"/>
      <c r="H460" s="32"/>
      <c r="I460" s="23"/>
      <c r="J460" s="23"/>
      <c r="K460" s="23"/>
      <c r="L460" s="23"/>
      <c r="M460" s="23"/>
      <c r="N460" s="23"/>
      <c r="O460" s="22"/>
    </row>
    <row r="461" spans="1:15" s="25" customFormat="1" x14ac:dyDescent="0.15">
      <c r="A461" s="19" t="s">
        <v>729</v>
      </c>
      <c r="B461" s="19"/>
      <c r="C461" s="20"/>
      <c r="D461" s="22"/>
      <c r="E461" s="21"/>
      <c r="F461" s="22"/>
      <c r="G461" s="21"/>
      <c r="H461" s="32"/>
      <c r="I461" s="23"/>
      <c r="J461" s="23"/>
      <c r="K461" s="23"/>
      <c r="L461" s="23"/>
      <c r="M461" s="23"/>
      <c r="N461" s="23"/>
      <c r="O461" s="22"/>
    </row>
    <row r="462" spans="1:15" s="25" customFormat="1" x14ac:dyDescent="0.15">
      <c r="A462" s="19"/>
      <c r="B462" s="19"/>
      <c r="C462" s="20"/>
      <c r="D462" s="22"/>
      <c r="E462" s="21"/>
      <c r="F462" s="22"/>
      <c r="G462" s="21"/>
      <c r="H462" s="32"/>
      <c r="I462" s="23"/>
      <c r="J462" s="23"/>
      <c r="K462" s="23"/>
      <c r="L462" s="23"/>
      <c r="M462" s="23"/>
      <c r="N462" s="23"/>
      <c r="O462" s="22"/>
    </row>
    <row r="463" spans="1:15" s="25" customFormat="1" ht="12.75" x14ac:dyDescent="0.2">
      <c r="A463" s="26" t="s">
        <v>68</v>
      </c>
      <c r="B463" s="26" t="s">
        <v>19</v>
      </c>
      <c r="C463" s="27" t="s">
        <v>275</v>
      </c>
      <c r="D463" s="28">
        <v>39958</v>
      </c>
      <c r="E463" s="29"/>
      <c r="F463" s="30"/>
      <c r="G463" s="31" t="s">
        <v>70</v>
      </c>
      <c r="H463" s="23"/>
      <c r="I463" s="23"/>
      <c r="J463" s="23"/>
      <c r="K463" s="23"/>
      <c r="L463" s="23"/>
      <c r="M463" s="23"/>
      <c r="N463" s="23"/>
      <c r="O463" s="22"/>
    </row>
    <row r="464" spans="1:15" s="25" customFormat="1" ht="12.75" x14ac:dyDescent="0.2">
      <c r="A464" s="40"/>
      <c r="B464" s="40"/>
      <c r="C464" s="41"/>
      <c r="D464" s="42"/>
      <c r="E464" s="43"/>
      <c r="F464" s="44"/>
      <c r="G464" s="45"/>
      <c r="H464" s="23"/>
      <c r="I464" s="23"/>
      <c r="J464" s="23"/>
      <c r="K464" s="23"/>
      <c r="L464" s="23"/>
      <c r="M464" s="23"/>
      <c r="N464" s="23"/>
      <c r="O464" s="22"/>
    </row>
    <row r="465" spans="1:15" s="25" customFormat="1" ht="12.75" x14ac:dyDescent="0.2">
      <c r="A465" s="26" t="s">
        <v>68</v>
      </c>
      <c r="B465" s="26" t="s">
        <v>19</v>
      </c>
      <c r="C465" s="27" t="s">
        <v>276</v>
      </c>
      <c r="D465" s="28">
        <v>39958</v>
      </c>
      <c r="E465" s="29"/>
      <c r="F465" s="30"/>
      <c r="G465" s="31" t="s">
        <v>219</v>
      </c>
      <c r="H465" s="23"/>
      <c r="I465" s="23"/>
      <c r="J465" s="23"/>
      <c r="K465" s="23"/>
      <c r="L465" s="23"/>
      <c r="M465" s="23"/>
      <c r="N465" s="23"/>
      <c r="O465" s="22"/>
    </row>
    <row r="466" spans="1:15" s="25" customFormat="1" ht="12.75" x14ac:dyDescent="0.2">
      <c r="A466" s="40"/>
      <c r="B466" s="40"/>
      <c r="C466" s="41"/>
      <c r="D466" s="42"/>
      <c r="E466" s="43"/>
      <c r="F466" s="44"/>
      <c r="G466" s="45"/>
      <c r="H466" s="23"/>
      <c r="I466" s="23"/>
      <c r="J466" s="23"/>
      <c r="K466" s="23"/>
      <c r="L466" s="23"/>
      <c r="M466" s="23"/>
      <c r="N466" s="23"/>
      <c r="O466" s="22"/>
    </row>
    <row r="467" spans="1:15" s="25" customFormat="1" ht="12.75" x14ac:dyDescent="0.2">
      <c r="A467" s="26" t="s">
        <v>277</v>
      </c>
      <c r="B467" s="26" t="s">
        <v>19</v>
      </c>
      <c r="C467" s="27" t="s">
        <v>278</v>
      </c>
      <c r="D467" s="28">
        <v>39986</v>
      </c>
      <c r="E467" s="29"/>
      <c r="F467" s="30"/>
      <c r="G467" s="31" t="s">
        <v>209</v>
      </c>
      <c r="H467" s="23"/>
      <c r="I467" s="23"/>
      <c r="J467" s="23"/>
      <c r="K467" s="23"/>
      <c r="L467" s="23"/>
      <c r="M467" s="23"/>
      <c r="N467" s="23"/>
      <c r="O467" s="22"/>
    </row>
    <row r="468" spans="1:15" s="25" customFormat="1" ht="12.75" x14ac:dyDescent="0.2">
      <c r="A468" s="40"/>
      <c r="B468" s="40"/>
      <c r="C468" s="41"/>
      <c r="D468" s="42"/>
      <c r="E468" s="43"/>
      <c r="F468" s="44"/>
      <c r="G468" s="45"/>
      <c r="H468" s="23"/>
      <c r="I468" s="23"/>
      <c r="J468" s="23"/>
      <c r="K468" s="23"/>
      <c r="L468" s="23"/>
      <c r="M468" s="23"/>
      <c r="N468" s="23"/>
      <c r="O468" s="22"/>
    </row>
    <row r="469" spans="1:15" s="25" customFormat="1" ht="12.75" x14ac:dyDescent="0.2">
      <c r="A469" s="26" t="s">
        <v>279</v>
      </c>
      <c r="B469" s="26" t="s">
        <v>19</v>
      </c>
      <c r="C469" s="27" t="s">
        <v>280</v>
      </c>
      <c r="D469" s="28">
        <v>39989</v>
      </c>
      <c r="E469" s="29"/>
      <c r="F469" s="30"/>
      <c r="G469" s="31" t="s">
        <v>157</v>
      </c>
      <c r="H469" s="23"/>
      <c r="I469" s="23"/>
      <c r="J469" s="23"/>
      <c r="K469" s="23"/>
      <c r="L469" s="23"/>
      <c r="M469" s="23"/>
      <c r="N469" s="23"/>
      <c r="O469" s="22"/>
    </row>
    <row r="470" spans="1:15" s="25" customFormat="1" x14ac:dyDescent="0.15">
      <c r="A470" s="19"/>
      <c r="B470" s="19"/>
      <c r="C470" s="20"/>
      <c r="D470" s="21"/>
      <c r="E470" s="21"/>
      <c r="F470" s="22"/>
      <c r="G470" s="21"/>
      <c r="H470" s="23"/>
      <c r="I470" s="23"/>
      <c r="J470" s="23"/>
      <c r="K470" s="23"/>
      <c r="L470" s="23"/>
      <c r="M470" s="23"/>
      <c r="N470" s="23"/>
      <c r="O470" s="24"/>
    </row>
    <row r="471" spans="1:15" s="25" customFormat="1" ht="12.75" x14ac:dyDescent="0.2">
      <c r="A471" s="26" t="s">
        <v>281</v>
      </c>
      <c r="B471" s="26" t="s">
        <v>19</v>
      </c>
      <c r="C471" s="27" t="s">
        <v>282</v>
      </c>
      <c r="D471" s="28">
        <v>39989</v>
      </c>
      <c r="E471" s="29"/>
      <c r="F471" s="30"/>
      <c r="G471" s="31" t="s">
        <v>157</v>
      </c>
      <c r="H471" s="23"/>
      <c r="I471" s="23"/>
      <c r="J471" s="23"/>
      <c r="K471" s="23"/>
      <c r="L471" s="23"/>
      <c r="M471" s="23"/>
      <c r="N471" s="23"/>
      <c r="O471" s="22"/>
    </row>
    <row r="472" spans="1:15" s="25" customFormat="1" ht="12.75" x14ac:dyDescent="0.2">
      <c r="A472" s="40"/>
      <c r="B472" s="40"/>
      <c r="C472" s="41"/>
      <c r="D472" s="42"/>
      <c r="E472" s="43"/>
      <c r="F472" s="44"/>
      <c r="G472" s="45"/>
      <c r="H472" s="23"/>
      <c r="I472" s="23"/>
      <c r="J472" s="23"/>
      <c r="K472" s="23"/>
      <c r="L472" s="23"/>
      <c r="M472" s="23"/>
      <c r="N472" s="23"/>
      <c r="O472" s="22"/>
    </row>
    <row r="473" spans="1:15" s="25" customFormat="1" ht="12.75" x14ac:dyDescent="0.2">
      <c r="A473" s="26" t="s">
        <v>283</v>
      </c>
      <c r="B473" s="26" t="s">
        <v>19</v>
      </c>
      <c r="C473" s="27" t="s">
        <v>284</v>
      </c>
      <c r="D473" s="28">
        <v>39990</v>
      </c>
      <c r="E473" s="29"/>
      <c r="F473" s="30"/>
      <c r="G473" s="31">
        <v>10000000</v>
      </c>
      <c r="H473" s="23"/>
      <c r="I473" s="23"/>
      <c r="J473" s="23"/>
      <c r="K473" s="23"/>
      <c r="L473" s="23"/>
      <c r="M473" s="23"/>
      <c r="N473" s="23"/>
      <c r="O473" s="22"/>
    </row>
    <row r="474" spans="1:15" s="25" customFormat="1" x14ac:dyDescent="0.15">
      <c r="A474" s="19"/>
      <c r="B474" s="19"/>
      <c r="C474" s="20"/>
      <c r="D474" s="21"/>
      <c r="E474" s="21"/>
      <c r="F474" s="22"/>
      <c r="G474" s="23"/>
      <c r="H474" s="23"/>
      <c r="I474" s="23"/>
      <c r="J474" s="23"/>
      <c r="K474" s="23"/>
      <c r="L474" s="23"/>
      <c r="M474" s="23"/>
      <c r="N474" s="23"/>
      <c r="O474" s="24"/>
    </row>
    <row r="475" spans="1:15" s="25" customFormat="1" ht="12.75" x14ac:dyDescent="0.2">
      <c r="A475" s="26" t="s">
        <v>285</v>
      </c>
      <c r="B475" s="26" t="s">
        <v>19</v>
      </c>
      <c r="C475" s="27" t="s">
        <v>286</v>
      </c>
      <c r="D475" s="28">
        <v>40087</v>
      </c>
      <c r="E475" s="29"/>
      <c r="F475" s="30"/>
      <c r="G475" s="31">
        <v>40000000</v>
      </c>
      <c r="H475" s="23"/>
      <c r="I475" s="23"/>
      <c r="J475" s="23"/>
      <c r="K475" s="23"/>
      <c r="L475" s="23"/>
      <c r="M475" s="23"/>
      <c r="N475" s="23"/>
      <c r="O475" s="22"/>
    </row>
    <row r="476" spans="1:15" s="25" customFormat="1" ht="12.75" x14ac:dyDescent="0.2">
      <c r="A476" s="40"/>
      <c r="B476" s="40"/>
      <c r="C476" s="41"/>
      <c r="D476" s="42"/>
      <c r="E476" s="43"/>
      <c r="F476" s="44"/>
      <c r="G476" s="45"/>
      <c r="H476" s="23"/>
      <c r="I476" s="23"/>
      <c r="J476" s="23"/>
      <c r="K476" s="23"/>
      <c r="L476" s="23"/>
      <c r="M476" s="23"/>
      <c r="N476" s="23"/>
      <c r="O476" s="22"/>
    </row>
    <row r="477" spans="1:15" s="25" customFormat="1" ht="12.75" x14ac:dyDescent="0.2">
      <c r="A477" s="19" t="s">
        <v>285</v>
      </c>
      <c r="B477" s="19" t="s">
        <v>379</v>
      </c>
      <c r="C477" s="41"/>
      <c r="G477" s="48">
        <v>40000000</v>
      </c>
      <c r="H477" s="23"/>
      <c r="I477" s="23"/>
      <c r="J477" s="23"/>
      <c r="K477" s="23"/>
      <c r="L477" s="23"/>
      <c r="M477" s="23"/>
      <c r="N477" s="23"/>
      <c r="O477" s="22"/>
    </row>
    <row r="478" spans="1:15" s="25" customFormat="1" ht="12.75" x14ac:dyDescent="0.2">
      <c r="A478" s="19" t="s">
        <v>285</v>
      </c>
      <c r="B478" s="19"/>
      <c r="C478" s="41"/>
      <c r="D478" s="42" t="s">
        <v>798</v>
      </c>
      <c r="E478" s="43"/>
      <c r="F478" s="44"/>
      <c r="G478" s="48">
        <v>10000000</v>
      </c>
      <c r="H478" s="23"/>
      <c r="I478" s="23"/>
      <c r="J478" s="23"/>
      <c r="K478" s="23"/>
      <c r="L478" s="23"/>
      <c r="M478" s="23"/>
      <c r="N478" s="23"/>
      <c r="O478" s="22"/>
    </row>
    <row r="479" spans="1:15" s="25" customFormat="1" ht="12.75" x14ac:dyDescent="0.2">
      <c r="A479" s="19" t="s">
        <v>285</v>
      </c>
      <c r="B479" s="40"/>
      <c r="C479" s="41"/>
      <c r="D479" s="52" t="s">
        <v>799</v>
      </c>
      <c r="E479" s="43"/>
      <c r="F479" s="22" t="s">
        <v>42</v>
      </c>
      <c r="G479" s="46">
        <v>6000000</v>
      </c>
      <c r="H479" s="23"/>
      <c r="I479" s="23"/>
      <c r="J479" s="23"/>
      <c r="K479" s="23"/>
      <c r="M479" s="23">
        <v>6000000</v>
      </c>
      <c r="N479" s="23"/>
      <c r="O479" s="24">
        <v>41198</v>
      </c>
    </row>
    <row r="480" spans="1:15" s="25" customFormat="1" ht="12.75" x14ac:dyDescent="0.2">
      <c r="A480" s="19" t="s">
        <v>285</v>
      </c>
      <c r="B480" s="40"/>
      <c r="C480" s="41"/>
      <c r="D480" s="52" t="s">
        <v>801</v>
      </c>
      <c r="E480" s="43"/>
      <c r="F480" s="22" t="s">
        <v>42</v>
      </c>
      <c r="G480" s="46">
        <v>4000000</v>
      </c>
      <c r="H480" s="23"/>
      <c r="I480" s="23"/>
      <c r="J480" s="23"/>
      <c r="K480" s="23"/>
      <c r="M480" s="23">
        <v>4000000</v>
      </c>
      <c r="N480" s="23"/>
      <c r="O480" s="24">
        <v>41198</v>
      </c>
    </row>
    <row r="481" spans="1:15" s="25" customFormat="1" ht="12.75" x14ac:dyDescent="0.2">
      <c r="A481" s="19" t="s">
        <v>285</v>
      </c>
      <c r="B481" s="19"/>
      <c r="C481" s="41"/>
      <c r="D481" s="42" t="s">
        <v>802</v>
      </c>
      <c r="E481" s="43"/>
      <c r="F481" s="44"/>
      <c r="G481" s="48">
        <v>10000000</v>
      </c>
      <c r="H481" s="23"/>
      <c r="I481" s="23"/>
      <c r="J481" s="23"/>
      <c r="K481" s="23"/>
      <c r="M481" s="23"/>
      <c r="N481" s="23"/>
      <c r="O481" s="22"/>
    </row>
    <row r="482" spans="1:15" s="25" customFormat="1" ht="12.75" x14ac:dyDescent="0.2">
      <c r="A482" s="19" t="s">
        <v>285</v>
      </c>
      <c r="B482" s="40"/>
      <c r="C482" s="41"/>
      <c r="D482" s="52" t="s">
        <v>803</v>
      </c>
      <c r="E482" s="43"/>
      <c r="F482" s="22" t="s">
        <v>42</v>
      </c>
      <c r="G482" s="46">
        <v>6000000</v>
      </c>
      <c r="H482" s="23"/>
      <c r="I482" s="23"/>
      <c r="J482" s="23"/>
      <c r="K482" s="23"/>
      <c r="M482" s="23">
        <v>6000000</v>
      </c>
      <c r="N482" s="23"/>
      <c r="O482" s="24">
        <v>41236</v>
      </c>
    </row>
    <row r="483" spans="1:15" s="25" customFormat="1" ht="12.75" x14ac:dyDescent="0.2">
      <c r="A483" s="19" t="s">
        <v>285</v>
      </c>
      <c r="B483" s="40"/>
      <c r="C483" s="41"/>
      <c r="D483" s="52" t="s">
        <v>804</v>
      </c>
      <c r="E483" s="43"/>
      <c r="F483" s="22" t="s">
        <v>42</v>
      </c>
      <c r="G483" s="46">
        <v>4000000</v>
      </c>
      <c r="H483" s="23"/>
      <c r="I483" s="23"/>
      <c r="J483" s="23"/>
      <c r="K483" s="23"/>
      <c r="M483" s="23">
        <v>4000000</v>
      </c>
      <c r="N483" s="23"/>
      <c r="O483" s="24">
        <v>41236</v>
      </c>
    </row>
    <row r="484" spans="1:15" s="25" customFormat="1" ht="12.75" x14ac:dyDescent="0.2">
      <c r="A484" s="19" t="s">
        <v>285</v>
      </c>
      <c r="B484" s="19"/>
      <c r="C484" s="41"/>
      <c r="D484" s="42" t="s">
        <v>805</v>
      </c>
      <c r="E484" s="43"/>
      <c r="F484" s="44"/>
      <c r="G484" s="48">
        <v>10000000</v>
      </c>
      <c r="H484" s="23"/>
      <c r="I484" s="23"/>
      <c r="J484" s="23"/>
      <c r="K484" s="23"/>
      <c r="L484" s="23"/>
      <c r="M484" s="23"/>
      <c r="N484" s="23"/>
      <c r="O484" s="22"/>
    </row>
    <row r="485" spans="1:15" s="25" customFormat="1" ht="12.75" x14ac:dyDescent="0.2">
      <c r="A485" s="19" t="s">
        <v>285</v>
      </c>
      <c r="B485" s="40"/>
      <c r="C485" s="41"/>
      <c r="D485" s="52" t="s">
        <v>806</v>
      </c>
      <c r="E485" s="43"/>
      <c r="F485" s="22" t="s">
        <v>42</v>
      </c>
      <c r="G485" s="46">
        <v>6000000</v>
      </c>
      <c r="H485" s="23"/>
      <c r="I485" s="23">
        <v>6000000</v>
      </c>
      <c r="J485" s="23"/>
      <c r="K485" s="23"/>
      <c r="L485" s="23"/>
      <c r="M485" s="23"/>
      <c r="N485" s="23"/>
      <c r="O485" s="24">
        <v>41297</v>
      </c>
    </row>
    <row r="486" spans="1:15" s="25" customFormat="1" ht="12.75" x14ac:dyDescent="0.2">
      <c r="A486" s="19" t="s">
        <v>285</v>
      </c>
      <c r="B486" s="40"/>
      <c r="C486" s="41"/>
      <c r="D486" s="52" t="s">
        <v>807</v>
      </c>
      <c r="E486" s="43"/>
      <c r="F486" s="22" t="s">
        <v>42</v>
      </c>
      <c r="G486" s="46">
        <v>4000000</v>
      </c>
      <c r="H486" s="23"/>
      <c r="I486" s="23">
        <v>4000000</v>
      </c>
      <c r="J486" s="23"/>
      <c r="K486" s="23"/>
      <c r="L486" s="23"/>
      <c r="M486" s="23"/>
      <c r="N486" s="23"/>
      <c r="O486" s="24">
        <v>41297</v>
      </c>
    </row>
    <row r="487" spans="1:15" s="25" customFormat="1" ht="12.75" x14ac:dyDescent="0.2">
      <c r="A487" s="19" t="s">
        <v>285</v>
      </c>
      <c r="B487" s="19"/>
      <c r="C487" s="41"/>
      <c r="D487" s="42" t="s">
        <v>808</v>
      </c>
      <c r="E487" s="43"/>
      <c r="F487" s="44"/>
      <c r="G487" s="48">
        <v>10000000</v>
      </c>
      <c r="H487" s="23"/>
      <c r="I487" s="23"/>
      <c r="J487" s="23"/>
      <c r="K487" s="23"/>
      <c r="L487" s="23"/>
      <c r="M487" s="23"/>
      <c r="N487" s="23"/>
      <c r="O487" s="22"/>
    </row>
    <row r="488" spans="1:15" s="25" customFormat="1" ht="12.75" x14ac:dyDescent="0.2">
      <c r="A488" s="19" t="s">
        <v>285</v>
      </c>
      <c r="B488" s="40"/>
      <c r="C488" s="41"/>
      <c r="D488" s="52" t="s">
        <v>809</v>
      </c>
      <c r="E488" s="43"/>
      <c r="F488" s="22" t="s">
        <v>42</v>
      </c>
      <c r="G488" s="46">
        <v>6000000</v>
      </c>
      <c r="I488" s="23">
        <v>6000000</v>
      </c>
      <c r="J488" s="23"/>
      <c r="K488" s="23"/>
      <c r="L488" s="23"/>
      <c r="M488" s="23"/>
      <c r="N488" s="23"/>
      <c r="O488" s="24">
        <v>41409</v>
      </c>
    </row>
    <row r="489" spans="1:15" s="25" customFormat="1" ht="12.75" x14ac:dyDescent="0.2">
      <c r="A489" s="19" t="s">
        <v>285</v>
      </c>
      <c r="B489" s="40"/>
      <c r="C489" s="41"/>
      <c r="D489" s="52" t="s">
        <v>810</v>
      </c>
      <c r="E489" s="43"/>
      <c r="F489" s="22" t="s">
        <v>42</v>
      </c>
      <c r="G489" s="46">
        <v>4000000</v>
      </c>
      <c r="I489" s="23">
        <v>4000000</v>
      </c>
      <c r="J489" s="23"/>
      <c r="K489" s="23"/>
      <c r="L489" s="23"/>
      <c r="M489" s="23"/>
      <c r="N489" s="23"/>
      <c r="O489" s="24">
        <v>41409</v>
      </c>
    </row>
    <row r="490" spans="1:15" s="25" customFormat="1" ht="12.75" x14ac:dyDescent="0.2">
      <c r="A490" s="19" t="s">
        <v>285</v>
      </c>
      <c r="B490" s="19"/>
      <c r="C490" s="41"/>
      <c r="D490" s="42" t="s">
        <v>811</v>
      </c>
      <c r="E490" s="43"/>
      <c r="F490" s="44"/>
      <c r="G490" s="48">
        <v>10000000</v>
      </c>
      <c r="H490" s="23"/>
      <c r="I490" s="23"/>
      <c r="J490" s="23"/>
      <c r="K490" s="23"/>
      <c r="L490" s="23"/>
      <c r="M490" s="23"/>
      <c r="N490" s="23"/>
      <c r="O490" s="22"/>
    </row>
    <row r="491" spans="1:15" s="25" customFormat="1" ht="12.75" x14ac:dyDescent="0.2">
      <c r="A491" s="19" t="s">
        <v>285</v>
      </c>
      <c r="B491" s="40"/>
      <c r="C491" s="41"/>
      <c r="D491" s="52" t="s">
        <v>812</v>
      </c>
      <c r="E491" s="43"/>
      <c r="F491" s="22" t="s">
        <v>42</v>
      </c>
      <c r="G491" s="46">
        <v>6000000</v>
      </c>
      <c r="H491" s="297">
        <v>6000000</v>
      </c>
      <c r="I491" s="23"/>
      <c r="J491" s="23"/>
      <c r="K491" s="23"/>
      <c r="L491" s="23"/>
      <c r="M491" s="23"/>
      <c r="N491" s="23">
        <v>6000000</v>
      </c>
      <c r="O491" s="24">
        <v>41443</v>
      </c>
    </row>
    <row r="492" spans="1:15" s="25" customFormat="1" ht="12.75" x14ac:dyDescent="0.2">
      <c r="A492" s="19" t="s">
        <v>285</v>
      </c>
      <c r="B492" s="40"/>
      <c r="C492" s="41"/>
      <c r="D492" s="52" t="s">
        <v>813</v>
      </c>
      <c r="E492" s="43"/>
      <c r="F492" s="22" t="s">
        <v>42</v>
      </c>
      <c r="G492" s="46">
        <v>4000000</v>
      </c>
      <c r="H492" s="297">
        <v>4000000</v>
      </c>
      <c r="I492" s="23"/>
      <c r="J492" s="23"/>
      <c r="K492" s="23"/>
      <c r="L492" s="23"/>
      <c r="M492" s="23"/>
      <c r="N492" s="23">
        <v>4000000</v>
      </c>
      <c r="O492" s="24">
        <v>41443</v>
      </c>
    </row>
    <row r="493" spans="1:15" s="25" customFormat="1" ht="12.75" x14ac:dyDescent="0.2">
      <c r="A493" s="19" t="s">
        <v>814</v>
      </c>
      <c r="B493" s="40"/>
      <c r="C493" s="41"/>
      <c r="D493" s="52"/>
      <c r="E493" s="43"/>
      <c r="F493" s="44"/>
      <c r="G493" s="45"/>
      <c r="H493" s="23"/>
      <c r="I493" s="23"/>
      <c r="J493" s="23"/>
      <c r="K493" s="23"/>
      <c r="L493" s="23"/>
      <c r="M493" s="23"/>
      <c r="N493" s="23"/>
      <c r="O493" s="22"/>
    </row>
    <row r="494" spans="1:15" s="25" customFormat="1" ht="12.75" x14ac:dyDescent="0.2">
      <c r="A494" s="19" t="s">
        <v>815</v>
      </c>
      <c r="B494" s="40"/>
      <c r="C494" s="41"/>
      <c r="D494" s="52"/>
      <c r="E494" s="43"/>
      <c r="F494" s="44"/>
      <c r="G494" s="45"/>
      <c r="H494" s="23"/>
      <c r="I494" s="23"/>
      <c r="J494" s="23"/>
      <c r="K494" s="23"/>
      <c r="L494" s="23"/>
      <c r="M494" s="23"/>
      <c r="N494" s="23"/>
      <c r="O494" s="22"/>
    </row>
    <row r="495" spans="1:15" s="25" customFormat="1" ht="12.75" x14ac:dyDescent="0.2">
      <c r="A495" s="19"/>
      <c r="B495" s="40"/>
      <c r="C495" s="41"/>
      <c r="D495" s="52"/>
      <c r="E495" s="43"/>
      <c r="F495" s="44"/>
      <c r="G495" s="45"/>
      <c r="H495" s="23"/>
      <c r="I495" s="23"/>
      <c r="J495" s="23"/>
      <c r="K495" s="23"/>
      <c r="L495" s="23"/>
      <c r="M495" s="23"/>
      <c r="N495" s="23"/>
      <c r="O495" s="22"/>
    </row>
    <row r="496" spans="1:15" s="25" customFormat="1" ht="12.75" x14ac:dyDescent="0.2">
      <c r="A496" s="19" t="s">
        <v>285</v>
      </c>
      <c r="B496" s="19" t="s">
        <v>41</v>
      </c>
      <c r="C496" s="41"/>
      <c r="G496" s="48">
        <v>20000000</v>
      </c>
      <c r="H496" s="23"/>
      <c r="I496" s="23"/>
      <c r="J496" s="23"/>
      <c r="K496" s="23"/>
      <c r="L496" s="23"/>
      <c r="M496" s="23"/>
      <c r="N496" s="23"/>
      <c r="O496" s="22"/>
    </row>
    <row r="497" spans="1:15" s="25" customFormat="1" ht="12.75" x14ac:dyDescent="0.2">
      <c r="A497" s="19" t="s">
        <v>285</v>
      </c>
      <c r="B497" s="19"/>
      <c r="C497" s="41"/>
      <c r="D497" s="42" t="s">
        <v>287</v>
      </c>
      <c r="E497" s="43"/>
      <c r="F497" s="44"/>
      <c r="G497" s="48">
        <v>10000000</v>
      </c>
      <c r="H497" s="23"/>
      <c r="I497" s="23"/>
      <c r="J497" s="23"/>
      <c r="K497" s="23"/>
      <c r="L497" s="23"/>
      <c r="M497" s="23"/>
      <c r="N497" s="23"/>
      <c r="O497" s="22"/>
    </row>
    <row r="498" spans="1:15" s="25" customFormat="1" ht="12.75" x14ac:dyDescent="0.2">
      <c r="A498" s="19" t="s">
        <v>285</v>
      </c>
      <c r="B498" s="40"/>
      <c r="C498" s="41"/>
      <c r="D498" s="52" t="s">
        <v>288</v>
      </c>
      <c r="E498" s="43"/>
      <c r="F498" s="22" t="s">
        <v>42</v>
      </c>
      <c r="G498" s="46">
        <v>5000000</v>
      </c>
      <c r="H498" s="23"/>
      <c r="I498" s="23"/>
      <c r="J498" s="23"/>
      <c r="K498" s="23"/>
      <c r="L498" s="23"/>
      <c r="M498" s="23">
        <v>5000000</v>
      </c>
      <c r="N498" s="23"/>
      <c r="O498" s="24">
        <v>41380</v>
      </c>
    </row>
    <row r="499" spans="1:15" s="25" customFormat="1" ht="12.75" x14ac:dyDescent="0.2">
      <c r="A499" s="19" t="s">
        <v>285</v>
      </c>
      <c r="B499" s="40"/>
      <c r="C499" s="41"/>
      <c r="D499" s="52" t="s">
        <v>289</v>
      </c>
      <c r="E499" s="43"/>
      <c r="F499" s="22" t="s">
        <v>42</v>
      </c>
      <c r="G499" s="46">
        <v>5000000</v>
      </c>
      <c r="H499" s="23"/>
      <c r="I499" s="23"/>
      <c r="J499" s="23"/>
      <c r="K499" s="23"/>
      <c r="L499" s="23"/>
      <c r="M499" s="23">
        <v>5000000</v>
      </c>
      <c r="N499" s="23"/>
      <c r="O499" s="24">
        <v>41380</v>
      </c>
    </row>
    <row r="500" spans="1:15" s="25" customFormat="1" ht="12.75" x14ac:dyDescent="0.2">
      <c r="A500" s="19" t="s">
        <v>285</v>
      </c>
      <c r="B500" s="19"/>
      <c r="C500" s="41"/>
      <c r="D500" s="42" t="s">
        <v>290</v>
      </c>
      <c r="E500" s="43"/>
      <c r="F500" s="44"/>
      <c r="G500" s="48">
        <v>10000000</v>
      </c>
      <c r="H500" s="23"/>
      <c r="I500" s="23"/>
      <c r="J500" s="23"/>
      <c r="K500" s="23"/>
      <c r="L500" s="23"/>
      <c r="M500" s="23"/>
      <c r="N500" s="23"/>
      <c r="O500" s="22"/>
    </row>
    <row r="501" spans="1:15" s="25" customFormat="1" ht="12.75" x14ac:dyDescent="0.2">
      <c r="A501" s="19" t="s">
        <v>285</v>
      </c>
      <c r="B501" s="40"/>
      <c r="C501" s="41"/>
      <c r="D501" s="52" t="s">
        <v>291</v>
      </c>
      <c r="E501" s="43"/>
      <c r="F501" s="22" t="s">
        <v>42</v>
      </c>
      <c r="G501" s="46">
        <v>5000000</v>
      </c>
      <c r="H501" s="23"/>
      <c r="I501" s="23"/>
      <c r="J501" s="23"/>
      <c r="K501" s="23"/>
      <c r="L501" s="23">
        <v>5000000</v>
      </c>
      <c r="M501" s="23"/>
      <c r="N501" s="23"/>
      <c r="O501" s="24">
        <v>41436</v>
      </c>
    </row>
    <row r="502" spans="1:15" s="25" customFormat="1" ht="12.75" x14ac:dyDescent="0.2">
      <c r="A502" s="19" t="s">
        <v>285</v>
      </c>
      <c r="B502" s="40"/>
      <c r="C502" s="41"/>
      <c r="D502" s="52" t="s">
        <v>292</v>
      </c>
      <c r="E502" s="43"/>
      <c r="F502" s="22" t="s">
        <v>42</v>
      </c>
      <c r="G502" s="46">
        <v>5000000</v>
      </c>
      <c r="H502" s="23"/>
      <c r="I502" s="23"/>
      <c r="J502" s="23"/>
      <c r="K502" s="23"/>
      <c r="L502" s="23">
        <v>5000000</v>
      </c>
      <c r="M502" s="23"/>
      <c r="N502" s="23"/>
      <c r="O502" s="24">
        <v>41436</v>
      </c>
    </row>
    <row r="503" spans="1:15" s="25" customFormat="1" ht="12.75" x14ac:dyDescent="0.2">
      <c r="A503" s="19" t="s">
        <v>285</v>
      </c>
      <c r="B503" s="19"/>
      <c r="C503" s="41"/>
      <c r="D503" s="42" t="s">
        <v>293</v>
      </c>
      <c r="E503" s="43"/>
      <c r="F503" s="44"/>
      <c r="G503" s="48">
        <v>10000000</v>
      </c>
      <c r="H503" s="23"/>
      <c r="I503" s="23"/>
      <c r="J503" s="23"/>
      <c r="K503" s="23"/>
      <c r="L503" s="23"/>
      <c r="M503" s="23"/>
      <c r="N503" s="23"/>
      <c r="O503" s="22"/>
    </row>
    <row r="504" spans="1:15" s="25" customFormat="1" ht="12.75" x14ac:dyDescent="0.2">
      <c r="A504" s="19" t="s">
        <v>285</v>
      </c>
      <c r="B504" s="40"/>
      <c r="C504" s="41"/>
      <c r="D504" s="52" t="s">
        <v>294</v>
      </c>
      <c r="E504" s="43"/>
      <c r="F504" s="22" t="s">
        <v>42</v>
      </c>
      <c r="G504" s="46">
        <v>5000000</v>
      </c>
      <c r="H504" s="23"/>
      <c r="I504" s="23"/>
      <c r="J504" s="23"/>
      <c r="K504" s="23"/>
      <c r="L504" s="23">
        <v>5000000</v>
      </c>
      <c r="M504" s="23"/>
      <c r="N504" s="23"/>
      <c r="O504" s="24">
        <v>41472</v>
      </c>
    </row>
    <row r="505" spans="1:15" s="25" customFormat="1" ht="12.75" x14ac:dyDescent="0.2">
      <c r="A505" s="19" t="s">
        <v>285</v>
      </c>
      <c r="B505" s="40"/>
      <c r="C505" s="41"/>
      <c r="D505" s="52" t="s">
        <v>295</v>
      </c>
      <c r="E505" s="43"/>
      <c r="F505" s="22" t="s">
        <v>42</v>
      </c>
      <c r="G505" s="46">
        <v>5000000</v>
      </c>
      <c r="H505" s="23"/>
      <c r="I505" s="23"/>
      <c r="J505" s="23"/>
      <c r="K505" s="23"/>
      <c r="L505" s="23">
        <v>5000000</v>
      </c>
      <c r="M505" s="23"/>
      <c r="N505" s="23"/>
      <c r="O505" s="24">
        <v>41472</v>
      </c>
    </row>
    <row r="506" spans="1:15" s="25" customFormat="1" ht="12.75" x14ac:dyDescent="0.2">
      <c r="A506" s="19" t="s">
        <v>285</v>
      </c>
      <c r="B506" s="19"/>
      <c r="C506" s="41"/>
      <c r="D506" s="42" t="s">
        <v>296</v>
      </c>
      <c r="E506" s="43"/>
      <c r="F506" s="44"/>
      <c r="G506" s="48">
        <v>10000000</v>
      </c>
      <c r="H506" s="23"/>
      <c r="I506" s="23"/>
      <c r="J506" s="23"/>
      <c r="K506" s="23"/>
      <c r="L506" s="23"/>
      <c r="M506" s="23"/>
      <c r="N506" s="23"/>
      <c r="O506" s="22"/>
    </row>
    <row r="507" spans="1:15" s="25" customFormat="1" ht="12.75" x14ac:dyDescent="0.2">
      <c r="A507" s="19" t="s">
        <v>285</v>
      </c>
      <c r="B507" s="40"/>
      <c r="C507" s="41"/>
      <c r="D507" s="52" t="s">
        <v>297</v>
      </c>
      <c r="E507" s="43"/>
      <c r="F507" s="22" t="s">
        <v>42</v>
      </c>
      <c r="G507" s="46">
        <v>5000000</v>
      </c>
      <c r="H507" s="23">
        <v>3000000</v>
      </c>
      <c r="I507" s="23"/>
      <c r="J507" s="23"/>
      <c r="K507" s="23"/>
      <c r="L507" s="23">
        <v>2000000</v>
      </c>
      <c r="M507" s="23"/>
      <c r="N507" s="23">
        <v>3000000</v>
      </c>
      <c r="O507" s="24">
        <v>41507</v>
      </c>
    </row>
    <row r="508" spans="1:15" s="25" customFormat="1" ht="12.75" x14ac:dyDescent="0.2">
      <c r="A508" s="19" t="s">
        <v>285</v>
      </c>
      <c r="B508" s="40"/>
      <c r="C508" s="41"/>
      <c r="D508" s="52" t="s">
        <v>298</v>
      </c>
      <c r="E508" s="43"/>
      <c r="F508" s="22" t="s">
        <v>42</v>
      </c>
      <c r="G508" s="46">
        <v>5000000</v>
      </c>
      <c r="H508" s="23"/>
      <c r="I508" s="23"/>
      <c r="J508" s="23"/>
      <c r="K508" s="23"/>
      <c r="L508" s="23">
        <v>5000000</v>
      </c>
      <c r="M508" s="23"/>
      <c r="N508" s="23"/>
      <c r="O508" s="24">
        <v>41507</v>
      </c>
    </row>
    <row r="509" spans="1:15" s="25" customFormat="1" ht="12.75" x14ac:dyDescent="0.2">
      <c r="A509" s="19" t="s">
        <v>285</v>
      </c>
      <c r="B509" s="19"/>
      <c r="C509" s="41"/>
      <c r="D509" s="42" t="s">
        <v>299</v>
      </c>
      <c r="E509" s="43"/>
      <c r="F509" s="44"/>
      <c r="G509" s="48">
        <v>10000000</v>
      </c>
      <c r="H509" s="23"/>
      <c r="I509" s="23"/>
      <c r="J509" s="23"/>
      <c r="K509" s="23"/>
      <c r="L509" s="23"/>
      <c r="M509" s="23"/>
      <c r="N509" s="23"/>
      <c r="O509" s="22"/>
    </row>
    <row r="510" spans="1:15" s="25" customFormat="1" ht="12.75" x14ac:dyDescent="0.2">
      <c r="A510" s="19" t="s">
        <v>285</v>
      </c>
      <c r="B510" s="40"/>
      <c r="C510" s="41"/>
      <c r="D510" s="52" t="s">
        <v>300</v>
      </c>
      <c r="E510" s="43"/>
      <c r="F510" s="22" t="s">
        <v>42</v>
      </c>
      <c r="G510" s="46">
        <v>5000000</v>
      </c>
      <c r="H510" s="23">
        <v>5000000</v>
      </c>
      <c r="I510" s="23"/>
      <c r="J510" s="23"/>
      <c r="K510" s="23"/>
      <c r="L510" s="23"/>
      <c r="M510" s="23"/>
      <c r="N510" s="23">
        <v>5000000</v>
      </c>
      <c r="O510" s="24">
        <v>41527</v>
      </c>
    </row>
    <row r="511" spans="1:15" s="25" customFormat="1" ht="12.75" x14ac:dyDescent="0.2">
      <c r="A511" s="19" t="s">
        <v>285</v>
      </c>
      <c r="B511" s="40"/>
      <c r="C511" s="41"/>
      <c r="D511" s="52" t="s">
        <v>301</v>
      </c>
      <c r="E511" s="43"/>
      <c r="F511" s="22" t="s">
        <v>42</v>
      </c>
      <c r="G511" s="46">
        <v>5000000</v>
      </c>
      <c r="H511" s="23">
        <v>5000000</v>
      </c>
      <c r="I511" s="23"/>
      <c r="J511" s="23"/>
      <c r="K511" s="23"/>
      <c r="L511" s="23"/>
      <c r="M511" s="23"/>
      <c r="N511" s="23">
        <v>5000000</v>
      </c>
      <c r="O511" s="24">
        <v>41527</v>
      </c>
    </row>
    <row r="512" spans="1:15" s="25" customFormat="1" ht="12.75" x14ac:dyDescent="0.2">
      <c r="A512" s="19" t="s">
        <v>285</v>
      </c>
      <c r="B512" s="19"/>
      <c r="C512" s="41"/>
      <c r="D512" s="42" t="s">
        <v>302</v>
      </c>
      <c r="E512" s="43"/>
      <c r="F512" s="44"/>
      <c r="G512" s="48">
        <v>10000000</v>
      </c>
      <c r="H512" s="23"/>
      <c r="I512" s="23"/>
      <c r="J512" s="23"/>
      <c r="K512" s="23"/>
      <c r="L512" s="23"/>
      <c r="M512" s="23"/>
      <c r="N512" s="23"/>
      <c r="O512" s="22"/>
    </row>
    <row r="513" spans="1:15" s="25" customFormat="1" ht="12.75" x14ac:dyDescent="0.2">
      <c r="A513" s="19" t="s">
        <v>285</v>
      </c>
      <c r="B513" s="40"/>
      <c r="C513" s="41"/>
      <c r="D513" s="52" t="s">
        <v>303</v>
      </c>
      <c r="E513" s="43"/>
      <c r="F513" s="22" t="s">
        <v>42</v>
      </c>
      <c r="G513" s="46">
        <v>5000000</v>
      </c>
      <c r="H513" s="23"/>
      <c r="I513" s="23"/>
      <c r="J513" s="23"/>
      <c r="K513" s="23"/>
      <c r="L513" s="23">
        <v>5000000</v>
      </c>
      <c r="M513" s="23"/>
      <c r="N513" s="23"/>
      <c r="O513" s="24">
        <v>41597</v>
      </c>
    </row>
    <row r="514" spans="1:15" s="25" customFormat="1" ht="12.75" x14ac:dyDescent="0.2">
      <c r="A514" s="19" t="s">
        <v>285</v>
      </c>
      <c r="B514" s="40"/>
      <c r="C514" s="41"/>
      <c r="D514" s="52" t="s">
        <v>304</v>
      </c>
      <c r="E514" s="43"/>
      <c r="F514" s="22" t="s">
        <v>42</v>
      </c>
      <c r="G514" s="46">
        <v>5000000</v>
      </c>
      <c r="H514" s="23"/>
      <c r="I514" s="23"/>
      <c r="J514" s="23"/>
      <c r="K514" s="23"/>
      <c r="L514" s="23">
        <v>5000000</v>
      </c>
      <c r="M514" s="23"/>
      <c r="N514" s="23"/>
      <c r="O514" s="24">
        <v>41597</v>
      </c>
    </row>
    <row r="515" spans="1:15" s="25" customFormat="1" ht="12.75" x14ac:dyDescent="0.2">
      <c r="A515" s="19" t="s">
        <v>285</v>
      </c>
      <c r="B515" s="19"/>
      <c r="C515" s="41"/>
      <c r="D515" s="42" t="s">
        <v>305</v>
      </c>
      <c r="E515" s="43"/>
      <c r="F515" s="44"/>
      <c r="G515" s="48">
        <v>10000000</v>
      </c>
      <c r="H515" s="23"/>
      <c r="I515" s="23"/>
      <c r="J515" s="23"/>
      <c r="K515" s="23"/>
      <c r="L515" s="23"/>
      <c r="M515" s="23"/>
      <c r="N515" s="23"/>
      <c r="O515" s="22"/>
    </row>
    <row r="516" spans="1:15" s="25" customFormat="1" ht="12.75" x14ac:dyDescent="0.2">
      <c r="A516" s="19" t="s">
        <v>285</v>
      </c>
      <c r="B516" s="40"/>
      <c r="C516" s="41"/>
      <c r="D516" s="52" t="s">
        <v>306</v>
      </c>
      <c r="E516" s="43"/>
      <c r="F516" s="22" t="s">
        <v>42</v>
      </c>
      <c r="G516" s="46">
        <v>5000000</v>
      </c>
      <c r="H516" s="23"/>
      <c r="I516" s="23"/>
      <c r="J516" s="23"/>
      <c r="K516" s="23"/>
      <c r="L516" s="23">
        <v>5000000</v>
      </c>
      <c r="M516" s="23"/>
      <c r="N516" s="23"/>
      <c r="O516" s="24">
        <v>41654</v>
      </c>
    </row>
    <row r="517" spans="1:15" s="25" customFormat="1" ht="12.75" x14ac:dyDescent="0.2">
      <c r="A517" s="19" t="s">
        <v>285</v>
      </c>
      <c r="B517" s="40"/>
      <c r="C517" s="41"/>
      <c r="D517" s="52" t="s">
        <v>307</v>
      </c>
      <c r="E517" s="43"/>
      <c r="F517" s="22" t="s">
        <v>42</v>
      </c>
      <c r="G517" s="46">
        <v>5000000</v>
      </c>
      <c r="H517" s="23"/>
      <c r="I517" s="23"/>
      <c r="J517" s="23"/>
      <c r="K517" s="23"/>
      <c r="L517" s="23">
        <v>5000000</v>
      </c>
      <c r="M517" s="23"/>
      <c r="N517" s="23"/>
      <c r="O517" s="24">
        <v>41654</v>
      </c>
    </row>
    <row r="518" spans="1:15" s="25" customFormat="1" ht="12.75" x14ac:dyDescent="0.2">
      <c r="A518" s="19" t="s">
        <v>285</v>
      </c>
      <c r="B518" s="19"/>
      <c r="C518" s="41"/>
      <c r="D518" s="42" t="s">
        <v>308</v>
      </c>
      <c r="E518" s="43"/>
      <c r="F518" s="44"/>
      <c r="G518" s="48">
        <v>10000000</v>
      </c>
      <c r="H518" s="23"/>
      <c r="I518" s="23"/>
      <c r="J518" s="23"/>
      <c r="K518" s="23"/>
      <c r="L518" s="23"/>
      <c r="M518" s="23"/>
      <c r="N518" s="23"/>
      <c r="O518" s="22"/>
    </row>
    <row r="519" spans="1:15" s="25" customFormat="1" ht="12.75" x14ac:dyDescent="0.2">
      <c r="A519" s="19" t="s">
        <v>285</v>
      </c>
      <c r="B519" s="40"/>
      <c r="C519" s="41"/>
      <c r="D519" s="52" t="s">
        <v>309</v>
      </c>
      <c r="E519" s="43"/>
      <c r="F519" s="22" t="s">
        <v>42</v>
      </c>
      <c r="G519" s="46">
        <v>5000000</v>
      </c>
      <c r="H519" s="23"/>
      <c r="I519" s="23"/>
      <c r="J519" s="23"/>
      <c r="K519" s="23"/>
      <c r="L519" s="23">
        <v>5000000</v>
      </c>
      <c r="M519" s="23"/>
      <c r="N519" s="23"/>
      <c r="O519" s="24">
        <v>41709</v>
      </c>
    </row>
    <row r="520" spans="1:15" s="25" customFormat="1" ht="12.75" x14ac:dyDescent="0.2">
      <c r="A520" s="19" t="s">
        <v>285</v>
      </c>
      <c r="B520" s="40"/>
      <c r="C520" s="41"/>
      <c r="D520" s="52" t="s">
        <v>310</v>
      </c>
      <c r="E520" s="43"/>
      <c r="F520" s="22" t="s">
        <v>42</v>
      </c>
      <c r="G520" s="46">
        <v>5000000</v>
      </c>
      <c r="H520" s="23"/>
      <c r="I520" s="23"/>
      <c r="J520" s="23"/>
      <c r="K520" s="23"/>
      <c r="L520" s="23">
        <v>5000000</v>
      </c>
      <c r="M520" s="23"/>
      <c r="N520" s="23"/>
      <c r="O520" s="24">
        <v>41709</v>
      </c>
    </row>
    <row r="521" spans="1:15" s="25" customFormat="1" ht="12.75" x14ac:dyDescent="0.2">
      <c r="A521" s="19" t="s">
        <v>311</v>
      </c>
      <c r="B521" s="40"/>
      <c r="C521" s="41"/>
      <c r="D521" s="52"/>
      <c r="E521" s="43"/>
      <c r="F521" s="44"/>
      <c r="G521" s="45"/>
      <c r="H521" s="23"/>
      <c r="I521" s="23"/>
      <c r="J521" s="23"/>
      <c r="K521" s="23"/>
      <c r="L521" s="23"/>
      <c r="M521" s="23"/>
      <c r="N521" s="23"/>
      <c r="O521" s="22"/>
    </row>
    <row r="522" spans="1:15" s="25" customFormat="1" ht="12.75" x14ac:dyDescent="0.2">
      <c r="A522" s="19" t="s">
        <v>312</v>
      </c>
      <c r="B522" s="40"/>
      <c r="C522" s="41"/>
      <c r="D522" s="52"/>
      <c r="E522" s="43"/>
      <c r="F522" s="44"/>
      <c r="G522" s="45"/>
      <c r="H522" s="23"/>
      <c r="I522" s="23"/>
      <c r="J522" s="23"/>
      <c r="K522" s="23"/>
      <c r="L522" s="23"/>
      <c r="M522" s="23"/>
      <c r="N522" s="23"/>
      <c r="O522" s="22"/>
    </row>
    <row r="523" spans="1:15" s="25" customFormat="1" ht="12.75" x14ac:dyDescent="0.2">
      <c r="A523" s="19"/>
      <c r="B523" s="40"/>
      <c r="C523" s="41"/>
      <c r="D523" s="52"/>
      <c r="E523" s="43"/>
      <c r="F523" s="44"/>
      <c r="G523" s="45"/>
      <c r="H523" s="23"/>
      <c r="I523" s="23"/>
      <c r="J523" s="23"/>
      <c r="K523" s="23"/>
      <c r="L523" s="23"/>
      <c r="M523" s="23"/>
      <c r="N523" s="23"/>
      <c r="O523" s="22"/>
    </row>
    <row r="524" spans="1:15" s="25" customFormat="1" ht="12.75" x14ac:dyDescent="0.2">
      <c r="A524" s="26" t="s">
        <v>313</v>
      </c>
      <c r="B524" s="26" t="s">
        <v>19</v>
      </c>
      <c r="C524" s="27" t="s">
        <v>314</v>
      </c>
      <c r="D524" s="28">
        <v>40109</v>
      </c>
      <c r="E524" s="29"/>
      <c r="F524" s="30"/>
      <c r="G524" s="31" t="s">
        <v>157</v>
      </c>
      <c r="H524" s="23"/>
      <c r="I524" s="23"/>
      <c r="J524" s="23"/>
      <c r="K524" s="23"/>
      <c r="L524" s="23"/>
      <c r="M524" s="23"/>
      <c r="N524" s="23"/>
      <c r="O524" s="22"/>
    </row>
    <row r="525" spans="1:15" s="25" customFormat="1" ht="12.75" x14ac:dyDescent="0.2">
      <c r="A525" s="40"/>
      <c r="B525" s="40"/>
      <c r="C525" s="41"/>
      <c r="D525" s="42"/>
      <c r="E525" s="43"/>
      <c r="F525" s="44"/>
      <c r="G525" s="45"/>
      <c r="H525" s="23"/>
      <c r="I525" s="23"/>
      <c r="J525" s="23"/>
      <c r="K525" s="23"/>
      <c r="L525" s="23"/>
      <c r="M525" s="23"/>
      <c r="N525" s="23"/>
      <c r="O525" s="22"/>
    </row>
    <row r="526" spans="1:15" s="25" customFormat="1" ht="12.75" x14ac:dyDescent="0.2">
      <c r="A526" s="26" t="s">
        <v>315</v>
      </c>
      <c r="B526" s="26" t="s">
        <v>19</v>
      </c>
      <c r="C526" s="27" t="s">
        <v>316</v>
      </c>
      <c r="D526" s="28">
        <v>40142</v>
      </c>
      <c r="E526" s="29"/>
      <c r="F526" s="30"/>
      <c r="G526" s="31" t="s">
        <v>157</v>
      </c>
      <c r="H526" s="23"/>
      <c r="I526" s="23"/>
      <c r="J526" s="23"/>
      <c r="K526" s="23"/>
      <c r="L526" s="23"/>
      <c r="M526" s="23"/>
      <c r="N526" s="23"/>
      <c r="O526" s="22"/>
    </row>
    <row r="527" spans="1:15" s="25" customFormat="1" x14ac:dyDescent="0.15">
      <c r="A527" s="19"/>
      <c r="B527" s="19"/>
      <c r="C527" s="20"/>
      <c r="D527" s="22"/>
      <c r="E527" s="21"/>
      <c r="F527" s="22"/>
      <c r="G527" s="21"/>
      <c r="H527" s="32"/>
      <c r="I527" s="23"/>
      <c r="J527" s="23"/>
      <c r="K527" s="23"/>
      <c r="L527" s="23"/>
      <c r="M527" s="23"/>
      <c r="N527" s="23"/>
      <c r="O527" s="22"/>
    </row>
    <row r="528" spans="1:15" s="25" customFormat="1" ht="12.75" x14ac:dyDescent="0.2">
      <c r="A528" s="26" t="s">
        <v>317</v>
      </c>
      <c r="B528" s="26" t="s">
        <v>19</v>
      </c>
      <c r="C528" s="27" t="s">
        <v>318</v>
      </c>
      <c r="D528" s="28">
        <v>40178</v>
      </c>
      <c r="E528" s="29"/>
      <c r="F528" s="30"/>
      <c r="G528" s="31" t="s">
        <v>70</v>
      </c>
      <c r="H528" s="23"/>
      <c r="I528" s="23"/>
      <c r="J528" s="23"/>
      <c r="K528" s="23"/>
      <c r="L528" s="23"/>
      <c r="M528" s="23"/>
      <c r="N528" s="23"/>
      <c r="O528" s="22"/>
    </row>
    <row r="529" spans="1:15" s="25" customFormat="1" ht="12.75" x14ac:dyDescent="0.2">
      <c r="A529" s="40"/>
      <c r="B529" s="40"/>
      <c r="C529" s="41"/>
      <c r="D529" s="42"/>
      <c r="E529" s="43"/>
      <c r="F529" s="44"/>
      <c r="G529" s="45"/>
      <c r="H529" s="23"/>
      <c r="I529" s="23"/>
      <c r="J529" s="23"/>
      <c r="K529" s="23"/>
      <c r="L529" s="23"/>
      <c r="M529" s="23"/>
      <c r="N529" s="23"/>
      <c r="O529" s="22"/>
    </row>
    <row r="530" spans="1:15" s="25" customFormat="1" ht="12.75" x14ac:dyDescent="0.2">
      <c r="A530" s="26" t="s">
        <v>319</v>
      </c>
      <c r="B530" s="26" t="s">
        <v>19</v>
      </c>
      <c r="C530" s="27" t="s">
        <v>320</v>
      </c>
      <c r="D530" s="28">
        <v>40178</v>
      </c>
      <c r="E530" s="29"/>
      <c r="F530" s="30"/>
      <c r="G530" s="31" t="s">
        <v>40</v>
      </c>
      <c r="H530" s="23"/>
      <c r="I530" s="23"/>
      <c r="J530" s="23"/>
      <c r="K530" s="23"/>
      <c r="L530" s="23"/>
      <c r="M530" s="23"/>
      <c r="N530" s="23"/>
      <c r="O530" s="22"/>
    </row>
    <row r="531" spans="1:15" s="25" customFormat="1" ht="12.75" x14ac:dyDescent="0.2">
      <c r="A531" s="40"/>
      <c r="B531" s="40"/>
      <c r="C531" s="41"/>
      <c r="D531" s="42"/>
      <c r="E531" s="43"/>
      <c r="F531" s="44"/>
      <c r="G531" s="45"/>
      <c r="H531" s="23"/>
      <c r="I531" s="23"/>
      <c r="J531" s="23"/>
      <c r="K531" s="23"/>
      <c r="L531" s="23"/>
      <c r="M531" s="23"/>
      <c r="N531" s="23"/>
      <c r="O531" s="22"/>
    </row>
    <row r="532" spans="1:15" s="25" customFormat="1" ht="12.75" x14ac:dyDescent="0.2">
      <c r="A532" s="26" t="s">
        <v>146</v>
      </c>
      <c r="B532" s="26" t="s">
        <v>19</v>
      </c>
      <c r="C532" s="27">
        <v>77</v>
      </c>
      <c r="D532" s="28">
        <v>40198</v>
      </c>
      <c r="E532" s="29"/>
      <c r="F532" s="30"/>
      <c r="G532" s="31" t="s">
        <v>209</v>
      </c>
      <c r="H532" s="39"/>
      <c r="I532" s="23"/>
      <c r="J532" s="23"/>
      <c r="K532" s="23"/>
      <c r="L532" s="23"/>
      <c r="M532" s="23"/>
      <c r="N532" s="23"/>
      <c r="O532" s="22"/>
    </row>
    <row r="533" spans="1:15" s="25" customFormat="1" ht="12.75" x14ac:dyDescent="0.2">
      <c r="A533" s="40"/>
      <c r="B533" s="40"/>
      <c r="C533" s="41"/>
      <c r="D533" s="42"/>
      <c r="E533" s="43"/>
      <c r="F533" s="44"/>
      <c r="G533" s="45"/>
      <c r="H533" s="23"/>
      <c r="I533" s="23"/>
      <c r="J533" s="23"/>
      <c r="K533" s="23"/>
      <c r="L533" s="23"/>
      <c r="M533" s="23"/>
      <c r="N533" s="23"/>
      <c r="O533" s="22"/>
    </row>
    <row r="534" spans="1:15" s="25" customFormat="1" ht="12.75" x14ac:dyDescent="0.2">
      <c r="A534" s="26" t="s">
        <v>323</v>
      </c>
      <c r="B534" s="26" t="s">
        <v>19</v>
      </c>
      <c r="C534" s="27">
        <v>78</v>
      </c>
      <c r="D534" s="28">
        <v>40203</v>
      </c>
      <c r="E534" s="29"/>
      <c r="F534" s="30"/>
      <c r="G534" s="31">
        <v>30000000</v>
      </c>
      <c r="H534" s="23"/>
      <c r="I534" s="23"/>
      <c r="J534" s="23"/>
      <c r="K534" s="23"/>
      <c r="L534" s="23"/>
      <c r="M534" s="23"/>
      <c r="N534" s="23"/>
      <c r="O534" s="22"/>
    </row>
    <row r="535" spans="1:15" s="25" customFormat="1" ht="12.75" x14ac:dyDescent="0.2">
      <c r="A535" s="19"/>
      <c r="B535" s="40"/>
      <c r="C535" s="41"/>
      <c r="D535" s="42"/>
      <c r="E535" s="43"/>
      <c r="F535" s="22"/>
      <c r="G535" s="45"/>
      <c r="H535" s="39"/>
      <c r="I535" s="23"/>
      <c r="J535" s="23"/>
      <c r="K535" s="23"/>
      <c r="L535" s="23"/>
      <c r="M535" s="23"/>
      <c r="N535" s="23"/>
      <c r="O535" s="22"/>
    </row>
    <row r="536" spans="1:15" s="25" customFormat="1" ht="12.75" x14ac:dyDescent="0.2">
      <c r="A536" s="26" t="s">
        <v>324</v>
      </c>
      <c r="B536" s="26" t="s">
        <v>19</v>
      </c>
      <c r="C536" s="27">
        <v>79</v>
      </c>
      <c r="D536" s="28">
        <v>40358</v>
      </c>
      <c r="E536" s="29"/>
      <c r="F536" s="30"/>
      <c r="G536" s="31">
        <v>11500000</v>
      </c>
      <c r="H536" s="23"/>
      <c r="I536" s="23"/>
      <c r="J536" s="23"/>
      <c r="K536" s="23"/>
      <c r="L536" s="23"/>
      <c r="M536" s="23"/>
      <c r="N536" s="23"/>
      <c r="O536" s="22"/>
    </row>
    <row r="537" spans="1:15" s="25" customFormat="1" ht="12.75" x14ac:dyDescent="0.2">
      <c r="A537" s="40"/>
      <c r="B537" s="40"/>
      <c r="C537" s="41"/>
      <c r="D537" s="42"/>
      <c r="E537" s="43"/>
      <c r="F537" s="44"/>
      <c r="G537" s="45"/>
      <c r="H537" s="23"/>
      <c r="I537" s="23"/>
      <c r="J537" s="23"/>
      <c r="K537" s="23"/>
      <c r="L537" s="23"/>
      <c r="M537" s="23"/>
      <c r="N537" s="23"/>
      <c r="O537" s="22"/>
    </row>
    <row r="538" spans="1:15" s="25" customFormat="1" ht="12.75" x14ac:dyDescent="0.2">
      <c r="A538" s="26" t="s">
        <v>201</v>
      </c>
      <c r="B538" s="26" t="s">
        <v>19</v>
      </c>
      <c r="C538" s="27" t="s">
        <v>325</v>
      </c>
      <c r="D538" s="28">
        <v>40500</v>
      </c>
      <c r="E538" s="29"/>
      <c r="F538" s="30"/>
      <c r="G538" s="31">
        <v>50000000</v>
      </c>
      <c r="H538" s="23"/>
      <c r="I538" s="23"/>
      <c r="J538" s="23"/>
      <c r="K538" s="23"/>
      <c r="L538" s="23"/>
      <c r="M538" s="23"/>
      <c r="N538" s="23"/>
      <c r="O538" s="24"/>
    </row>
    <row r="539" spans="1:15" s="25" customFormat="1" x14ac:dyDescent="0.15">
      <c r="A539" s="19"/>
      <c r="B539" s="47"/>
      <c r="C539" s="20"/>
      <c r="D539" s="22"/>
      <c r="E539" s="53"/>
      <c r="F539" s="22"/>
      <c r="G539" s="46"/>
      <c r="H539" s="23"/>
      <c r="I539" s="23"/>
      <c r="J539" s="23"/>
      <c r="K539" s="23"/>
      <c r="L539" s="23"/>
      <c r="M539" s="23"/>
      <c r="N539" s="23"/>
      <c r="O539" s="24"/>
    </row>
    <row r="540" spans="1:15" s="25" customFormat="1" ht="12.75" x14ac:dyDescent="0.2">
      <c r="A540" s="26" t="s">
        <v>326</v>
      </c>
      <c r="B540" s="26" t="s">
        <v>19</v>
      </c>
      <c r="C540" s="27" t="s">
        <v>327</v>
      </c>
      <c r="D540" s="28">
        <v>40514</v>
      </c>
      <c r="E540" s="29"/>
      <c r="F540" s="30"/>
      <c r="G540" s="31" t="s">
        <v>328</v>
      </c>
      <c r="H540" s="23"/>
      <c r="I540" s="23"/>
      <c r="J540" s="23"/>
      <c r="K540" s="23"/>
      <c r="L540" s="23"/>
      <c r="M540" s="23"/>
      <c r="N540" s="23"/>
      <c r="O540" s="24"/>
    </row>
    <row r="541" spans="1:15" s="25" customFormat="1" x14ac:dyDescent="0.15">
      <c r="A541" s="19"/>
      <c r="B541" s="19"/>
      <c r="C541" s="20"/>
      <c r="D541" s="22"/>
      <c r="E541" s="21"/>
      <c r="F541" s="22"/>
      <c r="G541" s="21"/>
      <c r="H541" s="32"/>
      <c r="I541" s="23"/>
      <c r="J541" s="23"/>
      <c r="K541" s="23"/>
      <c r="L541" s="23"/>
      <c r="M541" s="23"/>
      <c r="N541" s="23"/>
      <c r="O541" s="22"/>
    </row>
    <row r="542" spans="1:15" s="25" customFormat="1" x14ac:dyDescent="0.15">
      <c r="A542" s="19" t="s">
        <v>326</v>
      </c>
      <c r="B542" s="19" t="s">
        <v>373</v>
      </c>
      <c r="C542" s="20"/>
      <c r="D542" s="22"/>
      <c r="E542" s="21"/>
      <c r="F542" s="22"/>
      <c r="G542" s="48">
        <v>3000000</v>
      </c>
      <c r="H542" s="32"/>
      <c r="I542" s="23"/>
      <c r="J542" s="23"/>
      <c r="K542" s="23"/>
      <c r="L542" s="23"/>
      <c r="M542" s="23"/>
      <c r="N542" s="23"/>
      <c r="O542" s="22"/>
    </row>
    <row r="543" spans="1:15" s="25" customFormat="1" x14ac:dyDescent="0.15">
      <c r="A543" s="19" t="s">
        <v>326</v>
      </c>
      <c r="B543" s="19"/>
      <c r="C543" s="20"/>
      <c r="D543" s="22" t="s">
        <v>871</v>
      </c>
      <c r="E543" s="21"/>
      <c r="F543" s="22" t="s">
        <v>42</v>
      </c>
      <c r="G543" s="46">
        <v>2000000</v>
      </c>
      <c r="H543" s="23"/>
      <c r="I543" s="23">
        <v>2000000</v>
      </c>
      <c r="J543" s="23"/>
      <c r="K543" s="23"/>
      <c r="M543" s="23"/>
      <c r="N543" s="23"/>
      <c r="O543" s="24">
        <v>41374</v>
      </c>
    </row>
    <row r="544" spans="1:15" s="25" customFormat="1" x14ac:dyDescent="0.15">
      <c r="A544" s="19" t="s">
        <v>326</v>
      </c>
      <c r="B544" s="19"/>
      <c r="C544" s="20"/>
      <c r="D544" s="22" t="s">
        <v>872</v>
      </c>
      <c r="E544" s="21"/>
      <c r="F544" s="22" t="s">
        <v>42</v>
      </c>
      <c r="G544" s="46">
        <v>1000000</v>
      </c>
      <c r="I544" s="23">
        <v>1000000</v>
      </c>
      <c r="J544" s="23"/>
      <c r="K544" s="23"/>
      <c r="M544" s="23"/>
      <c r="N544" s="23"/>
      <c r="O544" s="24">
        <v>41409</v>
      </c>
    </row>
    <row r="545" spans="1:15" s="25" customFormat="1" x14ac:dyDescent="0.15">
      <c r="A545" s="19" t="s">
        <v>873</v>
      </c>
      <c r="B545" s="19"/>
      <c r="C545" s="20"/>
      <c r="D545" s="22"/>
      <c r="E545" s="21"/>
      <c r="F545" s="22"/>
      <c r="G545" s="21"/>
      <c r="H545" s="32"/>
      <c r="I545" s="23"/>
      <c r="J545" s="23"/>
      <c r="K545" s="23"/>
      <c r="L545" s="23"/>
      <c r="M545" s="23"/>
      <c r="N545" s="23"/>
      <c r="O545" s="22"/>
    </row>
    <row r="546" spans="1:15" s="25" customFormat="1" x14ac:dyDescent="0.15">
      <c r="A546" s="19"/>
      <c r="B546" s="19"/>
      <c r="C546" s="20"/>
      <c r="D546" s="22"/>
      <c r="E546" s="21"/>
      <c r="F546" s="22"/>
      <c r="G546" s="21"/>
      <c r="H546" s="32"/>
      <c r="I546" s="23"/>
      <c r="J546" s="23"/>
      <c r="K546" s="23"/>
      <c r="L546" s="23"/>
      <c r="M546" s="23"/>
      <c r="N546" s="23"/>
      <c r="O546" s="22"/>
    </row>
    <row r="547" spans="1:15" s="25" customFormat="1" x14ac:dyDescent="0.15">
      <c r="A547" s="19" t="s">
        <v>326</v>
      </c>
      <c r="B547" s="19" t="s">
        <v>379</v>
      </c>
      <c r="C547" s="20"/>
      <c r="D547" s="22"/>
      <c r="E547" s="21"/>
      <c r="F547" s="22"/>
      <c r="G547" s="48">
        <v>3000000</v>
      </c>
      <c r="H547" s="32"/>
      <c r="I547" s="23"/>
      <c r="J547" s="23"/>
      <c r="K547" s="23"/>
      <c r="L547" s="23"/>
      <c r="M547" s="23"/>
      <c r="N547" s="23"/>
      <c r="O547" s="22"/>
    </row>
    <row r="548" spans="1:15" s="25" customFormat="1" x14ac:dyDescent="0.15">
      <c r="A548" s="19" t="s">
        <v>326</v>
      </c>
      <c r="B548" s="19"/>
      <c r="C548" s="20"/>
      <c r="D548" s="22" t="s">
        <v>816</v>
      </c>
      <c r="E548" s="21"/>
      <c r="F548" s="22" t="s">
        <v>42</v>
      </c>
      <c r="G548" s="46">
        <v>1000000</v>
      </c>
      <c r="H548" s="23"/>
      <c r="I548" s="23">
        <v>1000000</v>
      </c>
      <c r="J548" s="23"/>
      <c r="K548" s="23"/>
      <c r="M548" s="23"/>
      <c r="N548" s="23"/>
      <c r="O548" s="24">
        <v>41424</v>
      </c>
    </row>
    <row r="549" spans="1:15" s="25" customFormat="1" x14ac:dyDescent="0.15">
      <c r="A549" s="19" t="s">
        <v>326</v>
      </c>
      <c r="B549" s="19"/>
      <c r="C549" s="20"/>
      <c r="D549" s="22" t="s">
        <v>818</v>
      </c>
      <c r="E549" s="21"/>
      <c r="F549" s="22" t="s">
        <v>42</v>
      </c>
      <c r="G549" s="46">
        <v>2000000</v>
      </c>
      <c r="H549" s="23">
        <v>2000000</v>
      </c>
      <c r="I549" s="23"/>
      <c r="J549" s="23"/>
      <c r="K549" s="23"/>
      <c r="M549" s="23"/>
      <c r="N549" s="23">
        <v>2000000</v>
      </c>
      <c r="O549" s="24">
        <v>41438</v>
      </c>
    </row>
    <row r="550" spans="1:15" s="25" customFormat="1" x14ac:dyDescent="0.15">
      <c r="A550" s="19" t="s">
        <v>819</v>
      </c>
      <c r="B550" s="19"/>
      <c r="C550" s="20"/>
      <c r="D550" s="22"/>
      <c r="E550" s="21"/>
      <c r="F550" s="22"/>
      <c r="G550" s="21"/>
      <c r="H550" s="32"/>
      <c r="I550" s="23"/>
      <c r="J550" s="23"/>
      <c r="K550" s="23"/>
      <c r="L550" s="23"/>
      <c r="M550" s="23"/>
      <c r="N550" s="23"/>
      <c r="O550" s="22"/>
    </row>
    <row r="551" spans="1:15" s="25" customFormat="1" x14ac:dyDescent="0.15">
      <c r="A551" s="19"/>
      <c r="B551" s="19"/>
      <c r="C551" s="20"/>
      <c r="D551" s="22"/>
      <c r="E551" s="21"/>
      <c r="F551" s="22"/>
      <c r="G551" s="21"/>
      <c r="H551" s="32"/>
      <c r="I551" s="23"/>
      <c r="J551" s="23"/>
      <c r="K551" s="23"/>
      <c r="L551" s="23"/>
      <c r="M551" s="23"/>
      <c r="N551" s="23"/>
      <c r="O551" s="22"/>
    </row>
    <row r="552" spans="1:15" s="25" customFormat="1" x14ac:dyDescent="0.15">
      <c r="A552" s="19" t="s">
        <v>326</v>
      </c>
      <c r="B552" s="19" t="s">
        <v>41</v>
      </c>
      <c r="C552" s="20"/>
      <c r="D552" s="22"/>
      <c r="E552" s="21"/>
      <c r="F552" s="22"/>
      <c r="G552" s="48">
        <v>2000000</v>
      </c>
      <c r="H552" s="32"/>
      <c r="I552" s="23"/>
      <c r="J552" s="23"/>
      <c r="K552" s="23"/>
      <c r="L552" s="23"/>
      <c r="M552" s="23"/>
      <c r="N552" s="23"/>
      <c r="O552" s="22"/>
    </row>
    <row r="553" spans="1:15" s="25" customFormat="1" x14ac:dyDescent="0.15">
      <c r="A553" s="19" t="s">
        <v>326</v>
      </c>
      <c r="B553" s="19"/>
      <c r="C553" s="20"/>
      <c r="D553" s="22" t="s">
        <v>737</v>
      </c>
      <c r="E553" s="21"/>
      <c r="F553" s="22" t="s">
        <v>42</v>
      </c>
      <c r="G553" s="46">
        <v>2000000</v>
      </c>
      <c r="H553" s="23">
        <v>2000000</v>
      </c>
      <c r="I553" s="23"/>
      <c r="J553" s="23"/>
      <c r="K553" s="23"/>
      <c r="M553" s="23"/>
      <c r="N553" s="23">
        <v>2000000</v>
      </c>
      <c r="O553" s="24">
        <v>41459</v>
      </c>
    </row>
    <row r="554" spans="1:15" s="25" customFormat="1" x14ac:dyDescent="0.15">
      <c r="A554" s="19" t="s">
        <v>738</v>
      </c>
      <c r="B554" s="19"/>
      <c r="C554" s="20"/>
      <c r="D554" s="22"/>
      <c r="E554" s="21"/>
      <c r="F554" s="22"/>
      <c r="G554" s="21"/>
      <c r="H554" s="32"/>
      <c r="I554" s="23"/>
      <c r="J554" s="23"/>
      <c r="K554" s="23"/>
      <c r="L554" s="23"/>
      <c r="M554" s="23"/>
      <c r="N554" s="23"/>
      <c r="O554" s="22"/>
    </row>
    <row r="555" spans="1:15" s="25" customFormat="1" x14ac:dyDescent="0.15">
      <c r="A555" s="19"/>
      <c r="B555" s="19"/>
      <c r="C555" s="20"/>
      <c r="D555" s="22"/>
      <c r="E555" s="21"/>
      <c r="F555" s="22"/>
      <c r="G555" s="21"/>
      <c r="H555" s="32"/>
      <c r="I555" s="23"/>
      <c r="J555" s="23"/>
      <c r="K555" s="23"/>
      <c r="L555" s="23"/>
      <c r="M555" s="23"/>
      <c r="N555" s="23"/>
      <c r="O555" s="22"/>
    </row>
    <row r="556" spans="1:15" s="25" customFormat="1" x14ac:dyDescent="0.15">
      <c r="A556" s="19" t="s">
        <v>326</v>
      </c>
      <c r="B556" s="19" t="s">
        <v>739</v>
      </c>
      <c r="C556" s="20"/>
      <c r="D556" s="22"/>
      <c r="E556" s="21"/>
      <c r="F556" s="22"/>
      <c r="G556" s="48">
        <v>2000000</v>
      </c>
      <c r="H556" s="32"/>
      <c r="I556" s="23"/>
      <c r="J556" s="23"/>
      <c r="K556" s="23"/>
      <c r="L556" s="23"/>
      <c r="M556" s="23"/>
      <c r="N556" s="23"/>
      <c r="O556" s="22"/>
    </row>
    <row r="557" spans="1:15" s="25" customFormat="1" x14ac:dyDescent="0.15">
      <c r="A557" s="19" t="s">
        <v>326</v>
      </c>
      <c r="B557" s="19"/>
      <c r="C557" s="20"/>
      <c r="D557" s="22" t="s">
        <v>740</v>
      </c>
      <c r="E557" s="21"/>
      <c r="F557" s="22" t="s">
        <v>42</v>
      </c>
      <c r="G557" s="46">
        <v>2000000</v>
      </c>
      <c r="H557" s="23">
        <v>2000000</v>
      </c>
      <c r="I557" s="23"/>
      <c r="J557" s="23"/>
      <c r="K557" s="23"/>
      <c r="L557" s="23"/>
      <c r="M557" s="23"/>
      <c r="N557" s="23">
        <v>2000000</v>
      </c>
      <c r="O557" s="24">
        <v>41480</v>
      </c>
    </row>
    <row r="558" spans="1:15" s="25" customFormat="1" x14ac:dyDescent="0.15">
      <c r="A558" s="19" t="s">
        <v>741</v>
      </c>
      <c r="B558" s="19"/>
      <c r="C558" s="20"/>
      <c r="D558" s="22"/>
      <c r="E558" s="21"/>
      <c r="F558" s="22"/>
      <c r="G558" s="21"/>
      <c r="H558" s="32"/>
      <c r="I558" s="23"/>
      <c r="J558" s="23"/>
      <c r="K558" s="23"/>
      <c r="L558" s="23"/>
      <c r="M558" s="23"/>
      <c r="N558" s="23"/>
      <c r="O558" s="22"/>
    </row>
    <row r="559" spans="1:15" s="25" customFormat="1" x14ac:dyDescent="0.15">
      <c r="A559" s="19"/>
      <c r="B559" s="19"/>
      <c r="C559" s="20"/>
      <c r="D559" s="22"/>
      <c r="E559" s="21"/>
      <c r="F559" s="22"/>
      <c r="G559" s="21"/>
      <c r="H559" s="32"/>
      <c r="I559" s="23"/>
      <c r="J559" s="23"/>
      <c r="K559" s="23"/>
      <c r="L559" s="23"/>
      <c r="M559" s="23"/>
      <c r="N559" s="23"/>
      <c r="O559" s="22"/>
    </row>
    <row r="560" spans="1:15" s="25" customFormat="1" x14ac:dyDescent="0.15">
      <c r="A560" s="19" t="s">
        <v>326</v>
      </c>
      <c r="B560" s="19" t="s">
        <v>640</v>
      </c>
      <c r="C560" s="20"/>
      <c r="D560" s="22"/>
      <c r="E560" s="21"/>
      <c r="F560" s="22"/>
      <c r="G560" s="48">
        <v>2000000</v>
      </c>
      <c r="H560" s="32"/>
      <c r="I560" s="23"/>
      <c r="J560" s="23"/>
      <c r="K560" s="23"/>
      <c r="L560" s="23"/>
      <c r="M560" s="23"/>
      <c r="N560" s="23"/>
      <c r="O560" s="22"/>
    </row>
    <row r="561" spans="1:15" s="25" customFormat="1" x14ac:dyDescent="0.15">
      <c r="A561" s="19" t="s">
        <v>326</v>
      </c>
      <c r="B561" s="19"/>
      <c r="C561" s="20"/>
      <c r="D561" s="22" t="s">
        <v>641</v>
      </c>
      <c r="E561" s="21"/>
      <c r="F561" s="22" t="s">
        <v>42</v>
      </c>
      <c r="G561" s="46">
        <v>2000000</v>
      </c>
      <c r="H561" s="23">
        <v>2000000</v>
      </c>
      <c r="I561" s="23"/>
      <c r="J561" s="23"/>
      <c r="K561" s="23"/>
      <c r="L561" s="23"/>
      <c r="M561" s="23"/>
      <c r="N561" s="23">
        <v>2000000</v>
      </c>
      <c r="O561" s="24">
        <v>41508</v>
      </c>
    </row>
    <row r="562" spans="1:15" s="25" customFormat="1" x14ac:dyDescent="0.15">
      <c r="A562" s="19" t="s">
        <v>642</v>
      </c>
      <c r="B562" s="19"/>
      <c r="C562" s="20"/>
      <c r="D562" s="22"/>
      <c r="E562" s="21"/>
      <c r="F562" s="22"/>
      <c r="G562" s="21"/>
      <c r="H562" s="32"/>
      <c r="I562" s="23"/>
      <c r="J562" s="23"/>
      <c r="K562" s="23"/>
      <c r="L562" s="23"/>
      <c r="M562" s="23"/>
      <c r="N562" s="23"/>
      <c r="O562" s="22"/>
    </row>
    <row r="563" spans="1:15" s="25" customFormat="1" x14ac:dyDescent="0.15">
      <c r="A563" s="19"/>
      <c r="B563" s="19"/>
      <c r="C563" s="20"/>
      <c r="D563" s="22"/>
      <c r="E563" s="21"/>
      <c r="F563" s="22"/>
      <c r="G563" s="21"/>
      <c r="H563" s="32"/>
      <c r="I563" s="23"/>
      <c r="J563" s="23"/>
      <c r="K563" s="23"/>
      <c r="L563" s="23"/>
      <c r="M563" s="23"/>
      <c r="N563" s="23"/>
      <c r="O563" s="22"/>
    </row>
    <row r="564" spans="1:15" s="25" customFormat="1" ht="12.75" x14ac:dyDescent="0.2">
      <c r="A564" s="26" t="s">
        <v>347</v>
      </c>
      <c r="B564" s="26" t="s">
        <v>19</v>
      </c>
      <c r="C564" s="27" t="s">
        <v>348</v>
      </c>
      <c r="D564" s="28">
        <v>40557</v>
      </c>
      <c r="E564" s="29"/>
      <c r="F564" s="30"/>
      <c r="G564" s="31">
        <v>7000000</v>
      </c>
      <c r="H564" s="23"/>
      <c r="I564" s="23"/>
      <c r="J564" s="23"/>
      <c r="K564" s="23"/>
      <c r="L564" s="23"/>
      <c r="M564" s="23"/>
      <c r="N564" s="23"/>
      <c r="O564" s="24"/>
    </row>
    <row r="565" spans="1:15" s="25" customFormat="1" x14ac:dyDescent="0.15">
      <c r="A565" s="19"/>
      <c r="B565" s="19"/>
      <c r="C565" s="20"/>
      <c r="D565" s="21"/>
      <c r="E565" s="21"/>
      <c r="F565" s="22"/>
      <c r="G565" s="21"/>
      <c r="H565" s="32"/>
      <c r="I565" s="23"/>
      <c r="J565" s="23"/>
      <c r="K565" s="23"/>
      <c r="L565" s="23"/>
      <c r="M565" s="23"/>
      <c r="N565" s="23"/>
      <c r="O565" s="22"/>
    </row>
    <row r="566" spans="1:15" s="25" customFormat="1" ht="12.75" x14ac:dyDescent="0.2">
      <c r="A566" s="26" t="s">
        <v>358</v>
      </c>
      <c r="B566" s="26" t="s">
        <v>19</v>
      </c>
      <c r="C566" s="27" t="s">
        <v>359</v>
      </c>
      <c r="D566" s="28">
        <v>40603</v>
      </c>
      <c r="E566" s="29"/>
      <c r="F566" s="30"/>
      <c r="G566" s="31" t="s">
        <v>360</v>
      </c>
      <c r="H566" s="32"/>
      <c r="I566" s="23"/>
      <c r="J566" s="23"/>
      <c r="K566" s="23"/>
      <c r="L566" s="23"/>
      <c r="M566" s="23"/>
      <c r="N566" s="23"/>
      <c r="O566" s="22"/>
    </row>
    <row r="567" spans="1:15" s="25" customFormat="1" ht="12.75" x14ac:dyDescent="0.2">
      <c r="A567" s="40"/>
      <c r="B567" s="40"/>
      <c r="C567" s="41"/>
      <c r="D567" s="42"/>
      <c r="E567" s="43"/>
      <c r="F567" s="44"/>
      <c r="G567" s="45"/>
      <c r="H567" s="32"/>
      <c r="I567" s="23"/>
      <c r="J567" s="23"/>
      <c r="K567" s="23"/>
      <c r="L567" s="23"/>
      <c r="M567" s="23"/>
      <c r="N567" s="23"/>
      <c r="O567" s="22"/>
    </row>
    <row r="568" spans="1:15" s="25" customFormat="1" ht="12.75" x14ac:dyDescent="0.2">
      <c r="A568" s="19" t="s">
        <v>361</v>
      </c>
      <c r="B568" s="19" t="s">
        <v>362</v>
      </c>
      <c r="C568" s="41"/>
      <c r="D568" s="42"/>
      <c r="E568" s="43"/>
      <c r="F568" s="44"/>
      <c r="G568" s="48" t="s">
        <v>363</v>
      </c>
      <c r="H568" s="32"/>
      <c r="I568" s="23"/>
      <c r="J568" s="23"/>
      <c r="K568" s="23"/>
      <c r="L568" s="23"/>
      <c r="M568" s="23"/>
      <c r="N568" s="23"/>
      <c r="O568" s="22"/>
    </row>
    <row r="569" spans="1:15" s="25" customFormat="1" ht="12.75" x14ac:dyDescent="0.2">
      <c r="A569" s="19" t="s">
        <v>361</v>
      </c>
      <c r="B569" s="40"/>
      <c r="C569" s="41"/>
      <c r="D569" s="42" t="s">
        <v>364</v>
      </c>
      <c r="E569" s="43"/>
      <c r="F569" s="22" t="s">
        <v>365</v>
      </c>
      <c r="G569" s="32">
        <v>150</v>
      </c>
      <c r="H569" s="23">
        <v>1430373</v>
      </c>
      <c r="I569" s="23">
        <v>2002522</v>
      </c>
      <c r="J569" s="23"/>
      <c r="K569" s="23"/>
      <c r="L569" s="36"/>
      <c r="M569" s="23"/>
      <c r="N569" s="23">
        <v>1445983</v>
      </c>
      <c r="O569" s="24">
        <v>41791</v>
      </c>
    </row>
    <row r="570" spans="1:15" s="25" customFormat="1" ht="12.75" x14ac:dyDescent="0.2">
      <c r="A570" s="19" t="s">
        <v>366</v>
      </c>
      <c r="B570" s="40"/>
      <c r="C570" s="41"/>
      <c r="D570" s="42"/>
      <c r="E570" s="43"/>
      <c r="F570" s="44"/>
      <c r="G570" s="45"/>
      <c r="H570" s="32"/>
      <c r="I570" s="23"/>
      <c r="J570" s="23"/>
      <c r="K570" s="23"/>
      <c r="L570" s="23"/>
      <c r="M570" s="23"/>
      <c r="N570" s="23"/>
      <c r="O570" s="22"/>
    </row>
    <row r="571" spans="1:15" s="25" customFormat="1" ht="12.75" x14ac:dyDescent="0.2">
      <c r="A571" s="40"/>
      <c r="B571" s="40"/>
      <c r="C571" s="41"/>
      <c r="D571" s="42"/>
      <c r="E571" s="43"/>
      <c r="F571" s="44"/>
      <c r="G571" s="45"/>
      <c r="H571" s="32"/>
      <c r="I571" s="23"/>
      <c r="J571" s="23"/>
      <c r="K571" s="23"/>
      <c r="L571" s="23"/>
      <c r="M571" s="23"/>
      <c r="N571" s="23"/>
      <c r="O571" s="22"/>
    </row>
    <row r="572" spans="1:15" s="25" customFormat="1" ht="12.75" x14ac:dyDescent="0.2">
      <c r="A572" s="26" t="s">
        <v>105</v>
      </c>
      <c r="B572" s="26" t="s">
        <v>19</v>
      </c>
      <c r="C572" s="27" t="s">
        <v>367</v>
      </c>
      <c r="D572" s="28">
        <v>40661</v>
      </c>
      <c r="E572" s="29"/>
      <c r="F572" s="30"/>
      <c r="G572" s="31">
        <v>5000000</v>
      </c>
      <c r="H572" s="23"/>
      <c r="I572" s="23"/>
      <c r="J572" s="23"/>
      <c r="K572" s="23"/>
      <c r="L572" s="23"/>
      <c r="M572" s="23"/>
      <c r="N572" s="23"/>
      <c r="O572" s="22"/>
    </row>
    <row r="573" spans="1:15" s="25" customFormat="1" x14ac:dyDescent="0.15">
      <c r="A573" s="19"/>
      <c r="B573" s="19"/>
      <c r="C573" s="20"/>
      <c r="D573" s="22"/>
      <c r="E573" s="21"/>
      <c r="F573" s="22"/>
      <c r="G573" s="21"/>
      <c r="H573" s="32"/>
      <c r="I573" s="23"/>
      <c r="J573" s="23"/>
      <c r="K573" s="23"/>
      <c r="L573" s="23"/>
      <c r="M573" s="23"/>
      <c r="N573" s="23"/>
      <c r="O573" s="22"/>
    </row>
    <row r="574" spans="1:15" s="25" customFormat="1" ht="12.75" x14ac:dyDescent="0.2">
      <c r="A574" s="26" t="s">
        <v>38</v>
      </c>
      <c r="B574" s="26" t="s">
        <v>19</v>
      </c>
      <c r="C574" s="27" t="s">
        <v>368</v>
      </c>
      <c r="D574" s="28">
        <v>40673</v>
      </c>
      <c r="E574" s="29"/>
      <c r="F574" s="30"/>
      <c r="G574" s="31" t="s">
        <v>209</v>
      </c>
      <c r="H574" s="23"/>
      <c r="I574" s="23"/>
      <c r="J574" s="23"/>
      <c r="K574" s="23"/>
      <c r="L574" s="23"/>
      <c r="M574" s="23"/>
      <c r="N574" s="23"/>
      <c r="O574" s="22"/>
    </row>
    <row r="575" spans="1:15" s="25" customFormat="1" x14ac:dyDescent="0.15">
      <c r="A575" s="19"/>
      <c r="B575" s="19"/>
      <c r="C575" s="20"/>
      <c r="D575" s="22"/>
      <c r="E575" s="21"/>
      <c r="F575" s="22"/>
      <c r="G575" s="21"/>
      <c r="H575" s="32"/>
      <c r="I575" s="23"/>
      <c r="J575" s="23"/>
      <c r="K575" s="23"/>
      <c r="L575" s="23"/>
      <c r="M575" s="23"/>
      <c r="N575" s="23"/>
      <c r="O575" s="22"/>
    </row>
    <row r="576" spans="1:15" s="25" customFormat="1" x14ac:dyDescent="0.15">
      <c r="A576" s="19" t="s">
        <v>38</v>
      </c>
      <c r="B576" s="19" t="s">
        <v>369</v>
      </c>
      <c r="C576" s="20"/>
      <c r="D576" s="21"/>
      <c r="E576" s="21"/>
      <c r="F576" s="22" t="s">
        <v>42</v>
      </c>
      <c r="G576" s="32">
        <v>4000000</v>
      </c>
      <c r="H576" s="23"/>
      <c r="I576" s="23"/>
      <c r="J576" s="23"/>
      <c r="K576" s="23"/>
      <c r="L576" s="23"/>
      <c r="M576" s="23"/>
      <c r="N576" s="23"/>
      <c r="O576" s="22"/>
    </row>
    <row r="577" spans="1:15" s="25" customFormat="1" x14ac:dyDescent="0.15">
      <c r="A577" s="19" t="s">
        <v>38</v>
      </c>
      <c r="B577" s="19"/>
      <c r="C577" s="20"/>
      <c r="D577" s="22" t="s">
        <v>43</v>
      </c>
      <c r="E577" s="21" t="s">
        <v>370</v>
      </c>
      <c r="F577" s="22" t="s">
        <v>42</v>
      </c>
      <c r="G577" s="32">
        <v>4000000</v>
      </c>
      <c r="H577" s="23">
        <v>3094763</v>
      </c>
      <c r="I577" s="23">
        <v>905237</v>
      </c>
      <c r="J577" s="23"/>
      <c r="K577" s="23"/>
      <c r="L577" s="23"/>
      <c r="M577" s="23"/>
      <c r="N577" s="23">
        <v>3115267</v>
      </c>
      <c r="O577" s="24">
        <v>42221</v>
      </c>
    </row>
    <row r="578" spans="1:15" s="25" customFormat="1" x14ac:dyDescent="0.15">
      <c r="A578" s="19" t="s">
        <v>371</v>
      </c>
      <c r="B578" s="19"/>
      <c r="C578" s="20"/>
      <c r="D578" s="22"/>
      <c r="E578" s="21"/>
      <c r="F578" s="22"/>
      <c r="G578" s="32"/>
      <c r="H578" s="23"/>
      <c r="I578" s="23"/>
      <c r="J578" s="23"/>
      <c r="K578" s="23"/>
      <c r="L578" s="23"/>
      <c r="M578" s="23"/>
      <c r="N578" s="23"/>
      <c r="O578" s="24"/>
    </row>
    <row r="579" spans="1:15" s="25" customFormat="1" x14ac:dyDescent="0.15">
      <c r="A579" s="19" t="s">
        <v>372</v>
      </c>
      <c r="B579" s="19"/>
      <c r="C579" s="20"/>
      <c r="D579" s="22"/>
      <c r="E579" s="21"/>
      <c r="F579" s="22"/>
      <c r="G579" s="32"/>
      <c r="H579" s="23"/>
      <c r="I579" s="23"/>
      <c r="J579" s="23"/>
      <c r="K579" s="23"/>
      <c r="L579" s="23"/>
      <c r="M579" s="23"/>
      <c r="N579" s="23"/>
      <c r="O579" s="24"/>
    </row>
    <row r="580" spans="1:15" s="25" customFormat="1" x14ac:dyDescent="0.15">
      <c r="A580" s="19"/>
      <c r="B580" s="19"/>
      <c r="C580" s="20"/>
      <c r="D580" s="22"/>
      <c r="E580" s="21"/>
      <c r="F580" s="22"/>
      <c r="G580" s="32"/>
      <c r="H580" s="23"/>
      <c r="I580" s="23"/>
      <c r="J580" s="23"/>
      <c r="K580" s="23"/>
      <c r="L580" s="23"/>
      <c r="M580" s="23"/>
      <c r="N580" s="23"/>
      <c r="O580" s="24"/>
    </row>
    <row r="581" spans="1:15" s="25" customFormat="1" x14ac:dyDescent="0.15">
      <c r="A581" s="19" t="s">
        <v>38</v>
      </c>
      <c r="B581" s="19" t="s">
        <v>250</v>
      </c>
      <c r="C581" s="20"/>
      <c r="D581" s="21"/>
      <c r="E581" s="21"/>
      <c r="F581" s="22" t="s">
        <v>42</v>
      </c>
      <c r="G581" s="32">
        <v>3500000</v>
      </c>
      <c r="H581" s="23"/>
      <c r="I581" s="23"/>
      <c r="J581" s="23"/>
      <c r="K581" s="23"/>
      <c r="L581" s="23"/>
      <c r="M581" s="23"/>
      <c r="N581" s="23"/>
      <c r="O581" s="22"/>
    </row>
    <row r="582" spans="1:15" s="25" customFormat="1" x14ac:dyDescent="0.15">
      <c r="A582" s="19" t="s">
        <v>38</v>
      </c>
      <c r="B582" s="19"/>
      <c r="C582" s="20"/>
      <c r="D582" s="22" t="s">
        <v>43</v>
      </c>
      <c r="E582" s="21" t="s">
        <v>692</v>
      </c>
      <c r="F582" s="22" t="s">
        <v>42</v>
      </c>
      <c r="G582" s="32">
        <v>500000</v>
      </c>
      <c r="H582" s="23"/>
      <c r="I582" s="23">
        <v>500000</v>
      </c>
      <c r="J582" s="23"/>
      <c r="K582" s="23"/>
      <c r="M582" s="23"/>
      <c r="N582" s="23"/>
      <c r="O582" s="24">
        <v>41411</v>
      </c>
    </row>
    <row r="583" spans="1:15" s="25" customFormat="1" x14ac:dyDescent="0.15">
      <c r="A583" s="19" t="s">
        <v>38</v>
      </c>
      <c r="B583" s="19"/>
      <c r="C583" s="20"/>
      <c r="D583" s="22" t="s">
        <v>43</v>
      </c>
      <c r="E583" s="21" t="s">
        <v>693</v>
      </c>
      <c r="F583" s="22" t="s">
        <v>42</v>
      </c>
      <c r="G583" s="32">
        <v>1000000</v>
      </c>
      <c r="H583" s="23">
        <v>1000000</v>
      </c>
      <c r="I583" s="23"/>
      <c r="J583" s="23"/>
      <c r="K583" s="23"/>
      <c r="M583" s="23"/>
      <c r="N583" s="23">
        <v>1000000</v>
      </c>
      <c r="O583" s="24">
        <v>41443</v>
      </c>
    </row>
    <row r="584" spans="1:15" s="25" customFormat="1" x14ac:dyDescent="0.15">
      <c r="A584" s="19" t="s">
        <v>38</v>
      </c>
      <c r="B584" s="19"/>
      <c r="C584" s="20"/>
      <c r="D584" s="22" t="s">
        <v>43</v>
      </c>
      <c r="E584" s="21" t="s">
        <v>694</v>
      </c>
      <c r="F584" s="22" t="s">
        <v>42</v>
      </c>
      <c r="G584" s="32">
        <v>1000000</v>
      </c>
      <c r="H584" s="23">
        <v>1000000</v>
      </c>
      <c r="I584" s="23"/>
      <c r="J584" s="23"/>
      <c r="K584" s="23"/>
      <c r="M584" s="23"/>
      <c r="N584" s="23">
        <v>1000000</v>
      </c>
      <c r="O584" s="24">
        <v>41473</v>
      </c>
    </row>
    <row r="585" spans="1:15" s="25" customFormat="1" x14ac:dyDescent="0.15">
      <c r="A585" s="19" t="s">
        <v>38</v>
      </c>
      <c r="B585" s="19"/>
      <c r="C585" s="20"/>
      <c r="D585" s="22" t="s">
        <v>43</v>
      </c>
      <c r="E585" s="21" t="s">
        <v>695</v>
      </c>
      <c r="F585" s="22" t="s">
        <v>42</v>
      </c>
      <c r="G585" s="32">
        <v>1000000</v>
      </c>
      <c r="H585" s="23">
        <v>1000000</v>
      </c>
      <c r="I585" s="23"/>
      <c r="J585" s="23"/>
      <c r="K585" s="23"/>
      <c r="M585" s="23"/>
      <c r="N585" s="23">
        <v>1000000</v>
      </c>
      <c r="O585" s="24">
        <v>41505</v>
      </c>
    </row>
    <row r="586" spans="1:15" s="25" customFormat="1" x14ac:dyDescent="0.15">
      <c r="A586" s="19" t="s">
        <v>696</v>
      </c>
      <c r="B586" s="19"/>
      <c r="C586" s="20"/>
      <c r="D586" s="22"/>
      <c r="E586" s="21"/>
      <c r="F586" s="22"/>
      <c r="G586" s="32"/>
      <c r="H586" s="23"/>
      <c r="I586" s="23"/>
      <c r="J586" s="23"/>
      <c r="K586" s="23"/>
      <c r="L586" s="23"/>
      <c r="M586" s="23"/>
      <c r="N586" s="23"/>
      <c r="O586" s="24"/>
    </row>
    <row r="587" spans="1:15" s="25" customFormat="1" x14ac:dyDescent="0.15">
      <c r="A587" s="19" t="s">
        <v>697</v>
      </c>
      <c r="B587" s="19"/>
      <c r="C587" s="20"/>
      <c r="D587" s="22"/>
      <c r="E587" s="21"/>
      <c r="F587" s="22"/>
      <c r="G587" s="32"/>
      <c r="H587" s="23"/>
      <c r="I587" s="23"/>
      <c r="J587" s="23"/>
      <c r="K587" s="23"/>
      <c r="L587" s="23"/>
      <c r="M587" s="23"/>
      <c r="N587" s="23"/>
      <c r="O587" s="24"/>
    </row>
    <row r="588" spans="1:15" s="25" customFormat="1" x14ac:dyDescent="0.15">
      <c r="A588" s="19"/>
      <c r="B588" s="19"/>
      <c r="C588" s="20"/>
      <c r="D588" s="22"/>
      <c r="E588" s="21"/>
      <c r="F588" s="22"/>
      <c r="G588" s="32"/>
      <c r="H588" s="23"/>
      <c r="I588" s="23"/>
      <c r="J588" s="23"/>
      <c r="K588" s="23"/>
      <c r="L588" s="23"/>
      <c r="M588" s="23"/>
      <c r="N588" s="23"/>
      <c r="O588" s="24"/>
    </row>
    <row r="589" spans="1:15" s="25" customFormat="1" x14ac:dyDescent="0.15">
      <c r="A589" s="19" t="s">
        <v>38</v>
      </c>
      <c r="B589" s="19" t="s">
        <v>373</v>
      </c>
      <c r="C589" s="20"/>
      <c r="D589" s="21"/>
      <c r="E589" s="21"/>
      <c r="F589" s="22" t="s">
        <v>42</v>
      </c>
      <c r="G589" s="32">
        <v>4000000</v>
      </c>
      <c r="H589" s="23"/>
      <c r="I589" s="23"/>
      <c r="J589" s="23"/>
      <c r="K589" s="23"/>
      <c r="L589" s="23"/>
      <c r="M589" s="23"/>
      <c r="N589" s="23"/>
      <c r="O589" s="22"/>
    </row>
    <row r="590" spans="1:15" s="25" customFormat="1" x14ac:dyDescent="0.15">
      <c r="A590" s="19" t="s">
        <v>38</v>
      </c>
      <c r="B590" s="19"/>
      <c r="C590" s="20"/>
      <c r="D590" s="22" t="s">
        <v>43</v>
      </c>
      <c r="E590" s="21" t="s">
        <v>374</v>
      </c>
      <c r="F590" s="22" t="s">
        <v>42</v>
      </c>
      <c r="G590" s="32">
        <v>1000000</v>
      </c>
      <c r="H590" s="23">
        <v>1000000</v>
      </c>
      <c r="I590" s="23"/>
      <c r="J590" s="23"/>
      <c r="K590" s="23"/>
      <c r="M590" s="23"/>
      <c r="N590" s="23">
        <v>1000000</v>
      </c>
      <c r="O590" s="24">
        <v>41656</v>
      </c>
    </row>
    <row r="591" spans="1:15" s="25" customFormat="1" x14ac:dyDescent="0.15">
      <c r="A591" s="19" t="s">
        <v>38</v>
      </c>
      <c r="B591" s="19"/>
      <c r="C591" s="20"/>
      <c r="D591" s="22" t="s">
        <v>43</v>
      </c>
      <c r="E591" s="21" t="s">
        <v>375</v>
      </c>
      <c r="F591" s="22" t="s">
        <v>42</v>
      </c>
      <c r="G591" s="32">
        <v>1000000</v>
      </c>
      <c r="H591" s="23">
        <v>1000000</v>
      </c>
      <c r="I591" s="23"/>
      <c r="J591" s="23"/>
      <c r="K591" s="23"/>
      <c r="M591" s="23"/>
      <c r="N591" s="23">
        <v>1000000</v>
      </c>
      <c r="O591" s="24">
        <v>41684</v>
      </c>
    </row>
    <row r="592" spans="1:15" s="25" customFormat="1" x14ac:dyDescent="0.15">
      <c r="A592" s="19" t="s">
        <v>38</v>
      </c>
      <c r="B592" s="19"/>
      <c r="C592" s="20"/>
      <c r="D592" s="22" t="s">
        <v>43</v>
      </c>
      <c r="E592" s="21" t="s">
        <v>376</v>
      </c>
      <c r="F592" s="22" t="s">
        <v>42</v>
      </c>
      <c r="G592" s="32">
        <v>1000000</v>
      </c>
      <c r="H592" s="23">
        <v>1000000</v>
      </c>
      <c r="I592" s="23"/>
      <c r="J592" s="23"/>
      <c r="K592" s="23"/>
      <c r="M592" s="23"/>
      <c r="N592" s="23">
        <v>1000000</v>
      </c>
      <c r="O592" s="24">
        <v>41712</v>
      </c>
    </row>
    <row r="593" spans="1:15" s="25" customFormat="1" x14ac:dyDescent="0.15">
      <c r="A593" s="19" t="s">
        <v>38</v>
      </c>
      <c r="B593" s="19"/>
      <c r="C593" s="20"/>
      <c r="D593" s="22" t="s">
        <v>43</v>
      </c>
      <c r="E593" s="21" t="s">
        <v>377</v>
      </c>
      <c r="F593" s="22" t="s">
        <v>42</v>
      </c>
      <c r="G593" s="32">
        <v>1000000</v>
      </c>
      <c r="H593" s="23">
        <v>1000000</v>
      </c>
      <c r="I593" s="23"/>
      <c r="J593" s="23"/>
      <c r="K593" s="23"/>
      <c r="M593" s="23"/>
      <c r="N593" s="23">
        <v>1000000</v>
      </c>
      <c r="O593" s="24">
        <v>41747</v>
      </c>
    </row>
    <row r="594" spans="1:15" s="25" customFormat="1" x14ac:dyDescent="0.15">
      <c r="A594" s="19" t="s">
        <v>378</v>
      </c>
      <c r="B594" s="19"/>
      <c r="C594" s="20"/>
      <c r="D594" s="22"/>
      <c r="E594" s="21"/>
      <c r="F594" s="22"/>
      <c r="G594" s="32"/>
      <c r="H594" s="23"/>
      <c r="I594" s="23"/>
      <c r="J594" s="23"/>
      <c r="K594" s="23"/>
      <c r="L594" s="23"/>
      <c r="M594" s="23"/>
      <c r="N594" s="23"/>
      <c r="O594" s="24"/>
    </row>
    <row r="595" spans="1:15" s="25" customFormat="1" x14ac:dyDescent="0.15">
      <c r="A595" s="19"/>
      <c r="B595" s="19"/>
      <c r="C595" s="20"/>
      <c r="D595" s="22"/>
      <c r="E595" s="21"/>
      <c r="F595" s="22"/>
      <c r="G595" s="32"/>
      <c r="H595" s="23"/>
      <c r="I595" s="23"/>
      <c r="J595" s="23"/>
      <c r="K595" s="23"/>
      <c r="L595" s="23"/>
      <c r="M595" s="23"/>
      <c r="N595" s="23"/>
      <c r="O595" s="24"/>
    </row>
    <row r="596" spans="1:15" s="25" customFormat="1" ht="12.75" x14ac:dyDescent="0.2">
      <c r="A596" s="26" t="s">
        <v>47</v>
      </c>
      <c r="B596" s="26" t="s">
        <v>19</v>
      </c>
      <c r="C596" s="27" t="s">
        <v>385</v>
      </c>
      <c r="D596" s="28">
        <v>40700</v>
      </c>
      <c r="E596" s="29"/>
      <c r="F596" s="30"/>
      <c r="G596" s="31" t="s">
        <v>209</v>
      </c>
      <c r="H596" s="39"/>
      <c r="I596" s="23"/>
      <c r="J596" s="23"/>
      <c r="K596" s="23"/>
      <c r="L596" s="23"/>
      <c r="M596" s="23"/>
      <c r="N596" s="23"/>
      <c r="O596" s="22"/>
    </row>
    <row r="597" spans="1:15" s="25" customFormat="1" ht="12.75" x14ac:dyDescent="0.2">
      <c r="A597" s="40"/>
      <c r="B597" s="40"/>
      <c r="C597" s="41"/>
      <c r="D597" s="42"/>
      <c r="E597" s="43"/>
      <c r="F597" s="44"/>
      <c r="G597" s="45"/>
      <c r="H597" s="39"/>
      <c r="I597" s="23"/>
      <c r="J597" s="23"/>
      <c r="K597" s="23"/>
      <c r="L597" s="23"/>
      <c r="M597" s="23"/>
      <c r="N597" s="23"/>
      <c r="O597" s="22"/>
    </row>
    <row r="598" spans="1:15" s="25" customFormat="1" ht="12.75" x14ac:dyDescent="0.2">
      <c r="A598" s="19" t="s">
        <v>47</v>
      </c>
      <c r="B598" s="19" t="s">
        <v>369</v>
      </c>
      <c r="C598" s="41"/>
      <c r="D598" s="42"/>
      <c r="E598" s="43"/>
      <c r="F598" s="44"/>
      <c r="G598" s="45">
        <v>11000000</v>
      </c>
      <c r="H598" s="23"/>
      <c r="I598" s="23"/>
      <c r="J598" s="23"/>
      <c r="K598" s="23"/>
      <c r="L598" s="23"/>
      <c r="M598" s="23"/>
      <c r="N598" s="23"/>
      <c r="O598" s="24"/>
    </row>
    <row r="599" spans="1:15" s="25" customFormat="1" ht="12.75" x14ac:dyDescent="0.2">
      <c r="A599" s="19" t="s">
        <v>47</v>
      </c>
      <c r="B599" s="40"/>
      <c r="C599" s="41"/>
      <c r="D599" s="22" t="s">
        <v>822</v>
      </c>
      <c r="E599" s="43"/>
      <c r="F599" s="22" t="s">
        <v>42</v>
      </c>
      <c r="G599" s="46">
        <v>11000000</v>
      </c>
      <c r="I599" s="23">
        <v>1500000</v>
      </c>
      <c r="J599" s="23"/>
      <c r="K599" s="23"/>
      <c r="M599" s="23">
        <v>9500000</v>
      </c>
      <c r="N599" s="23"/>
      <c r="O599" s="24">
        <v>41397</v>
      </c>
    </row>
    <row r="600" spans="1:15" s="25" customFormat="1" ht="12.75" x14ac:dyDescent="0.2">
      <c r="A600" s="19" t="s">
        <v>47</v>
      </c>
      <c r="B600" s="40"/>
      <c r="C600" s="41"/>
      <c r="D600" s="22" t="s">
        <v>823</v>
      </c>
      <c r="E600" s="43"/>
      <c r="F600" s="22" t="s">
        <v>42</v>
      </c>
      <c r="G600" s="46">
        <v>11000000</v>
      </c>
      <c r="I600" s="23">
        <v>2000000</v>
      </c>
      <c r="J600" s="23"/>
      <c r="K600" s="23"/>
      <c r="L600" s="23"/>
      <c r="M600" s="23">
        <v>9000000</v>
      </c>
      <c r="N600" s="23"/>
      <c r="O600" s="24">
        <v>41404</v>
      </c>
    </row>
    <row r="601" spans="1:15" s="25" customFormat="1" ht="12.75" x14ac:dyDescent="0.2">
      <c r="A601" s="19" t="s">
        <v>47</v>
      </c>
      <c r="B601" s="40"/>
      <c r="C601" s="41"/>
      <c r="D601" s="22" t="s">
        <v>824</v>
      </c>
      <c r="E601" s="43"/>
      <c r="F601" s="22" t="s">
        <v>42</v>
      </c>
      <c r="G601" s="46">
        <v>11000000</v>
      </c>
      <c r="I601" s="23">
        <v>2000000</v>
      </c>
      <c r="J601" s="23"/>
      <c r="K601" s="23"/>
      <c r="L601" s="23"/>
      <c r="M601" s="23">
        <v>9000000</v>
      </c>
      <c r="N601" s="23"/>
      <c r="O601" s="24">
        <v>41411</v>
      </c>
    </row>
    <row r="602" spans="1:15" s="25" customFormat="1" ht="12.75" x14ac:dyDescent="0.2">
      <c r="A602" s="19" t="s">
        <v>47</v>
      </c>
      <c r="B602" s="40"/>
      <c r="C602" s="41"/>
      <c r="D602" s="22" t="s">
        <v>825</v>
      </c>
      <c r="E602" s="43"/>
      <c r="F602" s="22" t="s">
        <v>42</v>
      </c>
      <c r="G602" s="46">
        <v>11000000</v>
      </c>
      <c r="I602" s="23">
        <v>2000000</v>
      </c>
      <c r="J602" s="23"/>
      <c r="K602" s="23"/>
      <c r="L602" s="23"/>
      <c r="M602" s="23">
        <v>9000000</v>
      </c>
      <c r="N602" s="23"/>
      <c r="O602" s="24">
        <v>41417</v>
      </c>
    </row>
    <row r="603" spans="1:15" s="25" customFormat="1" ht="12.75" x14ac:dyDescent="0.2">
      <c r="A603" s="19" t="s">
        <v>47</v>
      </c>
      <c r="B603" s="40"/>
      <c r="C603" s="41"/>
      <c r="D603" s="22" t="s">
        <v>826</v>
      </c>
      <c r="E603" s="43"/>
      <c r="F603" s="22" t="s">
        <v>42</v>
      </c>
      <c r="G603" s="46">
        <v>11000000</v>
      </c>
      <c r="I603" s="23">
        <v>2000000</v>
      </c>
      <c r="J603" s="23"/>
      <c r="K603" s="23"/>
      <c r="M603" s="23">
        <v>9000000</v>
      </c>
      <c r="N603" s="23"/>
      <c r="O603" s="24">
        <v>41424</v>
      </c>
    </row>
    <row r="604" spans="1:15" s="25" customFormat="1" ht="12.75" x14ac:dyDescent="0.2">
      <c r="A604" s="19" t="s">
        <v>47</v>
      </c>
      <c r="B604" s="40"/>
      <c r="C604" s="41"/>
      <c r="D604" s="22" t="s">
        <v>827</v>
      </c>
      <c r="E604" s="43"/>
      <c r="F604" s="22" t="s">
        <v>42</v>
      </c>
      <c r="G604" s="46">
        <v>11000000</v>
      </c>
      <c r="H604" s="23"/>
      <c r="I604" s="23"/>
      <c r="J604" s="23"/>
      <c r="K604" s="23"/>
      <c r="M604" s="23">
        <v>11000000</v>
      </c>
      <c r="N604" s="23"/>
      <c r="O604" s="24">
        <v>41431</v>
      </c>
    </row>
    <row r="605" spans="1:15" s="25" customFormat="1" ht="12.75" x14ac:dyDescent="0.2">
      <c r="A605" s="19" t="s">
        <v>47</v>
      </c>
      <c r="B605" s="40"/>
      <c r="C605" s="41"/>
      <c r="D605" s="22" t="s">
        <v>828</v>
      </c>
      <c r="E605" s="43"/>
      <c r="F605" s="22" t="s">
        <v>42</v>
      </c>
      <c r="G605" s="46">
        <v>11000000</v>
      </c>
      <c r="H605" s="23">
        <v>1500000</v>
      </c>
      <c r="I605" s="23"/>
      <c r="J605" s="23"/>
      <c r="K605" s="23"/>
      <c r="M605" s="23">
        <v>9500000</v>
      </c>
      <c r="N605" s="23">
        <v>1500000</v>
      </c>
      <c r="O605" s="24" t="s">
        <v>829</v>
      </c>
    </row>
    <row r="606" spans="1:15" s="25" customFormat="1" ht="12.75" x14ac:dyDescent="0.2">
      <c r="A606" s="19" t="s">
        <v>830</v>
      </c>
      <c r="B606" s="40"/>
      <c r="C606" s="41"/>
      <c r="D606" s="22"/>
      <c r="E606" s="43"/>
      <c r="F606" s="44"/>
      <c r="G606" s="45"/>
      <c r="H606" s="23"/>
      <c r="I606" s="23"/>
      <c r="J606" s="23"/>
      <c r="K606" s="23"/>
      <c r="L606" s="23"/>
      <c r="M606" s="23"/>
      <c r="N606" s="23"/>
      <c r="O606" s="24"/>
    </row>
    <row r="607" spans="1:15" s="25" customFormat="1" x14ac:dyDescent="0.15">
      <c r="A607" s="19" t="s">
        <v>458</v>
      </c>
      <c r="B607" s="19"/>
      <c r="C607" s="20"/>
      <c r="D607" s="21"/>
      <c r="E607" s="21"/>
      <c r="F607" s="22"/>
      <c r="G607" s="23"/>
      <c r="H607" s="23"/>
      <c r="I607" s="23"/>
      <c r="J607" s="23"/>
      <c r="K607" s="23"/>
      <c r="L607" s="23"/>
      <c r="M607" s="23"/>
      <c r="N607" s="23"/>
      <c r="O607" s="24"/>
    </row>
    <row r="608" spans="1:15" s="25" customFormat="1" x14ac:dyDescent="0.15">
      <c r="A608" s="19"/>
      <c r="B608" s="19"/>
      <c r="C608" s="20"/>
      <c r="D608" s="21"/>
      <c r="E608" s="21"/>
      <c r="F608" s="22"/>
      <c r="G608" s="23"/>
      <c r="H608" s="23"/>
      <c r="I608" s="23"/>
      <c r="J608" s="23"/>
      <c r="K608" s="23"/>
      <c r="L608" s="23"/>
      <c r="M608" s="23"/>
      <c r="N608" s="23"/>
      <c r="O608" s="24"/>
    </row>
    <row r="609" spans="1:15" s="25" customFormat="1" ht="12.75" x14ac:dyDescent="0.2">
      <c r="A609" s="26" t="s">
        <v>217</v>
      </c>
      <c r="B609" s="26" t="s">
        <v>19</v>
      </c>
      <c r="C609" s="27" t="s">
        <v>397</v>
      </c>
      <c r="D609" s="28">
        <v>40701</v>
      </c>
      <c r="E609" s="29"/>
      <c r="F609" s="30"/>
      <c r="G609" s="31" t="s">
        <v>398</v>
      </c>
      <c r="H609" s="39"/>
      <c r="I609" s="23"/>
      <c r="J609" s="23"/>
      <c r="K609" s="23"/>
      <c r="L609" s="23"/>
      <c r="M609" s="23"/>
      <c r="N609" s="23"/>
      <c r="O609" s="22"/>
    </row>
    <row r="610" spans="1:15" s="25" customFormat="1" ht="12.75" x14ac:dyDescent="0.2">
      <c r="A610" s="40"/>
      <c r="B610" s="40"/>
      <c r="C610" s="41"/>
      <c r="D610" s="42"/>
      <c r="E610" s="43"/>
      <c r="F610" s="44"/>
      <c r="G610" s="45"/>
      <c r="H610" s="39"/>
      <c r="I610" s="23"/>
      <c r="J610" s="23"/>
      <c r="K610" s="23"/>
      <c r="L610" s="23"/>
      <c r="M610" s="23"/>
      <c r="N610" s="23"/>
      <c r="O610" s="22"/>
    </row>
    <row r="611" spans="1:15" s="25" customFormat="1" ht="12.75" x14ac:dyDescent="0.2">
      <c r="A611" s="26" t="s">
        <v>399</v>
      </c>
      <c r="B611" s="26" t="s">
        <v>19</v>
      </c>
      <c r="C611" s="27" t="s">
        <v>400</v>
      </c>
      <c r="D611" s="28">
        <v>40730</v>
      </c>
      <c r="E611" s="29"/>
      <c r="F611" s="30"/>
      <c r="G611" s="31" t="s">
        <v>401</v>
      </c>
      <c r="H611" s="39"/>
      <c r="I611" s="23"/>
      <c r="J611" s="23"/>
      <c r="K611" s="23"/>
      <c r="L611" s="23"/>
      <c r="M611" s="23"/>
      <c r="N611" s="23"/>
      <c r="O611" s="22"/>
    </row>
    <row r="612" spans="1:15" s="25" customFormat="1" ht="12.75" x14ac:dyDescent="0.2">
      <c r="A612" s="40"/>
      <c r="B612" s="40"/>
      <c r="C612" s="41"/>
      <c r="D612" s="42"/>
      <c r="E612" s="43"/>
      <c r="F612" s="44"/>
      <c r="G612" s="45"/>
      <c r="H612" s="39"/>
      <c r="I612" s="23"/>
      <c r="J612" s="23"/>
      <c r="K612" s="23"/>
      <c r="L612" s="23"/>
      <c r="M612" s="23"/>
      <c r="N612" s="23"/>
      <c r="O612" s="22"/>
    </row>
    <row r="613" spans="1:15" s="25" customFormat="1" ht="12.75" x14ac:dyDescent="0.2">
      <c r="A613" s="19" t="s">
        <v>399</v>
      </c>
      <c r="B613" s="19" t="s">
        <v>362</v>
      </c>
      <c r="C613" s="41"/>
      <c r="D613" s="42"/>
      <c r="E613" s="43"/>
      <c r="F613" s="44"/>
      <c r="G613" s="45"/>
      <c r="H613" s="39"/>
      <c r="I613" s="23"/>
      <c r="J613" s="23"/>
      <c r="K613" s="23"/>
      <c r="L613" s="23"/>
      <c r="M613" s="23"/>
      <c r="N613" s="23"/>
      <c r="O613" s="22"/>
    </row>
    <row r="614" spans="1:15" s="25" customFormat="1" ht="12.75" x14ac:dyDescent="0.2">
      <c r="A614" s="19" t="s">
        <v>399</v>
      </c>
      <c r="B614" s="40"/>
      <c r="C614" s="41"/>
      <c r="D614" s="49" t="s">
        <v>831</v>
      </c>
      <c r="E614" s="43"/>
      <c r="F614" s="44" t="s">
        <v>42</v>
      </c>
      <c r="G614" s="46">
        <v>500000</v>
      </c>
      <c r="H614" s="23">
        <v>500000</v>
      </c>
      <c r="I614" s="23"/>
      <c r="J614" s="23"/>
      <c r="K614" s="23"/>
      <c r="L614" s="23"/>
      <c r="M614" s="23"/>
      <c r="N614" s="23">
        <v>500000</v>
      </c>
      <c r="O614" s="24">
        <v>41444</v>
      </c>
    </row>
    <row r="615" spans="1:15" s="25" customFormat="1" ht="12.75" x14ac:dyDescent="0.2">
      <c r="A615" s="19" t="s">
        <v>833</v>
      </c>
      <c r="B615" s="40"/>
      <c r="C615" s="41"/>
      <c r="D615" s="42"/>
      <c r="E615" s="43"/>
      <c r="F615" s="44"/>
      <c r="G615" s="45"/>
      <c r="H615" s="39"/>
      <c r="I615" s="23"/>
      <c r="J615" s="23"/>
      <c r="K615" s="23"/>
      <c r="L615" s="23"/>
      <c r="M615" s="23"/>
      <c r="N615" s="23"/>
      <c r="O615" s="22"/>
    </row>
    <row r="616" spans="1:15" s="25" customFormat="1" ht="12.75" x14ac:dyDescent="0.2">
      <c r="A616" s="40"/>
      <c r="B616" s="40"/>
      <c r="C616" s="41"/>
      <c r="D616" s="42"/>
      <c r="E616" s="43"/>
      <c r="F616" s="44"/>
      <c r="G616" s="45"/>
      <c r="H616" s="39"/>
      <c r="I616" s="23"/>
      <c r="J616" s="23"/>
      <c r="K616" s="23"/>
      <c r="L616" s="23"/>
      <c r="M616" s="23"/>
      <c r="N616" s="23"/>
      <c r="O616" s="22"/>
    </row>
    <row r="617" spans="1:15" s="25" customFormat="1" ht="12.75" x14ac:dyDescent="0.2">
      <c r="A617" s="26" t="s">
        <v>408</v>
      </c>
      <c r="B617" s="26" t="s">
        <v>19</v>
      </c>
      <c r="C617" s="27" t="s">
        <v>409</v>
      </c>
      <c r="D617" s="28">
        <v>40892</v>
      </c>
      <c r="E617" s="29"/>
      <c r="F617" s="30"/>
      <c r="G617" s="31" t="s">
        <v>209</v>
      </c>
      <c r="H617" s="39"/>
      <c r="I617" s="23"/>
      <c r="J617" s="23"/>
      <c r="K617" s="23"/>
      <c r="L617" s="23"/>
      <c r="M617" s="23"/>
      <c r="N617" s="23"/>
      <c r="O617" s="22"/>
    </row>
    <row r="618" spans="1:15" s="25" customFormat="1" x14ac:dyDescent="0.15">
      <c r="A618" s="19"/>
      <c r="B618" s="19"/>
      <c r="C618" s="20"/>
      <c r="D618" s="22"/>
      <c r="E618" s="21"/>
      <c r="F618" s="22"/>
      <c r="G618" s="32"/>
      <c r="H618" s="23"/>
      <c r="I618" s="23"/>
      <c r="J618" s="23"/>
      <c r="K618" s="23"/>
      <c r="L618" s="23"/>
      <c r="M618" s="23"/>
      <c r="N618" s="23"/>
      <c r="O618" s="24"/>
    </row>
    <row r="619" spans="1:15" s="25" customFormat="1" ht="12.75" x14ac:dyDescent="0.2">
      <c r="A619" s="26" t="s">
        <v>410</v>
      </c>
      <c r="B619" s="26" t="s">
        <v>19</v>
      </c>
      <c r="C619" s="27" t="s">
        <v>411</v>
      </c>
      <c r="D619" s="28">
        <v>40966</v>
      </c>
      <c r="E619" s="29"/>
      <c r="F619" s="30"/>
      <c r="G619" s="31" t="s">
        <v>157</v>
      </c>
      <c r="H619" s="39"/>
      <c r="I619" s="23"/>
      <c r="J619" s="23"/>
      <c r="K619" s="23"/>
      <c r="L619" s="23"/>
      <c r="M619" s="23"/>
      <c r="N619" s="23"/>
      <c r="O619" s="22"/>
    </row>
    <row r="620" spans="1:15" s="25" customFormat="1" ht="12.75" x14ac:dyDescent="0.2">
      <c r="A620" s="40"/>
      <c r="B620" s="40"/>
      <c r="C620" s="41"/>
      <c r="D620" s="42"/>
      <c r="E620" s="43"/>
      <c r="F620" s="44"/>
      <c r="G620" s="45"/>
      <c r="H620" s="39"/>
      <c r="I620" s="23"/>
      <c r="J620" s="23"/>
      <c r="K620" s="23"/>
      <c r="L620" s="23"/>
      <c r="M620" s="23"/>
      <c r="N620" s="23"/>
      <c r="O620" s="22"/>
    </row>
    <row r="621" spans="1:15" s="25" customFormat="1" ht="12.75" x14ac:dyDescent="0.2">
      <c r="A621" s="62" t="s">
        <v>410</v>
      </c>
      <c r="B621" s="62" t="s">
        <v>19</v>
      </c>
      <c r="C621" s="63" t="s">
        <v>416</v>
      </c>
      <c r="D621" s="64">
        <v>40966</v>
      </c>
      <c r="E621" s="65"/>
      <c r="F621" s="66"/>
      <c r="G621" s="67" t="s">
        <v>157</v>
      </c>
      <c r="H621" s="39"/>
      <c r="I621" s="23"/>
      <c r="J621" s="23"/>
      <c r="K621" s="23"/>
      <c r="L621" s="23"/>
      <c r="M621" s="23"/>
      <c r="N621" s="23"/>
      <c r="O621" s="22"/>
    </row>
    <row r="622" spans="1:15" s="25" customFormat="1" x14ac:dyDescent="0.15">
      <c r="A622" s="54"/>
      <c r="B622" s="54"/>
      <c r="C622" s="55"/>
      <c r="D622" s="57"/>
      <c r="E622" s="56"/>
      <c r="F622" s="57"/>
      <c r="G622" s="56"/>
      <c r="H622" s="32"/>
      <c r="I622" s="23"/>
      <c r="J622" s="23"/>
      <c r="K622" s="23"/>
      <c r="L622" s="23"/>
      <c r="M622" s="23"/>
      <c r="N622" s="23"/>
      <c r="O622" s="22"/>
    </row>
    <row r="623" spans="1:15" s="25" customFormat="1" ht="12.75" x14ac:dyDescent="0.2">
      <c r="A623" s="62" t="s">
        <v>410</v>
      </c>
      <c r="B623" s="62" t="s">
        <v>19</v>
      </c>
      <c r="C623" s="63" t="s">
        <v>421</v>
      </c>
      <c r="D623" s="64">
        <v>40966</v>
      </c>
      <c r="E623" s="65"/>
      <c r="F623" s="66"/>
      <c r="G623" s="67" t="s">
        <v>157</v>
      </c>
      <c r="H623" s="39"/>
      <c r="I623" s="23"/>
      <c r="J623" s="23"/>
      <c r="K623" s="23"/>
      <c r="L623" s="23"/>
      <c r="M623" s="23"/>
      <c r="N623" s="23"/>
      <c r="O623" s="22"/>
    </row>
    <row r="624" spans="1:15" s="25" customFormat="1" x14ac:dyDescent="0.15">
      <c r="A624" s="54"/>
      <c r="B624" s="54"/>
      <c r="C624" s="55"/>
      <c r="D624" s="57"/>
      <c r="E624" s="56"/>
      <c r="F624" s="57"/>
      <c r="G624" s="56"/>
      <c r="H624" s="32"/>
      <c r="I624" s="23"/>
      <c r="J624" s="23"/>
      <c r="K624" s="23"/>
      <c r="L624" s="23"/>
      <c r="M624" s="23"/>
      <c r="N624" s="23"/>
      <c r="O624" s="22"/>
    </row>
    <row r="625" spans="1:15" s="25" customFormat="1" ht="12.75" x14ac:dyDescent="0.2">
      <c r="A625" s="62" t="s">
        <v>31</v>
      </c>
      <c r="B625" s="62" t="s">
        <v>19</v>
      </c>
      <c r="C625" s="63" t="s">
        <v>422</v>
      </c>
      <c r="D625" s="64">
        <v>41220</v>
      </c>
      <c r="E625" s="65"/>
      <c r="F625" s="66"/>
      <c r="G625" s="67">
        <v>15000000</v>
      </c>
      <c r="H625" s="23"/>
      <c r="I625" s="23"/>
      <c r="J625" s="23"/>
      <c r="K625" s="23"/>
      <c r="L625" s="23"/>
      <c r="M625" s="23"/>
      <c r="N625" s="23"/>
      <c r="O625" s="22"/>
    </row>
    <row r="626" spans="1:15" s="25" customFormat="1" x14ac:dyDescent="0.15">
      <c r="A626" s="19"/>
      <c r="B626" s="19"/>
      <c r="C626" s="20"/>
      <c r="D626" s="22"/>
      <c r="E626" s="21"/>
      <c r="F626" s="22"/>
      <c r="G626" s="21"/>
      <c r="H626" s="32"/>
      <c r="I626" s="23"/>
      <c r="J626" s="23"/>
      <c r="K626" s="23"/>
      <c r="L626" s="23"/>
      <c r="M626" s="23"/>
      <c r="N626" s="23"/>
      <c r="O626" s="22"/>
    </row>
    <row r="627" spans="1:15" s="25" customFormat="1" x14ac:dyDescent="0.15">
      <c r="A627" s="19" t="s">
        <v>31</v>
      </c>
      <c r="B627" s="19" t="s">
        <v>726</v>
      </c>
      <c r="C627" s="20"/>
      <c r="D627" s="22"/>
      <c r="E627" s="21"/>
      <c r="F627" s="22"/>
      <c r="G627" s="23">
        <v>3500000</v>
      </c>
      <c r="H627" s="23"/>
      <c r="I627" s="23"/>
      <c r="J627" s="23"/>
      <c r="K627" s="23"/>
      <c r="L627" s="23"/>
      <c r="M627" s="23"/>
      <c r="N627" s="23"/>
      <c r="O627" s="22"/>
    </row>
    <row r="628" spans="1:15" s="25" customFormat="1" x14ac:dyDescent="0.15">
      <c r="A628" s="19" t="s">
        <v>31</v>
      </c>
      <c r="B628" s="19"/>
      <c r="C628" s="20"/>
      <c r="D628" s="22" t="s">
        <v>52</v>
      </c>
      <c r="E628" s="21"/>
      <c r="F628" s="22" t="s">
        <v>42</v>
      </c>
      <c r="G628" s="32">
        <v>2500000</v>
      </c>
      <c r="I628" s="23">
        <v>2500000</v>
      </c>
      <c r="J628" s="23"/>
      <c r="K628" s="23"/>
      <c r="L628" s="23"/>
      <c r="M628" s="23"/>
      <c r="N628" s="23"/>
      <c r="O628" s="24">
        <v>41422</v>
      </c>
    </row>
    <row r="629" spans="1:15" s="25" customFormat="1" x14ac:dyDescent="0.15">
      <c r="A629" s="19" t="s">
        <v>31</v>
      </c>
      <c r="B629" s="19"/>
      <c r="C629" s="20"/>
      <c r="D629" s="22" t="s">
        <v>52</v>
      </c>
      <c r="E629" s="21"/>
      <c r="F629" s="22" t="s">
        <v>42</v>
      </c>
      <c r="G629" s="32">
        <v>1000000</v>
      </c>
      <c r="I629" s="23">
        <v>1000000</v>
      </c>
      <c r="J629" s="23"/>
      <c r="K629" s="23"/>
      <c r="L629" s="23"/>
      <c r="M629" s="23"/>
      <c r="N629" s="23"/>
      <c r="O629" s="24">
        <v>41422</v>
      </c>
    </row>
    <row r="630" spans="1:15" s="25" customFormat="1" ht="12.75" x14ac:dyDescent="0.2">
      <c r="A630" s="19" t="s">
        <v>874</v>
      </c>
      <c r="B630" s="40"/>
      <c r="C630" s="41"/>
      <c r="D630" s="42"/>
      <c r="E630" s="43"/>
      <c r="F630" s="44"/>
      <c r="G630" s="45"/>
      <c r="H630" s="23"/>
      <c r="I630" s="23"/>
      <c r="J630" s="23"/>
      <c r="K630" s="23"/>
      <c r="L630" s="23"/>
      <c r="M630" s="23"/>
      <c r="N630" s="23"/>
      <c r="O630" s="22"/>
    </row>
    <row r="631" spans="1:15" s="25" customFormat="1" ht="12.75" x14ac:dyDescent="0.2">
      <c r="A631" s="19"/>
      <c r="B631" s="40"/>
      <c r="C631" s="41"/>
      <c r="D631" s="42"/>
      <c r="E631" s="43"/>
      <c r="F631" s="44"/>
      <c r="G631" s="45"/>
      <c r="H631" s="23"/>
      <c r="I631" s="23"/>
      <c r="J631" s="23"/>
      <c r="K631" s="23"/>
      <c r="L631" s="23"/>
      <c r="M631" s="23"/>
      <c r="N631" s="23"/>
      <c r="O631" s="22"/>
    </row>
    <row r="632" spans="1:15" s="25" customFormat="1" x14ac:dyDescent="0.15">
      <c r="A632" s="19" t="s">
        <v>31</v>
      </c>
      <c r="B632" s="19" t="s">
        <v>731</v>
      </c>
      <c r="C632" s="20"/>
      <c r="D632" s="22"/>
      <c r="E632" s="21"/>
      <c r="F632" s="22"/>
      <c r="G632" s="23">
        <v>3500000</v>
      </c>
      <c r="H632" s="23"/>
      <c r="I632" s="23"/>
      <c r="J632" s="23"/>
      <c r="K632" s="23"/>
      <c r="L632" s="23"/>
      <c r="M632" s="23"/>
      <c r="N632" s="23"/>
      <c r="O632" s="22"/>
    </row>
    <row r="633" spans="1:15" s="25" customFormat="1" x14ac:dyDescent="0.15">
      <c r="A633" s="19" t="s">
        <v>31</v>
      </c>
      <c r="B633" s="19"/>
      <c r="C633" s="20"/>
      <c r="D633" s="22" t="s">
        <v>52</v>
      </c>
      <c r="E633" s="21"/>
      <c r="F633" s="22" t="s">
        <v>42</v>
      </c>
      <c r="G633" s="32">
        <v>2500000</v>
      </c>
      <c r="H633" s="23">
        <v>2500000</v>
      </c>
      <c r="I633" s="23"/>
      <c r="J633" s="23"/>
      <c r="K633" s="23"/>
      <c r="L633" s="23"/>
      <c r="M633" s="23"/>
      <c r="N633" s="23">
        <v>2500000</v>
      </c>
      <c r="O633" s="24">
        <v>41436</v>
      </c>
    </row>
    <row r="634" spans="1:15" s="25" customFormat="1" x14ac:dyDescent="0.15">
      <c r="A634" s="19" t="s">
        <v>31</v>
      </c>
      <c r="B634" s="19"/>
      <c r="C634" s="20"/>
      <c r="D634" s="22" t="s">
        <v>52</v>
      </c>
      <c r="E634" s="21"/>
      <c r="F634" s="22" t="s">
        <v>42</v>
      </c>
      <c r="G634" s="32">
        <v>1000000</v>
      </c>
      <c r="H634" s="23">
        <v>1000000</v>
      </c>
      <c r="I634" s="23"/>
      <c r="J634" s="23"/>
      <c r="K634" s="23"/>
      <c r="L634" s="23"/>
      <c r="M634" s="23"/>
      <c r="N634" s="23">
        <v>1000000</v>
      </c>
      <c r="O634" s="24">
        <v>41436</v>
      </c>
    </row>
    <row r="635" spans="1:15" s="25" customFormat="1" ht="12.75" x14ac:dyDescent="0.2">
      <c r="A635" s="19" t="s">
        <v>834</v>
      </c>
      <c r="B635" s="40"/>
      <c r="C635" s="41"/>
      <c r="D635" s="42"/>
      <c r="E635" s="43"/>
      <c r="F635" s="44"/>
      <c r="G635" s="45"/>
      <c r="H635" s="23"/>
      <c r="I635" s="23"/>
      <c r="J635" s="23"/>
      <c r="K635" s="23"/>
      <c r="L635" s="23"/>
      <c r="M635" s="23"/>
      <c r="N635" s="23"/>
      <c r="O635" s="22"/>
    </row>
    <row r="636" spans="1:15" s="25" customFormat="1" ht="12.75" x14ac:dyDescent="0.2">
      <c r="A636" s="19"/>
      <c r="B636" s="40"/>
      <c r="C636" s="41"/>
      <c r="D636" s="42"/>
      <c r="E636" s="43"/>
      <c r="F636" s="44"/>
      <c r="G636" s="45"/>
      <c r="H636" s="23"/>
      <c r="I636" s="23"/>
      <c r="J636" s="23"/>
      <c r="K636" s="23"/>
      <c r="L636" s="23"/>
      <c r="M636" s="23"/>
      <c r="N636" s="23"/>
      <c r="O636" s="22"/>
    </row>
    <row r="637" spans="1:15" s="25" customFormat="1" x14ac:dyDescent="0.15">
      <c r="A637" s="19" t="s">
        <v>31</v>
      </c>
      <c r="B637" s="19" t="s">
        <v>698</v>
      </c>
      <c r="C637" s="20"/>
      <c r="D637" s="22"/>
      <c r="E637" s="21"/>
      <c r="F637" s="22"/>
      <c r="G637" s="23">
        <v>3000000</v>
      </c>
      <c r="H637" s="23"/>
      <c r="I637" s="23"/>
      <c r="J637" s="23"/>
      <c r="K637" s="23"/>
      <c r="L637" s="23"/>
      <c r="M637" s="23"/>
      <c r="N637" s="23"/>
      <c r="O637" s="22"/>
    </row>
    <row r="638" spans="1:15" s="25" customFormat="1" x14ac:dyDescent="0.15">
      <c r="A638" s="19" t="s">
        <v>31</v>
      </c>
      <c r="B638" s="19"/>
      <c r="C638" s="20"/>
      <c r="D638" s="22" t="s">
        <v>52</v>
      </c>
      <c r="E638" s="21"/>
      <c r="F638" s="22" t="s">
        <v>42</v>
      </c>
      <c r="G638" s="32">
        <v>2000000</v>
      </c>
      <c r="H638" s="23">
        <v>2000000</v>
      </c>
      <c r="I638" s="23"/>
      <c r="J638" s="23"/>
      <c r="K638" s="23"/>
      <c r="L638" s="23"/>
      <c r="M638" s="23"/>
      <c r="N638" s="23">
        <v>2000000</v>
      </c>
      <c r="O638" s="24">
        <v>41492</v>
      </c>
    </row>
    <row r="639" spans="1:15" s="25" customFormat="1" x14ac:dyDescent="0.15">
      <c r="A639" s="19" t="s">
        <v>31</v>
      </c>
      <c r="B639" s="19"/>
      <c r="C639" s="20"/>
      <c r="D639" s="22" t="s">
        <v>52</v>
      </c>
      <c r="E639" s="21"/>
      <c r="F639" s="22" t="s">
        <v>42</v>
      </c>
      <c r="G639" s="32">
        <v>1000000</v>
      </c>
      <c r="H639" s="23">
        <v>1000000</v>
      </c>
      <c r="I639" s="23"/>
      <c r="J639" s="23"/>
      <c r="K639" s="23"/>
      <c r="L639" s="23"/>
      <c r="M639" s="23"/>
      <c r="N639" s="23">
        <v>1000000</v>
      </c>
      <c r="O639" s="24">
        <v>41492</v>
      </c>
    </row>
    <row r="640" spans="1:15" s="25" customFormat="1" ht="12.75" x14ac:dyDescent="0.2">
      <c r="A640" s="19" t="s">
        <v>699</v>
      </c>
      <c r="B640" s="40"/>
      <c r="C640" s="41"/>
      <c r="D640" s="42"/>
      <c r="E640" s="43"/>
      <c r="F640" s="44"/>
      <c r="G640" s="45"/>
      <c r="H640" s="23"/>
      <c r="I640" s="23"/>
      <c r="J640" s="23"/>
      <c r="K640" s="23"/>
      <c r="L640" s="23"/>
      <c r="M640" s="23"/>
      <c r="N640" s="23"/>
      <c r="O640" s="22"/>
    </row>
    <row r="641" spans="1:15" s="25" customFormat="1" ht="12.75" x14ac:dyDescent="0.2">
      <c r="A641" s="19"/>
      <c r="B641" s="40"/>
      <c r="C641" s="41"/>
      <c r="D641" s="42"/>
      <c r="E641" s="43"/>
      <c r="F641" s="44"/>
      <c r="G641" s="45"/>
      <c r="H641" s="23"/>
      <c r="I641" s="23"/>
      <c r="J641" s="23"/>
      <c r="K641" s="23"/>
      <c r="L641" s="23"/>
      <c r="M641" s="23"/>
      <c r="N641" s="23"/>
      <c r="O641" s="22"/>
    </row>
    <row r="642" spans="1:15" s="25" customFormat="1" x14ac:dyDescent="0.15">
      <c r="A642" s="19" t="s">
        <v>31</v>
      </c>
      <c r="B642" s="19" t="s">
        <v>646</v>
      </c>
      <c r="C642" s="20"/>
      <c r="D642" s="22"/>
      <c r="E642" s="21"/>
      <c r="F642" s="22"/>
      <c r="G642" s="23">
        <v>3500000</v>
      </c>
      <c r="H642" s="23"/>
      <c r="I642" s="23"/>
      <c r="J642" s="23"/>
      <c r="K642" s="23"/>
      <c r="L642" s="23"/>
      <c r="M642" s="23"/>
      <c r="N642" s="23"/>
      <c r="O642" s="22"/>
    </row>
    <row r="643" spans="1:15" s="25" customFormat="1" x14ac:dyDescent="0.15">
      <c r="A643" s="19" t="s">
        <v>31</v>
      </c>
      <c r="B643" s="19"/>
      <c r="C643" s="20"/>
      <c r="D643" s="22" t="s">
        <v>52</v>
      </c>
      <c r="E643" s="21"/>
      <c r="F643" s="22" t="s">
        <v>42</v>
      </c>
      <c r="G643" s="32">
        <v>2500000</v>
      </c>
      <c r="H643" s="23">
        <v>2500000</v>
      </c>
      <c r="I643" s="23"/>
      <c r="J643" s="23"/>
      <c r="K643" s="23"/>
      <c r="L643" s="23"/>
      <c r="M643" s="23"/>
      <c r="N643" s="23">
        <v>2500000</v>
      </c>
      <c r="O643" s="24">
        <v>41520</v>
      </c>
    </row>
    <row r="644" spans="1:15" s="25" customFormat="1" x14ac:dyDescent="0.15">
      <c r="A644" s="19" t="s">
        <v>31</v>
      </c>
      <c r="B644" s="19"/>
      <c r="C644" s="20"/>
      <c r="D644" s="22" t="s">
        <v>52</v>
      </c>
      <c r="E644" s="21"/>
      <c r="F644" s="22" t="s">
        <v>42</v>
      </c>
      <c r="G644" s="32">
        <v>1000000</v>
      </c>
      <c r="H644" s="23">
        <v>1000000</v>
      </c>
      <c r="I644" s="23"/>
      <c r="J644" s="23"/>
      <c r="K644" s="23"/>
      <c r="L644" s="23"/>
      <c r="M644" s="23"/>
      <c r="N644" s="23">
        <v>1000000</v>
      </c>
      <c r="O644" s="24">
        <v>41520</v>
      </c>
    </row>
    <row r="645" spans="1:15" s="25" customFormat="1" ht="12.75" x14ac:dyDescent="0.2">
      <c r="A645" s="19" t="s">
        <v>647</v>
      </c>
      <c r="B645" s="40"/>
      <c r="C645" s="41"/>
      <c r="D645" s="42"/>
      <c r="E645" s="43"/>
      <c r="F645" s="44"/>
      <c r="G645" s="45"/>
      <c r="H645" s="23"/>
      <c r="I645" s="23"/>
      <c r="J645" s="23"/>
      <c r="K645" s="23"/>
      <c r="L645" s="23"/>
      <c r="M645" s="23"/>
      <c r="N645" s="23"/>
      <c r="O645" s="22"/>
    </row>
    <row r="646" spans="1:15" s="25" customFormat="1" ht="12.75" x14ac:dyDescent="0.2">
      <c r="A646" s="19"/>
      <c r="B646" s="40"/>
      <c r="C646" s="41"/>
      <c r="D646" s="42"/>
      <c r="E646" s="43"/>
      <c r="F646" s="44"/>
      <c r="G646" s="45"/>
      <c r="H646" s="23"/>
      <c r="I646" s="23"/>
      <c r="J646" s="23"/>
      <c r="K646" s="23"/>
      <c r="L646" s="23"/>
      <c r="M646" s="23"/>
      <c r="N646" s="23"/>
      <c r="O646" s="22"/>
    </row>
    <row r="647" spans="1:15" s="25" customFormat="1" x14ac:dyDescent="0.15">
      <c r="A647" s="19" t="s">
        <v>31</v>
      </c>
      <c r="B647" s="19" t="s">
        <v>648</v>
      </c>
      <c r="C647" s="20"/>
      <c r="D647" s="22"/>
      <c r="E647" s="21"/>
      <c r="F647" s="22"/>
      <c r="G647" s="23">
        <v>1500000</v>
      </c>
      <c r="H647" s="23"/>
      <c r="I647" s="23"/>
      <c r="J647" s="23"/>
      <c r="K647" s="23"/>
      <c r="L647" s="23"/>
      <c r="M647" s="23"/>
      <c r="N647" s="23"/>
      <c r="O647" s="22"/>
    </row>
    <row r="648" spans="1:15" s="25" customFormat="1" x14ac:dyDescent="0.15">
      <c r="A648" s="19" t="s">
        <v>31</v>
      </c>
      <c r="B648" s="19"/>
      <c r="C648" s="20"/>
      <c r="D648" s="22" t="s">
        <v>52</v>
      </c>
      <c r="E648" s="21"/>
      <c r="F648" s="22" t="s">
        <v>42</v>
      </c>
      <c r="G648" s="32">
        <v>1000000</v>
      </c>
      <c r="H648" s="23">
        <v>1000000</v>
      </c>
      <c r="I648" s="23"/>
      <c r="J648" s="23"/>
      <c r="K648" s="23"/>
      <c r="L648" s="23"/>
      <c r="M648" s="23"/>
      <c r="N648" s="23">
        <v>1000000</v>
      </c>
      <c r="O648" s="24">
        <v>41527</v>
      </c>
    </row>
    <row r="649" spans="1:15" s="25" customFormat="1" x14ac:dyDescent="0.15">
      <c r="A649" s="19" t="s">
        <v>31</v>
      </c>
      <c r="B649" s="19"/>
      <c r="C649" s="20"/>
      <c r="D649" s="22" t="s">
        <v>52</v>
      </c>
      <c r="E649" s="21"/>
      <c r="F649" s="22" t="s">
        <v>42</v>
      </c>
      <c r="G649" s="32">
        <v>500000</v>
      </c>
      <c r="H649" s="23">
        <v>500000</v>
      </c>
      <c r="I649" s="23"/>
      <c r="J649" s="23"/>
      <c r="K649" s="23"/>
      <c r="L649" s="23"/>
      <c r="M649" s="23"/>
      <c r="N649" s="23">
        <v>500000</v>
      </c>
      <c r="O649" s="24">
        <v>41527</v>
      </c>
    </row>
    <row r="650" spans="1:15" s="25" customFormat="1" ht="12.75" x14ac:dyDescent="0.2">
      <c r="A650" s="19" t="s">
        <v>649</v>
      </c>
      <c r="B650" s="40"/>
      <c r="C650" s="41"/>
      <c r="D650" s="42"/>
      <c r="E650" s="43"/>
      <c r="F650" s="44"/>
      <c r="G650" s="45"/>
      <c r="H650" s="23"/>
      <c r="I650" s="23"/>
      <c r="J650" s="23"/>
      <c r="K650" s="23"/>
      <c r="L650" s="23"/>
      <c r="M650" s="23"/>
      <c r="N650" s="23"/>
      <c r="O650" s="22"/>
    </row>
    <row r="651" spans="1:15" s="25" customFormat="1" ht="12.75" x14ac:dyDescent="0.2">
      <c r="A651" s="19"/>
      <c r="B651" s="40"/>
      <c r="C651" s="41"/>
      <c r="D651" s="42"/>
      <c r="E651" s="43"/>
      <c r="F651" s="44"/>
      <c r="G651" s="45"/>
      <c r="H651" s="23"/>
      <c r="I651" s="23"/>
      <c r="J651" s="23"/>
      <c r="K651" s="23"/>
      <c r="L651" s="23"/>
      <c r="M651" s="23"/>
      <c r="N651" s="23"/>
      <c r="O651" s="22"/>
    </row>
    <row r="652" spans="1:15" s="25" customFormat="1" x14ac:dyDescent="0.15">
      <c r="A652" s="19" t="s">
        <v>31</v>
      </c>
      <c r="B652" s="19" t="s">
        <v>613</v>
      </c>
      <c r="C652" s="20"/>
      <c r="D652" s="22"/>
      <c r="E652" s="21"/>
      <c r="F652" s="22"/>
      <c r="G652" s="23">
        <v>2000000</v>
      </c>
      <c r="H652" s="23"/>
      <c r="I652" s="23"/>
      <c r="J652" s="23"/>
      <c r="K652" s="23"/>
      <c r="L652" s="23"/>
      <c r="M652" s="23"/>
      <c r="N652" s="23"/>
      <c r="O652" s="22"/>
    </row>
    <row r="653" spans="1:15" s="25" customFormat="1" x14ac:dyDescent="0.15">
      <c r="A653" s="19" t="s">
        <v>31</v>
      </c>
      <c r="B653" s="19"/>
      <c r="C653" s="20"/>
      <c r="D653" s="22" t="s">
        <v>52</v>
      </c>
      <c r="E653" s="21"/>
      <c r="F653" s="22" t="s">
        <v>42</v>
      </c>
      <c r="G653" s="32">
        <v>1500000</v>
      </c>
      <c r="H653" s="23">
        <v>1500000</v>
      </c>
      <c r="I653" s="23"/>
      <c r="J653" s="23"/>
      <c r="K653" s="23"/>
      <c r="L653" s="23"/>
      <c r="M653" s="23"/>
      <c r="N653" s="23">
        <v>1500000</v>
      </c>
      <c r="O653" s="24">
        <v>41548</v>
      </c>
    </row>
    <row r="654" spans="1:15" s="25" customFormat="1" x14ac:dyDescent="0.15">
      <c r="A654" s="19" t="s">
        <v>31</v>
      </c>
      <c r="B654" s="19"/>
      <c r="C654" s="20"/>
      <c r="D654" s="22" t="s">
        <v>52</v>
      </c>
      <c r="E654" s="21"/>
      <c r="F654" s="22" t="s">
        <v>42</v>
      </c>
      <c r="G654" s="32">
        <v>500000</v>
      </c>
      <c r="H654" s="23">
        <v>500000</v>
      </c>
      <c r="I654" s="23"/>
      <c r="J654" s="23"/>
      <c r="K654" s="23"/>
      <c r="L654" s="23"/>
      <c r="M654" s="23"/>
      <c r="N654" s="23">
        <v>500000</v>
      </c>
      <c r="O654" s="24">
        <v>41548</v>
      </c>
    </row>
    <row r="655" spans="1:15" s="25" customFormat="1" ht="12.75" x14ac:dyDescent="0.2">
      <c r="A655" s="19" t="s">
        <v>614</v>
      </c>
      <c r="B655" s="40"/>
      <c r="C655" s="41"/>
      <c r="D655" s="42"/>
      <c r="E655" s="43"/>
      <c r="F655" s="44"/>
      <c r="G655" s="45"/>
      <c r="H655" s="23"/>
      <c r="I655" s="23"/>
      <c r="J655" s="23"/>
      <c r="K655" s="23"/>
      <c r="L655" s="23"/>
      <c r="M655" s="23"/>
      <c r="N655" s="23"/>
      <c r="O655" s="22"/>
    </row>
    <row r="656" spans="1:15" s="25" customFormat="1" ht="12.75" x14ac:dyDescent="0.2">
      <c r="A656" s="19"/>
      <c r="B656" s="40"/>
      <c r="C656" s="41"/>
      <c r="D656" s="42"/>
      <c r="E656" s="43"/>
      <c r="F656" s="44"/>
      <c r="G656" s="45"/>
      <c r="H656" s="23"/>
      <c r="I656" s="23"/>
      <c r="J656" s="23"/>
      <c r="K656" s="23"/>
      <c r="L656" s="23"/>
      <c r="M656" s="23"/>
      <c r="N656" s="23"/>
      <c r="O656" s="22"/>
    </row>
    <row r="657" spans="1:15" s="25" customFormat="1" x14ac:dyDescent="0.15">
      <c r="A657" s="19" t="s">
        <v>31</v>
      </c>
      <c r="B657" s="19" t="s">
        <v>615</v>
      </c>
      <c r="C657" s="20"/>
      <c r="D657" s="22"/>
      <c r="E657" s="21"/>
      <c r="F657" s="22"/>
      <c r="G657" s="23">
        <v>1500000</v>
      </c>
      <c r="H657" s="23"/>
      <c r="I657" s="23"/>
      <c r="J657" s="23"/>
      <c r="K657" s="23"/>
      <c r="L657" s="23"/>
      <c r="M657" s="23"/>
      <c r="N657" s="23"/>
      <c r="O657" s="22"/>
    </row>
    <row r="658" spans="1:15" s="25" customFormat="1" x14ac:dyDescent="0.15">
      <c r="A658" s="19" t="s">
        <v>31</v>
      </c>
      <c r="B658" s="19"/>
      <c r="C658" s="20"/>
      <c r="D658" s="22" t="s">
        <v>52</v>
      </c>
      <c r="E658" s="21"/>
      <c r="F658" s="22" t="s">
        <v>42</v>
      </c>
      <c r="G658" s="32">
        <v>1000000</v>
      </c>
      <c r="H658" s="23">
        <v>1000000</v>
      </c>
      <c r="I658" s="23"/>
      <c r="J658" s="23"/>
      <c r="K658" s="23"/>
      <c r="L658" s="23"/>
      <c r="M658" s="23"/>
      <c r="N658" s="23">
        <v>1000000</v>
      </c>
      <c r="O658" s="24">
        <v>41555</v>
      </c>
    </row>
    <row r="659" spans="1:15" s="25" customFormat="1" x14ac:dyDescent="0.15">
      <c r="A659" s="19" t="s">
        <v>31</v>
      </c>
      <c r="B659" s="19"/>
      <c r="C659" s="20"/>
      <c r="D659" s="22" t="s">
        <v>52</v>
      </c>
      <c r="E659" s="21"/>
      <c r="F659" s="22" t="s">
        <v>42</v>
      </c>
      <c r="G659" s="32">
        <v>500000</v>
      </c>
      <c r="H659" s="23">
        <v>500000</v>
      </c>
      <c r="I659" s="23"/>
      <c r="J659" s="23"/>
      <c r="K659" s="23"/>
      <c r="L659" s="23"/>
      <c r="M659" s="23"/>
      <c r="N659" s="23">
        <v>500000</v>
      </c>
      <c r="O659" s="24">
        <v>41555</v>
      </c>
    </row>
    <row r="660" spans="1:15" s="25" customFormat="1" ht="12.75" x14ac:dyDescent="0.2">
      <c r="A660" s="19" t="s">
        <v>616</v>
      </c>
      <c r="B660" s="40"/>
      <c r="C660" s="41"/>
      <c r="D660" s="42"/>
      <c r="E660" s="43"/>
      <c r="F660" s="44"/>
      <c r="G660" s="45"/>
      <c r="H660" s="23"/>
      <c r="I660" s="23"/>
      <c r="J660" s="23"/>
      <c r="K660" s="23"/>
      <c r="L660" s="23"/>
      <c r="M660" s="23"/>
      <c r="N660" s="23"/>
      <c r="O660" s="22"/>
    </row>
    <row r="661" spans="1:15" s="25" customFormat="1" ht="12.75" x14ac:dyDescent="0.2">
      <c r="A661" s="19"/>
      <c r="B661" s="40"/>
      <c r="C661" s="41"/>
      <c r="D661" s="42"/>
      <c r="E661" s="43"/>
      <c r="F661" s="44"/>
      <c r="G661" s="45"/>
      <c r="H661" s="23"/>
      <c r="I661" s="23"/>
      <c r="J661" s="23"/>
      <c r="K661" s="23"/>
      <c r="L661" s="23"/>
      <c r="M661" s="23"/>
      <c r="N661" s="23"/>
      <c r="O661" s="22"/>
    </row>
    <row r="662" spans="1:15" s="25" customFormat="1" x14ac:dyDescent="0.15">
      <c r="A662" s="19" t="s">
        <v>31</v>
      </c>
      <c r="B662" s="19" t="s">
        <v>617</v>
      </c>
      <c r="C662" s="20"/>
      <c r="D662" s="22"/>
      <c r="E662" s="21"/>
      <c r="F662" s="22"/>
      <c r="G662" s="23">
        <v>2000000</v>
      </c>
      <c r="H662" s="23"/>
      <c r="I662" s="23"/>
      <c r="J662" s="23"/>
      <c r="K662" s="23"/>
      <c r="L662" s="23"/>
      <c r="M662" s="23"/>
      <c r="N662" s="23"/>
      <c r="O662" s="22"/>
    </row>
    <row r="663" spans="1:15" s="25" customFormat="1" x14ac:dyDescent="0.15">
      <c r="A663" s="19" t="s">
        <v>31</v>
      </c>
      <c r="B663" s="19"/>
      <c r="C663" s="20"/>
      <c r="D663" s="22" t="s">
        <v>52</v>
      </c>
      <c r="E663" s="21"/>
      <c r="F663" s="22" t="s">
        <v>42</v>
      </c>
      <c r="G663" s="32">
        <v>1500000</v>
      </c>
      <c r="H663" s="23"/>
      <c r="I663" s="23"/>
      <c r="J663" s="23"/>
      <c r="K663" s="23"/>
      <c r="L663" s="23">
        <v>1500000</v>
      </c>
      <c r="M663" s="23"/>
      <c r="N663" s="23"/>
      <c r="O663" s="24">
        <v>41562</v>
      </c>
    </row>
    <row r="664" spans="1:15" s="25" customFormat="1" x14ac:dyDescent="0.15">
      <c r="A664" s="19" t="s">
        <v>31</v>
      </c>
      <c r="B664" s="19"/>
      <c r="C664" s="20"/>
      <c r="D664" s="22" t="s">
        <v>52</v>
      </c>
      <c r="E664" s="21"/>
      <c r="F664" s="22" t="s">
        <v>42</v>
      </c>
      <c r="G664" s="32">
        <v>500000</v>
      </c>
      <c r="H664" s="23"/>
      <c r="I664" s="23"/>
      <c r="J664" s="23"/>
      <c r="K664" s="23"/>
      <c r="L664" s="23">
        <v>500000</v>
      </c>
      <c r="M664" s="23"/>
      <c r="N664" s="23"/>
      <c r="O664" s="24">
        <v>41562</v>
      </c>
    </row>
    <row r="665" spans="1:15" s="25" customFormat="1" ht="12.75" x14ac:dyDescent="0.2">
      <c r="A665" s="19" t="s">
        <v>618</v>
      </c>
      <c r="B665" s="40"/>
      <c r="C665" s="41"/>
      <c r="D665" s="42"/>
      <c r="E665" s="43"/>
      <c r="F665" s="44"/>
      <c r="G665" s="45"/>
      <c r="H665" s="23"/>
      <c r="I665" s="23"/>
      <c r="J665" s="23"/>
      <c r="K665" s="23"/>
      <c r="L665" s="23"/>
      <c r="M665" s="23"/>
      <c r="N665" s="23"/>
      <c r="O665" s="22"/>
    </row>
    <row r="666" spans="1:15" s="25" customFormat="1" ht="12.75" x14ac:dyDescent="0.2">
      <c r="A666" s="19"/>
      <c r="B666" s="40"/>
      <c r="C666" s="41"/>
      <c r="D666" s="42"/>
      <c r="E666" s="43"/>
      <c r="F666" s="44"/>
      <c r="G666" s="45"/>
      <c r="H666" s="23"/>
      <c r="I666" s="23"/>
      <c r="J666" s="23"/>
      <c r="K666" s="23"/>
      <c r="L666" s="23"/>
      <c r="M666" s="23"/>
      <c r="N666" s="23"/>
      <c r="O666" s="22"/>
    </row>
    <row r="667" spans="1:15" s="25" customFormat="1" x14ac:dyDescent="0.15">
      <c r="A667" s="19" t="s">
        <v>31</v>
      </c>
      <c r="B667" s="19" t="s">
        <v>619</v>
      </c>
      <c r="C667" s="20"/>
      <c r="D667" s="22"/>
      <c r="E667" s="21"/>
      <c r="F667" s="22"/>
      <c r="G667" s="23">
        <v>1500000</v>
      </c>
      <c r="H667" s="23"/>
      <c r="I667" s="23"/>
      <c r="J667" s="23"/>
      <c r="K667" s="23"/>
      <c r="L667" s="23"/>
      <c r="M667" s="23"/>
      <c r="N667" s="23"/>
      <c r="O667" s="22"/>
    </row>
    <row r="668" spans="1:15" s="25" customFormat="1" x14ac:dyDescent="0.15">
      <c r="A668" s="19" t="s">
        <v>31</v>
      </c>
      <c r="B668" s="19"/>
      <c r="C668" s="20"/>
      <c r="D668" s="22" t="s">
        <v>52</v>
      </c>
      <c r="E668" s="21"/>
      <c r="F668" s="22" t="s">
        <v>42</v>
      </c>
      <c r="G668" s="32">
        <v>1000000</v>
      </c>
      <c r="H668" s="23"/>
      <c r="I668" s="23"/>
      <c r="J668" s="23"/>
      <c r="K668" s="23"/>
      <c r="L668" s="23">
        <v>1000000</v>
      </c>
      <c r="M668" s="23"/>
      <c r="N668" s="23"/>
      <c r="O668" s="24">
        <v>41569</v>
      </c>
    </row>
    <row r="669" spans="1:15" s="25" customFormat="1" x14ac:dyDescent="0.15">
      <c r="A669" s="19" t="s">
        <v>31</v>
      </c>
      <c r="B669" s="19"/>
      <c r="C669" s="20"/>
      <c r="D669" s="22" t="s">
        <v>52</v>
      </c>
      <c r="E669" s="21"/>
      <c r="F669" s="22" t="s">
        <v>42</v>
      </c>
      <c r="G669" s="32">
        <v>500000</v>
      </c>
      <c r="H669" s="23"/>
      <c r="I669" s="23"/>
      <c r="J669" s="23"/>
      <c r="K669" s="23"/>
      <c r="L669" s="23">
        <v>500000</v>
      </c>
      <c r="M669" s="23"/>
      <c r="N669" s="23"/>
      <c r="O669" s="24">
        <v>41569</v>
      </c>
    </row>
    <row r="670" spans="1:15" s="25" customFormat="1" ht="12.75" x14ac:dyDescent="0.2">
      <c r="A670" s="19" t="s">
        <v>620</v>
      </c>
      <c r="B670" s="40"/>
      <c r="C670" s="41"/>
      <c r="D670" s="42"/>
      <c r="E670" s="43"/>
      <c r="F670" s="44"/>
      <c r="G670" s="45"/>
      <c r="H670" s="23"/>
      <c r="I670" s="23"/>
      <c r="J670" s="23"/>
      <c r="K670" s="23"/>
      <c r="L670" s="23"/>
      <c r="M670" s="23"/>
      <c r="N670" s="23"/>
      <c r="O670" s="22"/>
    </row>
    <row r="671" spans="1:15" s="25" customFormat="1" ht="12.75" x14ac:dyDescent="0.2">
      <c r="A671" s="19"/>
      <c r="B671" s="40"/>
      <c r="C671" s="41"/>
      <c r="D671" s="42"/>
      <c r="E671" s="43"/>
      <c r="F671" s="44"/>
      <c r="G671" s="45"/>
      <c r="H671" s="23"/>
      <c r="I671" s="23"/>
      <c r="J671" s="23"/>
      <c r="K671" s="23"/>
      <c r="L671" s="23"/>
      <c r="M671" s="23"/>
      <c r="N671" s="23"/>
      <c r="O671" s="22"/>
    </row>
    <row r="672" spans="1:15" s="25" customFormat="1" ht="12.75" x14ac:dyDescent="0.2">
      <c r="A672" s="26" t="s">
        <v>447</v>
      </c>
      <c r="B672" s="26" t="s">
        <v>19</v>
      </c>
      <c r="C672" s="27" t="s">
        <v>448</v>
      </c>
      <c r="D672" s="28">
        <v>41249</v>
      </c>
      <c r="E672" s="29"/>
      <c r="F672" s="30"/>
      <c r="G672" s="31" t="s">
        <v>160</v>
      </c>
      <c r="H672" s="32"/>
      <c r="I672" s="23"/>
      <c r="J672" s="23"/>
      <c r="K672" s="23"/>
      <c r="L672" s="23"/>
      <c r="M672" s="23"/>
      <c r="N672" s="23"/>
      <c r="O672" s="22"/>
    </row>
    <row r="673" spans="1:15" s="25" customFormat="1" x14ac:dyDescent="0.15">
      <c r="A673" s="19"/>
      <c r="B673" s="19"/>
      <c r="C673" s="20"/>
      <c r="D673" s="22"/>
      <c r="E673" s="21"/>
      <c r="F673" s="22"/>
      <c r="G673" s="21"/>
      <c r="H673" s="32"/>
      <c r="I673" s="23"/>
      <c r="J673" s="23"/>
      <c r="K673" s="23"/>
      <c r="L673" s="23"/>
      <c r="M673" s="23"/>
      <c r="N673" s="23"/>
      <c r="O673" s="22"/>
    </row>
    <row r="674" spans="1:15" s="25" customFormat="1" ht="12.75" x14ac:dyDescent="0.2">
      <c r="A674" s="26" t="s">
        <v>47</v>
      </c>
      <c r="B674" s="26" t="s">
        <v>19</v>
      </c>
      <c r="C674" s="27" t="s">
        <v>449</v>
      </c>
      <c r="D674" s="28">
        <v>41373</v>
      </c>
      <c r="E674" s="29"/>
      <c r="F674" s="30"/>
      <c r="G674" s="31" t="s">
        <v>209</v>
      </c>
      <c r="H674" s="39"/>
      <c r="I674" s="23"/>
      <c r="J674" s="23"/>
      <c r="K674" s="23"/>
      <c r="L674" s="23"/>
      <c r="M674" s="23"/>
      <c r="N674" s="23"/>
      <c r="O674" s="22"/>
    </row>
    <row r="675" spans="1:15" s="25" customFormat="1" ht="12.75" x14ac:dyDescent="0.2">
      <c r="A675" s="40"/>
      <c r="B675" s="40"/>
      <c r="C675" s="41"/>
      <c r="D675" s="42"/>
      <c r="E675" s="43"/>
      <c r="F675" s="44"/>
      <c r="G675" s="45"/>
      <c r="H675" s="39"/>
      <c r="I675" s="23"/>
      <c r="J675" s="23"/>
      <c r="K675" s="23"/>
      <c r="L675" s="23"/>
      <c r="M675" s="23"/>
      <c r="N675" s="23"/>
      <c r="O675" s="22"/>
    </row>
    <row r="676" spans="1:15" s="25" customFormat="1" ht="12.75" x14ac:dyDescent="0.2">
      <c r="A676" s="26" t="s">
        <v>38</v>
      </c>
      <c r="B676" s="26" t="s">
        <v>19</v>
      </c>
      <c r="C676" s="27" t="s">
        <v>459</v>
      </c>
      <c r="D676" s="28">
        <v>41416</v>
      </c>
      <c r="E676" s="29"/>
      <c r="F676" s="30"/>
      <c r="G676" s="31" t="s">
        <v>209</v>
      </c>
      <c r="H676" s="23"/>
      <c r="I676" s="23"/>
      <c r="J676" s="23"/>
      <c r="K676" s="23"/>
      <c r="L676" s="23"/>
      <c r="M676" s="23"/>
      <c r="N676" s="23"/>
      <c r="O676" s="22"/>
    </row>
    <row r="677" spans="1:15" s="25" customFormat="1" x14ac:dyDescent="0.15">
      <c r="A677" s="19"/>
      <c r="B677" s="19"/>
      <c r="C677" s="20"/>
      <c r="D677" s="22"/>
      <c r="E677" s="21"/>
      <c r="F677" s="22"/>
      <c r="G677" s="21"/>
      <c r="H677" s="32"/>
      <c r="I677" s="23"/>
      <c r="J677" s="23"/>
      <c r="K677" s="23"/>
      <c r="L677" s="23"/>
      <c r="M677" s="23"/>
      <c r="N677" s="23"/>
      <c r="O677" s="22"/>
    </row>
    <row r="678" spans="1:15" s="25" customFormat="1" x14ac:dyDescent="0.15">
      <c r="A678" s="19"/>
      <c r="B678" s="19"/>
      <c r="C678" s="20"/>
      <c r="D678" s="22"/>
      <c r="E678" s="21"/>
      <c r="F678" s="22"/>
      <c r="G678" s="21"/>
      <c r="H678" s="32"/>
      <c r="I678" s="23"/>
      <c r="J678" s="23"/>
      <c r="K678" s="23"/>
      <c r="L678" s="23"/>
      <c r="M678" s="23"/>
      <c r="N678" s="23"/>
      <c r="O678" s="22"/>
    </row>
    <row r="679" spans="1:15" s="25" customFormat="1" x14ac:dyDescent="0.15">
      <c r="A679" s="19"/>
      <c r="B679" s="19"/>
      <c r="C679" s="20"/>
      <c r="D679" s="22"/>
      <c r="E679" s="21"/>
      <c r="F679" s="22"/>
      <c r="G679" s="21"/>
      <c r="H679" s="32"/>
      <c r="I679" s="23"/>
      <c r="J679" s="23"/>
      <c r="K679" s="23"/>
      <c r="L679" s="23"/>
      <c r="M679" s="23"/>
      <c r="N679" s="23"/>
      <c r="O679" s="22"/>
    </row>
    <row r="680" spans="1:15" s="25" customFormat="1" x14ac:dyDescent="0.15">
      <c r="A680" s="19"/>
      <c r="B680" s="19"/>
      <c r="C680" s="20"/>
      <c r="D680" s="21"/>
      <c r="E680" s="21"/>
      <c r="F680" s="22"/>
      <c r="G680" s="277" t="s">
        <v>477</v>
      </c>
      <c r="H680" s="278">
        <f>SUM(H8:H679)</f>
        <v>218369899</v>
      </c>
      <c r="I680" s="278">
        <f>SUM(I8:I679)</f>
        <v>98846423</v>
      </c>
      <c r="J680" s="278">
        <f>SUM(J8:J679)</f>
        <v>0</v>
      </c>
      <c r="K680" s="278"/>
      <c r="L680" s="278">
        <f>SUM(L8:L679)</f>
        <v>185000000</v>
      </c>
      <c r="M680" s="278">
        <f>SUM(M8:M679)</f>
        <v>183220000</v>
      </c>
      <c r="N680" s="278">
        <f>SUM(N8:N679)</f>
        <v>218426517</v>
      </c>
      <c r="O680" s="24"/>
    </row>
    <row r="681" spans="1:15" s="25" customFormat="1" x14ac:dyDescent="0.15">
      <c r="A681" s="19"/>
      <c r="B681" s="19"/>
      <c r="C681" s="20"/>
      <c r="D681" s="21"/>
      <c r="E681" s="21"/>
      <c r="F681" s="22"/>
      <c r="G681" s="21"/>
      <c r="H681" s="21"/>
      <c r="I681" s="23"/>
      <c r="J681" s="23"/>
      <c r="K681" s="23"/>
      <c r="L681" s="23"/>
      <c r="M681" s="23"/>
      <c r="N681" s="23"/>
      <c r="O681" s="22"/>
    </row>
    <row r="682" spans="1:15" s="25" customFormat="1" ht="12.75" x14ac:dyDescent="0.2">
      <c r="A682" s="280" t="s">
        <v>478</v>
      </c>
      <c r="B682" s="281"/>
      <c r="C682" s="282"/>
      <c r="D682" s="281"/>
      <c r="E682" s="281"/>
      <c r="F682" s="281"/>
      <c r="G682" s="283" t="s">
        <v>479</v>
      </c>
      <c r="H682" s="282"/>
      <c r="I682" s="281"/>
      <c r="J682" s="281"/>
      <c r="K682" s="284"/>
      <c r="L682" s="86"/>
      <c r="M682" s="86"/>
      <c r="N682" s="86"/>
      <c r="O682" s="22"/>
    </row>
    <row r="683" spans="1:15" s="25" customFormat="1" ht="12.75" x14ac:dyDescent="0.2">
      <c r="A683" s="285" t="s">
        <v>875</v>
      </c>
      <c r="B683" s="281"/>
      <c r="C683" s="282"/>
      <c r="D683" s="281"/>
      <c r="E683" s="281" t="s">
        <v>479</v>
      </c>
      <c r="F683" s="281"/>
      <c r="G683" s="286"/>
      <c r="H683" s="282"/>
      <c r="I683" s="281"/>
      <c r="J683" s="281"/>
      <c r="K683" s="284"/>
      <c r="L683" s="23"/>
      <c r="M683" s="23"/>
      <c r="N683" s="23"/>
      <c r="O683" s="22"/>
    </row>
    <row r="684" spans="1:15" s="25" customFormat="1" ht="12.75" x14ac:dyDescent="0.2">
      <c r="A684" s="287"/>
      <c r="B684" s="287"/>
      <c r="C684" s="288"/>
      <c r="D684" s="287"/>
      <c r="E684" s="289"/>
      <c r="F684" s="287"/>
      <c r="G684" s="283"/>
      <c r="H684" s="288"/>
      <c r="I684" s="287"/>
      <c r="J684" s="287"/>
      <c r="K684" s="284"/>
      <c r="L684" s="23"/>
      <c r="M684" s="23"/>
      <c r="N684" s="23"/>
      <c r="O684" s="22"/>
    </row>
    <row r="685" spans="1:15" s="25" customFormat="1" ht="12.75" x14ac:dyDescent="0.2">
      <c r="A685" s="330" t="s">
        <v>481</v>
      </c>
      <c r="B685" s="333" t="s">
        <v>482</v>
      </c>
      <c r="C685" s="334"/>
      <c r="D685" s="335"/>
      <c r="E685" s="333" t="s">
        <v>483</v>
      </c>
      <c r="F685" s="339"/>
      <c r="G685" s="344" t="s">
        <v>484</v>
      </c>
      <c r="H685" s="344" t="s">
        <v>485</v>
      </c>
      <c r="I685" s="347" t="s">
        <v>486</v>
      </c>
      <c r="J685" s="348"/>
      <c r="K685" s="284"/>
      <c r="L685" s="23"/>
      <c r="M685" s="23"/>
      <c r="N685" s="23"/>
      <c r="O685" s="22"/>
    </row>
    <row r="686" spans="1:15" s="25" customFormat="1" ht="12.75" x14ac:dyDescent="0.2">
      <c r="A686" s="331"/>
      <c r="B686" s="336"/>
      <c r="C686" s="337"/>
      <c r="D686" s="338"/>
      <c r="E686" s="340"/>
      <c r="F686" s="341"/>
      <c r="G686" s="345"/>
      <c r="H686" s="345"/>
      <c r="I686" s="349"/>
      <c r="J686" s="350"/>
      <c r="K686" s="284"/>
      <c r="L686" s="23"/>
      <c r="M686" s="23"/>
      <c r="N686" s="23"/>
      <c r="O686" s="22"/>
    </row>
    <row r="687" spans="1:15" s="25" customFormat="1" ht="12.75" x14ac:dyDescent="0.2">
      <c r="A687" s="331"/>
      <c r="B687" s="290"/>
      <c r="C687" s="291"/>
      <c r="D687" s="292"/>
      <c r="E687" s="340"/>
      <c r="F687" s="341"/>
      <c r="G687" s="345"/>
      <c r="H687" s="345"/>
      <c r="I687" s="349"/>
      <c r="J687" s="350"/>
      <c r="K687" s="284"/>
      <c r="L687" s="23"/>
      <c r="M687" s="23"/>
      <c r="N687" s="23"/>
      <c r="O687" s="22"/>
    </row>
    <row r="688" spans="1:15" s="25" customFormat="1" ht="15.75" x14ac:dyDescent="0.25">
      <c r="A688" s="332"/>
      <c r="B688" s="353" t="s">
        <v>487</v>
      </c>
      <c r="C688" s="354"/>
      <c r="D688" s="293" t="s">
        <v>488</v>
      </c>
      <c r="E688" s="342"/>
      <c r="F688" s="343"/>
      <c r="G688" s="294" t="s">
        <v>489</v>
      </c>
      <c r="H688" s="346"/>
      <c r="I688" s="351"/>
      <c r="J688" s="352"/>
      <c r="K688" s="284"/>
      <c r="L688" s="23"/>
      <c r="M688" s="23"/>
      <c r="N688" s="23"/>
      <c r="O688" s="22"/>
    </row>
    <row r="689" spans="1:15" s="25" customFormat="1" ht="12.75" x14ac:dyDescent="0.2">
      <c r="A689" s="106"/>
      <c r="B689" s="106"/>
      <c r="C689" s="107"/>
      <c r="D689" s="106"/>
      <c r="E689" s="106"/>
      <c r="F689" s="108"/>
      <c r="G689" s="109"/>
      <c r="H689" s="107"/>
      <c r="I689" s="106"/>
      <c r="J689" s="106"/>
      <c r="K689" s="110"/>
      <c r="L689" s="21"/>
      <c r="M689" s="21"/>
      <c r="N689" s="21"/>
      <c r="O689" s="22"/>
    </row>
    <row r="690" spans="1:15" s="25" customFormat="1" ht="12.75" x14ac:dyDescent="0.2">
      <c r="A690" s="62" t="s">
        <v>31</v>
      </c>
      <c r="B690" s="62" t="s">
        <v>19</v>
      </c>
      <c r="C690" s="63" t="s">
        <v>32</v>
      </c>
      <c r="D690" s="138">
        <v>37964</v>
      </c>
      <c r="E690" s="71"/>
      <c r="F690" s="72"/>
      <c r="G690" s="73"/>
      <c r="H690" s="112"/>
      <c r="I690" s="116"/>
      <c r="J690" s="116"/>
      <c r="K690" s="115"/>
      <c r="L690" s="21"/>
      <c r="M690" s="21"/>
      <c r="N690" s="21"/>
      <c r="O690" s="22"/>
    </row>
    <row r="691" spans="1:15" s="25" customFormat="1" ht="12.75" x14ac:dyDescent="0.2">
      <c r="A691" s="54"/>
      <c r="B691" s="54"/>
      <c r="C691" s="55"/>
      <c r="D691" s="56"/>
      <c r="E691" s="56"/>
      <c r="F691" s="57"/>
      <c r="G691" s="58"/>
      <c r="H691" s="112"/>
      <c r="I691" s="116"/>
      <c r="J691" s="116"/>
      <c r="K691" s="115"/>
      <c r="L691" s="21"/>
      <c r="M691" s="21"/>
      <c r="N691" s="21"/>
      <c r="O691" s="22"/>
    </row>
    <row r="692" spans="1:15" s="25" customFormat="1" ht="12.75" x14ac:dyDescent="0.2">
      <c r="A692" s="54" t="s">
        <v>31</v>
      </c>
      <c r="B692" s="19" t="s">
        <v>515</v>
      </c>
      <c r="C692" s="55"/>
      <c r="D692" s="56"/>
      <c r="E692" s="56"/>
      <c r="F692" s="57"/>
      <c r="G692" s="58"/>
      <c r="H692" s="112"/>
      <c r="I692" s="116"/>
      <c r="J692" s="116"/>
      <c r="K692" s="115"/>
      <c r="L692" s="21"/>
      <c r="M692" s="21"/>
      <c r="N692" s="21"/>
      <c r="O692" s="22"/>
    </row>
    <row r="693" spans="1:15" s="25" customFormat="1" ht="12.75" x14ac:dyDescent="0.2">
      <c r="A693" s="54" t="s">
        <v>31</v>
      </c>
      <c r="B693" s="295"/>
      <c r="C693" s="57" t="s">
        <v>52</v>
      </c>
      <c r="D693" s="115"/>
      <c r="E693" s="71" t="s">
        <v>492</v>
      </c>
      <c r="F693" s="57"/>
      <c r="G693" s="118">
        <v>491378</v>
      </c>
      <c r="H693" s="112">
        <v>112</v>
      </c>
      <c r="I693" s="113">
        <v>4.7000000000000002E-3</v>
      </c>
      <c r="J693" s="114" t="s">
        <v>491</v>
      </c>
      <c r="K693" s="115"/>
      <c r="L693" s="21"/>
      <c r="M693" s="21"/>
      <c r="N693" s="21"/>
      <c r="O693" s="22"/>
    </row>
    <row r="694" spans="1:15" s="25" customFormat="1" ht="12.75" x14ac:dyDescent="0.2">
      <c r="A694" s="54" t="s">
        <v>31</v>
      </c>
      <c r="B694" s="295"/>
      <c r="C694" s="57" t="s">
        <v>52</v>
      </c>
      <c r="D694" s="115"/>
      <c r="E694" s="71" t="s">
        <v>492</v>
      </c>
      <c r="F694" s="57"/>
      <c r="G694" s="118">
        <v>491378</v>
      </c>
      <c r="H694" s="112">
        <v>112</v>
      </c>
      <c r="I694" s="113">
        <v>4.7000000000000002E-3</v>
      </c>
      <c r="J694" s="114" t="s">
        <v>491</v>
      </c>
      <c r="K694" s="115"/>
      <c r="L694" s="21"/>
      <c r="M694" s="21"/>
      <c r="N694" s="21"/>
      <c r="O694" s="22"/>
    </row>
    <row r="695" spans="1:15" s="25" customFormat="1" ht="12.75" x14ac:dyDescent="0.2">
      <c r="A695" s="106"/>
      <c r="B695" s="106"/>
      <c r="C695" s="107"/>
      <c r="D695" s="106"/>
      <c r="E695" s="106"/>
      <c r="F695" s="108"/>
      <c r="G695" s="109"/>
      <c r="H695" s="107"/>
      <c r="I695" s="106"/>
      <c r="J695" s="106"/>
      <c r="K695" s="110"/>
      <c r="L695" s="21"/>
      <c r="M695" s="21"/>
      <c r="N695" s="21"/>
      <c r="O695" s="22"/>
    </row>
    <row r="696" spans="1:15" s="25" customFormat="1" ht="12.75" x14ac:dyDescent="0.2">
      <c r="A696" s="26" t="s">
        <v>31</v>
      </c>
      <c r="B696" s="26" t="s">
        <v>19</v>
      </c>
      <c r="C696" s="27" t="s">
        <v>50</v>
      </c>
      <c r="D696" s="111">
        <v>38385</v>
      </c>
      <c r="E696" s="43"/>
      <c r="F696" s="44"/>
      <c r="G696" s="45"/>
      <c r="H696" s="32"/>
      <c r="I696" s="23"/>
      <c r="J696" s="23"/>
      <c r="K696" s="130"/>
      <c r="L696" s="21"/>
      <c r="M696" s="21"/>
      <c r="N696" s="21"/>
      <c r="O696" s="22"/>
    </row>
    <row r="697" spans="1:15" s="25" customFormat="1" ht="12.75" x14ac:dyDescent="0.2">
      <c r="A697" s="19"/>
      <c r="B697" s="33"/>
      <c r="C697" s="34"/>
      <c r="D697" s="82"/>
      <c r="E697" s="82"/>
      <c r="F697" s="22"/>
      <c r="G697" s="131"/>
      <c r="H697" s="122"/>
      <c r="I697" s="113"/>
      <c r="J697" s="127"/>
      <c r="K697" s="130"/>
      <c r="L697" s="21"/>
      <c r="M697" s="21"/>
      <c r="N697" s="21"/>
      <c r="O697" s="22"/>
    </row>
    <row r="698" spans="1:15" s="25" customFormat="1" ht="12.75" x14ac:dyDescent="0.2">
      <c r="A698" s="19" t="s">
        <v>31</v>
      </c>
      <c r="B698" s="19" t="s">
        <v>658</v>
      </c>
      <c r="C698" s="34"/>
      <c r="D698" s="82"/>
      <c r="E698" s="43"/>
      <c r="F698" s="22"/>
      <c r="G698" s="131"/>
      <c r="H698" s="122"/>
      <c r="I698" s="113"/>
      <c r="J698" s="127"/>
      <c r="K698" s="129"/>
      <c r="L698" s="21"/>
      <c r="M698" s="21"/>
      <c r="N698" s="21"/>
      <c r="O698" s="22"/>
    </row>
    <row r="699" spans="1:15" s="25" customFormat="1" ht="12.75" x14ac:dyDescent="0.2">
      <c r="A699" s="19" t="s">
        <v>31</v>
      </c>
      <c r="B699" s="33"/>
      <c r="C699" s="82" t="s">
        <v>52</v>
      </c>
      <c r="D699" s="129"/>
      <c r="E699" s="43" t="s">
        <v>492</v>
      </c>
      <c r="F699" s="22"/>
      <c r="G699" s="131">
        <v>491378</v>
      </c>
      <c r="H699" s="122">
        <v>112</v>
      </c>
      <c r="I699" s="113">
        <v>4.7000000000000002E-3</v>
      </c>
      <c r="J699" s="127" t="s">
        <v>491</v>
      </c>
      <c r="K699" s="129"/>
      <c r="L699" s="21"/>
      <c r="M699" s="21"/>
      <c r="N699" s="21"/>
      <c r="O699" s="22"/>
    </row>
    <row r="700" spans="1:15" s="25" customFormat="1" ht="12.75" x14ac:dyDescent="0.2">
      <c r="A700" s="19"/>
      <c r="B700" s="33"/>
      <c r="C700" s="82"/>
      <c r="D700" s="129"/>
      <c r="E700" s="43"/>
      <c r="F700" s="22"/>
      <c r="G700" s="131"/>
      <c r="H700" s="122"/>
      <c r="I700" s="113"/>
      <c r="J700" s="127"/>
      <c r="K700" s="129"/>
      <c r="L700" s="21"/>
      <c r="M700" s="21"/>
      <c r="N700" s="21"/>
      <c r="O700" s="22"/>
    </row>
    <row r="701" spans="1:15" s="25" customFormat="1" ht="12.75" x14ac:dyDescent="0.2">
      <c r="A701" s="19" t="s">
        <v>31</v>
      </c>
      <c r="B701" s="19" t="s">
        <v>622</v>
      </c>
      <c r="C701" s="34"/>
      <c r="D701" s="82"/>
      <c r="E701" s="43"/>
      <c r="F701" s="22"/>
      <c r="G701" s="131"/>
      <c r="H701" s="122"/>
      <c r="I701" s="113"/>
      <c r="J701" s="127"/>
      <c r="K701" s="129"/>
      <c r="L701" s="21"/>
      <c r="M701" s="21"/>
      <c r="N701" s="21"/>
      <c r="O701" s="22"/>
    </row>
    <row r="702" spans="1:15" s="25" customFormat="1" ht="12.75" x14ac:dyDescent="0.2">
      <c r="A702" s="19" t="s">
        <v>31</v>
      </c>
      <c r="B702" s="33"/>
      <c r="C702" s="82" t="s">
        <v>52</v>
      </c>
      <c r="D702" s="129"/>
      <c r="E702" s="43" t="s">
        <v>492</v>
      </c>
      <c r="F702" s="22"/>
      <c r="G702" s="131">
        <v>491232</v>
      </c>
      <c r="H702" s="122">
        <v>119</v>
      </c>
      <c r="I702" s="113">
        <v>4.4999999999999997E-3</v>
      </c>
      <c r="J702" s="127" t="s">
        <v>491</v>
      </c>
      <c r="K702" s="129"/>
      <c r="L702" s="21"/>
      <c r="M702" s="21"/>
      <c r="N702" s="21"/>
      <c r="O702" s="22"/>
    </row>
    <row r="703" spans="1:15" s="25" customFormat="1" ht="12.75" x14ac:dyDescent="0.2">
      <c r="A703" s="106"/>
      <c r="B703" s="106"/>
      <c r="C703" s="107"/>
      <c r="D703" s="106"/>
      <c r="E703" s="106"/>
      <c r="F703" s="108"/>
      <c r="G703" s="109"/>
      <c r="H703" s="107"/>
      <c r="I703" s="106"/>
      <c r="J703" s="106"/>
      <c r="K703" s="110"/>
      <c r="L703" s="21"/>
      <c r="M703" s="21"/>
      <c r="N703" s="21"/>
      <c r="O703" s="22"/>
    </row>
    <row r="704" spans="1:15" s="25" customFormat="1" ht="12.75" x14ac:dyDescent="0.2">
      <c r="A704" s="19" t="s">
        <v>31</v>
      </c>
      <c r="B704" s="19" t="s">
        <v>624</v>
      </c>
      <c r="C704" s="34"/>
      <c r="D704" s="82"/>
      <c r="E704" s="43"/>
      <c r="F704" s="22"/>
      <c r="G704" s="131"/>
      <c r="H704" s="122"/>
      <c r="I704" s="113"/>
      <c r="J704" s="127"/>
      <c r="K704" s="129"/>
      <c r="L704" s="21"/>
      <c r="M704" s="21"/>
      <c r="N704" s="21"/>
      <c r="O704" s="22"/>
    </row>
    <row r="705" spans="1:15" s="25" customFormat="1" ht="12.75" x14ac:dyDescent="0.2">
      <c r="A705" s="19" t="s">
        <v>31</v>
      </c>
      <c r="B705" s="33"/>
      <c r="C705" s="82" t="s">
        <v>52</v>
      </c>
      <c r="D705" s="129"/>
      <c r="E705" s="43" t="s">
        <v>492</v>
      </c>
      <c r="F705" s="22"/>
      <c r="G705" s="131">
        <v>490671</v>
      </c>
      <c r="H705" s="122">
        <v>124</v>
      </c>
      <c r="I705" s="113">
        <v>4.5999999999999999E-3</v>
      </c>
      <c r="J705" s="127" t="s">
        <v>491</v>
      </c>
      <c r="K705" s="129"/>
      <c r="L705" s="21"/>
      <c r="M705" s="21"/>
      <c r="N705" s="21"/>
      <c r="O705" s="22"/>
    </row>
    <row r="706" spans="1:15" s="25" customFormat="1" ht="12.75" x14ac:dyDescent="0.2">
      <c r="A706" s="106"/>
      <c r="B706" s="106"/>
      <c r="C706" s="107"/>
      <c r="D706" s="106"/>
      <c r="E706" s="106"/>
      <c r="F706" s="108"/>
      <c r="G706" s="109"/>
      <c r="H706" s="107"/>
      <c r="I706" s="106"/>
      <c r="J706" s="106"/>
      <c r="K706" s="110"/>
      <c r="L706" s="21"/>
      <c r="M706" s="21"/>
      <c r="N706" s="21"/>
      <c r="O706" s="22"/>
    </row>
    <row r="707" spans="1:15" s="25" customFormat="1" ht="12.75" x14ac:dyDescent="0.2">
      <c r="A707" s="62" t="s">
        <v>47</v>
      </c>
      <c r="B707" s="62" t="s">
        <v>19</v>
      </c>
      <c r="C707" s="63" t="s">
        <v>71</v>
      </c>
      <c r="D707" s="138">
        <v>38897</v>
      </c>
      <c r="E707" s="71"/>
      <c r="F707" s="72"/>
      <c r="G707" s="73"/>
      <c r="H707" s="122"/>
      <c r="I707" s="113"/>
      <c r="J707" s="114"/>
      <c r="K707" s="123"/>
      <c r="L707" s="21"/>
      <c r="M707" s="21"/>
      <c r="N707" s="21"/>
      <c r="O707" s="22"/>
    </row>
    <row r="708" spans="1:15" s="25" customFormat="1" ht="12.75" x14ac:dyDescent="0.2">
      <c r="A708" s="54"/>
      <c r="B708" s="115"/>
      <c r="C708" s="57"/>
      <c r="D708" s="120"/>
      <c r="E708" s="71"/>
      <c r="F708" s="57"/>
      <c r="G708" s="121"/>
      <c r="H708" s="122"/>
      <c r="I708" s="113"/>
      <c r="J708" s="114"/>
      <c r="K708" s="123"/>
      <c r="L708" s="21"/>
      <c r="M708" s="21"/>
      <c r="N708" s="21"/>
      <c r="O708" s="22"/>
    </row>
    <row r="709" spans="1:15" s="25" customFormat="1" ht="12.75" x14ac:dyDescent="0.2">
      <c r="A709" s="54" t="s">
        <v>47</v>
      </c>
      <c r="B709" s="19" t="s">
        <v>437</v>
      </c>
      <c r="C709" s="119"/>
      <c r="D709" s="120"/>
      <c r="E709" s="120"/>
      <c r="F709" s="57"/>
      <c r="G709" s="121"/>
      <c r="H709" s="122"/>
      <c r="I709" s="113"/>
      <c r="J709" s="114"/>
      <c r="K709" s="123"/>
      <c r="L709" s="21"/>
      <c r="M709" s="21"/>
      <c r="N709" s="21"/>
      <c r="O709" s="22"/>
    </row>
    <row r="710" spans="1:15" s="25" customFormat="1" ht="12.75" x14ac:dyDescent="0.2">
      <c r="A710" s="54" t="s">
        <v>47</v>
      </c>
      <c r="B710" s="124"/>
      <c r="C710" s="57" t="s">
        <v>43</v>
      </c>
      <c r="D710" s="117" t="s">
        <v>660</v>
      </c>
      <c r="E710" s="71" t="s">
        <v>490</v>
      </c>
      <c r="F710" s="57"/>
      <c r="G710" s="121">
        <v>1431835</v>
      </c>
      <c r="H710" s="122">
        <v>78</v>
      </c>
      <c r="I710" s="298">
        <v>4.8999999999999998E-3</v>
      </c>
      <c r="J710" s="114" t="s">
        <v>491</v>
      </c>
      <c r="K710" s="123"/>
      <c r="L710" s="21"/>
      <c r="M710" s="21"/>
      <c r="N710" s="21"/>
      <c r="O710" s="22"/>
    </row>
    <row r="711" spans="1:15" s="25" customFormat="1" ht="12.75" x14ac:dyDescent="0.2">
      <c r="A711" s="54" t="s">
        <v>47</v>
      </c>
      <c r="B711" s="124"/>
      <c r="C711" s="57" t="s">
        <v>43</v>
      </c>
      <c r="D711" s="117" t="s">
        <v>661</v>
      </c>
      <c r="E711" s="71" t="s">
        <v>490</v>
      </c>
      <c r="F711" s="57"/>
      <c r="G711" s="121">
        <v>1478971</v>
      </c>
      <c r="H711" s="122">
        <v>86</v>
      </c>
      <c r="I711" s="298">
        <v>5.0000000000000001E-3</v>
      </c>
      <c r="J711" s="114" t="s">
        <v>491</v>
      </c>
      <c r="K711" s="123"/>
      <c r="L711" s="21"/>
      <c r="M711" s="21"/>
      <c r="N711" s="21"/>
      <c r="O711" s="22"/>
    </row>
    <row r="712" spans="1:15" s="25" customFormat="1" ht="12.75" x14ac:dyDescent="0.2">
      <c r="A712" s="54" t="s">
        <v>47</v>
      </c>
      <c r="B712" s="124"/>
      <c r="C712" s="57" t="s">
        <v>43</v>
      </c>
      <c r="D712" s="117" t="s">
        <v>661</v>
      </c>
      <c r="E712" s="71" t="s">
        <v>490</v>
      </c>
      <c r="F712" s="57"/>
      <c r="G712" s="121">
        <v>493097</v>
      </c>
      <c r="H712" s="122">
        <v>84</v>
      </c>
      <c r="I712" s="298">
        <v>5.0000000000000001E-3</v>
      </c>
      <c r="J712" s="114" t="s">
        <v>491</v>
      </c>
      <c r="K712" s="123"/>
      <c r="L712" s="21"/>
      <c r="M712" s="21"/>
      <c r="N712" s="21"/>
      <c r="O712" s="22"/>
    </row>
    <row r="713" spans="1:15" s="25" customFormat="1" ht="12.75" x14ac:dyDescent="0.2">
      <c r="A713" s="54" t="s">
        <v>47</v>
      </c>
      <c r="B713" s="124"/>
      <c r="C713" s="57" t="s">
        <v>43</v>
      </c>
      <c r="D713" s="117" t="s">
        <v>662</v>
      </c>
      <c r="E713" s="71" t="s">
        <v>490</v>
      </c>
      <c r="F713" s="57"/>
      <c r="G713" s="121">
        <v>1922445</v>
      </c>
      <c r="H713" s="122">
        <v>86</v>
      </c>
      <c r="I713" s="298">
        <v>5.0000000000000001E-3</v>
      </c>
      <c r="J713" s="114" t="s">
        <v>491</v>
      </c>
      <c r="K713" s="123"/>
      <c r="L713" s="21"/>
      <c r="M713" s="21"/>
      <c r="N713" s="21"/>
      <c r="O713" s="22"/>
    </row>
    <row r="714" spans="1:15" s="25" customFormat="1" ht="12.75" x14ac:dyDescent="0.2">
      <c r="A714" s="106"/>
      <c r="B714" s="106"/>
      <c r="C714" s="107"/>
      <c r="D714" s="106"/>
      <c r="E714" s="106"/>
      <c r="F714" s="108"/>
      <c r="G714" s="109"/>
      <c r="H714" s="107"/>
      <c r="I714" s="106"/>
      <c r="J714" s="106"/>
      <c r="K714" s="110"/>
      <c r="L714" s="21"/>
      <c r="M714" s="21"/>
      <c r="N714" s="21"/>
      <c r="O714" s="22"/>
    </row>
    <row r="715" spans="1:15" s="25" customFormat="1" ht="12.75" x14ac:dyDescent="0.2">
      <c r="A715" s="26" t="s">
        <v>31</v>
      </c>
      <c r="B715" s="26" t="s">
        <v>19</v>
      </c>
      <c r="C715" s="27" t="s">
        <v>80</v>
      </c>
      <c r="D715" s="111">
        <v>38958</v>
      </c>
      <c r="E715" s="43"/>
      <c r="F715" s="44"/>
      <c r="G715" s="45"/>
      <c r="H715" s="32"/>
      <c r="I715" s="23"/>
      <c r="J715" s="23"/>
      <c r="K715" s="130"/>
      <c r="L715" s="21"/>
      <c r="M715" s="21"/>
      <c r="N715" s="21"/>
      <c r="O715" s="22"/>
    </row>
    <row r="716" spans="1:15" s="25" customFormat="1" ht="12.75" x14ac:dyDescent="0.2">
      <c r="A716" s="19"/>
      <c r="B716" s="33"/>
      <c r="C716" s="34"/>
      <c r="D716" s="82"/>
      <c r="E716" s="82"/>
      <c r="F716" s="22"/>
      <c r="G716" s="131"/>
      <c r="H716" s="122"/>
      <c r="I716" s="113"/>
      <c r="J716" s="127"/>
      <c r="K716" s="130"/>
      <c r="L716" s="21"/>
      <c r="M716" s="21"/>
      <c r="N716" s="21"/>
      <c r="O716" s="22"/>
    </row>
    <row r="717" spans="1:15" s="25" customFormat="1" ht="12.75" x14ac:dyDescent="0.2">
      <c r="A717" s="19" t="s">
        <v>31</v>
      </c>
      <c r="B717" s="19" t="s">
        <v>577</v>
      </c>
      <c r="C717" s="34"/>
      <c r="D717" s="82"/>
      <c r="E717" s="43"/>
      <c r="F717" s="22"/>
      <c r="G717" s="131"/>
      <c r="H717" s="122"/>
      <c r="I717" s="113"/>
      <c r="J717" s="127"/>
      <c r="K717" s="129"/>
      <c r="L717" s="21"/>
      <c r="M717" s="21"/>
      <c r="N717" s="21"/>
      <c r="O717" s="22"/>
    </row>
    <row r="718" spans="1:15" s="25" customFormat="1" ht="12.75" x14ac:dyDescent="0.2">
      <c r="A718" s="19" t="s">
        <v>31</v>
      </c>
      <c r="B718" s="33"/>
      <c r="C718" s="82" t="s">
        <v>52</v>
      </c>
      <c r="D718" s="129"/>
      <c r="E718" s="43" t="s">
        <v>492</v>
      </c>
      <c r="F718" s="22"/>
      <c r="G718" s="131">
        <v>982463</v>
      </c>
      <c r="H718" s="122">
        <v>119</v>
      </c>
      <c r="I718" s="113">
        <v>4.4999999999999997E-3</v>
      </c>
      <c r="J718" s="127" t="s">
        <v>491</v>
      </c>
      <c r="K718" s="129"/>
      <c r="L718" s="21"/>
      <c r="M718" s="21"/>
      <c r="N718" s="21"/>
      <c r="O718" s="22"/>
    </row>
    <row r="719" spans="1:15" s="25" customFormat="1" ht="12.75" x14ac:dyDescent="0.2">
      <c r="A719" s="19" t="s">
        <v>31</v>
      </c>
      <c r="B719" s="33"/>
      <c r="C719" s="82" t="s">
        <v>52</v>
      </c>
      <c r="D719" s="129"/>
      <c r="E719" s="43" t="s">
        <v>492</v>
      </c>
      <c r="F719" s="22"/>
      <c r="G719" s="131">
        <v>491232</v>
      </c>
      <c r="H719" s="122">
        <v>119</v>
      </c>
      <c r="I719" s="113">
        <v>4.4999999999999997E-3</v>
      </c>
      <c r="J719" s="127" t="s">
        <v>491</v>
      </c>
      <c r="K719" s="129"/>
      <c r="L719" s="21"/>
      <c r="M719" s="21"/>
      <c r="N719" s="21"/>
      <c r="O719" s="22"/>
    </row>
    <row r="720" spans="1:15" s="25" customFormat="1" ht="12.75" x14ac:dyDescent="0.2">
      <c r="A720" s="106"/>
      <c r="B720" s="106"/>
      <c r="C720" s="107"/>
      <c r="D720" s="106"/>
      <c r="E720" s="106"/>
      <c r="F720" s="108"/>
      <c r="G720" s="109"/>
      <c r="H720" s="107"/>
      <c r="I720" s="106"/>
      <c r="J720" s="106"/>
      <c r="K720" s="110"/>
      <c r="L720" s="21"/>
      <c r="M720" s="21"/>
      <c r="N720" s="21"/>
      <c r="O720" s="22"/>
    </row>
    <row r="721" spans="1:15" s="25" customFormat="1" ht="12.75" x14ac:dyDescent="0.2">
      <c r="A721" s="26" t="s">
        <v>105</v>
      </c>
      <c r="B721" s="26" t="s">
        <v>19</v>
      </c>
      <c r="C721" s="27" t="s">
        <v>106</v>
      </c>
      <c r="D721" s="111">
        <v>39209</v>
      </c>
      <c r="E721" s="43"/>
      <c r="F721" s="44"/>
      <c r="G721" s="45"/>
      <c r="H721" s="122"/>
      <c r="I721" s="113"/>
      <c r="J721" s="127"/>
      <c r="K721" s="130"/>
      <c r="L721" s="21"/>
      <c r="M721" s="21"/>
      <c r="N721" s="21"/>
      <c r="O721" s="22"/>
    </row>
    <row r="722" spans="1:15" s="25" customFormat="1" ht="12.75" x14ac:dyDescent="0.2">
      <c r="A722" s="19"/>
      <c r="B722" s="33"/>
      <c r="C722" s="34"/>
      <c r="D722" s="82"/>
      <c r="E722" s="82"/>
      <c r="F722" s="22"/>
      <c r="G722" s="131"/>
      <c r="H722" s="122"/>
      <c r="I722" s="113"/>
      <c r="J722" s="127"/>
      <c r="K722" s="130"/>
      <c r="L722" s="21"/>
      <c r="M722" s="21"/>
      <c r="N722" s="21"/>
      <c r="O722" s="22"/>
    </row>
    <row r="723" spans="1:15" s="25" customFormat="1" ht="12.75" x14ac:dyDescent="0.2">
      <c r="A723" s="19" t="s">
        <v>105</v>
      </c>
      <c r="B723" s="19" t="s">
        <v>627</v>
      </c>
      <c r="C723" s="34"/>
      <c r="D723" s="82"/>
      <c r="E723" s="82"/>
      <c r="F723" s="22"/>
      <c r="G723" s="131"/>
      <c r="H723" s="122"/>
      <c r="I723" s="113"/>
      <c r="J723" s="127"/>
      <c r="K723" s="130"/>
      <c r="L723" s="21"/>
      <c r="M723" s="21"/>
      <c r="N723" s="21"/>
      <c r="O723" s="22"/>
    </row>
    <row r="724" spans="1:15" s="25" customFormat="1" ht="12.75" x14ac:dyDescent="0.2">
      <c r="A724" s="19" t="s">
        <v>105</v>
      </c>
      <c r="B724" s="33"/>
      <c r="C724" s="82" t="s">
        <v>52</v>
      </c>
      <c r="D724" s="82"/>
      <c r="E724" s="43" t="s">
        <v>493</v>
      </c>
      <c r="F724" s="22"/>
      <c r="G724" s="131">
        <v>983449</v>
      </c>
      <c r="H724" s="122">
        <v>90</v>
      </c>
      <c r="I724" s="113">
        <v>5.5999999999999999E-3</v>
      </c>
      <c r="J724" s="127" t="s">
        <v>491</v>
      </c>
      <c r="K724" s="130"/>
      <c r="L724" s="21"/>
      <c r="M724" s="21"/>
      <c r="N724" s="21"/>
      <c r="O724" s="22"/>
    </row>
    <row r="725" spans="1:15" s="25" customFormat="1" ht="12.75" x14ac:dyDescent="0.2">
      <c r="A725" s="106"/>
      <c r="B725" s="106"/>
      <c r="C725" s="107"/>
      <c r="D725" s="106"/>
      <c r="E725" s="106"/>
      <c r="F725" s="108"/>
      <c r="G725" s="109"/>
      <c r="H725" s="107"/>
      <c r="I725" s="106"/>
      <c r="J725" s="106"/>
      <c r="K725" s="110"/>
      <c r="L725" s="21"/>
      <c r="M725" s="21"/>
      <c r="N725" s="21"/>
      <c r="O725" s="22"/>
    </row>
    <row r="726" spans="1:15" s="25" customFormat="1" ht="12.75" x14ac:dyDescent="0.2">
      <c r="A726" s="26" t="s">
        <v>31</v>
      </c>
      <c r="B726" s="26" t="s">
        <v>19</v>
      </c>
      <c r="C726" s="27" t="s">
        <v>117</v>
      </c>
      <c r="D726" s="111">
        <v>39244</v>
      </c>
      <c r="E726" s="43"/>
      <c r="F726" s="44"/>
      <c r="G726" s="45"/>
      <c r="H726" s="32"/>
      <c r="I726" s="23"/>
      <c r="J726" s="23"/>
      <c r="K726" s="130"/>
      <c r="L726" s="21"/>
      <c r="M726" s="21"/>
      <c r="N726" s="21"/>
      <c r="O726" s="22"/>
    </row>
    <row r="727" spans="1:15" s="25" customFormat="1" ht="12.75" x14ac:dyDescent="0.2">
      <c r="A727" s="19"/>
      <c r="B727" s="33"/>
      <c r="C727" s="34"/>
      <c r="D727" s="82"/>
      <c r="E727" s="43"/>
      <c r="F727" s="22"/>
      <c r="G727" s="131"/>
      <c r="H727" s="122"/>
      <c r="I727" s="113"/>
      <c r="J727" s="127"/>
      <c r="K727" s="130"/>
      <c r="L727" s="21"/>
      <c r="M727" s="21"/>
      <c r="N727" s="21"/>
      <c r="O727" s="22"/>
    </row>
    <row r="728" spans="1:15" s="25" customFormat="1" ht="12.75" x14ac:dyDescent="0.2">
      <c r="A728" s="19" t="s">
        <v>31</v>
      </c>
      <c r="B728" s="19" t="s">
        <v>670</v>
      </c>
      <c r="C728" s="34"/>
      <c r="D728" s="82"/>
      <c r="E728" s="43"/>
      <c r="F728" s="22"/>
      <c r="G728" s="131"/>
      <c r="H728" s="122"/>
      <c r="I728" s="113"/>
      <c r="J728" s="127"/>
      <c r="K728" s="129"/>
      <c r="L728" s="21"/>
      <c r="M728" s="21"/>
      <c r="N728" s="21"/>
      <c r="O728" s="22"/>
    </row>
    <row r="729" spans="1:15" s="25" customFormat="1" ht="12.75" x14ac:dyDescent="0.2">
      <c r="A729" s="19" t="s">
        <v>31</v>
      </c>
      <c r="B729" s="33"/>
      <c r="C729" s="82" t="s">
        <v>52</v>
      </c>
      <c r="D729" s="129"/>
      <c r="E729" s="43" t="s">
        <v>492</v>
      </c>
      <c r="F729" s="22"/>
      <c r="G729" s="131">
        <v>491486</v>
      </c>
      <c r="H729" s="122">
        <v>112</v>
      </c>
      <c r="I729" s="113">
        <v>4.64E-3</v>
      </c>
      <c r="J729" s="127" t="s">
        <v>491</v>
      </c>
      <c r="K729" s="129"/>
      <c r="L729" s="21"/>
      <c r="M729" s="21"/>
      <c r="N729" s="21"/>
      <c r="O729" s="22"/>
    </row>
    <row r="730" spans="1:15" s="25" customFormat="1" ht="12.75" x14ac:dyDescent="0.2">
      <c r="A730" s="19"/>
      <c r="B730" s="129"/>
      <c r="C730" s="52"/>
      <c r="D730" s="82"/>
      <c r="E730" s="43"/>
      <c r="F730" s="22"/>
      <c r="G730" s="131"/>
      <c r="H730" s="122"/>
      <c r="I730" s="113"/>
      <c r="J730" s="127"/>
      <c r="K730" s="130"/>
      <c r="L730" s="21"/>
      <c r="M730" s="21"/>
      <c r="N730" s="21"/>
      <c r="O730" s="22"/>
    </row>
    <row r="731" spans="1:15" s="25" customFormat="1" ht="12.75" x14ac:dyDescent="0.2">
      <c r="A731" s="19" t="s">
        <v>31</v>
      </c>
      <c r="B731" s="19" t="s">
        <v>633</v>
      </c>
      <c r="C731" s="34"/>
      <c r="D731" s="82"/>
      <c r="E731" s="43"/>
      <c r="F731" s="22"/>
      <c r="G731" s="131"/>
      <c r="H731" s="122"/>
      <c r="I731" s="113"/>
      <c r="J731" s="127"/>
      <c r="K731" s="129"/>
      <c r="L731" s="21"/>
      <c r="M731" s="21"/>
      <c r="N731" s="21"/>
      <c r="O731" s="22"/>
    </row>
    <row r="732" spans="1:15" s="25" customFormat="1" ht="12.75" x14ac:dyDescent="0.2">
      <c r="A732" s="19" t="s">
        <v>31</v>
      </c>
      <c r="B732" s="33"/>
      <c r="C732" s="82" t="s">
        <v>52</v>
      </c>
      <c r="D732" s="129"/>
      <c r="E732" s="43" t="s">
        <v>492</v>
      </c>
      <c r="F732" s="22"/>
      <c r="G732" s="131">
        <v>981341</v>
      </c>
      <c r="H732" s="122">
        <v>124</v>
      </c>
      <c r="I732" s="113">
        <v>4.5999999999999999E-3</v>
      </c>
      <c r="J732" s="127" t="s">
        <v>491</v>
      </c>
      <c r="K732" s="129"/>
      <c r="L732" s="21"/>
      <c r="M732" s="21"/>
      <c r="N732" s="21"/>
      <c r="O732" s="22"/>
    </row>
    <row r="733" spans="1:15" s="25" customFormat="1" ht="12.75" x14ac:dyDescent="0.2">
      <c r="A733" s="19" t="s">
        <v>31</v>
      </c>
      <c r="B733" s="33"/>
      <c r="C733" s="82" t="s">
        <v>52</v>
      </c>
      <c r="D733" s="129"/>
      <c r="E733" s="43" t="s">
        <v>492</v>
      </c>
      <c r="F733" s="22"/>
      <c r="G733" s="131">
        <v>490671</v>
      </c>
      <c r="H733" s="122">
        <v>124</v>
      </c>
      <c r="I733" s="113">
        <v>4.5999999999999999E-3</v>
      </c>
      <c r="J733" s="127" t="s">
        <v>491</v>
      </c>
      <c r="K733" s="129"/>
      <c r="L733" s="21"/>
      <c r="M733" s="21"/>
      <c r="N733" s="21"/>
      <c r="O733" s="22"/>
    </row>
    <row r="734" spans="1:15" s="25" customFormat="1" ht="12.75" x14ac:dyDescent="0.2">
      <c r="A734" s="19"/>
      <c r="B734" s="33"/>
      <c r="C734" s="82"/>
      <c r="D734" s="129"/>
      <c r="E734" s="43"/>
      <c r="F734" s="22"/>
      <c r="G734" s="131"/>
      <c r="H734" s="122"/>
      <c r="I734" s="113"/>
      <c r="J734" s="127"/>
      <c r="K734" s="129"/>
      <c r="L734" s="21"/>
      <c r="M734" s="21"/>
      <c r="N734" s="21"/>
      <c r="O734" s="22"/>
    </row>
    <row r="735" spans="1:15" s="25" customFormat="1" ht="12.75" x14ac:dyDescent="0.2">
      <c r="A735" s="19" t="s">
        <v>31</v>
      </c>
      <c r="B735" s="19" t="s">
        <v>577</v>
      </c>
      <c r="C735" s="34"/>
      <c r="D735" s="82"/>
      <c r="E735" s="43"/>
      <c r="F735" s="22"/>
      <c r="G735" s="131"/>
      <c r="H735" s="122"/>
      <c r="I735" s="113"/>
      <c r="J735" s="127"/>
      <c r="K735" s="129"/>
      <c r="L735" s="21"/>
      <c r="M735" s="21"/>
      <c r="N735" s="21"/>
      <c r="O735" s="22"/>
    </row>
    <row r="736" spans="1:15" s="25" customFormat="1" ht="12.75" x14ac:dyDescent="0.2">
      <c r="A736" s="19" t="s">
        <v>31</v>
      </c>
      <c r="B736" s="33"/>
      <c r="C736" s="82" t="s">
        <v>52</v>
      </c>
      <c r="D736" s="129"/>
      <c r="E736" s="43" t="s">
        <v>492</v>
      </c>
      <c r="F736" s="22"/>
      <c r="G736" s="131">
        <v>980687</v>
      </c>
      <c r="H736" s="122">
        <v>131</v>
      </c>
      <c r="I736" s="113">
        <v>4.5100000000000001E-3</v>
      </c>
      <c r="J736" s="127" t="s">
        <v>491</v>
      </c>
      <c r="K736" s="129"/>
      <c r="L736" s="21"/>
      <c r="M736" s="21"/>
      <c r="N736" s="21"/>
      <c r="O736" s="22"/>
    </row>
    <row r="737" spans="1:15" s="25" customFormat="1" ht="12.75" x14ac:dyDescent="0.2">
      <c r="A737" s="19" t="s">
        <v>31</v>
      </c>
      <c r="B737" s="33"/>
      <c r="C737" s="82" t="s">
        <v>52</v>
      </c>
      <c r="D737" s="129"/>
      <c r="E737" s="43" t="s">
        <v>492</v>
      </c>
      <c r="F737" s="22"/>
      <c r="G737" s="131">
        <v>490364</v>
      </c>
      <c r="H737" s="122">
        <v>131</v>
      </c>
      <c r="I737" s="113">
        <v>4.4999999999999997E-3</v>
      </c>
      <c r="J737" s="127" t="s">
        <v>491</v>
      </c>
      <c r="K737" s="129"/>
      <c r="L737" s="21"/>
      <c r="M737" s="21"/>
      <c r="N737" s="21"/>
      <c r="O737" s="22"/>
    </row>
    <row r="738" spans="1:15" s="25" customFormat="1" ht="12.75" x14ac:dyDescent="0.2">
      <c r="A738" s="106"/>
      <c r="B738" s="106"/>
      <c r="C738" s="107"/>
      <c r="D738" s="106"/>
      <c r="E738" s="106"/>
      <c r="F738" s="108"/>
      <c r="G738" s="109"/>
      <c r="H738" s="107"/>
      <c r="I738" s="106"/>
      <c r="J738" s="106"/>
      <c r="K738" s="110"/>
      <c r="L738" s="21"/>
      <c r="M738" s="21"/>
      <c r="N738" s="21"/>
      <c r="O738" s="22"/>
    </row>
    <row r="739" spans="1:15" s="25" customFormat="1" ht="12.75" x14ac:dyDescent="0.2">
      <c r="A739" s="26" t="s">
        <v>31</v>
      </c>
      <c r="B739" s="26" t="s">
        <v>19</v>
      </c>
      <c r="C739" s="27" t="s">
        <v>163</v>
      </c>
      <c r="D739" s="111">
        <v>39646</v>
      </c>
      <c r="E739" s="43"/>
      <c r="F739" s="44"/>
      <c r="G739" s="45"/>
      <c r="H739" s="32"/>
      <c r="I739" s="23"/>
      <c r="J739" s="23"/>
      <c r="K739" s="130"/>
      <c r="L739" s="21"/>
      <c r="M739" s="21"/>
      <c r="N739" s="21"/>
      <c r="O739" s="22"/>
    </row>
    <row r="740" spans="1:15" s="25" customFormat="1" ht="12.75" x14ac:dyDescent="0.2">
      <c r="A740" s="19"/>
      <c r="B740" s="33"/>
      <c r="C740" s="34"/>
      <c r="D740" s="82"/>
      <c r="E740" s="43"/>
      <c r="F740" s="22"/>
      <c r="G740" s="131"/>
      <c r="H740" s="122"/>
      <c r="I740" s="113"/>
      <c r="J740" s="127"/>
      <c r="K740" s="130"/>
      <c r="L740" s="21"/>
      <c r="M740" s="21"/>
      <c r="N740" s="21"/>
      <c r="O740" s="22"/>
    </row>
    <row r="741" spans="1:15" s="25" customFormat="1" ht="12.75" x14ac:dyDescent="0.2">
      <c r="A741" s="19" t="s">
        <v>31</v>
      </c>
      <c r="B741" s="19" t="s">
        <v>689</v>
      </c>
      <c r="C741" s="34"/>
      <c r="D741" s="82"/>
      <c r="E741" s="43"/>
      <c r="F741" s="22"/>
      <c r="G741" s="131"/>
      <c r="H741" s="122"/>
      <c r="I741" s="113"/>
      <c r="J741" s="127"/>
      <c r="K741" s="129"/>
      <c r="L741" s="21"/>
      <c r="M741" s="21"/>
      <c r="N741" s="21"/>
      <c r="O741" s="22"/>
    </row>
    <row r="742" spans="1:15" s="25" customFormat="1" ht="12.75" x14ac:dyDescent="0.2">
      <c r="A742" s="19" t="s">
        <v>31</v>
      </c>
      <c r="B742" s="33"/>
      <c r="C742" s="82" t="s">
        <v>52</v>
      </c>
      <c r="D742" s="129"/>
      <c r="E742" s="43" t="s">
        <v>492</v>
      </c>
      <c r="F742" s="22"/>
      <c r="G742" s="131">
        <v>982756</v>
      </c>
      <c r="H742" s="122">
        <v>112</v>
      </c>
      <c r="I742" s="113">
        <v>4.7000000000000002E-3</v>
      </c>
      <c r="J742" s="127" t="s">
        <v>491</v>
      </c>
      <c r="K742" s="129"/>
      <c r="L742" s="21"/>
      <c r="M742" s="21"/>
      <c r="N742" s="21"/>
      <c r="O742" s="22"/>
    </row>
    <row r="743" spans="1:15" s="25" customFormat="1" ht="12.75" x14ac:dyDescent="0.2">
      <c r="A743" s="19" t="s">
        <v>31</v>
      </c>
      <c r="B743" s="33"/>
      <c r="C743" s="82" t="s">
        <v>52</v>
      </c>
      <c r="D743" s="129"/>
      <c r="E743" s="43" t="s">
        <v>492</v>
      </c>
      <c r="F743" s="22"/>
      <c r="G743" s="131">
        <v>491378</v>
      </c>
      <c r="H743" s="122">
        <v>112</v>
      </c>
      <c r="I743" s="113">
        <v>4.7000000000000002E-3</v>
      </c>
      <c r="J743" s="127" t="s">
        <v>491</v>
      </c>
      <c r="K743" s="129"/>
      <c r="L743" s="21"/>
      <c r="M743" s="21"/>
      <c r="N743" s="21"/>
      <c r="O743" s="22"/>
    </row>
    <row r="744" spans="1:15" s="25" customFormat="1" ht="12.75" x14ac:dyDescent="0.2">
      <c r="A744" s="19"/>
      <c r="B744" s="33"/>
      <c r="C744" s="82"/>
      <c r="D744" s="129"/>
      <c r="E744" s="43"/>
      <c r="F744" s="22"/>
      <c r="G744" s="131"/>
      <c r="H744" s="122"/>
      <c r="I744" s="113"/>
      <c r="J744" s="127"/>
      <c r="K744" s="129"/>
      <c r="L744" s="21"/>
      <c r="M744" s="21"/>
      <c r="N744" s="21"/>
      <c r="O744" s="22"/>
    </row>
    <row r="745" spans="1:15" s="25" customFormat="1" ht="12.75" x14ac:dyDescent="0.2">
      <c r="A745" s="19" t="s">
        <v>31</v>
      </c>
      <c r="B745" s="19" t="s">
        <v>638</v>
      </c>
      <c r="C745" s="34"/>
      <c r="D745" s="82"/>
      <c r="E745" s="43"/>
      <c r="F745" s="22"/>
      <c r="G745" s="131"/>
      <c r="H745" s="122"/>
      <c r="I745" s="113"/>
      <c r="J745" s="127"/>
      <c r="K745" s="129"/>
      <c r="L745" s="21"/>
      <c r="M745" s="21"/>
      <c r="N745" s="21"/>
      <c r="O745" s="22"/>
    </row>
    <row r="746" spans="1:15" s="25" customFormat="1" ht="12.75" x14ac:dyDescent="0.2">
      <c r="A746" s="19" t="s">
        <v>31</v>
      </c>
      <c r="B746" s="33"/>
      <c r="C746" s="82" t="s">
        <v>52</v>
      </c>
      <c r="D746" s="129"/>
      <c r="E746" s="43" t="s">
        <v>492</v>
      </c>
      <c r="F746" s="22"/>
      <c r="G746" s="131">
        <v>980014</v>
      </c>
      <c r="H746" s="122">
        <v>133</v>
      </c>
      <c r="I746" s="113">
        <v>4.5999999999999999E-3</v>
      </c>
      <c r="J746" s="127" t="s">
        <v>491</v>
      </c>
      <c r="K746" s="129"/>
      <c r="L746" s="21"/>
      <c r="M746" s="21"/>
      <c r="N746" s="21"/>
      <c r="O746" s="22"/>
    </row>
    <row r="747" spans="1:15" s="25" customFormat="1" ht="12.75" x14ac:dyDescent="0.2">
      <c r="A747" s="19" t="s">
        <v>31</v>
      </c>
      <c r="B747" s="33"/>
      <c r="C747" s="82" t="s">
        <v>52</v>
      </c>
      <c r="D747" s="129"/>
      <c r="E747" s="43" t="s">
        <v>492</v>
      </c>
      <c r="F747" s="22"/>
      <c r="G747" s="131">
        <v>490007</v>
      </c>
      <c r="H747" s="122">
        <v>133</v>
      </c>
      <c r="I747" s="113">
        <v>4.5999999999999999E-3</v>
      </c>
      <c r="J747" s="127" t="s">
        <v>491</v>
      </c>
      <c r="K747" s="129"/>
      <c r="L747" s="21"/>
      <c r="M747" s="21"/>
      <c r="N747" s="21"/>
      <c r="O747" s="22"/>
    </row>
    <row r="748" spans="1:15" s="25" customFormat="1" ht="12.75" x14ac:dyDescent="0.2">
      <c r="A748" s="106"/>
      <c r="B748" s="106"/>
      <c r="C748" s="107"/>
      <c r="D748" s="106"/>
      <c r="E748" s="106"/>
      <c r="F748" s="108"/>
      <c r="G748" s="109"/>
      <c r="H748" s="107"/>
      <c r="I748" s="106"/>
      <c r="J748" s="106"/>
      <c r="K748" s="110"/>
      <c r="L748" s="21"/>
      <c r="M748" s="21"/>
      <c r="N748" s="21"/>
      <c r="O748" s="22"/>
    </row>
    <row r="749" spans="1:15" s="25" customFormat="1" ht="12.75" x14ac:dyDescent="0.2">
      <c r="A749" s="62" t="s">
        <v>217</v>
      </c>
      <c r="B749" s="62" t="s">
        <v>19</v>
      </c>
      <c r="C749" s="63" t="s">
        <v>224</v>
      </c>
      <c r="D749" s="138">
        <v>39869</v>
      </c>
      <c r="E749" s="71"/>
      <c r="F749" s="72"/>
      <c r="G749" s="73"/>
      <c r="H749" s="122"/>
      <c r="I749" s="113"/>
      <c r="J749" s="114"/>
      <c r="K749" s="123"/>
      <c r="L749" s="21"/>
      <c r="M749" s="21"/>
      <c r="N749" s="21"/>
      <c r="O749" s="22"/>
    </row>
    <row r="750" spans="1:15" s="25" customFormat="1" ht="12.75" x14ac:dyDescent="0.2">
      <c r="A750" s="54"/>
      <c r="B750" s="115"/>
      <c r="C750" s="57"/>
      <c r="D750" s="120"/>
      <c r="E750" s="71"/>
      <c r="F750" s="57"/>
      <c r="G750" s="121"/>
      <c r="H750" s="122"/>
      <c r="I750" s="113"/>
      <c r="J750" s="114"/>
      <c r="K750" s="123"/>
      <c r="L750" s="21"/>
      <c r="M750" s="21"/>
      <c r="N750" s="21"/>
      <c r="O750" s="22"/>
    </row>
    <row r="751" spans="1:15" s="25" customFormat="1" ht="12.75" x14ac:dyDescent="0.2">
      <c r="A751" s="54" t="s">
        <v>217</v>
      </c>
      <c r="B751" s="19" t="s">
        <v>533</v>
      </c>
      <c r="C751" s="119"/>
      <c r="D751" s="120"/>
      <c r="E751" s="120"/>
      <c r="F751" s="57"/>
      <c r="G751" s="121"/>
      <c r="H751" s="122"/>
      <c r="I751" s="113"/>
      <c r="J751" s="114"/>
      <c r="K751" s="123"/>
      <c r="L751" s="21"/>
      <c r="M751" s="21"/>
      <c r="N751" s="21"/>
      <c r="O751" s="22"/>
    </row>
    <row r="752" spans="1:15" s="25" customFormat="1" ht="12.75" x14ac:dyDescent="0.2">
      <c r="A752" s="54" t="s">
        <v>217</v>
      </c>
      <c r="B752" s="124"/>
      <c r="C752" s="57" t="s">
        <v>43</v>
      </c>
      <c r="D752" s="117" t="s">
        <v>876</v>
      </c>
      <c r="E752" s="71" t="s">
        <v>534</v>
      </c>
      <c r="F752" s="57"/>
      <c r="G752" s="121">
        <v>4942616</v>
      </c>
      <c r="H752" s="299">
        <v>81</v>
      </c>
      <c r="I752" s="298">
        <v>4.3E-3</v>
      </c>
      <c r="J752" s="114" t="s">
        <v>491</v>
      </c>
      <c r="K752" s="123"/>
      <c r="L752" s="21"/>
      <c r="M752" s="21"/>
      <c r="N752" s="21"/>
      <c r="O752" s="22"/>
    </row>
    <row r="753" spans="1:15" s="25" customFormat="1" ht="12.75" x14ac:dyDescent="0.2">
      <c r="A753" s="106"/>
      <c r="B753" s="106"/>
      <c r="C753" s="107"/>
      <c r="D753" s="106"/>
      <c r="E753" s="106"/>
      <c r="F753" s="108"/>
      <c r="G753" s="109"/>
      <c r="H753" s="107"/>
      <c r="I753" s="106"/>
      <c r="J753" s="106"/>
      <c r="K753" s="110"/>
      <c r="L753" s="21"/>
      <c r="M753" s="21"/>
      <c r="N753" s="21"/>
      <c r="O753" s="22"/>
    </row>
    <row r="754" spans="1:15" s="25" customFormat="1" ht="12.75" x14ac:dyDescent="0.2">
      <c r="A754" s="62" t="s">
        <v>28</v>
      </c>
      <c r="B754" s="62" t="s">
        <v>19</v>
      </c>
      <c r="C754" s="63" t="s">
        <v>248</v>
      </c>
      <c r="D754" s="138">
        <v>39925</v>
      </c>
      <c r="E754" s="71"/>
      <c r="F754" s="72"/>
      <c r="G754" s="73"/>
      <c r="H754" s="112"/>
      <c r="I754" s="116"/>
      <c r="J754" s="116"/>
      <c r="K754" s="115"/>
      <c r="L754" s="21"/>
      <c r="M754" s="21"/>
      <c r="N754" s="21"/>
      <c r="O754" s="22"/>
    </row>
    <row r="755" spans="1:15" s="25" customFormat="1" ht="12.75" x14ac:dyDescent="0.2">
      <c r="A755" s="54"/>
      <c r="B755" s="54"/>
      <c r="C755" s="55"/>
      <c r="D755" s="56"/>
      <c r="E755" s="56"/>
      <c r="F755" s="57"/>
      <c r="G755" s="58"/>
      <c r="H755" s="112"/>
      <c r="I755" s="116"/>
      <c r="J755" s="116"/>
      <c r="K755" s="115"/>
      <c r="L755" s="21"/>
      <c r="M755" s="21"/>
      <c r="N755" s="21"/>
      <c r="O755" s="22"/>
    </row>
    <row r="756" spans="1:15" s="25" customFormat="1" ht="12.75" x14ac:dyDescent="0.2">
      <c r="A756" s="19" t="s">
        <v>28</v>
      </c>
      <c r="B756" s="19" t="s">
        <v>250</v>
      </c>
      <c r="C756" s="55"/>
      <c r="D756" s="56"/>
      <c r="E756" s="56"/>
      <c r="F756" s="57"/>
      <c r="G756" s="58"/>
      <c r="H756" s="112"/>
      <c r="I756" s="116"/>
      <c r="J756" s="116"/>
      <c r="K756" s="115"/>
      <c r="L756" s="21"/>
      <c r="M756" s="21"/>
      <c r="N756" s="21"/>
      <c r="O756" s="22"/>
    </row>
    <row r="757" spans="1:15" s="25" customFormat="1" ht="12.75" x14ac:dyDescent="0.2">
      <c r="A757" s="19" t="s">
        <v>28</v>
      </c>
      <c r="B757" s="295"/>
      <c r="C757" s="22" t="s">
        <v>253</v>
      </c>
      <c r="D757" s="115"/>
      <c r="E757" s="71" t="s">
        <v>743</v>
      </c>
      <c r="F757" s="57"/>
      <c r="G757" s="118">
        <v>3949060</v>
      </c>
      <c r="H757" s="112">
        <v>92</v>
      </c>
      <c r="I757" s="113">
        <v>4.1999999999999997E-3</v>
      </c>
      <c r="J757" s="114" t="s">
        <v>491</v>
      </c>
      <c r="K757" s="115"/>
      <c r="L757" s="21"/>
      <c r="M757" s="21"/>
      <c r="N757" s="21"/>
      <c r="O757" s="22"/>
    </row>
    <row r="758" spans="1:15" s="25" customFormat="1" ht="12.75" x14ac:dyDescent="0.2">
      <c r="A758" s="106"/>
      <c r="B758" s="106"/>
      <c r="C758" s="107"/>
      <c r="D758" s="106"/>
      <c r="E758" s="106"/>
      <c r="F758" s="108"/>
      <c r="G758" s="109"/>
      <c r="H758" s="107"/>
      <c r="I758" s="106"/>
      <c r="J758" s="106"/>
      <c r="K758" s="110"/>
      <c r="L758" s="21"/>
      <c r="M758" s="21"/>
      <c r="N758" s="21"/>
      <c r="O758" s="22"/>
    </row>
    <row r="759" spans="1:15" s="25" customFormat="1" ht="12.75" x14ac:dyDescent="0.2">
      <c r="A759" s="300" t="s">
        <v>285</v>
      </c>
      <c r="B759" s="300" t="s">
        <v>19</v>
      </c>
      <c r="C759" s="301" t="s">
        <v>286</v>
      </c>
      <c r="D759" s="302">
        <v>40087</v>
      </c>
      <c r="E759" s="303"/>
      <c r="F759" s="304"/>
      <c r="G759" s="305"/>
      <c r="H759" s="299"/>
      <c r="I759" s="298"/>
      <c r="J759" s="306"/>
      <c r="K759" s="307"/>
      <c r="L759" s="21"/>
      <c r="M759" s="21"/>
      <c r="N759" s="21"/>
      <c r="O759" s="22"/>
    </row>
    <row r="760" spans="1:15" s="25" customFormat="1" ht="12.75" x14ac:dyDescent="0.2">
      <c r="A760" s="308"/>
      <c r="B760" s="309"/>
      <c r="C760" s="310"/>
      <c r="D760" s="311"/>
      <c r="E760" s="303"/>
      <c r="F760" s="310"/>
      <c r="G760" s="312"/>
      <c r="H760" s="299"/>
      <c r="I760" s="298"/>
      <c r="J760" s="306"/>
      <c r="K760" s="307"/>
      <c r="L760" s="21"/>
      <c r="M760" s="21"/>
      <c r="N760" s="21"/>
      <c r="O760" s="22"/>
    </row>
    <row r="761" spans="1:15" s="25" customFormat="1" ht="12.75" x14ac:dyDescent="0.2">
      <c r="A761" s="308" t="s">
        <v>285</v>
      </c>
      <c r="B761" s="308" t="s">
        <v>41</v>
      </c>
      <c r="C761" s="313"/>
      <c r="D761" s="311"/>
      <c r="E761" s="311"/>
      <c r="F761" s="310"/>
      <c r="G761" s="312"/>
      <c r="H761" s="299"/>
      <c r="I761" s="298"/>
      <c r="J761" s="306"/>
      <c r="K761" s="307"/>
      <c r="L761" s="21"/>
      <c r="M761" s="21"/>
      <c r="N761" s="21"/>
      <c r="O761" s="22"/>
    </row>
    <row r="762" spans="1:15" s="25" customFormat="1" ht="12.75" x14ac:dyDescent="0.2">
      <c r="A762" s="308" t="s">
        <v>285</v>
      </c>
      <c r="B762" s="309"/>
      <c r="C762" s="314" t="s">
        <v>300</v>
      </c>
      <c r="D762" s="311"/>
      <c r="E762" s="303" t="s">
        <v>837</v>
      </c>
      <c r="F762" s="310"/>
      <c r="G762" s="312">
        <v>4909522</v>
      </c>
      <c r="H762" s="299">
        <v>125</v>
      </c>
      <c r="I762" s="298">
        <v>4.4999999999999997E-3</v>
      </c>
      <c r="J762" s="306" t="s">
        <v>491</v>
      </c>
      <c r="K762" s="307"/>
      <c r="L762" s="21"/>
      <c r="M762" s="21"/>
      <c r="N762" s="21"/>
      <c r="O762" s="22"/>
    </row>
    <row r="763" spans="1:15" s="25" customFormat="1" ht="12.75" x14ac:dyDescent="0.2">
      <c r="A763" s="308" t="s">
        <v>285</v>
      </c>
      <c r="B763" s="309"/>
      <c r="C763" s="314" t="s">
        <v>301</v>
      </c>
      <c r="D763" s="311"/>
      <c r="E763" s="303" t="s">
        <v>837</v>
      </c>
      <c r="F763" s="310"/>
      <c r="G763" s="312">
        <v>4909984</v>
      </c>
      <c r="H763" s="299">
        <v>125</v>
      </c>
      <c r="I763" s="298">
        <v>4.4000000000000003E-3</v>
      </c>
      <c r="J763" s="306" t="s">
        <v>491</v>
      </c>
      <c r="K763" s="307"/>
      <c r="L763" s="21"/>
      <c r="M763" s="21"/>
      <c r="N763" s="21"/>
      <c r="O763" s="22"/>
    </row>
    <row r="764" spans="1:15" s="25" customFormat="1" ht="12.75" x14ac:dyDescent="0.2">
      <c r="A764" s="106"/>
      <c r="B764" s="106"/>
      <c r="C764" s="107"/>
      <c r="D764" s="106"/>
      <c r="E764" s="106"/>
      <c r="F764" s="108"/>
      <c r="G764" s="109"/>
      <c r="H764" s="107"/>
      <c r="I764" s="106"/>
      <c r="J764" s="106"/>
      <c r="K764" s="110"/>
      <c r="L764" s="21"/>
      <c r="M764" s="21"/>
      <c r="N764" s="21"/>
      <c r="O764" s="22"/>
    </row>
    <row r="765" spans="1:15" s="25" customFormat="1" ht="12.75" x14ac:dyDescent="0.2">
      <c r="A765" s="26" t="s">
        <v>326</v>
      </c>
      <c r="B765" s="26" t="s">
        <v>19</v>
      </c>
      <c r="C765" s="27" t="s">
        <v>327</v>
      </c>
      <c r="D765" s="111">
        <v>40514</v>
      </c>
      <c r="E765" s="43"/>
      <c r="F765" s="44"/>
      <c r="G765" s="45"/>
      <c r="H765" s="122"/>
      <c r="I765" s="113"/>
      <c r="J765" s="127"/>
      <c r="K765" s="130"/>
      <c r="L765" s="21"/>
      <c r="M765" s="21"/>
      <c r="N765" s="21"/>
      <c r="O765" s="22"/>
    </row>
    <row r="766" spans="1:15" s="25" customFormat="1" ht="12.75" x14ac:dyDescent="0.2">
      <c r="A766" s="19"/>
      <c r="B766" s="129"/>
      <c r="C766" s="52"/>
      <c r="D766" s="82"/>
      <c r="E766" s="43"/>
      <c r="F766" s="22"/>
      <c r="G766" s="131"/>
      <c r="H766" s="122"/>
      <c r="I766" s="113"/>
      <c r="J766" s="127"/>
      <c r="K766" s="130"/>
      <c r="L766" s="21"/>
      <c r="M766" s="21"/>
      <c r="N766" s="21"/>
      <c r="O766" s="22"/>
    </row>
    <row r="767" spans="1:15" s="25" customFormat="1" ht="12.75" x14ac:dyDescent="0.2">
      <c r="A767" s="19" t="s">
        <v>326</v>
      </c>
      <c r="B767" s="19" t="s">
        <v>739</v>
      </c>
      <c r="C767" s="52"/>
      <c r="D767" s="82"/>
      <c r="E767" s="43"/>
      <c r="F767" s="22"/>
      <c r="G767" s="131"/>
      <c r="H767" s="122"/>
      <c r="I767" s="113"/>
      <c r="J767" s="127"/>
      <c r="K767" s="130"/>
      <c r="L767" s="21"/>
      <c r="M767" s="21"/>
      <c r="N767" s="21"/>
      <c r="O767" s="22"/>
    </row>
    <row r="768" spans="1:15" s="25" customFormat="1" ht="12.75" x14ac:dyDescent="0.2">
      <c r="A768" s="19" t="s">
        <v>326</v>
      </c>
      <c r="B768" s="129"/>
      <c r="C768" s="22" t="s">
        <v>740</v>
      </c>
      <c r="D768" s="82"/>
      <c r="E768" s="43" t="s">
        <v>495</v>
      </c>
      <c r="F768" s="22"/>
      <c r="G768" s="131">
        <v>984665</v>
      </c>
      <c r="H768" s="122">
        <v>78</v>
      </c>
      <c r="I768" s="113">
        <v>5.9899999999999997E-3</v>
      </c>
      <c r="J768" s="127" t="s">
        <v>491</v>
      </c>
      <c r="K768" s="130"/>
      <c r="L768" s="21"/>
      <c r="M768" s="21"/>
      <c r="N768" s="21"/>
      <c r="O768" s="22"/>
    </row>
    <row r="769" spans="1:15" s="25" customFormat="1" ht="12.75" x14ac:dyDescent="0.2">
      <c r="A769" s="19"/>
      <c r="B769" s="129"/>
      <c r="C769" s="22"/>
      <c r="D769" s="82"/>
      <c r="E769" s="43"/>
      <c r="F769" s="22"/>
      <c r="G769" s="131"/>
      <c r="H769" s="122"/>
      <c r="I769" s="113"/>
      <c r="J769" s="127"/>
      <c r="K769" s="130"/>
      <c r="L769" s="21"/>
      <c r="M769" s="21"/>
      <c r="N769" s="21"/>
      <c r="O769" s="22"/>
    </row>
    <row r="770" spans="1:15" s="25" customFormat="1" ht="12.75" x14ac:dyDescent="0.2">
      <c r="A770" s="19" t="s">
        <v>326</v>
      </c>
      <c r="B770" s="19" t="s">
        <v>640</v>
      </c>
      <c r="C770" s="52"/>
      <c r="D770" s="82"/>
      <c r="E770" s="43"/>
      <c r="F770" s="22"/>
      <c r="G770" s="131"/>
      <c r="H770" s="122"/>
      <c r="I770" s="113"/>
      <c r="J770" s="127"/>
      <c r="K770" s="130"/>
      <c r="L770" s="21"/>
      <c r="M770" s="21"/>
      <c r="N770" s="21"/>
      <c r="O770" s="22"/>
    </row>
    <row r="771" spans="1:15" s="25" customFormat="1" ht="12.75" x14ac:dyDescent="0.2">
      <c r="A771" s="19" t="s">
        <v>326</v>
      </c>
      <c r="B771" s="129"/>
      <c r="C771" s="22" t="s">
        <v>641</v>
      </c>
      <c r="D771" s="82"/>
      <c r="E771" s="43" t="s">
        <v>495</v>
      </c>
      <c r="F771" s="22"/>
      <c r="G771" s="131">
        <v>1967829</v>
      </c>
      <c r="H771" s="122">
        <v>85</v>
      </c>
      <c r="I771" s="113">
        <v>5.77E-3</v>
      </c>
      <c r="J771" s="127" t="s">
        <v>491</v>
      </c>
      <c r="K771" s="130"/>
      <c r="L771" s="21"/>
      <c r="M771" s="21"/>
      <c r="N771" s="21"/>
      <c r="O771" s="22"/>
    </row>
    <row r="772" spans="1:15" s="25" customFormat="1" ht="12.75" x14ac:dyDescent="0.2">
      <c r="A772" s="106"/>
      <c r="B772" s="106"/>
      <c r="C772" s="107"/>
      <c r="D772" s="106"/>
      <c r="E772" s="106"/>
      <c r="F772" s="108"/>
      <c r="G772" s="109"/>
      <c r="H772" s="107"/>
      <c r="I772" s="106"/>
      <c r="J772" s="106"/>
      <c r="K772" s="110"/>
      <c r="L772" s="21"/>
      <c r="M772" s="21"/>
      <c r="N772" s="21"/>
      <c r="O772" s="22"/>
    </row>
    <row r="773" spans="1:15" s="25" customFormat="1" ht="12.75" x14ac:dyDescent="0.2">
      <c r="A773" s="62" t="s">
        <v>38</v>
      </c>
      <c r="B773" s="62" t="s">
        <v>19</v>
      </c>
      <c r="C773" s="63" t="s">
        <v>368</v>
      </c>
      <c r="D773" s="138">
        <v>40673</v>
      </c>
      <c r="E773" s="71"/>
      <c r="F773" s="72"/>
      <c r="G773" s="73"/>
      <c r="H773" s="112"/>
      <c r="I773" s="116"/>
      <c r="J773" s="116"/>
      <c r="K773" s="115"/>
      <c r="L773" s="21"/>
      <c r="M773" s="21"/>
      <c r="N773" s="21"/>
      <c r="O773" s="22"/>
    </row>
    <row r="774" spans="1:15" s="25" customFormat="1" ht="12.75" x14ac:dyDescent="0.2">
      <c r="A774" s="54"/>
      <c r="B774" s="54"/>
      <c r="C774" s="55"/>
      <c r="D774" s="56"/>
      <c r="E774" s="56"/>
      <c r="F774" s="57"/>
      <c r="G774" s="58"/>
      <c r="H774" s="112"/>
      <c r="I774" s="116"/>
      <c r="J774" s="116"/>
      <c r="K774" s="115"/>
      <c r="L774" s="21"/>
      <c r="M774" s="21"/>
      <c r="N774" s="21"/>
      <c r="O774" s="22"/>
    </row>
    <row r="775" spans="1:15" s="25" customFormat="1" ht="12.75" x14ac:dyDescent="0.2">
      <c r="A775" s="19" t="s">
        <v>38</v>
      </c>
      <c r="B775" s="19" t="s">
        <v>373</v>
      </c>
      <c r="C775" s="55"/>
      <c r="D775" s="56"/>
      <c r="E775" s="56"/>
      <c r="F775" s="57"/>
      <c r="G775" s="58"/>
      <c r="H775" s="112"/>
      <c r="I775" s="116"/>
      <c r="J775" s="116"/>
      <c r="K775" s="115"/>
      <c r="L775" s="21"/>
      <c r="M775" s="21"/>
      <c r="N775" s="21"/>
      <c r="O775" s="22"/>
    </row>
    <row r="776" spans="1:15" s="25" customFormat="1" ht="12.75" x14ac:dyDescent="0.2">
      <c r="A776" s="19" t="s">
        <v>38</v>
      </c>
      <c r="B776" s="295"/>
      <c r="C776" s="22" t="s">
        <v>877</v>
      </c>
      <c r="D776" s="115"/>
      <c r="E776" s="71" t="s">
        <v>878</v>
      </c>
      <c r="F776" s="57"/>
      <c r="G776" s="118">
        <v>957267</v>
      </c>
      <c r="H776" s="112">
        <v>248</v>
      </c>
      <c r="I776" s="113">
        <v>5.4000000000000003E-3</v>
      </c>
      <c r="J776" s="114" t="s">
        <v>491</v>
      </c>
      <c r="K776" s="115"/>
      <c r="L776" s="21"/>
      <c r="M776" s="21"/>
      <c r="N776" s="21"/>
      <c r="O776" s="22"/>
    </row>
    <row r="777" spans="1:15" s="25" customFormat="1" ht="12.75" x14ac:dyDescent="0.2">
      <c r="A777" s="19" t="s">
        <v>38</v>
      </c>
      <c r="B777" s="295"/>
      <c r="C777" s="22" t="s">
        <v>879</v>
      </c>
      <c r="D777" s="115"/>
      <c r="E777" s="71" t="s">
        <v>878</v>
      </c>
      <c r="F777" s="57"/>
      <c r="G777" s="118">
        <v>952671</v>
      </c>
      <c r="H777" s="112">
        <v>276</v>
      </c>
      <c r="I777" s="113">
        <v>5.4000000000000003E-3</v>
      </c>
      <c r="J777" s="114" t="s">
        <v>491</v>
      </c>
      <c r="K777" s="115"/>
      <c r="L777" s="21"/>
      <c r="M777" s="21"/>
      <c r="N777" s="21"/>
      <c r="O777" s="22"/>
    </row>
    <row r="778" spans="1:15" s="25" customFormat="1" ht="12.75" x14ac:dyDescent="0.2">
      <c r="A778" s="19" t="s">
        <v>38</v>
      </c>
      <c r="B778" s="295"/>
      <c r="C778" s="22" t="s">
        <v>880</v>
      </c>
      <c r="D778" s="115"/>
      <c r="E778" s="71" t="s">
        <v>878</v>
      </c>
      <c r="F778" s="57"/>
      <c r="G778" s="118">
        <v>949030</v>
      </c>
      <c r="H778" s="112">
        <v>304</v>
      </c>
      <c r="I778" s="113">
        <v>5.3E-3</v>
      </c>
      <c r="J778" s="114" t="s">
        <v>491</v>
      </c>
      <c r="K778" s="115"/>
      <c r="L778" s="21"/>
      <c r="M778" s="21"/>
      <c r="N778" s="21"/>
      <c r="O778" s="22"/>
    </row>
    <row r="779" spans="1:15" s="25" customFormat="1" ht="12.75" x14ac:dyDescent="0.2">
      <c r="A779" s="19" t="s">
        <v>38</v>
      </c>
      <c r="B779" s="295"/>
      <c r="C779" s="22" t="s">
        <v>881</v>
      </c>
      <c r="D779" s="115"/>
      <c r="E779" s="71" t="s">
        <v>878</v>
      </c>
      <c r="F779" s="57"/>
      <c r="G779" s="118">
        <v>942088</v>
      </c>
      <c r="H779" s="112">
        <v>339</v>
      </c>
      <c r="I779" s="113">
        <v>5.4400000000000004E-3</v>
      </c>
      <c r="J779" s="114" t="s">
        <v>491</v>
      </c>
      <c r="K779" s="115"/>
      <c r="L779" s="21"/>
      <c r="M779" s="21"/>
      <c r="N779" s="21"/>
      <c r="O779" s="22"/>
    </row>
    <row r="780" spans="1:15" s="25" customFormat="1" ht="12.75" x14ac:dyDescent="0.2">
      <c r="A780" s="54"/>
      <c r="B780" s="116"/>
      <c r="C780" s="57"/>
      <c r="D780" s="117"/>
      <c r="E780" s="71"/>
      <c r="F780" s="114"/>
      <c r="G780" s="118"/>
      <c r="H780" s="112"/>
      <c r="I780" s="298"/>
      <c r="J780" s="114"/>
      <c r="K780" s="115"/>
      <c r="L780" s="21"/>
      <c r="M780" s="21"/>
      <c r="N780" s="21"/>
      <c r="O780" s="22"/>
    </row>
    <row r="781" spans="1:15" s="25" customFormat="1" ht="12.75" x14ac:dyDescent="0.2">
      <c r="A781" s="26" t="s">
        <v>31</v>
      </c>
      <c r="B781" s="26" t="s">
        <v>19</v>
      </c>
      <c r="C781" s="27" t="s">
        <v>422</v>
      </c>
      <c r="D781" s="111">
        <v>41220</v>
      </c>
      <c r="E781" s="43"/>
      <c r="F781" s="44"/>
      <c r="G781" s="45"/>
      <c r="H781" s="32"/>
      <c r="I781" s="23"/>
      <c r="J781" s="23"/>
      <c r="K781" s="130"/>
      <c r="L781" s="21"/>
      <c r="M781" s="21"/>
      <c r="N781" s="21"/>
      <c r="O781" s="22"/>
    </row>
    <row r="782" spans="1:15" s="25" customFormat="1" ht="12.75" x14ac:dyDescent="0.2">
      <c r="A782" s="19"/>
      <c r="B782" s="33"/>
      <c r="C782" s="34"/>
      <c r="D782" s="82"/>
      <c r="E782" s="43"/>
      <c r="F782" s="22"/>
      <c r="G782" s="131"/>
      <c r="H782" s="122"/>
      <c r="I782" s="113"/>
      <c r="J782" s="127"/>
      <c r="K782" s="130"/>
      <c r="L782" s="21"/>
      <c r="M782" s="21"/>
      <c r="N782" s="21"/>
      <c r="O782" s="22"/>
    </row>
    <row r="783" spans="1:15" s="25" customFormat="1" ht="12.75" x14ac:dyDescent="0.2">
      <c r="A783" s="19" t="s">
        <v>31</v>
      </c>
      <c r="B783" s="19" t="s">
        <v>613</v>
      </c>
      <c r="C783" s="34"/>
      <c r="D783" s="82"/>
      <c r="E783" s="43"/>
      <c r="F783" s="22"/>
      <c r="G783" s="131"/>
      <c r="H783" s="122"/>
      <c r="I783" s="113"/>
      <c r="J783" s="127"/>
      <c r="K783" s="129"/>
      <c r="L783" s="21"/>
      <c r="M783" s="21"/>
      <c r="N783" s="21"/>
      <c r="O783" s="22"/>
    </row>
    <row r="784" spans="1:15" s="25" customFormat="1" ht="12.75" x14ac:dyDescent="0.2">
      <c r="A784" s="19" t="s">
        <v>31</v>
      </c>
      <c r="B784" s="33"/>
      <c r="C784" s="82" t="s">
        <v>52</v>
      </c>
      <c r="D784" s="129"/>
      <c r="E784" s="43" t="s">
        <v>492</v>
      </c>
      <c r="F784" s="22"/>
      <c r="G784" s="131">
        <v>1471569</v>
      </c>
      <c r="H784" s="122">
        <v>126</v>
      </c>
      <c r="I784" s="113">
        <v>4.5999999999999999E-3</v>
      </c>
      <c r="J784" s="127" t="s">
        <v>491</v>
      </c>
      <c r="K784" s="129"/>
      <c r="L784" s="21"/>
      <c r="M784" s="21"/>
      <c r="N784" s="21"/>
      <c r="O784" s="22"/>
    </row>
    <row r="785" spans="1:15" s="25" customFormat="1" ht="12.75" x14ac:dyDescent="0.2">
      <c r="A785" s="19" t="s">
        <v>31</v>
      </c>
      <c r="B785" s="33"/>
      <c r="C785" s="82" t="s">
        <v>52</v>
      </c>
      <c r="D785" s="129"/>
      <c r="E785" s="43" t="s">
        <v>492</v>
      </c>
      <c r="F785" s="22"/>
      <c r="G785" s="131">
        <v>490523</v>
      </c>
      <c r="H785" s="122">
        <v>126</v>
      </c>
      <c r="I785" s="113">
        <v>4.5999999999999999E-3</v>
      </c>
      <c r="J785" s="127" t="s">
        <v>491</v>
      </c>
      <c r="K785" s="129"/>
      <c r="L785" s="21"/>
      <c r="M785" s="21"/>
      <c r="N785" s="21"/>
      <c r="O785" s="22"/>
    </row>
    <row r="786" spans="1:15" s="25" customFormat="1" ht="12.75" x14ac:dyDescent="0.2">
      <c r="A786" s="19"/>
      <c r="B786" s="33"/>
      <c r="C786" s="82"/>
      <c r="D786" s="129"/>
      <c r="E786" s="43"/>
      <c r="F786" s="22"/>
      <c r="G786" s="131"/>
      <c r="H786" s="122"/>
      <c r="I786" s="113"/>
      <c r="J786" s="127"/>
      <c r="K786" s="129"/>
      <c r="L786" s="21"/>
      <c r="M786" s="21"/>
      <c r="N786" s="21"/>
      <c r="O786" s="22"/>
    </row>
    <row r="787" spans="1:15" s="25" customFormat="1" ht="12.75" x14ac:dyDescent="0.2">
      <c r="A787" s="19" t="s">
        <v>31</v>
      </c>
      <c r="B787" s="19" t="s">
        <v>615</v>
      </c>
      <c r="C787" s="82"/>
      <c r="D787" s="129"/>
      <c r="E787" s="43"/>
      <c r="F787" s="22"/>
      <c r="G787" s="131"/>
      <c r="H787" s="122"/>
      <c r="I787" s="113"/>
      <c r="J787" s="127"/>
      <c r="K787" s="129"/>
      <c r="L787" s="21"/>
      <c r="M787" s="21"/>
      <c r="N787" s="21"/>
      <c r="O787" s="22"/>
    </row>
    <row r="788" spans="1:15" s="25" customFormat="1" ht="12.75" x14ac:dyDescent="0.2">
      <c r="A788" s="19" t="s">
        <v>31</v>
      </c>
      <c r="B788" s="33"/>
      <c r="C788" s="82" t="s">
        <v>52</v>
      </c>
      <c r="D788" s="129"/>
      <c r="E788" s="43" t="s">
        <v>492</v>
      </c>
      <c r="F788" s="22"/>
      <c r="G788" s="131">
        <v>979589</v>
      </c>
      <c r="H788" s="122">
        <v>133</v>
      </c>
      <c r="I788" s="113">
        <v>4.7000000000000002E-3</v>
      </c>
      <c r="J788" s="127" t="s">
        <v>491</v>
      </c>
      <c r="K788" s="129"/>
      <c r="L788" s="21"/>
      <c r="M788" s="21"/>
      <c r="N788" s="21"/>
      <c r="O788" s="22"/>
    </row>
    <row r="789" spans="1:15" s="25" customFormat="1" ht="12.75" x14ac:dyDescent="0.2">
      <c r="A789" s="19" t="s">
        <v>31</v>
      </c>
      <c r="B789" s="33"/>
      <c r="C789" s="82" t="s">
        <v>52</v>
      </c>
      <c r="D789" s="129"/>
      <c r="E789" s="43" t="s">
        <v>492</v>
      </c>
      <c r="F789" s="22"/>
      <c r="G789" s="131">
        <v>489794</v>
      </c>
      <c r="H789" s="122">
        <v>133</v>
      </c>
      <c r="I789" s="113">
        <v>4.7000000000000002E-3</v>
      </c>
      <c r="J789" s="127" t="s">
        <v>491</v>
      </c>
      <c r="K789" s="129"/>
      <c r="L789" s="21"/>
      <c r="M789" s="21"/>
      <c r="N789" s="21"/>
      <c r="O789" s="22"/>
    </row>
    <row r="790" spans="1:15" s="25" customFormat="1" ht="12.75" x14ac:dyDescent="0.2">
      <c r="A790" s="19"/>
      <c r="B790" s="129"/>
      <c r="C790" s="22"/>
      <c r="D790" s="82"/>
      <c r="E790" s="43"/>
      <c r="F790" s="22"/>
      <c r="G790" s="131"/>
      <c r="H790" s="122"/>
      <c r="I790" s="113"/>
      <c r="J790" s="127"/>
      <c r="K790" s="130"/>
      <c r="L790" s="21"/>
      <c r="M790" s="21"/>
      <c r="N790" s="21"/>
      <c r="O790" s="22"/>
    </row>
    <row r="791" spans="1:15" s="25" customFormat="1" ht="12.75" x14ac:dyDescent="0.2">
      <c r="A791" s="19"/>
      <c r="B791" s="33"/>
      <c r="C791" s="82"/>
      <c r="D791" s="129"/>
      <c r="E791" s="43"/>
      <c r="F791" s="22"/>
      <c r="G791" s="131"/>
      <c r="H791" s="122"/>
      <c r="I791" s="113"/>
      <c r="J791" s="127"/>
      <c r="K791" s="129"/>
      <c r="L791" s="21"/>
      <c r="M791" s="21"/>
      <c r="N791" s="21"/>
      <c r="O791" s="22"/>
    </row>
    <row r="792" spans="1:15" s="25" customFormat="1" ht="12.75" x14ac:dyDescent="0.2">
      <c r="A792" s="125"/>
      <c r="B792" s="133"/>
      <c r="C792" s="126"/>
      <c r="D792" s="134"/>
      <c r="E792" s="125"/>
      <c r="F792" s="135" t="s">
        <v>477</v>
      </c>
      <c r="G792" s="136">
        <f>SUM(G689:G791)</f>
        <v>45514440</v>
      </c>
      <c r="H792" s="137"/>
      <c r="I792" s="113"/>
      <c r="J792" s="127"/>
      <c r="K792" s="127"/>
      <c r="L792" s="21"/>
      <c r="M792" s="21"/>
      <c r="N792" s="21"/>
      <c r="O792" s="22"/>
    </row>
    <row r="793" spans="1:15" s="25" customFormat="1" ht="12.75" x14ac:dyDescent="0.2">
      <c r="A793" s="125"/>
      <c r="B793" s="133"/>
      <c r="C793" s="126"/>
      <c r="D793" s="134"/>
      <c r="E793" s="125"/>
      <c r="F793" s="127"/>
      <c r="G793" s="130"/>
      <c r="H793" s="122"/>
      <c r="I793" s="113"/>
      <c r="J793" s="127"/>
      <c r="K793" s="127"/>
      <c r="L793" s="21"/>
      <c r="M793" s="21"/>
      <c r="N793" s="21"/>
      <c r="O793" s="22"/>
    </row>
    <row r="794" spans="1:15" s="25" customFormat="1" ht="12.75" x14ac:dyDescent="0.2">
      <c r="A794" s="106"/>
      <c r="B794" s="254"/>
      <c r="C794" s="107"/>
      <c r="D794" s="255"/>
      <c r="E794" s="106"/>
      <c r="F794" s="108"/>
      <c r="G794" s="256"/>
      <c r="H794" s="257"/>
      <c r="I794" s="258"/>
      <c r="J794" s="108"/>
      <c r="K794" s="108"/>
      <c r="L794" s="21"/>
      <c r="M794" s="21"/>
      <c r="N794" s="21"/>
      <c r="O794" s="22"/>
    </row>
    <row r="795" spans="1:15" s="25" customFormat="1" ht="12.75" x14ac:dyDescent="0.2">
      <c r="A795" s="106"/>
      <c r="B795" s="106"/>
      <c r="C795" s="107"/>
      <c r="D795" s="106"/>
      <c r="E795" s="106"/>
      <c r="F795" s="108"/>
      <c r="G795" s="109"/>
      <c r="H795" s="107"/>
      <c r="I795" s="106"/>
      <c r="J795" s="106"/>
      <c r="K795" s="110"/>
      <c r="L795" s="21"/>
      <c r="M795" s="21"/>
      <c r="N795" s="21"/>
      <c r="O795" s="22"/>
    </row>
    <row r="796" spans="1:15" s="25" customFormat="1" ht="12.75" x14ac:dyDescent="0.2">
      <c r="A796" s="106"/>
      <c r="B796" s="106"/>
      <c r="C796" s="107"/>
      <c r="D796" s="106"/>
      <c r="E796" s="106"/>
      <c r="F796" s="108"/>
      <c r="G796" s="109"/>
      <c r="H796" s="107"/>
      <c r="I796" s="106"/>
      <c r="J796" s="106"/>
      <c r="K796" s="110"/>
      <c r="L796" s="21"/>
      <c r="M796" s="21"/>
      <c r="N796" s="21"/>
      <c r="O796" s="22"/>
    </row>
    <row r="797" spans="1:15" s="25" customFormat="1" ht="12.75" x14ac:dyDescent="0.2">
      <c r="A797" s="106"/>
      <c r="B797" s="106"/>
      <c r="C797" s="107"/>
      <c r="D797" s="106"/>
      <c r="E797" s="106"/>
      <c r="F797" s="108"/>
      <c r="G797" s="109"/>
      <c r="H797" s="107"/>
      <c r="I797" s="106"/>
      <c r="J797" s="106"/>
      <c r="K797" s="110"/>
      <c r="L797" s="21"/>
      <c r="M797" s="21"/>
      <c r="N797" s="21"/>
      <c r="O797" s="22"/>
    </row>
    <row r="798" spans="1:15" s="25" customFormat="1" ht="12.75" x14ac:dyDescent="0.2">
      <c r="A798" s="106"/>
      <c r="B798" s="106"/>
      <c r="C798" s="107"/>
      <c r="D798" s="106"/>
      <c r="E798" s="106"/>
      <c r="F798" s="108"/>
      <c r="G798" s="109"/>
      <c r="H798" s="107"/>
      <c r="I798" s="106"/>
      <c r="J798" s="106"/>
      <c r="K798" s="110"/>
      <c r="L798" s="21"/>
      <c r="M798" s="21"/>
      <c r="N798" s="21"/>
      <c r="O798" s="22"/>
    </row>
    <row r="799" spans="1:15" s="25" customFormat="1" ht="12.75" x14ac:dyDescent="0.2">
      <c r="A799" s="106"/>
      <c r="B799" s="106"/>
      <c r="C799" s="107"/>
      <c r="D799" s="106"/>
      <c r="E799" s="106"/>
      <c r="F799" s="108"/>
      <c r="G799" s="109"/>
      <c r="H799" s="107"/>
      <c r="I799" s="106"/>
      <c r="J799" s="106"/>
      <c r="K799" s="110"/>
      <c r="L799" s="21"/>
      <c r="M799" s="21"/>
      <c r="N799" s="21"/>
      <c r="O799" s="22"/>
    </row>
    <row r="800" spans="1:15" s="25" customFormat="1" ht="12.75" x14ac:dyDescent="0.2">
      <c r="A800" s="106"/>
      <c r="B800" s="106"/>
      <c r="C800" s="107"/>
      <c r="D800" s="106"/>
      <c r="E800" s="106"/>
      <c r="F800" s="108"/>
      <c r="G800" s="109"/>
      <c r="H800" s="107"/>
      <c r="I800" s="106"/>
      <c r="J800" s="106"/>
      <c r="K800" s="110"/>
      <c r="L800" s="21"/>
      <c r="M800" s="21"/>
      <c r="N800" s="21"/>
      <c r="O800" s="22"/>
    </row>
    <row r="801" spans="1:15" s="25" customFormat="1" ht="12.75" x14ac:dyDescent="0.2">
      <c r="A801" s="106"/>
      <c r="B801" s="106"/>
      <c r="C801" s="107"/>
      <c r="D801" s="106"/>
      <c r="E801" s="106"/>
      <c r="F801" s="108"/>
      <c r="G801" s="109"/>
      <c r="H801" s="107"/>
      <c r="I801" s="106"/>
      <c r="J801" s="106"/>
      <c r="K801" s="110"/>
      <c r="L801" s="21"/>
      <c r="M801" s="21"/>
      <c r="N801" s="21"/>
      <c r="O801" s="22"/>
    </row>
    <row r="802" spans="1:15" s="25" customFormat="1" ht="12.75" x14ac:dyDescent="0.2">
      <c r="A802" s="106"/>
      <c r="B802" s="106"/>
      <c r="C802" s="107"/>
      <c r="D802" s="106"/>
      <c r="E802" s="106"/>
      <c r="F802" s="108"/>
      <c r="G802" s="109"/>
      <c r="H802" s="107"/>
      <c r="I802" s="106"/>
      <c r="J802" s="106"/>
      <c r="K802" s="110"/>
      <c r="L802" s="21"/>
      <c r="M802" s="21"/>
      <c r="N802" s="21"/>
      <c r="O802" s="22"/>
    </row>
    <row r="803" spans="1:15" s="25" customFormat="1" ht="12.75" x14ac:dyDescent="0.2">
      <c r="A803" s="106"/>
      <c r="B803" s="106"/>
      <c r="C803" s="107"/>
      <c r="D803" s="106"/>
      <c r="E803" s="106"/>
      <c r="F803" s="108"/>
      <c r="G803" s="109"/>
      <c r="H803" s="107"/>
      <c r="I803" s="106"/>
      <c r="J803" s="106"/>
      <c r="K803" s="110"/>
      <c r="L803" s="21"/>
      <c r="M803" s="21"/>
      <c r="N803" s="21"/>
      <c r="O803" s="22"/>
    </row>
    <row r="804" spans="1:15" s="25" customFormat="1" ht="12.75" x14ac:dyDescent="0.2">
      <c r="A804" s="106"/>
      <c r="B804" s="106"/>
      <c r="C804" s="107"/>
      <c r="D804" s="106"/>
      <c r="E804" s="106"/>
      <c r="F804" s="108"/>
      <c r="G804" s="109"/>
      <c r="H804" s="107"/>
      <c r="I804" s="106"/>
      <c r="J804" s="106"/>
      <c r="K804" s="110"/>
      <c r="L804" s="21"/>
      <c r="M804" s="21"/>
      <c r="N804" s="21"/>
      <c r="O804" s="22"/>
    </row>
    <row r="805" spans="1:15" s="25" customFormat="1" ht="12.75" x14ac:dyDescent="0.2">
      <c r="A805" s="106"/>
      <c r="B805" s="106"/>
      <c r="C805" s="107"/>
      <c r="D805" s="106"/>
      <c r="E805" s="106"/>
      <c r="F805" s="108"/>
      <c r="G805" s="109"/>
      <c r="H805" s="107"/>
      <c r="I805" s="106"/>
      <c r="J805" s="106"/>
      <c r="K805" s="110"/>
      <c r="L805" s="21"/>
      <c r="M805" s="21"/>
      <c r="N805" s="21"/>
      <c r="O805" s="22"/>
    </row>
    <row r="806" spans="1:15" s="25" customFormat="1" ht="12.75" x14ac:dyDescent="0.2">
      <c r="A806" s="106"/>
      <c r="B806" s="106"/>
      <c r="C806" s="107"/>
      <c r="D806" s="106"/>
      <c r="E806" s="106"/>
      <c r="F806" s="108"/>
      <c r="G806" s="109"/>
      <c r="H806" s="107"/>
      <c r="I806" s="106"/>
      <c r="J806" s="106"/>
      <c r="K806" s="110"/>
      <c r="L806" s="21"/>
      <c r="M806" s="21"/>
      <c r="N806" s="21"/>
      <c r="O806" s="22"/>
    </row>
    <row r="807" spans="1:15" s="25" customFormat="1" ht="12.75" x14ac:dyDescent="0.2">
      <c r="A807" s="106"/>
      <c r="B807" s="106"/>
      <c r="C807" s="107"/>
      <c r="D807" s="106"/>
      <c r="E807" s="106"/>
      <c r="F807" s="108"/>
      <c r="G807" s="109"/>
      <c r="H807" s="107"/>
      <c r="I807" s="106"/>
      <c r="J807" s="106"/>
      <c r="K807" s="110"/>
      <c r="L807" s="21"/>
      <c r="M807" s="21"/>
      <c r="N807" s="21"/>
      <c r="O807" s="22"/>
    </row>
    <row r="808" spans="1:15" s="25" customFormat="1" ht="12.75" x14ac:dyDescent="0.2">
      <c r="A808" s="106"/>
      <c r="B808" s="106"/>
      <c r="C808" s="107"/>
      <c r="D808" s="106"/>
      <c r="E808" s="106"/>
      <c r="F808" s="108"/>
      <c r="G808" s="109"/>
      <c r="H808" s="107"/>
      <c r="I808" s="106"/>
      <c r="J808" s="106"/>
      <c r="K808" s="110"/>
      <c r="L808" s="21"/>
      <c r="M808" s="21"/>
      <c r="N808" s="21"/>
      <c r="O808" s="22"/>
    </row>
    <row r="809" spans="1:15" s="25" customFormat="1" ht="12.75" x14ac:dyDescent="0.2">
      <c r="A809" s="106"/>
      <c r="B809" s="106"/>
      <c r="C809" s="107"/>
      <c r="D809" s="106"/>
      <c r="E809" s="106"/>
      <c r="F809" s="108"/>
      <c r="G809" s="109"/>
      <c r="H809" s="107"/>
      <c r="I809" s="106"/>
      <c r="J809" s="106"/>
      <c r="K809" s="110"/>
      <c r="L809" s="21"/>
      <c r="M809" s="21"/>
      <c r="N809" s="21"/>
      <c r="O809" s="22"/>
    </row>
    <row r="810" spans="1:15" s="25" customFormat="1" ht="12.75" x14ac:dyDescent="0.2">
      <c r="A810" s="106"/>
      <c r="B810" s="106"/>
      <c r="C810" s="107"/>
      <c r="D810" s="106"/>
      <c r="E810" s="106"/>
      <c r="F810" s="108"/>
      <c r="G810" s="109"/>
      <c r="H810" s="107"/>
      <c r="I810" s="106"/>
      <c r="J810" s="106"/>
      <c r="K810" s="110"/>
      <c r="L810" s="21"/>
      <c r="M810" s="21"/>
      <c r="N810" s="21"/>
      <c r="O810" s="22"/>
    </row>
    <row r="811" spans="1:15" s="25" customFormat="1" ht="12.75" x14ac:dyDescent="0.2">
      <c r="A811" s="106"/>
      <c r="B811" s="106"/>
      <c r="C811" s="107"/>
      <c r="D811" s="106"/>
      <c r="E811" s="106"/>
      <c r="F811" s="108"/>
      <c r="G811" s="109"/>
      <c r="H811" s="107"/>
      <c r="I811" s="106"/>
      <c r="J811" s="106"/>
      <c r="K811" s="110"/>
      <c r="L811" s="21"/>
      <c r="M811" s="21"/>
      <c r="N811" s="21"/>
      <c r="O811" s="22"/>
    </row>
    <row r="812" spans="1:15" s="25" customFormat="1" ht="12.75" x14ac:dyDescent="0.2">
      <c r="A812" s="106"/>
      <c r="B812" s="106"/>
      <c r="C812" s="107"/>
      <c r="D812" s="106"/>
      <c r="E812" s="106"/>
      <c r="F812" s="108"/>
      <c r="G812" s="109"/>
      <c r="H812" s="107"/>
      <c r="I812" s="106"/>
      <c r="J812" s="106"/>
      <c r="K812" s="110"/>
      <c r="L812" s="21"/>
      <c r="M812" s="21"/>
      <c r="N812" s="21"/>
      <c r="O812" s="22"/>
    </row>
    <row r="813" spans="1:15" s="25" customFormat="1" ht="12.75" x14ac:dyDescent="0.2">
      <c r="A813" s="106"/>
      <c r="B813" s="106"/>
      <c r="C813" s="107"/>
      <c r="D813" s="106"/>
      <c r="E813" s="106"/>
      <c r="F813" s="108"/>
      <c r="G813" s="109"/>
      <c r="H813" s="107"/>
      <c r="I813" s="106"/>
      <c r="J813" s="106"/>
      <c r="K813" s="110"/>
      <c r="L813" s="21"/>
      <c r="M813" s="21"/>
      <c r="N813" s="21"/>
      <c r="O813" s="22"/>
    </row>
    <row r="814" spans="1:15" s="25" customFormat="1" ht="12.75" x14ac:dyDescent="0.2">
      <c r="A814" s="106"/>
      <c r="B814" s="106"/>
      <c r="C814" s="107"/>
      <c r="D814" s="106"/>
      <c r="E814" s="106"/>
      <c r="F814" s="108"/>
      <c r="G814" s="109"/>
      <c r="H814" s="107"/>
      <c r="I814" s="106"/>
      <c r="J814" s="106"/>
      <c r="K814" s="110"/>
      <c r="L814" s="21"/>
      <c r="M814" s="21"/>
      <c r="N814" s="21"/>
      <c r="O814" s="22"/>
    </row>
    <row r="815" spans="1:15" s="25" customFormat="1" ht="12.75" x14ac:dyDescent="0.2">
      <c r="A815" s="106"/>
      <c r="B815" s="106"/>
      <c r="C815" s="107"/>
      <c r="D815" s="106"/>
      <c r="E815" s="106"/>
      <c r="F815" s="108"/>
      <c r="G815" s="109"/>
      <c r="H815" s="107"/>
      <c r="I815" s="106"/>
      <c r="J815" s="106"/>
      <c r="K815" s="110"/>
      <c r="L815" s="21"/>
      <c r="M815" s="21"/>
      <c r="N815" s="21"/>
      <c r="O815" s="22"/>
    </row>
    <row r="816" spans="1:15" s="25" customFormat="1" ht="12.75" x14ac:dyDescent="0.2">
      <c r="A816" s="106"/>
      <c r="B816" s="106"/>
      <c r="C816" s="107"/>
      <c r="D816" s="106"/>
      <c r="E816" s="106"/>
      <c r="F816" s="108"/>
      <c r="G816" s="109"/>
      <c r="H816" s="107"/>
      <c r="I816" s="106"/>
      <c r="J816" s="106"/>
      <c r="K816" s="110"/>
      <c r="L816" s="21"/>
      <c r="M816" s="21"/>
      <c r="N816" s="21"/>
      <c r="O816" s="22"/>
    </row>
    <row r="817" spans="1:15" s="25" customFormat="1" ht="12.75" x14ac:dyDescent="0.2">
      <c r="A817" s="106"/>
      <c r="B817" s="106"/>
      <c r="C817" s="107"/>
      <c r="D817" s="106"/>
      <c r="E817" s="106"/>
      <c r="F817" s="108"/>
      <c r="G817" s="109"/>
      <c r="H817" s="107"/>
      <c r="I817" s="106"/>
      <c r="J817" s="106"/>
      <c r="K817" s="110"/>
      <c r="L817" s="21"/>
      <c r="M817" s="21"/>
      <c r="N817" s="21"/>
      <c r="O817" s="22"/>
    </row>
    <row r="818" spans="1:15" s="91" customFormat="1" ht="12.75" x14ac:dyDescent="0.2">
      <c r="A818" s="106"/>
      <c r="B818" s="106"/>
      <c r="C818" s="107"/>
      <c r="D818" s="106"/>
      <c r="E818" s="106"/>
      <c r="F818" s="108"/>
      <c r="G818" s="109"/>
      <c r="H818" s="107"/>
      <c r="I818" s="106"/>
      <c r="J818" s="106"/>
      <c r="K818" s="110"/>
      <c r="L818" s="89"/>
      <c r="M818" s="89"/>
      <c r="N818" s="89"/>
      <c r="O818" s="90"/>
    </row>
    <row r="819" spans="1:15" s="91" customFormat="1" ht="12.75" x14ac:dyDescent="0.2">
      <c r="A819" s="106"/>
      <c r="B819" s="106"/>
      <c r="C819" s="107"/>
      <c r="D819" s="106"/>
      <c r="E819" s="106"/>
      <c r="F819" s="108"/>
      <c r="G819" s="109"/>
      <c r="H819" s="107"/>
      <c r="I819" s="106"/>
      <c r="J819" s="106"/>
      <c r="K819" s="110"/>
      <c r="L819" s="89"/>
      <c r="M819" s="89"/>
      <c r="N819" s="89"/>
      <c r="O819" s="90"/>
    </row>
    <row r="820" spans="1:15" s="91" customFormat="1" ht="12.75" x14ac:dyDescent="0.2">
      <c r="A820" s="106"/>
      <c r="B820" s="106"/>
      <c r="C820" s="107"/>
      <c r="D820" s="106"/>
      <c r="E820" s="106"/>
      <c r="F820" s="108"/>
      <c r="G820" s="109"/>
      <c r="H820" s="107"/>
      <c r="I820" s="106"/>
      <c r="J820" s="106"/>
      <c r="K820" s="110"/>
      <c r="L820" s="89"/>
      <c r="M820" s="89"/>
      <c r="N820" s="89"/>
      <c r="O820" s="90"/>
    </row>
    <row r="821" spans="1:15" s="91" customFormat="1" ht="12.75" x14ac:dyDescent="0.2">
      <c r="A821" s="106"/>
      <c r="B821" s="106"/>
      <c r="C821" s="107"/>
      <c r="D821" s="106"/>
      <c r="E821" s="106"/>
      <c r="F821" s="108"/>
      <c r="G821" s="109"/>
      <c r="H821" s="107"/>
      <c r="I821" s="106"/>
      <c r="J821" s="106"/>
      <c r="K821" s="110"/>
      <c r="L821" s="89"/>
      <c r="M821" s="89"/>
      <c r="N821" s="89"/>
      <c r="O821" s="90"/>
    </row>
    <row r="822" spans="1:15" s="91" customFormat="1" ht="12.75" x14ac:dyDescent="0.2">
      <c r="A822" s="106"/>
      <c r="B822" s="106"/>
      <c r="C822" s="107"/>
      <c r="D822" s="106"/>
      <c r="E822" s="106"/>
      <c r="F822" s="108"/>
      <c r="G822" s="109"/>
      <c r="H822" s="107"/>
      <c r="I822" s="106"/>
      <c r="J822" s="106"/>
      <c r="K822" s="110"/>
      <c r="L822" s="89"/>
      <c r="M822" s="89"/>
      <c r="N822" s="89"/>
      <c r="O822" s="90"/>
    </row>
    <row r="823" spans="1:15" s="91" customFormat="1" ht="12.75" x14ac:dyDescent="0.2">
      <c r="A823" s="106"/>
      <c r="B823" s="106"/>
      <c r="C823" s="107"/>
      <c r="D823" s="106"/>
      <c r="E823" s="106"/>
      <c r="F823" s="108"/>
      <c r="G823" s="109"/>
      <c r="H823" s="107"/>
      <c r="I823" s="106"/>
      <c r="J823" s="106"/>
      <c r="K823" s="110"/>
      <c r="L823" s="89"/>
      <c r="M823" s="89"/>
      <c r="N823" s="89"/>
      <c r="O823" s="90"/>
    </row>
    <row r="824" spans="1:15" s="91" customFormat="1" ht="12.75" x14ac:dyDescent="0.2">
      <c r="A824" s="106"/>
      <c r="B824" s="106"/>
      <c r="C824" s="107"/>
      <c r="D824" s="106"/>
      <c r="E824" s="106"/>
      <c r="F824" s="108"/>
      <c r="G824" s="109"/>
      <c r="H824" s="107"/>
      <c r="I824" s="106"/>
      <c r="J824" s="106"/>
      <c r="K824" s="110"/>
      <c r="L824" s="89"/>
      <c r="M824" s="89"/>
      <c r="N824" s="89"/>
      <c r="O824" s="90"/>
    </row>
    <row r="825" spans="1:15" s="91" customFormat="1" ht="12.75" x14ac:dyDescent="0.2">
      <c r="A825" s="106"/>
      <c r="B825" s="106"/>
      <c r="C825" s="107"/>
      <c r="D825" s="106"/>
      <c r="E825" s="106"/>
      <c r="F825" s="108"/>
      <c r="G825" s="109"/>
      <c r="H825" s="107"/>
      <c r="I825" s="106"/>
      <c r="J825" s="106"/>
      <c r="K825" s="110"/>
      <c r="L825" s="89"/>
      <c r="M825" s="89"/>
      <c r="N825" s="89"/>
      <c r="O825" s="90"/>
    </row>
    <row r="826" spans="1:15" s="91" customFormat="1" ht="12.75" x14ac:dyDescent="0.2">
      <c r="A826" s="106"/>
      <c r="B826" s="106"/>
      <c r="C826" s="107"/>
      <c r="D826" s="106"/>
      <c r="E826" s="106"/>
      <c r="F826" s="108"/>
      <c r="G826" s="109"/>
      <c r="H826" s="107"/>
      <c r="I826" s="106"/>
      <c r="J826" s="106"/>
      <c r="K826" s="110"/>
      <c r="L826" s="89"/>
      <c r="M826" s="89"/>
      <c r="N826" s="89"/>
      <c r="O826" s="90"/>
    </row>
    <row r="827" spans="1:15" s="91" customFormat="1" ht="12.75" x14ac:dyDescent="0.2">
      <c r="A827" s="106"/>
      <c r="B827" s="106"/>
      <c r="C827" s="107"/>
      <c r="D827" s="106"/>
      <c r="E827" s="106"/>
      <c r="F827" s="108"/>
      <c r="G827" s="109"/>
      <c r="H827" s="107"/>
      <c r="I827" s="106"/>
      <c r="J827" s="106"/>
      <c r="K827" s="110"/>
      <c r="L827" s="89"/>
      <c r="M827" s="89"/>
      <c r="N827" s="89"/>
      <c r="O827" s="90"/>
    </row>
    <row r="828" spans="1:15" s="91" customFormat="1" ht="12.75" x14ac:dyDescent="0.2">
      <c r="A828" s="106"/>
      <c r="B828" s="106"/>
      <c r="C828" s="107"/>
      <c r="D828" s="106"/>
      <c r="E828" s="106"/>
      <c r="F828" s="108"/>
      <c r="G828" s="109"/>
      <c r="H828" s="107"/>
      <c r="I828" s="106"/>
      <c r="J828" s="106"/>
      <c r="K828" s="110"/>
      <c r="L828" s="89"/>
      <c r="M828" s="89"/>
      <c r="N828" s="89"/>
      <c r="O828" s="90"/>
    </row>
    <row r="829" spans="1:15" s="91" customFormat="1" ht="12.75" x14ac:dyDescent="0.2">
      <c r="A829" s="106"/>
      <c r="B829" s="106"/>
      <c r="C829" s="107"/>
      <c r="D829" s="106"/>
      <c r="E829" s="106"/>
      <c r="F829" s="108"/>
      <c r="G829" s="109"/>
      <c r="H829" s="107"/>
      <c r="I829" s="106"/>
      <c r="J829" s="106"/>
      <c r="K829" s="110"/>
      <c r="L829" s="89"/>
      <c r="M829" s="89"/>
      <c r="N829" s="89"/>
      <c r="O829" s="90"/>
    </row>
    <row r="830" spans="1:15" s="91" customFormat="1" ht="12.75" x14ac:dyDescent="0.2">
      <c r="A830" s="106"/>
      <c r="B830" s="106"/>
      <c r="C830" s="107"/>
      <c r="D830" s="106"/>
      <c r="E830" s="106"/>
      <c r="F830" s="108"/>
      <c r="G830" s="109"/>
      <c r="H830" s="107"/>
      <c r="I830" s="106"/>
      <c r="J830" s="106"/>
      <c r="K830" s="110"/>
      <c r="L830" s="89"/>
      <c r="M830" s="89"/>
      <c r="N830" s="89"/>
      <c r="O830" s="90"/>
    </row>
    <row r="831" spans="1:15" s="91" customFormat="1" ht="12.75" x14ac:dyDescent="0.2">
      <c r="A831" s="106"/>
      <c r="B831" s="106"/>
      <c r="C831" s="107"/>
      <c r="D831" s="106"/>
      <c r="E831" s="106"/>
      <c r="F831" s="108"/>
      <c r="G831" s="109"/>
      <c r="H831" s="107"/>
      <c r="I831" s="106"/>
      <c r="J831" s="106"/>
      <c r="K831" s="110"/>
      <c r="L831" s="89"/>
      <c r="M831" s="89"/>
      <c r="N831" s="89"/>
      <c r="O831" s="90"/>
    </row>
    <row r="832" spans="1:15" s="91" customFormat="1" ht="12.75" x14ac:dyDescent="0.2">
      <c r="A832" s="106"/>
      <c r="B832" s="106"/>
      <c r="C832" s="107"/>
      <c r="D832" s="106"/>
      <c r="E832" s="106"/>
      <c r="F832" s="108"/>
      <c r="G832" s="109"/>
      <c r="H832" s="107"/>
      <c r="I832" s="106"/>
      <c r="J832" s="106"/>
      <c r="K832" s="110"/>
      <c r="L832" s="89"/>
      <c r="M832" s="89"/>
      <c r="N832" s="89"/>
      <c r="O832" s="90"/>
    </row>
    <row r="833" spans="1:15" s="91" customFormat="1" ht="12.75" x14ac:dyDescent="0.2">
      <c r="A833" s="106"/>
      <c r="B833" s="106"/>
      <c r="C833" s="107"/>
      <c r="D833" s="106"/>
      <c r="E833" s="106"/>
      <c r="F833" s="108"/>
      <c r="G833" s="109"/>
      <c r="H833" s="107"/>
      <c r="I833" s="106"/>
      <c r="J833" s="106"/>
      <c r="K833" s="110"/>
      <c r="L833" s="89"/>
      <c r="M833" s="89"/>
      <c r="N833" s="89"/>
      <c r="O833" s="90"/>
    </row>
    <row r="834" spans="1:15" s="91" customFormat="1" ht="12.75" x14ac:dyDescent="0.2">
      <c r="A834" s="106"/>
      <c r="B834" s="106"/>
      <c r="C834" s="107"/>
      <c r="D834" s="106"/>
      <c r="E834" s="106"/>
      <c r="F834" s="108"/>
      <c r="G834" s="109"/>
      <c r="H834" s="107"/>
      <c r="I834" s="106"/>
      <c r="J834" s="106"/>
      <c r="K834" s="110"/>
      <c r="L834" s="89"/>
      <c r="M834" s="89"/>
      <c r="N834" s="89"/>
      <c r="O834" s="90"/>
    </row>
    <row r="835" spans="1:15" s="91" customFormat="1" ht="12.75" x14ac:dyDescent="0.2">
      <c r="A835" s="106"/>
      <c r="B835" s="106"/>
      <c r="C835" s="107"/>
      <c r="D835" s="106"/>
      <c r="E835" s="106"/>
      <c r="F835" s="108"/>
      <c r="G835" s="109"/>
      <c r="H835" s="107"/>
      <c r="I835" s="106"/>
      <c r="J835" s="106"/>
      <c r="K835" s="110"/>
      <c r="L835" s="89"/>
      <c r="M835" s="89"/>
      <c r="N835" s="89"/>
      <c r="O835" s="90"/>
    </row>
    <row r="836" spans="1:15" s="91" customFormat="1" ht="12.75" x14ac:dyDescent="0.2">
      <c r="A836" s="106"/>
      <c r="B836" s="106"/>
      <c r="C836" s="107"/>
      <c r="D836" s="106"/>
      <c r="E836" s="106"/>
      <c r="F836" s="108"/>
      <c r="G836" s="109"/>
      <c r="H836" s="107"/>
      <c r="I836" s="106"/>
      <c r="J836" s="106"/>
      <c r="K836" s="110"/>
      <c r="L836" s="89"/>
      <c r="M836" s="89"/>
      <c r="N836" s="89"/>
      <c r="O836" s="90"/>
    </row>
    <row r="837" spans="1:15" s="91" customFormat="1" ht="12.75" x14ac:dyDescent="0.2">
      <c r="A837" s="106"/>
      <c r="B837" s="106"/>
      <c r="C837" s="107"/>
      <c r="D837" s="106"/>
      <c r="E837" s="106"/>
      <c r="F837" s="108"/>
      <c r="G837" s="109"/>
      <c r="H837" s="107"/>
      <c r="I837" s="106"/>
      <c r="J837" s="106"/>
      <c r="K837" s="110"/>
      <c r="L837" s="89"/>
      <c r="M837" s="89"/>
      <c r="N837" s="89"/>
      <c r="O837" s="90"/>
    </row>
    <row r="838" spans="1:15" s="91" customFormat="1" ht="12.75" x14ac:dyDescent="0.2">
      <c r="A838" s="106"/>
      <c r="B838" s="106"/>
      <c r="C838" s="107"/>
      <c r="D838" s="106"/>
      <c r="E838" s="106"/>
      <c r="F838" s="108"/>
      <c r="G838" s="109"/>
      <c r="H838" s="107"/>
      <c r="I838" s="106"/>
      <c r="J838" s="106"/>
      <c r="K838" s="110"/>
      <c r="L838" s="89"/>
      <c r="M838" s="89"/>
      <c r="N838" s="89"/>
      <c r="O838" s="90"/>
    </row>
    <row r="839" spans="1:15" s="91" customFormat="1" ht="12.75" x14ac:dyDescent="0.2">
      <c r="A839" s="106"/>
      <c r="B839" s="106"/>
      <c r="C839" s="107"/>
      <c r="D839" s="106"/>
      <c r="E839" s="106"/>
      <c r="F839" s="108"/>
      <c r="G839" s="109"/>
      <c r="H839" s="107"/>
      <c r="I839" s="106"/>
      <c r="J839" s="106"/>
      <c r="K839" s="110"/>
      <c r="L839" s="89"/>
      <c r="M839" s="89"/>
      <c r="N839" s="89"/>
      <c r="O839" s="90"/>
    </row>
    <row r="840" spans="1:15" s="91" customFormat="1" ht="12.75" x14ac:dyDescent="0.2">
      <c r="A840" s="106"/>
      <c r="B840" s="106"/>
      <c r="C840" s="107"/>
      <c r="D840" s="106"/>
      <c r="E840" s="106"/>
      <c r="F840" s="108"/>
      <c r="G840" s="109"/>
      <c r="H840" s="107"/>
      <c r="I840" s="106"/>
      <c r="J840" s="106"/>
      <c r="K840" s="110"/>
      <c r="L840" s="89"/>
      <c r="M840" s="89"/>
      <c r="N840" s="89"/>
      <c r="O840" s="90"/>
    </row>
    <row r="841" spans="1:15" s="91" customFormat="1" ht="12.75" x14ac:dyDescent="0.2">
      <c r="A841" s="106"/>
      <c r="B841" s="106"/>
      <c r="C841" s="107"/>
      <c r="D841" s="106"/>
      <c r="E841" s="106"/>
      <c r="F841" s="108"/>
      <c r="G841" s="109"/>
      <c r="H841" s="107"/>
      <c r="I841" s="106"/>
      <c r="J841" s="106"/>
      <c r="K841" s="110"/>
      <c r="L841" s="89"/>
      <c r="M841" s="89"/>
      <c r="N841" s="89"/>
      <c r="O841" s="90"/>
    </row>
    <row r="842" spans="1:15" s="91" customFormat="1" ht="12.75" x14ac:dyDescent="0.2">
      <c r="A842" s="106"/>
      <c r="B842" s="106"/>
      <c r="C842" s="107"/>
      <c r="D842" s="106"/>
      <c r="E842" s="106"/>
      <c r="F842" s="108"/>
      <c r="G842" s="109"/>
      <c r="H842" s="107"/>
      <c r="I842" s="106"/>
      <c r="J842" s="106"/>
      <c r="K842" s="110"/>
      <c r="L842" s="89"/>
      <c r="M842" s="89"/>
      <c r="N842" s="89"/>
      <c r="O842" s="90"/>
    </row>
    <row r="843" spans="1:15" s="91" customFormat="1" ht="12.75" x14ac:dyDescent="0.2">
      <c r="A843" s="106"/>
      <c r="B843" s="106"/>
      <c r="C843" s="107"/>
      <c r="D843" s="106"/>
      <c r="E843" s="106"/>
      <c r="F843" s="108"/>
      <c r="G843" s="109"/>
      <c r="H843" s="107"/>
      <c r="I843" s="106"/>
      <c r="J843" s="106"/>
      <c r="K843" s="110"/>
      <c r="L843" s="89"/>
      <c r="M843" s="89"/>
      <c r="N843" s="89"/>
      <c r="O843" s="90"/>
    </row>
    <row r="844" spans="1:15" s="91" customFormat="1" ht="12.75" x14ac:dyDescent="0.2">
      <c r="A844" s="106"/>
      <c r="B844" s="106"/>
      <c r="C844" s="107"/>
      <c r="D844" s="106"/>
      <c r="E844" s="106"/>
      <c r="F844" s="108"/>
      <c r="G844" s="109"/>
      <c r="H844" s="107"/>
      <c r="I844" s="106"/>
      <c r="J844" s="106"/>
      <c r="K844" s="110"/>
      <c r="L844" s="89"/>
      <c r="M844" s="89"/>
      <c r="N844" s="89"/>
      <c r="O844" s="90"/>
    </row>
    <row r="845" spans="1:15" s="91" customFormat="1" ht="12.75" x14ac:dyDescent="0.2">
      <c r="A845" s="110"/>
      <c r="B845" s="110"/>
      <c r="C845" s="110"/>
      <c r="D845" s="110"/>
      <c r="E845" s="110"/>
      <c r="F845" s="108"/>
      <c r="G845" s="109"/>
      <c r="H845" s="110"/>
      <c r="I845" s="110"/>
      <c r="J845" s="110"/>
      <c r="K845" s="110"/>
      <c r="L845" s="89"/>
      <c r="M845" s="89"/>
      <c r="N845" s="89"/>
      <c r="O845" s="90"/>
    </row>
    <row r="846" spans="1:15" s="91" customFormat="1" ht="12.75" x14ac:dyDescent="0.2">
      <c r="A846" s="110"/>
      <c r="B846" s="110"/>
      <c r="C846" s="110"/>
      <c r="D846" s="110"/>
      <c r="E846" s="110"/>
      <c r="F846" s="108"/>
      <c r="G846" s="109"/>
      <c r="H846" s="110"/>
      <c r="I846" s="110"/>
      <c r="J846" s="110"/>
      <c r="K846" s="110"/>
      <c r="L846" s="89"/>
      <c r="M846" s="89"/>
      <c r="N846" s="89"/>
      <c r="O846" s="90"/>
    </row>
    <row r="847" spans="1:15" s="91" customFormat="1" ht="12.75" x14ac:dyDescent="0.2">
      <c r="A847" s="110"/>
      <c r="B847" s="110"/>
      <c r="C847" s="110"/>
      <c r="D847" s="110"/>
      <c r="E847" s="110"/>
      <c r="F847" s="108"/>
      <c r="G847" s="109"/>
      <c r="H847" s="110"/>
      <c r="I847" s="110"/>
      <c r="J847" s="110"/>
      <c r="K847" s="110"/>
      <c r="L847" s="89"/>
      <c r="M847" s="89"/>
      <c r="N847" s="89"/>
      <c r="O847" s="90"/>
    </row>
    <row r="848" spans="1:15" s="91" customFormat="1" ht="12.75" x14ac:dyDescent="0.2">
      <c r="A848" s="110"/>
      <c r="B848" s="110"/>
      <c r="C848" s="110"/>
      <c r="D848" s="110"/>
      <c r="E848" s="110"/>
      <c r="F848" s="108"/>
      <c r="G848" s="109"/>
      <c r="H848" s="110"/>
      <c r="I848" s="110"/>
      <c r="J848" s="110"/>
      <c r="K848" s="110"/>
      <c r="L848" s="89"/>
      <c r="M848" s="89"/>
      <c r="N848" s="89"/>
      <c r="O848" s="90"/>
    </row>
    <row r="849" spans="1:15" s="91" customFormat="1" ht="12.75" x14ac:dyDescent="0.2">
      <c r="A849" s="110"/>
      <c r="B849" s="110"/>
      <c r="C849" s="110"/>
      <c r="D849" s="110"/>
      <c r="E849" s="110"/>
      <c r="F849" s="108"/>
      <c r="G849" s="109"/>
      <c r="H849" s="110"/>
      <c r="I849" s="110"/>
      <c r="J849" s="110"/>
      <c r="K849" s="110"/>
      <c r="L849" s="89"/>
      <c r="M849" s="89"/>
      <c r="N849" s="89"/>
      <c r="O849" s="90"/>
    </row>
    <row r="850" spans="1:15" s="91" customFormat="1" ht="12.75" x14ac:dyDescent="0.2">
      <c r="A850" s="110"/>
      <c r="B850" s="110"/>
      <c r="C850" s="110"/>
      <c r="D850" s="110"/>
      <c r="E850" s="110"/>
      <c r="F850" s="108"/>
      <c r="G850" s="109"/>
      <c r="H850" s="110"/>
      <c r="I850" s="110"/>
      <c r="J850" s="110"/>
      <c r="K850" s="110"/>
      <c r="L850" s="89"/>
      <c r="M850" s="89"/>
      <c r="N850" s="89"/>
      <c r="O850" s="90"/>
    </row>
    <row r="851" spans="1:15" s="91" customFormat="1" ht="12.75" x14ac:dyDescent="0.2">
      <c r="A851" s="110"/>
      <c r="B851" s="110"/>
      <c r="C851" s="110"/>
      <c r="D851" s="110"/>
      <c r="E851" s="110"/>
      <c r="F851" s="108"/>
      <c r="G851" s="109"/>
      <c r="H851" s="110"/>
      <c r="I851" s="110"/>
      <c r="J851" s="110"/>
      <c r="K851" s="110"/>
      <c r="L851" s="89"/>
      <c r="M851" s="89"/>
      <c r="N851" s="89"/>
      <c r="O851" s="90"/>
    </row>
    <row r="852" spans="1:15" s="91" customFormat="1" ht="12.75" x14ac:dyDescent="0.2">
      <c r="A852" s="110"/>
      <c r="B852" s="110"/>
      <c r="C852" s="110"/>
      <c r="D852" s="110"/>
      <c r="E852" s="110"/>
      <c r="F852" s="108"/>
      <c r="G852" s="109"/>
      <c r="H852" s="110"/>
      <c r="I852" s="110"/>
      <c r="J852" s="110"/>
      <c r="K852" s="110"/>
      <c r="L852" s="89"/>
      <c r="M852" s="89"/>
      <c r="N852" s="89"/>
      <c r="O852" s="90"/>
    </row>
    <row r="853" spans="1:15" s="91" customFormat="1" ht="12.75" x14ac:dyDescent="0.2">
      <c r="A853" s="110"/>
      <c r="B853" s="110"/>
      <c r="C853" s="110"/>
      <c r="D853" s="110"/>
      <c r="E853" s="110"/>
      <c r="F853" s="108"/>
      <c r="G853" s="109"/>
      <c r="H853" s="110"/>
      <c r="I853" s="110"/>
      <c r="J853" s="110"/>
      <c r="K853" s="110"/>
      <c r="L853" s="89"/>
      <c r="M853" s="89"/>
      <c r="N853" s="89"/>
      <c r="O853" s="90"/>
    </row>
    <row r="854" spans="1:15" s="91" customFormat="1" ht="12.75" x14ac:dyDescent="0.2">
      <c r="A854" s="110"/>
      <c r="B854" s="110"/>
      <c r="C854" s="110"/>
      <c r="D854" s="110"/>
      <c r="E854" s="110"/>
      <c r="F854" s="108"/>
      <c r="G854" s="109"/>
      <c r="H854" s="110"/>
      <c r="I854" s="110"/>
      <c r="J854" s="110"/>
      <c r="K854" s="110"/>
      <c r="L854" s="89"/>
      <c r="M854" s="89"/>
      <c r="N854" s="89"/>
      <c r="O854" s="90"/>
    </row>
    <row r="855" spans="1:15" s="91" customFormat="1" ht="12.75" x14ac:dyDescent="0.2">
      <c r="A855" s="110"/>
      <c r="B855" s="110"/>
      <c r="C855" s="110"/>
      <c r="D855" s="110"/>
      <c r="E855" s="110"/>
      <c r="F855" s="108"/>
      <c r="G855" s="109"/>
      <c r="H855" s="110"/>
      <c r="I855" s="110"/>
      <c r="J855" s="110"/>
      <c r="K855" s="110"/>
      <c r="L855" s="89"/>
      <c r="M855" s="89"/>
      <c r="N855" s="89"/>
      <c r="O855" s="90"/>
    </row>
    <row r="856" spans="1:15" s="91" customFormat="1" ht="12.75" x14ac:dyDescent="0.2">
      <c r="A856" s="110"/>
      <c r="B856" s="110"/>
      <c r="C856" s="110"/>
      <c r="D856" s="110"/>
      <c r="E856" s="110"/>
      <c r="F856" s="108"/>
      <c r="G856" s="109"/>
      <c r="H856" s="110"/>
      <c r="I856" s="110"/>
      <c r="J856" s="110"/>
      <c r="K856" s="110"/>
      <c r="L856" s="89"/>
      <c r="M856" s="89"/>
      <c r="N856" s="89"/>
      <c r="O856" s="90"/>
    </row>
    <row r="857" spans="1:15" s="91" customFormat="1" ht="12.75" x14ac:dyDescent="0.2">
      <c r="A857" s="110"/>
      <c r="B857" s="110"/>
      <c r="C857" s="110"/>
      <c r="D857" s="110"/>
      <c r="E857" s="110"/>
      <c r="F857" s="108"/>
      <c r="G857" s="109"/>
      <c r="H857" s="110"/>
      <c r="I857" s="110"/>
      <c r="J857" s="110"/>
      <c r="K857" s="110"/>
      <c r="L857" s="89"/>
      <c r="M857" s="89"/>
      <c r="N857" s="89"/>
      <c r="O857" s="90"/>
    </row>
    <row r="858" spans="1:15" s="91" customFormat="1" ht="12.75" x14ac:dyDescent="0.2">
      <c r="A858" s="110"/>
      <c r="B858" s="110"/>
      <c r="C858" s="110"/>
      <c r="D858" s="110"/>
      <c r="E858" s="110"/>
      <c r="F858" s="108"/>
      <c r="G858" s="109"/>
      <c r="H858" s="110"/>
      <c r="I858" s="110"/>
      <c r="J858" s="110"/>
      <c r="K858" s="110"/>
      <c r="L858" s="89"/>
      <c r="M858" s="89"/>
      <c r="N858" s="89"/>
      <c r="O858" s="90"/>
    </row>
    <row r="859" spans="1:15" s="91" customFormat="1" ht="12.75" x14ac:dyDescent="0.2">
      <c r="A859" s="110"/>
      <c r="B859" s="110"/>
      <c r="C859" s="110"/>
      <c r="D859" s="110"/>
      <c r="E859" s="110"/>
      <c r="F859" s="108"/>
      <c r="G859" s="109"/>
      <c r="H859" s="110"/>
      <c r="I859" s="110"/>
      <c r="J859" s="110"/>
      <c r="K859" s="110"/>
      <c r="L859" s="89"/>
      <c r="M859" s="89"/>
      <c r="N859" s="89"/>
      <c r="O859" s="90"/>
    </row>
    <row r="860" spans="1:15" s="91" customFormat="1" ht="12.75" x14ac:dyDescent="0.2">
      <c r="A860" s="110"/>
      <c r="B860" s="110"/>
      <c r="C860" s="110"/>
      <c r="D860" s="110"/>
      <c r="E860" s="110"/>
      <c r="F860" s="108"/>
      <c r="G860" s="109"/>
      <c r="H860" s="110"/>
      <c r="I860" s="110"/>
      <c r="J860" s="110"/>
      <c r="K860" s="110"/>
      <c r="L860" s="89"/>
      <c r="M860" s="89"/>
      <c r="N860" s="89"/>
      <c r="O860" s="90"/>
    </row>
    <row r="861" spans="1:15" s="91" customFormat="1" ht="12.75" x14ac:dyDescent="0.2">
      <c r="A861" s="110"/>
      <c r="B861" s="110"/>
      <c r="C861" s="110"/>
      <c r="D861" s="110"/>
      <c r="E861" s="110"/>
      <c r="F861" s="108"/>
      <c r="G861" s="109"/>
      <c r="H861" s="110"/>
      <c r="I861" s="110"/>
      <c r="J861" s="110"/>
      <c r="K861" s="110"/>
      <c r="L861" s="89"/>
      <c r="M861" s="89"/>
      <c r="N861" s="89"/>
      <c r="O861" s="90"/>
    </row>
    <row r="862" spans="1:15" s="91" customFormat="1" ht="12.75" x14ac:dyDescent="0.2">
      <c r="A862" s="110"/>
      <c r="B862" s="110"/>
      <c r="C862" s="110"/>
      <c r="D862" s="110"/>
      <c r="E862" s="110"/>
      <c r="F862" s="108"/>
      <c r="G862" s="109"/>
      <c r="H862" s="110"/>
      <c r="I862" s="110"/>
      <c r="J862" s="110"/>
      <c r="K862" s="110"/>
      <c r="L862" s="89"/>
      <c r="M862" s="89"/>
      <c r="N862" s="89"/>
      <c r="O862" s="90"/>
    </row>
    <row r="863" spans="1:15" s="91" customFormat="1" ht="12.75" x14ac:dyDescent="0.2">
      <c r="A863" s="110"/>
      <c r="B863" s="110"/>
      <c r="C863" s="110"/>
      <c r="D863" s="110"/>
      <c r="E863" s="110"/>
      <c r="F863" s="108"/>
      <c r="G863" s="109"/>
      <c r="H863" s="110"/>
      <c r="I863" s="110"/>
      <c r="J863" s="110"/>
      <c r="K863" s="110"/>
      <c r="L863" s="89"/>
      <c r="M863" s="89"/>
      <c r="N863" s="89"/>
      <c r="O863" s="90"/>
    </row>
    <row r="864" spans="1:15" s="91" customFormat="1" ht="12.75" x14ac:dyDescent="0.2">
      <c r="A864" s="110"/>
      <c r="B864" s="110"/>
      <c r="C864" s="110"/>
      <c r="D864" s="110"/>
      <c r="E864" s="110"/>
      <c r="F864" s="108"/>
      <c r="G864" s="109"/>
      <c r="H864" s="110"/>
      <c r="I864" s="110"/>
      <c r="J864" s="110"/>
      <c r="K864" s="110"/>
      <c r="L864" s="89"/>
      <c r="M864" s="89"/>
      <c r="N864" s="89"/>
      <c r="O864" s="90"/>
    </row>
    <row r="865" spans="1:15" s="91" customFormat="1" ht="12.75" x14ac:dyDescent="0.2">
      <c r="A865" s="110"/>
      <c r="B865" s="110"/>
      <c r="C865" s="110"/>
      <c r="D865" s="110"/>
      <c r="E865" s="110"/>
      <c r="F865" s="108"/>
      <c r="G865" s="109"/>
      <c r="H865" s="110"/>
      <c r="I865" s="110"/>
      <c r="J865" s="110"/>
      <c r="K865" s="110"/>
      <c r="L865" s="89"/>
      <c r="M865" s="89"/>
      <c r="N865" s="89"/>
      <c r="O865" s="90"/>
    </row>
    <row r="866" spans="1:15" s="91" customFormat="1" ht="12.75" x14ac:dyDescent="0.2">
      <c r="A866" s="110"/>
      <c r="B866" s="110"/>
      <c r="C866" s="110"/>
      <c r="D866" s="110"/>
      <c r="E866" s="110"/>
      <c r="F866" s="108"/>
      <c r="G866" s="109"/>
      <c r="H866" s="110"/>
      <c r="I866" s="110"/>
      <c r="J866" s="110"/>
      <c r="K866" s="110"/>
      <c r="L866" s="89"/>
      <c r="M866" s="89"/>
      <c r="N866" s="89"/>
      <c r="O866" s="90"/>
    </row>
    <row r="867" spans="1:15" s="91" customFormat="1" ht="12.75" x14ac:dyDescent="0.2">
      <c r="A867" s="110"/>
      <c r="B867" s="110"/>
      <c r="C867" s="110"/>
      <c r="D867" s="110"/>
      <c r="E867" s="110"/>
      <c r="F867" s="108"/>
      <c r="G867" s="109"/>
      <c r="H867" s="110"/>
      <c r="I867" s="110"/>
      <c r="J867" s="110"/>
      <c r="K867" s="110"/>
      <c r="L867" s="89"/>
      <c r="M867" s="89"/>
      <c r="N867" s="89"/>
      <c r="O867" s="90"/>
    </row>
    <row r="868" spans="1:15" s="91" customFormat="1" ht="12.75" x14ac:dyDescent="0.2">
      <c r="A868" s="110"/>
      <c r="B868" s="110"/>
      <c r="C868" s="110"/>
      <c r="D868" s="110"/>
      <c r="E868" s="110"/>
      <c r="F868" s="108"/>
      <c r="G868" s="109"/>
      <c r="H868" s="110"/>
      <c r="I868" s="110"/>
      <c r="J868" s="110"/>
      <c r="K868" s="110"/>
      <c r="L868" s="89"/>
      <c r="M868" s="89"/>
      <c r="N868" s="89"/>
      <c r="O868" s="90"/>
    </row>
    <row r="869" spans="1:15" s="91" customFormat="1" ht="12.75" x14ac:dyDescent="0.2">
      <c r="A869" s="110"/>
      <c r="B869" s="110"/>
      <c r="C869" s="110"/>
      <c r="D869" s="110"/>
      <c r="E869" s="110"/>
      <c r="F869" s="108"/>
      <c r="G869" s="109"/>
      <c r="H869" s="110"/>
      <c r="I869" s="110"/>
      <c r="J869" s="110"/>
      <c r="K869" s="110"/>
      <c r="L869" s="89"/>
      <c r="M869" s="89"/>
      <c r="N869" s="89"/>
      <c r="O869" s="90"/>
    </row>
    <row r="870" spans="1:15" s="91" customFormat="1" ht="12.75" x14ac:dyDescent="0.2">
      <c r="A870" s="110"/>
      <c r="B870" s="110"/>
      <c r="C870" s="110"/>
      <c r="D870" s="110"/>
      <c r="E870" s="110"/>
      <c r="F870" s="108"/>
      <c r="G870" s="109"/>
      <c r="H870" s="110"/>
      <c r="I870" s="110"/>
      <c r="J870" s="110"/>
      <c r="K870" s="110"/>
      <c r="L870" s="89"/>
      <c r="M870" s="89"/>
      <c r="N870" s="89"/>
      <c r="O870" s="90"/>
    </row>
    <row r="871" spans="1:15" s="91" customFormat="1" ht="12.75" x14ac:dyDescent="0.2">
      <c r="A871" s="110"/>
      <c r="B871" s="110"/>
      <c r="C871" s="110"/>
      <c r="D871" s="110"/>
      <c r="E871" s="110"/>
      <c r="F871" s="108"/>
      <c r="G871" s="109"/>
      <c r="H871" s="110"/>
      <c r="I871" s="110"/>
      <c r="J871" s="110"/>
      <c r="K871" s="110"/>
      <c r="L871" s="89"/>
      <c r="M871" s="89"/>
      <c r="N871" s="89"/>
      <c r="O871" s="90"/>
    </row>
    <row r="872" spans="1:15" s="91" customFormat="1" ht="12.75" x14ac:dyDescent="0.2">
      <c r="A872" s="110"/>
      <c r="B872" s="110"/>
      <c r="C872" s="110"/>
      <c r="D872" s="110"/>
      <c r="E872" s="110"/>
      <c r="F872" s="108"/>
      <c r="G872" s="109"/>
      <c r="H872" s="110"/>
      <c r="I872" s="110"/>
      <c r="J872" s="110"/>
      <c r="K872" s="110"/>
      <c r="L872" s="89"/>
      <c r="M872" s="89"/>
      <c r="N872" s="89"/>
      <c r="O872" s="90"/>
    </row>
    <row r="873" spans="1:15" s="91" customFormat="1" ht="12.75" x14ac:dyDescent="0.2">
      <c r="A873" s="110"/>
      <c r="B873" s="110"/>
      <c r="C873" s="110"/>
      <c r="D873" s="110"/>
      <c r="E873" s="110"/>
      <c r="F873" s="108"/>
      <c r="G873" s="109"/>
      <c r="H873" s="110"/>
      <c r="I873" s="110"/>
      <c r="J873" s="110"/>
      <c r="K873" s="110"/>
      <c r="L873" s="89"/>
      <c r="M873" s="89"/>
      <c r="N873" s="89"/>
      <c r="O873" s="90"/>
    </row>
    <row r="874" spans="1:15" s="91" customFormat="1" ht="12.75" x14ac:dyDescent="0.2">
      <c r="A874" s="110"/>
      <c r="B874" s="110"/>
      <c r="C874" s="110"/>
      <c r="D874" s="110"/>
      <c r="E874" s="110"/>
      <c r="F874" s="108"/>
      <c r="G874" s="109"/>
      <c r="H874" s="110"/>
      <c r="I874" s="110"/>
      <c r="J874" s="110"/>
      <c r="K874" s="110"/>
      <c r="L874" s="89"/>
      <c r="M874" s="89"/>
      <c r="N874" s="89"/>
      <c r="O874" s="90"/>
    </row>
    <row r="875" spans="1:15" s="91" customFormat="1" ht="12.75" x14ac:dyDescent="0.2">
      <c r="A875" s="110"/>
      <c r="B875" s="110"/>
      <c r="C875" s="110"/>
      <c r="D875" s="110"/>
      <c r="E875" s="110"/>
      <c r="F875" s="108"/>
      <c r="G875" s="109"/>
      <c r="H875" s="110"/>
      <c r="I875" s="110"/>
      <c r="J875" s="110"/>
      <c r="K875" s="110"/>
      <c r="L875" s="89"/>
      <c r="M875" s="89"/>
      <c r="N875" s="89"/>
      <c r="O875" s="90"/>
    </row>
    <row r="876" spans="1:15" s="91" customFormat="1" ht="12.75" x14ac:dyDescent="0.2">
      <c r="A876" s="110"/>
      <c r="B876" s="110"/>
      <c r="C876" s="110"/>
      <c r="D876" s="110"/>
      <c r="E876" s="110"/>
      <c r="F876" s="108"/>
      <c r="G876" s="109"/>
      <c r="H876" s="110"/>
      <c r="I876" s="110"/>
      <c r="J876" s="110"/>
      <c r="K876" s="110"/>
      <c r="L876" s="89"/>
      <c r="M876" s="89"/>
      <c r="N876" s="89"/>
      <c r="O876" s="90"/>
    </row>
    <row r="877" spans="1:15" s="91" customFormat="1" ht="12.75" x14ac:dyDescent="0.2">
      <c r="A877" s="110"/>
      <c r="B877" s="110"/>
      <c r="C877" s="110"/>
      <c r="D877" s="110"/>
      <c r="E877" s="110"/>
      <c r="F877" s="108"/>
      <c r="G877" s="109"/>
      <c r="H877" s="110"/>
      <c r="I877" s="110"/>
      <c r="J877" s="110"/>
      <c r="K877" s="110"/>
      <c r="L877" s="89"/>
      <c r="M877" s="89"/>
      <c r="N877" s="89"/>
      <c r="O877" s="90"/>
    </row>
    <row r="878" spans="1:15" s="91" customFormat="1" ht="12.75" x14ac:dyDescent="0.2">
      <c r="A878" s="110"/>
      <c r="B878" s="110"/>
      <c r="C878" s="110"/>
      <c r="D878" s="110"/>
      <c r="E878" s="110"/>
      <c r="F878" s="108"/>
      <c r="G878" s="109"/>
      <c r="H878" s="110"/>
      <c r="I878" s="110"/>
      <c r="J878" s="110"/>
      <c r="K878" s="110"/>
      <c r="L878" s="89"/>
      <c r="M878" s="89"/>
      <c r="N878" s="89"/>
      <c r="O878" s="90"/>
    </row>
    <row r="879" spans="1:15" s="91" customFormat="1" ht="12.75" x14ac:dyDescent="0.2">
      <c r="A879" s="110"/>
      <c r="B879" s="110"/>
      <c r="C879" s="110"/>
      <c r="D879" s="110"/>
      <c r="E879" s="110"/>
      <c r="F879" s="108"/>
      <c r="G879" s="109"/>
      <c r="H879" s="110"/>
      <c r="I879" s="110"/>
      <c r="J879" s="110"/>
      <c r="K879" s="110"/>
      <c r="L879" s="89"/>
      <c r="M879" s="89"/>
      <c r="N879" s="89"/>
      <c r="O879" s="90"/>
    </row>
    <row r="880" spans="1:15" s="91" customFormat="1" ht="12.75" x14ac:dyDescent="0.2">
      <c r="A880" s="110"/>
      <c r="B880" s="110"/>
      <c r="C880" s="110"/>
      <c r="D880" s="110"/>
      <c r="E880" s="110"/>
      <c r="F880" s="108"/>
      <c r="G880" s="109"/>
      <c r="H880" s="110"/>
      <c r="I880" s="110"/>
      <c r="J880" s="110"/>
      <c r="K880" s="110"/>
      <c r="L880" s="89"/>
      <c r="M880" s="89"/>
      <c r="N880" s="89"/>
      <c r="O880" s="90"/>
    </row>
    <row r="881" spans="1:15" s="91" customFormat="1" ht="12.75" x14ac:dyDescent="0.2">
      <c r="A881" s="110"/>
      <c r="B881" s="110"/>
      <c r="C881" s="110"/>
      <c r="D881" s="110"/>
      <c r="E881" s="110"/>
      <c r="F881" s="108"/>
      <c r="G881" s="109"/>
      <c r="H881" s="110"/>
      <c r="I881" s="110"/>
      <c r="J881" s="110"/>
      <c r="K881" s="110"/>
      <c r="L881" s="89"/>
      <c r="M881" s="89"/>
      <c r="N881" s="89"/>
      <c r="O881" s="90"/>
    </row>
    <row r="882" spans="1:15" s="91" customFormat="1" ht="12.75" x14ac:dyDescent="0.2">
      <c r="A882" s="110"/>
      <c r="B882" s="110"/>
      <c r="C882" s="110"/>
      <c r="D882" s="110"/>
      <c r="E882" s="110"/>
      <c r="F882" s="108"/>
      <c r="G882" s="109"/>
      <c r="H882" s="110"/>
      <c r="I882" s="110"/>
      <c r="J882" s="110"/>
      <c r="K882" s="110"/>
      <c r="L882" s="89"/>
      <c r="M882" s="89"/>
      <c r="N882" s="89"/>
      <c r="O882" s="90"/>
    </row>
    <row r="883" spans="1:15" s="91" customFormat="1" ht="12.75" x14ac:dyDescent="0.2">
      <c r="A883" s="110"/>
      <c r="B883" s="110"/>
      <c r="C883" s="110"/>
      <c r="D883" s="110"/>
      <c r="E883" s="110"/>
      <c r="F883" s="108"/>
      <c r="G883" s="109"/>
      <c r="H883" s="110"/>
      <c r="I883" s="110"/>
      <c r="J883" s="110"/>
      <c r="K883" s="110"/>
      <c r="L883" s="89"/>
      <c r="M883" s="89"/>
      <c r="N883" s="89"/>
      <c r="O883" s="90"/>
    </row>
    <row r="884" spans="1:15" s="91" customFormat="1" ht="12.75" x14ac:dyDescent="0.2">
      <c r="A884" s="110"/>
      <c r="B884" s="110"/>
      <c r="C884" s="110"/>
      <c r="D884" s="110"/>
      <c r="E884" s="110"/>
      <c r="F884" s="108"/>
      <c r="G884" s="109"/>
      <c r="H884" s="110"/>
      <c r="I884" s="110"/>
      <c r="J884" s="110"/>
      <c r="K884" s="110"/>
      <c r="L884" s="89"/>
      <c r="M884" s="89"/>
      <c r="N884" s="89"/>
      <c r="O884" s="90"/>
    </row>
    <row r="885" spans="1:15" s="91" customFormat="1" ht="12.75" x14ac:dyDescent="0.2">
      <c r="A885" s="110"/>
      <c r="B885" s="110"/>
      <c r="C885" s="110"/>
      <c r="D885" s="110"/>
      <c r="E885" s="110"/>
      <c r="F885" s="108"/>
      <c r="G885" s="109"/>
      <c r="H885" s="110"/>
      <c r="I885" s="110"/>
      <c r="J885" s="110"/>
      <c r="K885" s="110"/>
      <c r="L885" s="89"/>
      <c r="M885" s="89"/>
      <c r="N885" s="89"/>
      <c r="O885" s="90"/>
    </row>
    <row r="886" spans="1:15" s="91" customFormat="1" ht="12.75" x14ac:dyDescent="0.2">
      <c r="A886" s="110"/>
      <c r="B886" s="110"/>
      <c r="C886" s="110"/>
      <c r="D886" s="110"/>
      <c r="E886" s="110"/>
      <c r="F886" s="108"/>
      <c r="G886" s="109"/>
      <c r="H886" s="110"/>
      <c r="I886" s="110"/>
      <c r="J886" s="110"/>
      <c r="K886" s="110"/>
      <c r="L886" s="89"/>
      <c r="M886" s="89"/>
      <c r="N886" s="89"/>
      <c r="O886" s="90"/>
    </row>
    <row r="887" spans="1:15" s="91" customFormat="1" ht="12.75" x14ac:dyDescent="0.2">
      <c r="A887" s="110"/>
      <c r="B887" s="110"/>
      <c r="C887" s="110"/>
      <c r="D887" s="110"/>
      <c r="E887" s="110"/>
      <c r="F887" s="108"/>
      <c r="G887" s="109"/>
      <c r="H887" s="110"/>
      <c r="I887" s="110"/>
      <c r="J887" s="110"/>
      <c r="K887" s="110"/>
      <c r="L887" s="89"/>
      <c r="M887" s="89"/>
      <c r="N887" s="89"/>
      <c r="O887" s="90"/>
    </row>
    <row r="888" spans="1:15" s="91" customFormat="1" ht="12.75" x14ac:dyDescent="0.2">
      <c r="A888" s="110"/>
      <c r="B888" s="110"/>
      <c r="C888" s="110"/>
      <c r="D888" s="110"/>
      <c r="E888" s="110"/>
      <c r="F888" s="108"/>
      <c r="G888" s="109"/>
      <c r="H888" s="110"/>
      <c r="I888" s="110"/>
      <c r="J888" s="110"/>
      <c r="K888" s="110"/>
      <c r="L888" s="89"/>
      <c r="M888" s="89"/>
      <c r="N888" s="89"/>
      <c r="O888" s="90"/>
    </row>
    <row r="889" spans="1:15" s="91" customFormat="1" ht="12.75" x14ac:dyDescent="0.2">
      <c r="A889" s="110"/>
      <c r="B889" s="110"/>
      <c r="C889" s="110"/>
      <c r="D889" s="110"/>
      <c r="E889" s="110"/>
      <c r="F889" s="108"/>
      <c r="G889" s="109"/>
      <c r="H889" s="110"/>
      <c r="I889" s="110"/>
      <c r="J889" s="110"/>
      <c r="K889" s="110"/>
      <c r="L889" s="89"/>
      <c r="M889" s="89"/>
      <c r="N889" s="89"/>
      <c r="O889" s="90"/>
    </row>
    <row r="890" spans="1:15" s="91" customFormat="1" ht="12.75" x14ac:dyDescent="0.2">
      <c r="A890" s="110"/>
      <c r="B890" s="110"/>
      <c r="C890" s="110"/>
      <c r="D890" s="110"/>
      <c r="E890" s="110"/>
      <c r="F890" s="108"/>
      <c r="G890" s="109"/>
      <c r="H890" s="110"/>
      <c r="I890" s="110"/>
      <c r="J890" s="110"/>
      <c r="K890" s="110"/>
      <c r="L890" s="89"/>
      <c r="M890" s="89"/>
      <c r="N890" s="89"/>
      <c r="O890" s="90"/>
    </row>
    <row r="891" spans="1:15" s="91" customFormat="1" ht="12.75" x14ac:dyDescent="0.2">
      <c r="A891" s="110"/>
      <c r="B891" s="110"/>
      <c r="C891" s="110"/>
      <c r="D891" s="110"/>
      <c r="E891" s="110"/>
      <c r="F891" s="108"/>
      <c r="G891" s="109"/>
      <c r="H891" s="110"/>
      <c r="I891" s="110"/>
      <c r="J891" s="110"/>
      <c r="K891" s="110"/>
      <c r="L891" s="89"/>
      <c r="M891" s="89"/>
      <c r="N891" s="89"/>
      <c r="O891" s="90"/>
    </row>
    <row r="892" spans="1:15" s="91" customFormat="1" ht="12.75" x14ac:dyDescent="0.2">
      <c r="A892" s="110"/>
      <c r="B892" s="110"/>
      <c r="C892" s="110"/>
      <c r="D892" s="110"/>
      <c r="E892" s="110"/>
      <c r="F892" s="108"/>
      <c r="G892" s="109"/>
      <c r="H892" s="110"/>
      <c r="I892" s="110"/>
      <c r="J892" s="110"/>
      <c r="K892" s="110"/>
      <c r="L892" s="89"/>
      <c r="M892" s="89"/>
      <c r="N892" s="89"/>
      <c r="O892" s="90"/>
    </row>
    <row r="893" spans="1:15" s="91" customFormat="1" ht="12.75" x14ac:dyDescent="0.2">
      <c r="A893" s="110"/>
      <c r="B893" s="110"/>
      <c r="C893" s="110"/>
      <c r="D893" s="110"/>
      <c r="E893" s="110"/>
      <c r="F893" s="108"/>
      <c r="G893" s="109"/>
      <c r="H893" s="110"/>
      <c r="I893" s="110"/>
      <c r="J893" s="110"/>
      <c r="K893" s="110"/>
      <c r="L893" s="89"/>
      <c r="M893" s="89"/>
      <c r="N893" s="89"/>
      <c r="O893" s="90"/>
    </row>
    <row r="894" spans="1:15" s="91" customFormat="1" ht="12.75" x14ac:dyDescent="0.2">
      <c r="A894" s="110"/>
      <c r="B894" s="110"/>
      <c r="C894" s="110"/>
      <c r="D894" s="110"/>
      <c r="E894" s="110"/>
      <c r="F894" s="108"/>
      <c r="G894" s="109"/>
      <c r="H894" s="110"/>
      <c r="I894" s="110"/>
      <c r="J894" s="110"/>
      <c r="K894" s="110"/>
      <c r="L894" s="89"/>
      <c r="M894" s="89"/>
      <c r="N894" s="89"/>
      <c r="O894" s="90"/>
    </row>
    <row r="895" spans="1:15" s="91" customFormat="1" ht="12.75" x14ac:dyDescent="0.2">
      <c r="A895" s="110"/>
      <c r="B895" s="110"/>
      <c r="C895" s="110"/>
      <c r="D895" s="110"/>
      <c r="E895" s="110"/>
      <c r="F895" s="108"/>
      <c r="G895" s="109"/>
      <c r="H895" s="110"/>
      <c r="I895" s="110"/>
      <c r="J895" s="110"/>
      <c r="K895" s="110"/>
      <c r="L895" s="89"/>
      <c r="M895" s="89"/>
      <c r="N895" s="89"/>
      <c r="O895" s="90"/>
    </row>
    <row r="896" spans="1:15" s="91" customFormat="1" ht="12.75" x14ac:dyDescent="0.2">
      <c r="A896" s="110"/>
      <c r="B896" s="110"/>
      <c r="C896" s="110"/>
      <c r="D896" s="110"/>
      <c r="E896" s="110"/>
      <c r="F896" s="108"/>
      <c r="G896" s="109"/>
      <c r="H896" s="110"/>
      <c r="I896" s="110"/>
      <c r="J896" s="110"/>
      <c r="K896" s="110"/>
      <c r="L896" s="89"/>
      <c r="M896" s="89"/>
      <c r="N896" s="89"/>
      <c r="O896" s="90"/>
    </row>
    <row r="897" spans="1:15" s="91" customFormat="1" ht="12.75" x14ac:dyDescent="0.2">
      <c r="A897" s="110"/>
      <c r="B897" s="110"/>
      <c r="C897" s="110"/>
      <c r="D897" s="110"/>
      <c r="E897" s="110"/>
      <c r="F897" s="108"/>
      <c r="G897" s="109"/>
      <c r="H897" s="110"/>
      <c r="I897" s="110"/>
      <c r="J897" s="110"/>
      <c r="K897" s="110"/>
      <c r="L897" s="89"/>
      <c r="M897" s="89"/>
      <c r="N897" s="89"/>
      <c r="O897" s="90"/>
    </row>
    <row r="898" spans="1:15" s="91" customFormat="1" ht="12.75" x14ac:dyDescent="0.2">
      <c r="A898" s="110"/>
      <c r="B898" s="110"/>
      <c r="C898" s="110"/>
      <c r="D898" s="110"/>
      <c r="E898" s="110"/>
      <c r="F898" s="108"/>
      <c r="G898" s="109"/>
      <c r="H898" s="110"/>
      <c r="I898" s="110"/>
      <c r="J898" s="110"/>
      <c r="K898" s="110"/>
      <c r="L898" s="89"/>
      <c r="M898" s="89"/>
      <c r="N898" s="89"/>
      <c r="O898" s="90"/>
    </row>
    <row r="899" spans="1:15" s="91" customFormat="1" ht="12.75" x14ac:dyDescent="0.2">
      <c r="A899" s="110"/>
      <c r="B899" s="110"/>
      <c r="C899" s="110"/>
      <c r="D899" s="110"/>
      <c r="E899" s="110"/>
      <c r="F899" s="108"/>
      <c r="G899" s="109"/>
      <c r="H899" s="110"/>
      <c r="I899" s="110"/>
      <c r="J899" s="110"/>
      <c r="K899" s="110"/>
      <c r="L899" s="89"/>
      <c r="M899" s="89"/>
      <c r="N899" s="89"/>
      <c r="O899" s="90"/>
    </row>
    <row r="900" spans="1:15" s="91" customFormat="1" ht="12.75" x14ac:dyDescent="0.2">
      <c r="A900" s="110"/>
      <c r="B900" s="110"/>
      <c r="C900" s="110"/>
      <c r="D900" s="110"/>
      <c r="E900" s="110"/>
      <c r="F900" s="108"/>
      <c r="G900" s="109"/>
      <c r="H900" s="110"/>
      <c r="I900" s="110"/>
      <c r="J900" s="110"/>
      <c r="K900" s="110"/>
      <c r="L900" s="89"/>
      <c r="M900" s="89"/>
      <c r="N900" s="89"/>
      <c r="O900" s="90"/>
    </row>
    <row r="901" spans="1:15" s="91" customFormat="1" ht="12.75" x14ac:dyDescent="0.2">
      <c r="A901" s="110"/>
      <c r="B901" s="110"/>
      <c r="C901" s="110"/>
      <c r="D901" s="110"/>
      <c r="E901" s="110"/>
      <c r="F901" s="108"/>
      <c r="G901" s="109"/>
      <c r="H901" s="110"/>
      <c r="I901" s="110"/>
      <c r="J901" s="110"/>
      <c r="K901" s="110"/>
      <c r="L901" s="89"/>
      <c r="M901" s="89"/>
      <c r="N901" s="89"/>
      <c r="O901" s="90"/>
    </row>
    <row r="902" spans="1:15" s="91" customFormat="1" ht="12.75" x14ac:dyDescent="0.2">
      <c r="A902" s="110"/>
      <c r="B902" s="110"/>
      <c r="C902" s="110"/>
      <c r="D902" s="110"/>
      <c r="E902" s="110"/>
      <c r="F902" s="108"/>
      <c r="G902" s="109"/>
      <c r="H902" s="110"/>
      <c r="I902" s="110"/>
      <c r="J902" s="110"/>
      <c r="K902" s="110"/>
      <c r="L902" s="89"/>
      <c r="M902" s="89"/>
      <c r="N902" s="89"/>
      <c r="O902" s="90"/>
    </row>
    <row r="903" spans="1:15" s="91" customFormat="1" ht="12.75" x14ac:dyDescent="0.2">
      <c r="A903" s="110"/>
      <c r="B903" s="110"/>
      <c r="C903" s="110"/>
      <c r="D903" s="110"/>
      <c r="E903" s="110"/>
      <c r="F903" s="108"/>
      <c r="G903" s="109"/>
      <c r="H903" s="110"/>
      <c r="I903" s="110"/>
      <c r="J903" s="110"/>
      <c r="K903" s="110"/>
      <c r="L903" s="89"/>
      <c r="M903" s="89"/>
      <c r="N903" s="89"/>
      <c r="O903" s="90"/>
    </row>
    <row r="904" spans="1:15" s="91" customFormat="1" ht="12.75" x14ac:dyDescent="0.2">
      <c r="A904" s="110"/>
      <c r="B904" s="110"/>
      <c r="C904" s="110"/>
      <c r="D904" s="110"/>
      <c r="E904" s="110"/>
      <c r="F904" s="108"/>
      <c r="G904" s="109"/>
      <c r="H904" s="110"/>
      <c r="I904" s="110"/>
      <c r="J904" s="110"/>
      <c r="K904" s="110"/>
      <c r="L904" s="89"/>
      <c r="M904" s="89"/>
      <c r="N904" s="89"/>
      <c r="O904" s="90"/>
    </row>
    <row r="905" spans="1:15" s="91" customFormat="1" ht="12.75" x14ac:dyDescent="0.2">
      <c r="A905" s="110"/>
      <c r="B905" s="110"/>
      <c r="C905" s="110"/>
      <c r="D905" s="110"/>
      <c r="E905" s="110"/>
      <c r="F905" s="108"/>
      <c r="G905" s="109"/>
      <c r="H905" s="110"/>
      <c r="I905" s="110"/>
      <c r="J905" s="110"/>
      <c r="K905" s="110"/>
      <c r="L905" s="89"/>
      <c r="M905" s="89"/>
      <c r="N905" s="89"/>
      <c r="O905" s="90"/>
    </row>
    <row r="906" spans="1:15" s="91" customFormat="1" ht="12.75" x14ac:dyDescent="0.2">
      <c r="A906" s="110"/>
      <c r="B906" s="110"/>
      <c r="C906" s="110"/>
      <c r="D906" s="110"/>
      <c r="E906" s="110"/>
      <c r="F906" s="108"/>
      <c r="G906" s="109"/>
      <c r="H906" s="110"/>
      <c r="I906" s="110"/>
      <c r="J906" s="110"/>
      <c r="K906" s="110"/>
      <c r="L906" s="89"/>
      <c r="M906" s="89"/>
      <c r="N906" s="89"/>
      <c r="O906" s="90"/>
    </row>
    <row r="907" spans="1:15" s="91" customFormat="1" ht="12.75" x14ac:dyDescent="0.2">
      <c r="A907" s="110"/>
      <c r="B907" s="110"/>
      <c r="C907" s="110"/>
      <c r="D907" s="110"/>
      <c r="E907" s="110"/>
      <c r="F907" s="108"/>
      <c r="G907" s="109"/>
      <c r="H907" s="110"/>
      <c r="I907" s="110"/>
      <c r="J907" s="110"/>
      <c r="K907" s="110"/>
      <c r="L907" s="89"/>
      <c r="M907" s="89"/>
      <c r="N907" s="89"/>
      <c r="O907" s="90"/>
    </row>
    <row r="908" spans="1:15" s="91" customFormat="1" ht="12.75" x14ac:dyDescent="0.2">
      <c r="A908" s="110"/>
      <c r="B908" s="110"/>
      <c r="C908" s="110"/>
      <c r="D908" s="110"/>
      <c r="E908" s="110"/>
      <c r="F908" s="108"/>
      <c r="G908" s="109"/>
      <c r="H908" s="110"/>
      <c r="I908" s="110"/>
      <c r="J908" s="110"/>
      <c r="K908" s="110"/>
      <c r="L908" s="89"/>
      <c r="M908" s="89"/>
      <c r="N908" s="89"/>
      <c r="O908" s="90"/>
    </row>
    <row r="909" spans="1:15" s="91" customFormat="1" ht="12.75" x14ac:dyDescent="0.2">
      <c r="A909" s="110"/>
      <c r="B909" s="110"/>
      <c r="C909" s="110"/>
      <c r="D909" s="110"/>
      <c r="E909" s="110"/>
      <c r="F909" s="108"/>
      <c r="G909" s="109"/>
      <c r="H909" s="110"/>
      <c r="I909" s="110"/>
      <c r="J909" s="110"/>
      <c r="K909" s="110"/>
      <c r="L909" s="89"/>
      <c r="M909" s="89"/>
      <c r="N909" s="89"/>
      <c r="O909" s="90"/>
    </row>
    <row r="910" spans="1:15" s="91" customFormat="1" ht="12.75" x14ac:dyDescent="0.2">
      <c r="A910" s="110"/>
      <c r="B910" s="110"/>
      <c r="C910" s="110"/>
      <c r="D910" s="110"/>
      <c r="E910" s="110"/>
      <c r="F910" s="108"/>
      <c r="G910" s="109"/>
      <c r="H910" s="110"/>
      <c r="I910" s="110"/>
      <c r="J910" s="110"/>
      <c r="K910" s="110"/>
      <c r="L910" s="89"/>
      <c r="M910" s="89"/>
      <c r="N910" s="89"/>
      <c r="O910" s="90"/>
    </row>
    <row r="911" spans="1:15" s="91" customFormat="1" ht="12.75" x14ac:dyDescent="0.2">
      <c r="A911" s="110"/>
      <c r="B911" s="110"/>
      <c r="C911" s="110"/>
      <c r="D911" s="110"/>
      <c r="E911" s="110"/>
      <c r="F911" s="108"/>
      <c r="G911" s="109"/>
      <c r="H911" s="110"/>
      <c r="I911" s="110"/>
      <c r="J911" s="110"/>
      <c r="K911" s="110"/>
      <c r="L911" s="89"/>
      <c r="M911" s="89"/>
      <c r="N911" s="89"/>
      <c r="O911" s="90"/>
    </row>
    <row r="912" spans="1:15" s="91" customFormat="1" ht="12.75" x14ac:dyDescent="0.2">
      <c r="A912" s="110"/>
      <c r="B912" s="110"/>
      <c r="C912" s="110"/>
      <c r="D912" s="110"/>
      <c r="E912" s="110"/>
      <c r="F912" s="108"/>
      <c r="G912" s="109"/>
      <c r="H912" s="110"/>
      <c r="I912" s="110"/>
      <c r="J912" s="110"/>
      <c r="K912" s="110"/>
      <c r="L912" s="89"/>
      <c r="M912" s="89"/>
      <c r="N912" s="89"/>
      <c r="O912" s="90"/>
    </row>
    <row r="913" spans="1:15" s="91" customFormat="1" ht="12.75" x14ac:dyDescent="0.2">
      <c r="A913" s="110"/>
      <c r="B913" s="110"/>
      <c r="C913" s="110"/>
      <c r="D913" s="110"/>
      <c r="E913" s="110"/>
      <c r="F913" s="108"/>
      <c r="G913" s="109"/>
      <c r="H913" s="110"/>
      <c r="I913" s="110"/>
      <c r="J913" s="110"/>
      <c r="K913" s="110"/>
      <c r="L913" s="89"/>
      <c r="M913" s="89"/>
      <c r="N913" s="89"/>
      <c r="O913" s="90"/>
    </row>
    <row r="914" spans="1:15" s="91" customFormat="1" ht="12.75" x14ac:dyDescent="0.2">
      <c r="A914" s="110"/>
      <c r="B914" s="110"/>
      <c r="C914" s="110"/>
      <c r="D914" s="110"/>
      <c r="E914" s="110"/>
      <c r="F914" s="108"/>
      <c r="G914" s="109"/>
      <c r="H914" s="110"/>
      <c r="I914" s="110"/>
      <c r="J914" s="110"/>
      <c r="K914" s="110"/>
      <c r="L914" s="89"/>
      <c r="M914" s="89"/>
      <c r="N914" s="89"/>
      <c r="O914" s="90"/>
    </row>
    <row r="915" spans="1:15" s="91" customFormat="1" ht="12.75" x14ac:dyDescent="0.2">
      <c r="A915" s="110"/>
      <c r="B915" s="110"/>
      <c r="C915" s="110"/>
      <c r="D915" s="110"/>
      <c r="E915" s="110"/>
      <c r="F915" s="108"/>
      <c r="G915" s="109"/>
      <c r="H915" s="110"/>
      <c r="I915" s="110"/>
      <c r="J915" s="110"/>
      <c r="K915" s="110"/>
      <c r="L915" s="89"/>
      <c r="M915" s="89"/>
      <c r="N915" s="89"/>
      <c r="O915" s="90"/>
    </row>
    <row r="916" spans="1:15" s="91" customFormat="1" ht="12.75" x14ac:dyDescent="0.2">
      <c r="A916" s="110"/>
      <c r="B916" s="110"/>
      <c r="C916" s="110"/>
      <c r="D916" s="110"/>
      <c r="E916" s="110"/>
      <c r="F916" s="108"/>
      <c r="G916" s="109"/>
      <c r="H916" s="110"/>
      <c r="I916" s="110"/>
      <c r="J916" s="110"/>
      <c r="K916" s="110"/>
      <c r="L916" s="89"/>
      <c r="M916" s="89"/>
      <c r="N916" s="89"/>
      <c r="O916" s="90"/>
    </row>
    <row r="917" spans="1:15" s="91" customFormat="1" ht="12.75" x14ac:dyDescent="0.2">
      <c r="A917" s="110"/>
      <c r="B917" s="110"/>
      <c r="C917" s="110"/>
      <c r="D917" s="110"/>
      <c r="E917" s="110"/>
      <c r="F917" s="108"/>
      <c r="G917" s="109"/>
      <c r="H917" s="110"/>
      <c r="I917" s="110"/>
      <c r="J917" s="110"/>
      <c r="K917" s="110"/>
      <c r="L917" s="89"/>
      <c r="M917" s="89"/>
      <c r="N917" s="89"/>
      <c r="O917" s="90"/>
    </row>
    <row r="918" spans="1:15" s="91" customFormat="1" ht="12.75" x14ac:dyDescent="0.2">
      <c r="A918" s="110"/>
      <c r="B918" s="110"/>
      <c r="C918" s="110"/>
      <c r="D918" s="110"/>
      <c r="E918" s="110"/>
      <c r="F918" s="108"/>
      <c r="G918" s="109"/>
      <c r="H918" s="110"/>
      <c r="I918" s="110"/>
      <c r="J918" s="110"/>
      <c r="K918" s="110"/>
      <c r="L918" s="89"/>
      <c r="M918" s="89"/>
      <c r="N918" s="89"/>
      <c r="O918" s="90"/>
    </row>
    <row r="919" spans="1:15" s="91" customFormat="1" ht="12.75" x14ac:dyDescent="0.2">
      <c r="A919" s="110"/>
      <c r="B919" s="110"/>
      <c r="C919" s="110"/>
      <c r="D919" s="110"/>
      <c r="E919" s="110"/>
      <c r="F919" s="108"/>
      <c r="G919" s="109"/>
      <c r="H919" s="110"/>
      <c r="I919" s="110"/>
      <c r="J919" s="110"/>
      <c r="K919" s="110"/>
      <c r="L919" s="89"/>
      <c r="M919" s="89"/>
      <c r="N919" s="89"/>
      <c r="O919" s="90"/>
    </row>
    <row r="920" spans="1:15" s="91" customFormat="1" ht="12.75" x14ac:dyDescent="0.2">
      <c r="A920" s="110"/>
      <c r="B920" s="110"/>
      <c r="C920" s="110"/>
      <c r="D920" s="110"/>
      <c r="E920" s="110"/>
      <c r="F920" s="108"/>
      <c r="G920" s="109"/>
      <c r="H920" s="110"/>
      <c r="I920" s="110"/>
      <c r="J920" s="110"/>
      <c r="K920" s="110"/>
      <c r="L920" s="89"/>
      <c r="M920" s="89"/>
      <c r="N920" s="89"/>
      <c r="O920" s="90"/>
    </row>
    <row r="921" spans="1:15" s="91" customFormat="1" ht="12.75" x14ac:dyDescent="0.2">
      <c r="A921" s="110"/>
      <c r="B921" s="110"/>
      <c r="C921" s="110"/>
      <c r="D921" s="110"/>
      <c r="E921" s="110"/>
      <c r="F921" s="108"/>
      <c r="G921" s="109"/>
      <c r="H921" s="110"/>
      <c r="I921" s="110"/>
      <c r="J921" s="110"/>
      <c r="K921" s="110"/>
      <c r="L921" s="89"/>
      <c r="M921" s="89"/>
      <c r="N921" s="89"/>
      <c r="O921" s="90"/>
    </row>
    <row r="922" spans="1:15" s="91" customFormat="1" ht="12.75" x14ac:dyDescent="0.2">
      <c r="A922" s="110"/>
      <c r="B922" s="110"/>
      <c r="C922" s="110"/>
      <c r="D922" s="110"/>
      <c r="E922" s="110"/>
      <c r="F922" s="108"/>
      <c r="G922" s="109"/>
      <c r="H922" s="110"/>
      <c r="I922" s="110"/>
      <c r="J922" s="110"/>
      <c r="K922" s="110"/>
      <c r="L922" s="89"/>
      <c r="M922" s="89"/>
      <c r="N922" s="89"/>
      <c r="O922" s="90"/>
    </row>
    <row r="923" spans="1:15" s="91" customFormat="1" ht="12.75" x14ac:dyDescent="0.2">
      <c r="A923" s="110"/>
      <c r="B923" s="110"/>
      <c r="C923" s="110"/>
      <c r="D923" s="110"/>
      <c r="E923" s="110"/>
      <c r="F923" s="108"/>
      <c r="G923" s="109"/>
      <c r="H923" s="110"/>
      <c r="I923" s="110"/>
      <c r="J923" s="110"/>
      <c r="K923" s="110"/>
      <c r="L923" s="89"/>
      <c r="M923" s="89"/>
      <c r="N923" s="89"/>
      <c r="O923" s="90"/>
    </row>
    <row r="924" spans="1:15" s="91" customFormat="1" ht="12.75" x14ac:dyDescent="0.2">
      <c r="A924" s="110"/>
      <c r="B924" s="110"/>
      <c r="C924" s="110"/>
      <c r="D924" s="110"/>
      <c r="E924" s="110"/>
      <c r="F924" s="108"/>
      <c r="G924" s="109"/>
      <c r="H924" s="110"/>
      <c r="I924" s="110"/>
      <c r="J924" s="110"/>
      <c r="K924" s="110"/>
      <c r="L924" s="89"/>
      <c r="M924" s="89"/>
      <c r="N924" s="89"/>
      <c r="O924" s="90"/>
    </row>
    <row r="925" spans="1:15" s="91" customFormat="1" ht="12.75" x14ac:dyDescent="0.2">
      <c r="A925" s="110"/>
      <c r="B925" s="110"/>
      <c r="C925" s="110"/>
      <c r="D925" s="110"/>
      <c r="E925" s="110"/>
      <c r="F925" s="108"/>
      <c r="G925" s="109"/>
      <c r="H925" s="110"/>
      <c r="I925" s="110"/>
      <c r="J925" s="110"/>
      <c r="K925" s="110"/>
      <c r="L925" s="89"/>
      <c r="M925" s="89"/>
      <c r="N925" s="89"/>
      <c r="O925" s="90"/>
    </row>
    <row r="926" spans="1:15" s="91" customFormat="1" ht="12.75" x14ac:dyDescent="0.2">
      <c r="A926" s="110"/>
      <c r="B926" s="110"/>
      <c r="C926" s="110"/>
      <c r="D926" s="110"/>
      <c r="E926" s="110"/>
      <c r="F926" s="108"/>
      <c r="G926" s="109"/>
      <c r="H926" s="110"/>
      <c r="I926" s="110"/>
      <c r="J926" s="110"/>
      <c r="K926" s="110"/>
      <c r="L926" s="89"/>
      <c r="M926" s="89"/>
      <c r="N926" s="89"/>
      <c r="O926" s="90"/>
    </row>
    <row r="927" spans="1:15" s="91" customFormat="1" ht="12.75" x14ac:dyDescent="0.2">
      <c r="A927" s="110"/>
      <c r="B927" s="110"/>
      <c r="C927" s="110"/>
      <c r="D927" s="110"/>
      <c r="E927" s="110"/>
      <c r="F927" s="108"/>
      <c r="G927" s="109"/>
      <c r="H927" s="110"/>
      <c r="I927" s="110"/>
      <c r="J927" s="110"/>
      <c r="K927" s="110"/>
      <c r="L927" s="89"/>
      <c r="M927" s="89"/>
      <c r="N927" s="89"/>
      <c r="O927" s="90"/>
    </row>
    <row r="928" spans="1:15" s="91" customFormat="1" ht="12.75" x14ac:dyDescent="0.2">
      <c r="A928" s="110"/>
      <c r="B928" s="110"/>
      <c r="C928" s="110"/>
      <c r="D928" s="110"/>
      <c r="E928" s="110"/>
      <c r="F928" s="108"/>
      <c r="G928" s="109"/>
      <c r="H928" s="110"/>
      <c r="I928" s="110"/>
      <c r="J928" s="110"/>
      <c r="K928" s="110"/>
      <c r="L928" s="89"/>
      <c r="M928" s="89"/>
      <c r="N928" s="89"/>
      <c r="O928" s="90"/>
    </row>
    <row r="929" spans="1:15" s="91" customFormat="1" ht="12.75" x14ac:dyDescent="0.2">
      <c r="A929" s="110"/>
      <c r="B929" s="110"/>
      <c r="C929" s="110"/>
      <c r="D929" s="110"/>
      <c r="E929" s="110"/>
      <c r="F929" s="108"/>
      <c r="G929" s="109"/>
      <c r="H929" s="110"/>
      <c r="I929" s="110"/>
      <c r="J929" s="110"/>
      <c r="K929" s="110"/>
      <c r="L929" s="89"/>
      <c r="M929" s="89"/>
      <c r="N929" s="89"/>
      <c r="O929" s="90"/>
    </row>
    <row r="930" spans="1:15" s="91" customFormat="1" ht="12.75" x14ac:dyDescent="0.2">
      <c r="A930" s="110"/>
      <c r="B930" s="110"/>
      <c r="C930" s="110"/>
      <c r="D930" s="110"/>
      <c r="E930" s="110"/>
      <c r="F930" s="108"/>
      <c r="G930" s="109"/>
      <c r="H930" s="110"/>
      <c r="I930" s="110"/>
      <c r="J930" s="110"/>
      <c r="K930" s="110"/>
      <c r="L930" s="89"/>
      <c r="M930" s="89"/>
      <c r="N930" s="89"/>
      <c r="O930" s="90"/>
    </row>
    <row r="931" spans="1:15" s="91" customFormat="1" ht="12.75" x14ac:dyDescent="0.2">
      <c r="A931" s="110"/>
      <c r="B931" s="110"/>
      <c r="C931" s="110"/>
      <c r="D931" s="110"/>
      <c r="E931" s="110"/>
      <c r="F931" s="108"/>
      <c r="G931" s="109"/>
      <c r="H931" s="110"/>
      <c r="I931" s="110"/>
      <c r="J931" s="110"/>
      <c r="K931" s="110"/>
      <c r="L931" s="89"/>
      <c r="M931" s="89"/>
      <c r="N931" s="89"/>
      <c r="O931" s="90"/>
    </row>
    <row r="932" spans="1:15" s="91" customFormat="1" ht="12.75" x14ac:dyDescent="0.2">
      <c r="A932" s="110"/>
      <c r="B932" s="110"/>
      <c r="C932" s="110"/>
      <c r="D932" s="110"/>
      <c r="E932" s="110"/>
      <c r="F932" s="108"/>
      <c r="G932" s="109"/>
      <c r="H932" s="110"/>
      <c r="I932" s="110"/>
      <c r="J932" s="110"/>
      <c r="K932" s="110"/>
      <c r="L932" s="89"/>
      <c r="M932" s="89"/>
      <c r="N932" s="89"/>
      <c r="O932" s="90"/>
    </row>
    <row r="933" spans="1:15" s="91" customFormat="1" ht="12.75" x14ac:dyDescent="0.2">
      <c r="A933" s="110"/>
      <c r="B933" s="110"/>
      <c r="C933" s="110"/>
      <c r="D933" s="110"/>
      <c r="E933" s="110"/>
      <c r="F933" s="108"/>
      <c r="G933" s="109"/>
      <c r="H933" s="110"/>
      <c r="I933" s="110"/>
      <c r="J933" s="110"/>
      <c r="K933" s="110"/>
      <c r="L933" s="89"/>
      <c r="M933" s="89"/>
      <c r="N933" s="89"/>
      <c r="O933" s="90"/>
    </row>
    <row r="934" spans="1:15" s="91" customFormat="1" ht="12.75" x14ac:dyDescent="0.2">
      <c r="A934" s="110"/>
      <c r="B934" s="110"/>
      <c r="C934" s="110"/>
      <c r="D934" s="110"/>
      <c r="E934" s="110"/>
      <c r="F934" s="108"/>
      <c r="G934" s="109"/>
      <c r="H934" s="110"/>
      <c r="I934" s="110"/>
      <c r="J934" s="110"/>
      <c r="K934" s="110"/>
      <c r="L934" s="89"/>
      <c r="M934" s="89"/>
      <c r="N934" s="89"/>
      <c r="O934" s="90"/>
    </row>
    <row r="935" spans="1:15" s="91" customFormat="1" ht="12.75" x14ac:dyDescent="0.2">
      <c r="A935" s="110"/>
      <c r="B935" s="110"/>
      <c r="C935" s="110"/>
      <c r="D935" s="110"/>
      <c r="E935" s="110"/>
      <c r="F935" s="108"/>
      <c r="G935" s="109"/>
      <c r="H935" s="110"/>
      <c r="I935" s="110"/>
      <c r="J935" s="110"/>
      <c r="K935" s="110"/>
      <c r="L935" s="89"/>
      <c r="M935" s="89"/>
      <c r="N935" s="89"/>
      <c r="O935" s="90"/>
    </row>
    <row r="936" spans="1:15" s="91" customFormat="1" ht="12.75" x14ac:dyDescent="0.2">
      <c r="A936" s="110"/>
      <c r="B936" s="110"/>
      <c r="C936" s="110"/>
      <c r="D936" s="110"/>
      <c r="E936" s="110"/>
      <c r="F936" s="108"/>
      <c r="G936" s="109"/>
      <c r="H936" s="110"/>
      <c r="I936" s="110"/>
      <c r="J936" s="110"/>
      <c r="K936" s="110"/>
      <c r="L936" s="89"/>
      <c r="M936" s="89"/>
      <c r="N936" s="89"/>
      <c r="O936" s="90"/>
    </row>
    <row r="937" spans="1:15" s="91" customFormat="1" ht="12.75" x14ac:dyDescent="0.2">
      <c r="A937" s="110"/>
      <c r="B937" s="110"/>
      <c r="C937" s="110"/>
      <c r="D937" s="110"/>
      <c r="E937" s="110"/>
      <c r="F937" s="108"/>
      <c r="G937" s="109"/>
      <c r="H937" s="110"/>
      <c r="I937" s="110"/>
      <c r="J937" s="110"/>
      <c r="K937" s="110"/>
      <c r="L937" s="89"/>
      <c r="M937" s="89"/>
      <c r="N937" s="89"/>
      <c r="O937" s="90"/>
    </row>
    <row r="938" spans="1:15" s="91" customFormat="1" ht="12.75" x14ac:dyDescent="0.2">
      <c r="A938" s="110"/>
      <c r="B938" s="110"/>
      <c r="C938" s="110"/>
      <c r="D938" s="110"/>
      <c r="E938" s="110"/>
      <c r="F938" s="108"/>
      <c r="G938" s="109"/>
      <c r="H938" s="110"/>
      <c r="I938" s="110"/>
      <c r="J938" s="110"/>
      <c r="K938" s="110"/>
      <c r="L938" s="89"/>
      <c r="M938" s="89"/>
      <c r="N938" s="89"/>
      <c r="O938" s="90"/>
    </row>
    <row r="939" spans="1:15" s="91" customFormat="1" ht="12.75" x14ac:dyDescent="0.2">
      <c r="A939" s="110"/>
      <c r="B939" s="110"/>
      <c r="C939" s="110"/>
      <c r="D939" s="110"/>
      <c r="E939" s="110"/>
      <c r="F939" s="108"/>
      <c r="G939" s="109"/>
      <c r="H939" s="110"/>
      <c r="I939" s="110"/>
      <c r="J939" s="110"/>
      <c r="K939" s="110"/>
      <c r="L939" s="89"/>
      <c r="M939" s="89"/>
      <c r="N939" s="89"/>
      <c r="O939" s="90"/>
    </row>
    <row r="940" spans="1:15" s="91" customFormat="1" ht="12.75" x14ac:dyDescent="0.2">
      <c r="A940" s="110"/>
      <c r="B940" s="110"/>
      <c r="C940" s="110"/>
      <c r="D940" s="110"/>
      <c r="E940" s="110"/>
      <c r="F940" s="108"/>
      <c r="G940" s="109"/>
      <c r="H940" s="110"/>
      <c r="I940" s="110"/>
      <c r="J940" s="110"/>
      <c r="K940" s="110"/>
      <c r="L940" s="89"/>
      <c r="M940" s="89"/>
      <c r="N940" s="89"/>
      <c r="O940" s="90"/>
    </row>
    <row r="941" spans="1:15" s="91" customFormat="1" ht="12.75" x14ac:dyDescent="0.2">
      <c r="A941" s="110"/>
      <c r="B941" s="110"/>
      <c r="C941" s="110"/>
      <c r="D941" s="110"/>
      <c r="E941" s="110"/>
      <c r="F941" s="108"/>
      <c r="G941" s="109"/>
      <c r="H941" s="110"/>
      <c r="I941" s="110"/>
      <c r="J941" s="110"/>
      <c r="K941" s="110"/>
      <c r="L941" s="89"/>
      <c r="M941" s="89"/>
      <c r="N941" s="89"/>
      <c r="O941" s="90"/>
    </row>
    <row r="942" spans="1:15" s="91" customFormat="1" ht="12.75" x14ac:dyDescent="0.2">
      <c r="A942" s="110"/>
      <c r="B942" s="110"/>
      <c r="C942" s="110"/>
      <c r="D942" s="110"/>
      <c r="E942" s="110"/>
      <c r="F942" s="108"/>
      <c r="G942" s="109"/>
      <c r="H942" s="110"/>
      <c r="I942" s="110"/>
      <c r="J942" s="110"/>
      <c r="K942" s="110"/>
      <c r="L942" s="89"/>
      <c r="M942" s="89"/>
      <c r="N942" s="89"/>
      <c r="O942" s="90"/>
    </row>
    <row r="943" spans="1:15" s="91" customFormat="1" ht="12.75" x14ac:dyDescent="0.2">
      <c r="A943" s="110"/>
      <c r="B943" s="110"/>
      <c r="C943" s="110"/>
      <c r="D943" s="110"/>
      <c r="E943" s="110"/>
      <c r="F943" s="108"/>
      <c r="G943" s="109"/>
      <c r="H943" s="110"/>
      <c r="I943" s="110"/>
      <c r="J943" s="110"/>
      <c r="K943" s="110"/>
      <c r="L943" s="89"/>
      <c r="M943" s="89"/>
      <c r="N943" s="89"/>
      <c r="O943" s="90"/>
    </row>
    <row r="944" spans="1:15" s="91" customFormat="1" ht="12.75" x14ac:dyDescent="0.2">
      <c r="A944" s="110"/>
      <c r="B944" s="110"/>
      <c r="C944" s="110"/>
      <c r="D944" s="110"/>
      <c r="E944" s="110"/>
      <c r="F944" s="108"/>
      <c r="G944" s="109"/>
      <c r="H944" s="110"/>
      <c r="I944" s="110"/>
      <c r="J944" s="110"/>
      <c r="K944" s="110"/>
      <c r="L944" s="89"/>
      <c r="M944" s="89"/>
      <c r="N944" s="89"/>
      <c r="O944" s="90"/>
    </row>
    <row r="945" spans="1:15" s="91" customFormat="1" ht="12.75" x14ac:dyDescent="0.2">
      <c r="A945" s="110"/>
      <c r="B945" s="110"/>
      <c r="C945" s="110"/>
      <c r="D945" s="110"/>
      <c r="E945" s="110"/>
      <c r="F945" s="108"/>
      <c r="G945" s="109"/>
      <c r="H945" s="110"/>
      <c r="I945" s="110"/>
      <c r="J945" s="110"/>
      <c r="K945" s="110"/>
      <c r="L945" s="89"/>
      <c r="M945" s="89"/>
      <c r="N945" s="89"/>
      <c r="O945" s="90"/>
    </row>
    <row r="946" spans="1:15" s="91" customFormat="1" ht="12.75" x14ac:dyDescent="0.2">
      <c r="A946" s="110"/>
      <c r="B946" s="110"/>
      <c r="C946" s="110"/>
      <c r="D946" s="110"/>
      <c r="E946" s="110"/>
      <c r="F946" s="108"/>
      <c r="G946" s="109"/>
      <c r="H946" s="110"/>
      <c r="I946" s="110"/>
      <c r="J946" s="110"/>
      <c r="K946" s="110"/>
      <c r="L946" s="89"/>
      <c r="M946" s="89"/>
      <c r="N946" s="89"/>
      <c r="O946" s="90"/>
    </row>
    <row r="947" spans="1:15" s="91" customFormat="1" ht="12.75" x14ac:dyDescent="0.2">
      <c r="A947" s="110"/>
      <c r="B947" s="110"/>
      <c r="C947" s="110"/>
      <c r="D947" s="110"/>
      <c r="E947" s="110"/>
      <c r="F947" s="108"/>
      <c r="G947" s="109"/>
      <c r="H947" s="110"/>
      <c r="I947" s="110"/>
      <c r="J947" s="110"/>
      <c r="K947" s="110"/>
      <c r="L947" s="89"/>
      <c r="M947" s="89"/>
      <c r="N947" s="89"/>
      <c r="O947" s="90"/>
    </row>
    <row r="948" spans="1:15" s="91" customFormat="1" ht="12.75" x14ac:dyDescent="0.2">
      <c r="A948" s="110"/>
      <c r="B948" s="110"/>
      <c r="C948" s="110"/>
      <c r="D948" s="110"/>
      <c r="E948" s="110"/>
      <c r="F948" s="108"/>
      <c r="G948" s="109"/>
      <c r="H948" s="110"/>
      <c r="I948" s="110"/>
      <c r="J948" s="110"/>
      <c r="K948" s="110"/>
      <c r="L948" s="89"/>
      <c r="M948" s="89"/>
      <c r="N948" s="89"/>
      <c r="O948" s="90"/>
    </row>
    <row r="949" spans="1:15" s="91" customFormat="1" ht="12.75" x14ac:dyDescent="0.2">
      <c r="A949" s="110"/>
      <c r="B949" s="110"/>
      <c r="C949" s="110"/>
      <c r="D949" s="110"/>
      <c r="E949" s="110"/>
      <c r="F949" s="108"/>
      <c r="G949" s="109"/>
      <c r="H949" s="110"/>
      <c r="I949" s="110"/>
      <c r="J949" s="110"/>
      <c r="K949" s="110"/>
      <c r="L949" s="89"/>
      <c r="M949" s="89"/>
      <c r="N949" s="89"/>
      <c r="O949" s="90"/>
    </row>
    <row r="950" spans="1:15" s="91" customFormat="1" ht="12.75" x14ac:dyDescent="0.2">
      <c r="A950" s="110"/>
      <c r="B950" s="110"/>
      <c r="C950" s="110"/>
      <c r="D950" s="110"/>
      <c r="E950" s="110"/>
      <c r="F950" s="108"/>
      <c r="G950" s="109"/>
      <c r="H950" s="110"/>
      <c r="I950" s="110"/>
      <c r="J950" s="110"/>
      <c r="K950" s="110"/>
      <c r="L950" s="89"/>
      <c r="M950" s="89"/>
      <c r="N950" s="89"/>
      <c r="O950" s="90"/>
    </row>
    <row r="951" spans="1:15" s="91" customFormat="1" ht="12.75" x14ac:dyDescent="0.2">
      <c r="A951" s="110"/>
      <c r="B951" s="110"/>
      <c r="C951" s="110"/>
      <c r="D951" s="110"/>
      <c r="E951" s="110"/>
      <c r="F951" s="108"/>
      <c r="G951" s="109"/>
      <c r="H951" s="110"/>
      <c r="I951" s="110"/>
      <c r="J951" s="110"/>
      <c r="K951" s="110"/>
      <c r="L951" s="89"/>
      <c r="M951" s="89"/>
      <c r="N951" s="89"/>
      <c r="O951" s="90"/>
    </row>
    <row r="952" spans="1:15" s="91" customFormat="1" ht="12.75" x14ac:dyDescent="0.2">
      <c r="A952" s="110"/>
      <c r="B952" s="110"/>
      <c r="C952" s="110"/>
      <c r="D952" s="110"/>
      <c r="E952" s="110"/>
      <c r="F952" s="108"/>
      <c r="G952" s="109"/>
      <c r="H952" s="110"/>
      <c r="I952" s="110"/>
      <c r="J952" s="110"/>
      <c r="K952" s="110"/>
      <c r="L952" s="89"/>
      <c r="M952" s="89"/>
      <c r="N952" s="89"/>
      <c r="O952" s="90"/>
    </row>
    <row r="953" spans="1:15" s="91" customFormat="1" ht="12.75" x14ac:dyDescent="0.2">
      <c r="A953" s="110"/>
      <c r="B953" s="110"/>
      <c r="C953" s="110"/>
      <c r="D953" s="110"/>
      <c r="E953" s="110"/>
      <c r="F953" s="108"/>
      <c r="G953" s="109"/>
      <c r="H953" s="110"/>
      <c r="I953" s="110"/>
      <c r="J953" s="110"/>
      <c r="K953" s="110"/>
      <c r="L953" s="89"/>
      <c r="M953" s="89"/>
      <c r="N953" s="89"/>
      <c r="O953" s="90"/>
    </row>
    <row r="954" spans="1:15" s="91" customFormat="1" ht="12.75" x14ac:dyDescent="0.2">
      <c r="A954" s="110"/>
      <c r="B954" s="110"/>
      <c r="C954" s="110"/>
      <c r="D954" s="110"/>
      <c r="E954" s="110"/>
      <c r="F954" s="108"/>
      <c r="G954" s="109"/>
      <c r="H954" s="110"/>
      <c r="I954" s="110"/>
      <c r="J954" s="110"/>
      <c r="K954" s="110"/>
      <c r="L954" s="89"/>
      <c r="M954" s="89"/>
      <c r="N954" s="89"/>
      <c r="O954" s="90"/>
    </row>
    <row r="955" spans="1:15" s="91" customFormat="1" ht="12.75" x14ac:dyDescent="0.2">
      <c r="A955" s="110"/>
      <c r="B955" s="110"/>
      <c r="C955" s="110"/>
      <c r="D955" s="110"/>
      <c r="E955" s="110"/>
      <c r="F955" s="108"/>
      <c r="G955" s="109"/>
      <c r="H955" s="110"/>
      <c r="I955" s="110"/>
      <c r="J955" s="110"/>
      <c r="K955" s="110"/>
      <c r="L955" s="89"/>
      <c r="M955" s="89"/>
      <c r="N955" s="89"/>
      <c r="O955" s="90"/>
    </row>
    <row r="956" spans="1:15" s="91" customFormat="1" ht="12.75" x14ac:dyDescent="0.2">
      <c r="A956" s="110"/>
      <c r="B956" s="110"/>
      <c r="C956" s="110"/>
      <c r="D956" s="110"/>
      <c r="E956" s="110"/>
      <c r="F956" s="108"/>
      <c r="G956" s="109"/>
      <c r="H956" s="110"/>
      <c r="I956" s="110"/>
      <c r="J956" s="110"/>
      <c r="K956" s="110"/>
      <c r="L956" s="89"/>
      <c r="M956" s="89"/>
      <c r="N956" s="89"/>
      <c r="O956" s="90"/>
    </row>
    <row r="957" spans="1:15" s="91" customFormat="1" ht="12.75" x14ac:dyDescent="0.2">
      <c r="A957" s="110"/>
      <c r="B957" s="110"/>
      <c r="C957" s="110"/>
      <c r="D957" s="110"/>
      <c r="E957" s="110"/>
      <c r="F957" s="108"/>
      <c r="G957" s="109"/>
      <c r="H957" s="110"/>
      <c r="I957" s="110"/>
      <c r="J957" s="110"/>
      <c r="K957" s="110"/>
      <c r="L957" s="89"/>
      <c r="M957" s="89"/>
      <c r="N957" s="89"/>
      <c r="O957" s="90"/>
    </row>
    <row r="958" spans="1:15" s="91" customFormat="1" ht="12.75" x14ac:dyDescent="0.2">
      <c r="A958" s="110"/>
      <c r="B958" s="110"/>
      <c r="C958" s="110"/>
      <c r="D958" s="110"/>
      <c r="E958" s="110"/>
      <c r="F958" s="108"/>
      <c r="G958" s="109"/>
      <c r="H958" s="110"/>
      <c r="I958" s="110"/>
      <c r="J958" s="110"/>
      <c r="K958" s="110"/>
      <c r="L958" s="89"/>
      <c r="M958" s="89"/>
      <c r="N958" s="89"/>
      <c r="O958" s="90"/>
    </row>
    <row r="959" spans="1:15" s="91" customFormat="1" ht="12.75" x14ac:dyDescent="0.2">
      <c r="A959" s="110"/>
      <c r="B959" s="110"/>
      <c r="C959" s="110"/>
      <c r="D959" s="110"/>
      <c r="E959" s="110"/>
      <c r="F959" s="108"/>
      <c r="G959" s="109"/>
      <c r="H959" s="110"/>
      <c r="I959" s="110"/>
      <c r="J959" s="110"/>
      <c r="K959" s="110"/>
      <c r="L959" s="89"/>
      <c r="M959" s="89"/>
      <c r="N959" s="89"/>
      <c r="O959" s="90"/>
    </row>
    <row r="960" spans="1:15" s="91" customFormat="1" ht="12.75" x14ac:dyDescent="0.2">
      <c r="A960" s="110"/>
      <c r="B960" s="110"/>
      <c r="C960" s="110"/>
      <c r="D960" s="110"/>
      <c r="E960" s="110"/>
      <c r="F960" s="108"/>
      <c r="G960" s="109"/>
      <c r="H960" s="110"/>
      <c r="I960" s="110"/>
      <c r="J960" s="110"/>
      <c r="K960" s="110"/>
      <c r="L960" s="89"/>
      <c r="M960" s="89"/>
      <c r="N960" s="89"/>
      <c r="O960" s="90"/>
    </row>
    <row r="961" spans="1:15" s="91" customFormat="1" ht="12.75" x14ac:dyDescent="0.2">
      <c r="A961" s="110"/>
      <c r="B961" s="110"/>
      <c r="C961" s="110"/>
      <c r="D961" s="110"/>
      <c r="E961" s="110"/>
      <c r="F961" s="108"/>
      <c r="G961" s="109"/>
      <c r="H961" s="110"/>
      <c r="I961" s="110"/>
      <c r="J961" s="110"/>
      <c r="K961" s="110"/>
      <c r="L961" s="89"/>
      <c r="M961" s="89"/>
      <c r="N961" s="89"/>
      <c r="O961" s="90"/>
    </row>
    <row r="962" spans="1:15" s="91" customFormat="1" ht="12.75" x14ac:dyDescent="0.2">
      <c r="A962" s="110"/>
      <c r="B962" s="110"/>
      <c r="C962" s="110"/>
      <c r="D962" s="110"/>
      <c r="E962" s="110"/>
      <c r="F962" s="108"/>
      <c r="G962" s="109"/>
      <c r="H962" s="110"/>
      <c r="I962" s="110"/>
      <c r="J962" s="110"/>
      <c r="K962" s="110"/>
      <c r="L962" s="89"/>
      <c r="M962" s="89"/>
      <c r="N962" s="89"/>
      <c r="O962" s="90"/>
    </row>
    <row r="963" spans="1:15" s="91" customFormat="1" ht="12.75" x14ac:dyDescent="0.2">
      <c r="A963" s="110"/>
      <c r="B963" s="110"/>
      <c r="C963" s="110"/>
      <c r="D963" s="110"/>
      <c r="E963" s="110"/>
      <c r="F963" s="108"/>
      <c r="G963" s="109"/>
      <c r="H963" s="110"/>
      <c r="I963" s="110"/>
      <c r="J963" s="110"/>
      <c r="K963" s="110"/>
      <c r="L963" s="89"/>
      <c r="M963" s="89"/>
      <c r="N963" s="89"/>
      <c r="O963" s="90"/>
    </row>
    <row r="964" spans="1:15" s="91" customFormat="1" ht="12.75" x14ac:dyDescent="0.2">
      <c r="A964" s="110"/>
      <c r="B964" s="110"/>
      <c r="C964" s="110"/>
      <c r="D964" s="110"/>
      <c r="E964" s="110"/>
      <c r="F964" s="108"/>
      <c r="G964" s="109"/>
      <c r="H964" s="110"/>
      <c r="I964" s="110"/>
      <c r="J964" s="110"/>
      <c r="K964" s="110"/>
      <c r="L964" s="89"/>
      <c r="M964" s="89"/>
      <c r="N964" s="89"/>
      <c r="O964" s="90"/>
    </row>
    <row r="965" spans="1:15" s="91" customFormat="1" ht="12.75" x14ac:dyDescent="0.2">
      <c r="A965" s="110"/>
      <c r="B965" s="110"/>
      <c r="C965" s="110"/>
      <c r="D965" s="110"/>
      <c r="E965" s="110"/>
      <c r="F965" s="108"/>
      <c r="G965" s="109"/>
      <c r="H965" s="110"/>
      <c r="I965" s="110"/>
      <c r="J965" s="110"/>
      <c r="K965" s="110"/>
      <c r="L965" s="89"/>
      <c r="M965" s="89"/>
      <c r="N965" s="89"/>
      <c r="O965" s="90"/>
    </row>
    <row r="966" spans="1:15" s="91" customFormat="1" ht="12.75" x14ac:dyDescent="0.2">
      <c r="A966" s="110"/>
      <c r="B966" s="110"/>
      <c r="C966" s="110"/>
      <c r="D966" s="110"/>
      <c r="E966" s="110"/>
      <c r="F966" s="108"/>
      <c r="G966" s="109"/>
      <c r="H966" s="110"/>
      <c r="I966" s="110"/>
      <c r="J966" s="110"/>
      <c r="K966" s="110"/>
      <c r="L966" s="89"/>
      <c r="M966" s="89"/>
      <c r="N966" s="89"/>
      <c r="O966" s="90"/>
    </row>
    <row r="967" spans="1:15" s="91" customFormat="1" ht="12.75" x14ac:dyDescent="0.2">
      <c r="A967" s="110"/>
      <c r="B967" s="110"/>
      <c r="C967" s="110"/>
      <c r="D967" s="110"/>
      <c r="E967" s="110"/>
      <c r="F967" s="108"/>
      <c r="G967" s="109"/>
      <c r="H967" s="110"/>
      <c r="I967" s="110"/>
      <c r="J967" s="110"/>
      <c r="K967" s="110"/>
      <c r="L967" s="89"/>
      <c r="M967" s="89"/>
      <c r="N967" s="89"/>
      <c r="O967" s="90"/>
    </row>
    <row r="968" spans="1:15" s="91" customFormat="1" ht="12.75" x14ac:dyDescent="0.2">
      <c r="A968" s="110"/>
      <c r="B968" s="110"/>
      <c r="C968" s="110"/>
      <c r="D968" s="110"/>
      <c r="E968" s="110"/>
      <c r="F968" s="108"/>
      <c r="G968" s="109"/>
      <c r="H968" s="110"/>
      <c r="I968" s="110"/>
      <c r="J968" s="110"/>
      <c r="K968" s="110"/>
      <c r="L968" s="89"/>
      <c r="M968" s="89"/>
      <c r="N968" s="89"/>
      <c r="O968" s="90"/>
    </row>
    <row r="969" spans="1:15" s="91" customFormat="1" ht="12.75" x14ac:dyDescent="0.2">
      <c r="A969" s="110"/>
      <c r="B969" s="110"/>
      <c r="C969" s="110"/>
      <c r="D969" s="110"/>
      <c r="E969" s="110"/>
      <c r="F969" s="108"/>
      <c r="G969" s="109"/>
      <c r="H969" s="110"/>
      <c r="I969" s="110"/>
      <c r="J969" s="110"/>
      <c r="K969" s="110"/>
      <c r="L969" s="89"/>
      <c r="M969" s="89"/>
      <c r="N969" s="89"/>
      <c r="O969" s="90"/>
    </row>
    <row r="970" spans="1:15" s="91" customFormat="1" ht="12.75" x14ac:dyDescent="0.2">
      <c r="A970" s="110"/>
      <c r="B970" s="110"/>
      <c r="C970" s="110"/>
      <c r="D970" s="110"/>
      <c r="E970" s="110"/>
      <c r="F970" s="108"/>
      <c r="G970" s="109"/>
      <c r="H970" s="110"/>
      <c r="I970" s="110"/>
      <c r="J970" s="110"/>
      <c r="K970" s="110"/>
      <c r="L970" s="89"/>
      <c r="M970" s="89"/>
      <c r="N970" s="89"/>
      <c r="O970" s="90"/>
    </row>
    <row r="971" spans="1:15" s="91" customFormat="1" ht="12.75" x14ac:dyDescent="0.2">
      <c r="A971" s="110"/>
      <c r="B971" s="110"/>
      <c r="C971" s="110"/>
      <c r="D971" s="110"/>
      <c r="E971" s="110"/>
      <c r="F971" s="108"/>
      <c r="G971" s="109"/>
      <c r="H971" s="110"/>
      <c r="I971" s="110"/>
      <c r="J971" s="110"/>
      <c r="K971" s="110"/>
      <c r="L971" s="89"/>
      <c r="M971" s="89"/>
      <c r="N971" s="89"/>
      <c r="O971" s="90"/>
    </row>
    <row r="972" spans="1:15" s="91" customFormat="1" ht="12.75" x14ac:dyDescent="0.2">
      <c r="A972" s="110"/>
      <c r="B972" s="110"/>
      <c r="C972" s="110"/>
      <c r="D972" s="110"/>
      <c r="E972" s="110"/>
      <c r="F972" s="108"/>
      <c r="G972" s="109"/>
      <c r="H972" s="110"/>
      <c r="I972" s="110"/>
      <c r="J972" s="110"/>
      <c r="K972" s="110"/>
      <c r="L972" s="89"/>
      <c r="M972" s="89"/>
      <c r="N972" s="89"/>
      <c r="O972" s="90"/>
    </row>
    <row r="973" spans="1:15" s="91" customFormat="1" ht="12.75" x14ac:dyDescent="0.2">
      <c r="A973" s="110"/>
      <c r="B973" s="110"/>
      <c r="C973" s="110"/>
      <c r="D973" s="110"/>
      <c r="E973" s="110"/>
      <c r="F973" s="108"/>
      <c r="G973" s="109"/>
      <c r="H973" s="110"/>
      <c r="I973" s="110"/>
      <c r="J973" s="110"/>
      <c r="K973" s="110"/>
      <c r="L973" s="89"/>
      <c r="M973" s="89"/>
      <c r="N973" s="89"/>
      <c r="O973" s="90"/>
    </row>
    <row r="974" spans="1:15" s="91" customFormat="1" ht="12.75" x14ac:dyDescent="0.2">
      <c r="A974" s="110"/>
      <c r="B974" s="110"/>
      <c r="C974" s="110"/>
      <c r="D974" s="110"/>
      <c r="E974" s="110"/>
      <c r="F974" s="108"/>
      <c r="G974" s="109"/>
      <c r="H974" s="110"/>
      <c r="I974" s="110"/>
      <c r="J974" s="110"/>
      <c r="K974" s="110"/>
      <c r="L974" s="89"/>
      <c r="M974" s="89"/>
      <c r="N974" s="89"/>
      <c r="O974" s="90"/>
    </row>
    <row r="975" spans="1:15" s="91" customFormat="1" ht="12.75" x14ac:dyDescent="0.2">
      <c r="A975" s="110"/>
      <c r="B975" s="110"/>
      <c r="C975" s="110"/>
      <c r="D975" s="110"/>
      <c r="E975" s="110"/>
      <c r="F975" s="108"/>
      <c r="G975" s="109"/>
      <c r="H975" s="110"/>
      <c r="I975" s="110"/>
      <c r="J975" s="110"/>
      <c r="K975" s="110"/>
      <c r="L975" s="89"/>
      <c r="M975" s="89"/>
      <c r="N975" s="89"/>
      <c r="O975" s="90"/>
    </row>
    <row r="976" spans="1:15" s="91" customFormat="1" ht="12.75" x14ac:dyDescent="0.2">
      <c r="A976" s="110"/>
      <c r="B976" s="110"/>
      <c r="C976" s="110"/>
      <c r="D976" s="110"/>
      <c r="E976" s="110"/>
      <c r="F976" s="108"/>
      <c r="G976" s="109"/>
      <c r="H976" s="110"/>
      <c r="I976" s="110"/>
      <c r="J976" s="110"/>
      <c r="K976" s="110"/>
      <c r="L976" s="89"/>
      <c r="M976" s="89"/>
      <c r="N976" s="89"/>
      <c r="O976" s="90"/>
    </row>
    <row r="977" spans="1:15" s="91" customFormat="1" ht="12.75" x14ac:dyDescent="0.2">
      <c r="A977" s="110"/>
      <c r="B977" s="110"/>
      <c r="C977" s="110"/>
      <c r="D977" s="110"/>
      <c r="E977" s="110"/>
      <c r="F977" s="108"/>
      <c r="G977" s="109"/>
      <c r="H977" s="110"/>
      <c r="I977" s="110"/>
      <c r="J977" s="110"/>
      <c r="K977" s="110"/>
      <c r="L977" s="89"/>
      <c r="M977" s="89"/>
      <c r="N977" s="89"/>
      <c r="O977" s="90"/>
    </row>
    <row r="978" spans="1:15" s="91" customFormat="1" ht="12.75" x14ac:dyDescent="0.2">
      <c r="A978" s="110"/>
      <c r="B978" s="110"/>
      <c r="C978" s="110"/>
      <c r="D978" s="110"/>
      <c r="E978" s="110"/>
      <c r="F978" s="108"/>
      <c r="G978" s="109"/>
      <c r="H978" s="110"/>
      <c r="I978" s="110"/>
      <c r="J978" s="110"/>
      <c r="K978" s="110"/>
      <c r="L978" s="89"/>
      <c r="M978" s="89"/>
      <c r="N978" s="89"/>
      <c r="O978" s="90"/>
    </row>
    <row r="979" spans="1:15" s="91" customFormat="1" ht="12.75" x14ac:dyDescent="0.2">
      <c r="A979" s="110"/>
      <c r="B979" s="110"/>
      <c r="C979" s="110"/>
      <c r="D979" s="110"/>
      <c r="E979" s="110"/>
      <c r="F979" s="108"/>
      <c r="G979" s="109"/>
      <c r="H979" s="110"/>
      <c r="I979" s="110"/>
      <c r="J979" s="110"/>
      <c r="K979" s="110"/>
      <c r="L979" s="89"/>
      <c r="M979" s="89"/>
      <c r="N979" s="89"/>
      <c r="O979" s="90"/>
    </row>
    <row r="980" spans="1:15" s="91" customFormat="1" ht="12.75" x14ac:dyDescent="0.2">
      <c r="A980" s="110"/>
      <c r="B980" s="110"/>
      <c r="C980" s="110"/>
      <c r="D980" s="110"/>
      <c r="E980" s="110"/>
      <c r="F980" s="108"/>
      <c r="G980" s="109"/>
      <c r="H980" s="110"/>
      <c r="I980" s="110"/>
      <c r="J980" s="110"/>
      <c r="K980" s="110"/>
      <c r="L980" s="89"/>
      <c r="M980" s="89"/>
      <c r="N980" s="89"/>
      <c r="O980" s="90"/>
    </row>
    <row r="981" spans="1:15" s="91" customFormat="1" ht="12.75" x14ac:dyDescent="0.2">
      <c r="A981" s="110"/>
      <c r="B981" s="110"/>
      <c r="C981" s="110"/>
      <c r="D981" s="110"/>
      <c r="E981" s="110"/>
      <c r="F981" s="108"/>
      <c r="G981" s="109"/>
      <c r="H981" s="110"/>
      <c r="I981" s="110"/>
      <c r="J981" s="110"/>
      <c r="K981" s="110"/>
      <c r="L981" s="89"/>
      <c r="M981" s="89"/>
      <c r="N981" s="89"/>
      <c r="O981" s="90"/>
    </row>
    <row r="982" spans="1:15" s="91" customFormat="1" ht="12.75" x14ac:dyDescent="0.2">
      <c r="A982" s="110"/>
      <c r="B982" s="110"/>
      <c r="C982" s="110"/>
      <c r="D982" s="110"/>
      <c r="E982" s="110"/>
      <c r="F982" s="108"/>
      <c r="G982" s="109"/>
      <c r="H982" s="110"/>
      <c r="I982" s="110"/>
      <c r="J982" s="110"/>
      <c r="K982" s="110"/>
      <c r="L982" s="89"/>
      <c r="M982" s="89"/>
      <c r="N982" s="89"/>
      <c r="O982" s="90"/>
    </row>
    <row r="983" spans="1:15" s="91" customFormat="1" ht="12.75" x14ac:dyDescent="0.2">
      <c r="A983" s="110"/>
      <c r="B983" s="110"/>
      <c r="C983" s="110"/>
      <c r="D983" s="110"/>
      <c r="E983" s="110"/>
      <c r="F983" s="108"/>
      <c r="G983" s="109"/>
      <c r="H983" s="110"/>
      <c r="I983" s="110"/>
      <c r="J983" s="110"/>
      <c r="K983" s="110"/>
      <c r="L983" s="89"/>
      <c r="M983" s="89"/>
      <c r="N983" s="89"/>
      <c r="O983" s="90"/>
    </row>
    <row r="984" spans="1:15" s="91" customFormat="1" ht="12.75" x14ac:dyDescent="0.2">
      <c r="A984" s="110"/>
      <c r="B984" s="110"/>
      <c r="C984" s="110"/>
      <c r="D984" s="110"/>
      <c r="E984" s="110"/>
      <c r="F984" s="108"/>
      <c r="G984" s="109"/>
      <c r="H984" s="110"/>
      <c r="I984" s="110"/>
      <c r="J984" s="110"/>
      <c r="K984" s="110"/>
      <c r="L984" s="89"/>
      <c r="M984" s="89"/>
      <c r="N984" s="89"/>
      <c r="O984" s="90"/>
    </row>
    <row r="985" spans="1:15" s="91" customFormat="1" ht="12.75" x14ac:dyDescent="0.2">
      <c r="A985" s="110"/>
      <c r="B985" s="110"/>
      <c r="C985" s="110"/>
      <c r="D985" s="110"/>
      <c r="E985" s="110"/>
      <c r="F985" s="108"/>
      <c r="G985" s="109"/>
      <c r="H985" s="110"/>
      <c r="I985" s="110"/>
      <c r="J985" s="110"/>
      <c r="K985" s="110"/>
      <c r="L985" s="89"/>
      <c r="M985" s="89"/>
      <c r="N985" s="89"/>
      <c r="O985" s="90"/>
    </row>
    <row r="986" spans="1:15" s="91" customFormat="1" ht="12.75" x14ac:dyDescent="0.2">
      <c r="A986" s="110"/>
      <c r="B986" s="110"/>
      <c r="C986" s="110"/>
      <c r="D986" s="110"/>
      <c r="E986" s="110"/>
      <c r="F986" s="108"/>
      <c r="G986" s="109"/>
      <c r="H986" s="110"/>
      <c r="I986" s="110"/>
      <c r="J986" s="110"/>
      <c r="K986" s="110"/>
      <c r="L986" s="89"/>
      <c r="M986" s="89"/>
      <c r="N986" s="89"/>
      <c r="O986" s="90"/>
    </row>
    <row r="987" spans="1:15" s="91" customFormat="1" ht="12.75" x14ac:dyDescent="0.2">
      <c r="A987" s="110"/>
      <c r="B987" s="110"/>
      <c r="C987" s="110"/>
      <c r="D987" s="110"/>
      <c r="E987" s="110"/>
      <c r="F987" s="108"/>
      <c r="G987" s="109"/>
      <c r="H987" s="110"/>
      <c r="I987" s="110"/>
      <c r="J987" s="110"/>
      <c r="K987" s="110"/>
      <c r="L987" s="89"/>
      <c r="M987" s="89"/>
      <c r="N987" s="89"/>
      <c r="O987" s="90"/>
    </row>
    <row r="988" spans="1:15" s="91" customFormat="1" ht="12.75" x14ac:dyDescent="0.2">
      <c r="A988" s="110"/>
      <c r="B988" s="110"/>
      <c r="C988" s="110"/>
      <c r="D988" s="110"/>
      <c r="E988" s="110"/>
      <c r="F988" s="108"/>
      <c r="G988" s="109"/>
      <c r="H988" s="110"/>
      <c r="I988" s="110"/>
      <c r="J988" s="110"/>
      <c r="K988" s="110"/>
      <c r="L988" s="89"/>
      <c r="M988" s="89"/>
      <c r="N988" s="89"/>
      <c r="O988" s="90"/>
    </row>
    <row r="989" spans="1:15" s="91" customFormat="1" ht="12.75" x14ac:dyDescent="0.2">
      <c r="A989" s="110"/>
      <c r="B989" s="110"/>
      <c r="C989" s="110"/>
      <c r="D989" s="110"/>
      <c r="E989" s="110"/>
      <c r="F989" s="108"/>
      <c r="G989" s="109"/>
      <c r="H989" s="110"/>
      <c r="I989" s="110"/>
      <c r="J989" s="110"/>
      <c r="K989" s="110"/>
      <c r="L989" s="89"/>
      <c r="M989" s="89"/>
      <c r="N989" s="89"/>
      <c r="O989" s="90"/>
    </row>
    <row r="990" spans="1:15" s="91" customFormat="1" ht="12.75" x14ac:dyDescent="0.2">
      <c r="A990" s="110"/>
      <c r="B990" s="110"/>
      <c r="C990" s="110"/>
      <c r="D990" s="110"/>
      <c r="E990" s="110"/>
      <c r="F990" s="108"/>
      <c r="G990" s="109"/>
      <c r="H990" s="110"/>
      <c r="I990" s="110"/>
      <c r="J990" s="110"/>
      <c r="K990" s="110"/>
      <c r="L990" s="89"/>
      <c r="M990" s="89"/>
      <c r="N990" s="89"/>
      <c r="O990" s="90"/>
    </row>
    <row r="991" spans="1:15" s="91" customFormat="1" ht="12.75" x14ac:dyDescent="0.2">
      <c r="A991" s="110"/>
      <c r="B991" s="110"/>
      <c r="C991" s="110"/>
      <c r="D991" s="110"/>
      <c r="E991" s="110"/>
      <c r="F991" s="108"/>
      <c r="G991" s="109"/>
      <c r="H991" s="110"/>
      <c r="I991" s="110"/>
      <c r="J991" s="110"/>
      <c r="K991" s="110"/>
      <c r="L991" s="89"/>
      <c r="M991" s="89"/>
      <c r="N991" s="89"/>
      <c r="O991" s="90"/>
    </row>
    <row r="992" spans="1:15" s="91" customFormat="1" ht="12.75" x14ac:dyDescent="0.2">
      <c r="A992" s="110"/>
      <c r="B992" s="110"/>
      <c r="C992" s="110"/>
      <c r="D992" s="110"/>
      <c r="E992" s="110"/>
      <c r="F992" s="108"/>
      <c r="G992" s="109"/>
      <c r="H992" s="110"/>
      <c r="I992" s="110"/>
      <c r="J992" s="110"/>
      <c r="K992" s="110"/>
      <c r="L992" s="89"/>
      <c r="M992" s="89"/>
      <c r="N992" s="89"/>
      <c r="O992" s="90"/>
    </row>
    <row r="993" spans="1:15" s="91" customFormat="1" ht="12.75" x14ac:dyDescent="0.2">
      <c r="A993" s="110"/>
      <c r="B993" s="110"/>
      <c r="C993" s="110"/>
      <c r="D993" s="110"/>
      <c r="E993" s="110"/>
      <c r="F993" s="108"/>
      <c r="G993" s="109"/>
      <c r="H993" s="110"/>
      <c r="I993" s="110"/>
      <c r="J993" s="110"/>
      <c r="K993" s="110"/>
      <c r="L993" s="89"/>
      <c r="M993" s="89"/>
      <c r="N993" s="89"/>
      <c r="O993" s="90"/>
    </row>
    <row r="994" spans="1:15" s="91" customFormat="1" ht="12.75" x14ac:dyDescent="0.2">
      <c r="A994" s="110"/>
      <c r="B994" s="110"/>
      <c r="C994" s="110"/>
      <c r="D994" s="110"/>
      <c r="E994" s="110"/>
      <c r="F994" s="108"/>
      <c r="G994" s="109"/>
      <c r="H994" s="110"/>
      <c r="I994" s="110"/>
      <c r="J994" s="110"/>
      <c r="K994" s="110"/>
      <c r="L994" s="89"/>
      <c r="M994" s="89"/>
      <c r="N994" s="89"/>
      <c r="O994" s="90"/>
    </row>
    <row r="995" spans="1:15" s="91" customFormat="1" ht="12.75" x14ac:dyDescent="0.2">
      <c r="A995" s="110"/>
      <c r="B995" s="110"/>
      <c r="C995" s="110"/>
      <c r="D995" s="110"/>
      <c r="E995" s="110"/>
      <c r="F995" s="108"/>
      <c r="G995" s="109"/>
      <c r="H995" s="110"/>
      <c r="I995" s="110"/>
      <c r="J995" s="110"/>
      <c r="K995" s="110"/>
      <c r="L995" s="89"/>
      <c r="M995" s="89"/>
      <c r="N995" s="89"/>
      <c r="O995" s="90"/>
    </row>
    <row r="996" spans="1:15" s="91" customFormat="1" ht="12.75" x14ac:dyDescent="0.2">
      <c r="A996" s="110"/>
      <c r="B996" s="110"/>
      <c r="C996" s="110"/>
      <c r="D996" s="110"/>
      <c r="E996" s="110"/>
      <c r="F996" s="108"/>
      <c r="G996" s="109"/>
      <c r="H996" s="110"/>
      <c r="I996" s="110"/>
      <c r="J996" s="110"/>
      <c r="K996" s="110"/>
      <c r="L996" s="89"/>
      <c r="M996" s="89"/>
      <c r="N996" s="89"/>
      <c r="O996" s="90"/>
    </row>
    <row r="997" spans="1:15" s="91" customFormat="1" ht="12.75" x14ac:dyDescent="0.2">
      <c r="A997" s="110"/>
      <c r="B997" s="110"/>
      <c r="C997" s="110"/>
      <c r="D997" s="110"/>
      <c r="E997" s="110"/>
      <c r="F997" s="108"/>
      <c r="G997" s="109"/>
      <c r="H997" s="110"/>
      <c r="I997" s="110"/>
      <c r="J997" s="110"/>
      <c r="K997" s="110"/>
      <c r="L997" s="89"/>
      <c r="M997" s="89"/>
      <c r="N997" s="89"/>
      <c r="O997" s="90"/>
    </row>
    <row r="998" spans="1:15" s="91" customFormat="1" ht="12.75" x14ac:dyDescent="0.2">
      <c r="A998" s="110"/>
      <c r="B998" s="110"/>
      <c r="C998" s="110"/>
      <c r="D998" s="110"/>
      <c r="E998" s="110"/>
      <c r="F998" s="108"/>
      <c r="G998" s="109"/>
      <c r="H998" s="110"/>
      <c r="I998" s="110"/>
      <c r="J998" s="110"/>
      <c r="K998" s="110"/>
      <c r="L998" s="89"/>
      <c r="M998" s="89"/>
      <c r="N998" s="89"/>
      <c r="O998" s="90"/>
    </row>
    <row r="999" spans="1:15" s="91" customFormat="1" ht="12.75" x14ac:dyDescent="0.2">
      <c r="A999" s="110"/>
      <c r="B999" s="110"/>
      <c r="C999" s="110"/>
      <c r="D999" s="110"/>
      <c r="E999" s="110"/>
      <c r="F999" s="108"/>
      <c r="G999" s="109"/>
      <c r="H999" s="110"/>
      <c r="I999" s="110"/>
      <c r="J999" s="110"/>
      <c r="K999" s="110"/>
      <c r="L999" s="89"/>
      <c r="M999" s="89"/>
      <c r="N999" s="89"/>
      <c r="O999" s="90"/>
    </row>
    <row r="1000" spans="1:15" s="91" customFormat="1" ht="12.75" x14ac:dyDescent="0.2">
      <c r="A1000" s="110"/>
      <c r="B1000" s="110"/>
      <c r="C1000" s="110"/>
      <c r="D1000" s="110"/>
      <c r="E1000" s="110"/>
      <c r="F1000" s="108"/>
      <c r="G1000" s="109"/>
      <c r="H1000" s="110"/>
      <c r="I1000" s="110"/>
      <c r="J1000" s="110"/>
      <c r="K1000" s="110"/>
      <c r="L1000" s="89"/>
      <c r="M1000" s="89"/>
      <c r="N1000" s="89"/>
      <c r="O1000" s="90"/>
    </row>
    <row r="1001" spans="1:15" s="91" customFormat="1" ht="12.75" x14ac:dyDescent="0.2">
      <c r="A1001" s="110"/>
      <c r="B1001" s="110"/>
      <c r="C1001" s="110"/>
      <c r="D1001" s="110"/>
      <c r="E1001" s="110"/>
      <c r="F1001" s="108"/>
      <c r="G1001" s="109"/>
      <c r="H1001" s="110"/>
      <c r="I1001" s="110"/>
      <c r="J1001" s="110"/>
      <c r="K1001" s="110"/>
      <c r="L1001" s="89"/>
      <c r="M1001" s="89"/>
      <c r="N1001" s="89"/>
      <c r="O1001" s="90"/>
    </row>
    <row r="1002" spans="1:15" s="91" customFormat="1" ht="12.75" x14ac:dyDescent="0.2">
      <c r="A1002" s="110"/>
      <c r="B1002" s="110"/>
      <c r="C1002" s="110"/>
      <c r="D1002" s="110"/>
      <c r="E1002" s="110"/>
      <c r="F1002" s="108"/>
      <c r="G1002" s="109"/>
      <c r="H1002" s="110"/>
      <c r="I1002" s="110"/>
      <c r="J1002" s="110"/>
      <c r="K1002" s="110"/>
      <c r="L1002" s="89"/>
      <c r="M1002" s="89"/>
      <c r="N1002" s="89"/>
      <c r="O1002" s="90"/>
    </row>
    <row r="1003" spans="1:15" s="91" customFormat="1" ht="12.75" x14ac:dyDescent="0.2">
      <c r="A1003" s="110"/>
      <c r="B1003" s="110"/>
      <c r="C1003" s="110"/>
      <c r="D1003" s="110"/>
      <c r="E1003" s="110"/>
      <c r="F1003" s="108"/>
      <c r="G1003" s="109"/>
      <c r="H1003" s="110"/>
      <c r="I1003" s="110"/>
      <c r="J1003" s="110"/>
      <c r="K1003" s="110"/>
      <c r="L1003" s="89"/>
      <c r="M1003" s="89"/>
      <c r="N1003" s="89"/>
      <c r="O1003" s="90"/>
    </row>
    <row r="1004" spans="1:15" s="91" customFormat="1" ht="12.75" x14ac:dyDescent="0.2">
      <c r="A1004" s="110"/>
      <c r="B1004" s="110"/>
      <c r="C1004" s="110"/>
      <c r="D1004" s="110"/>
      <c r="E1004" s="110"/>
      <c r="F1004" s="108"/>
      <c r="G1004" s="109"/>
      <c r="H1004" s="110"/>
      <c r="I1004" s="110"/>
      <c r="J1004" s="110"/>
      <c r="K1004" s="110"/>
      <c r="L1004" s="89"/>
      <c r="M1004" s="89"/>
      <c r="N1004" s="89"/>
      <c r="O1004" s="90"/>
    </row>
    <row r="1005" spans="1:15" s="91" customFormat="1" ht="12.75" x14ac:dyDescent="0.2">
      <c r="A1005" s="110"/>
      <c r="B1005" s="110"/>
      <c r="C1005" s="110"/>
      <c r="D1005" s="110"/>
      <c r="E1005" s="110"/>
      <c r="F1005" s="108"/>
      <c r="G1005" s="109"/>
      <c r="H1005" s="110"/>
      <c r="I1005" s="110"/>
      <c r="J1005" s="110"/>
      <c r="K1005" s="110"/>
      <c r="L1005" s="89"/>
      <c r="M1005" s="89"/>
      <c r="N1005" s="89"/>
      <c r="O1005" s="90"/>
    </row>
    <row r="1006" spans="1:15" s="91" customFormat="1" ht="12.75" x14ac:dyDescent="0.2">
      <c r="A1006" s="110"/>
      <c r="B1006" s="110"/>
      <c r="C1006" s="110"/>
      <c r="D1006" s="110"/>
      <c r="E1006" s="110"/>
      <c r="F1006" s="108"/>
      <c r="G1006" s="109"/>
      <c r="H1006" s="110"/>
      <c r="I1006" s="110"/>
      <c r="J1006" s="110"/>
      <c r="K1006" s="110"/>
      <c r="L1006" s="89"/>
      <c r="M1006" s="89"/>
      <c r="N1006" s="89"/>
      <c r="O1006" s="90"/>
    </row>
    <row r="1007" spans="1:15" s="91" customFormat="1" ht="12.75" x14ac:dyDescent="0.2">
      <c r="A1007" s="110"/>
      <c r="B1007" s="110"/>
      <c r="C1007" s="110"/>
      <c r="D1007" s="110"/>
      <c r="E1007" s="110"/>
      <c r="F1007" s="108"/>
      <c r="G1007" s="109"/>
      <c r="H1007" s="110"/>
      <c r="I1007" s="110"/>
      <c r="J1007" s="110"/>
      <c r="K1007" s="110"/>
      <c r="L1007" s="89"/>
      <c r="M1007" s="89"/>
      <c r="N1007" s="89"/>
      <c r="O1007" s="90"/>
    </row>
    <row r="1008" spans="1:15" s="91" customFormat="1" ht="12.75" x14ac:dyDescent="0.2">
      <c r="A1008" s="110"/>
      <c r="B1008" s="110"/>
      <c r="C1008" s="110"/>
      <c r="D1008" s="110"/>
      <c r="E1008" s="110"/>
      <c r="F1008" s="108"/>
      <c r="G1008" s="109"/>
      <c r="H1008" s="110"/>
      <c r="I1008" s="110"/>
      <c r="J1008" s="110"/>
      <c r="K1008" s="110"/>
      <c r="L1008" s="89"/>
      <c r="M1008" s="89"/>
      <c r="N1008" s="89"/>
      <c r="O1008" s="90"/>
    </row>
    <row r="1009" spans="1:15" s="91" customFormat="1" ht="12.75" x14ac:dyDescent="0.2">
      <c r="A1009" s="110"/>
      <c r="B1009" s="110"/>
      <c r="C1009" s="110"/>
      <c r="D1009" s="110"/>
      <c r="E1009" s="110"/>
      <c r="F1009" s="108"/>
      <c r="G1009" s="109"/>
      <c r="H1009" s="110"/>
      <c r="I1009" s="110"/>
      <c r="J1009" s="110"/>
      <c r="K1009" s="110"/>
      <c r="L1009" s="89"/>
      <c r="M1009" s="89"/>
      <c r="N1009" s="89"/>
      <c r="O1009" s="90"/>
    </row>
    <row r="1010" spans="1:15" s="91" customFormat="1" ht="12.75" x14ac:dyDescent="0.2">
      <c r="A1010" s="110"/>
      <c r="B1010" s="110"/>
      <c r="C1010" s="110"/>
      <c r="D1010" s="110"/>
      <c r="E1010" s="110"/>
      <c r="F1010" s="108"/>
      <c r="G1010" s="109"/>
      <c r="H1010" s="110"/>
      <c r="I1010" s="110"/>
      <c r="J1010" s="110"/>
      <c r="K1010" s="110"/>
      <c r="L1010" s="89"/>
      <c r="M1010" s="89"/>
      <c r="N1010" s="89"/>
      <c r="O1010" s="90"/>
    </row>
    <row r="1011" spans="1:15" s="91" customFormat="1" ht="12.75" x14ac:dyDescent="0.2">
      <c r="A1011" s="110"/>
      <c r="B1011" s="110"/>
      <c r="C1011" s="110"/>
      <c r="D1011" s="110"/>
      <c r="E1011" s="110"/>
      <c r="F1011" s="108"/>
      <c r="G1011" s="109"/>
      <c r="H1011" s="110"/>
      <c r="I1011" s="110"/>
      <c r="J1011" s="110"/>
      <c r="K1011" s="110"/>
      <c r="L1011" s="89"/>
      <c r="M1011" s="89"/>
      <c r="N1011" s="89"/>
      <c r="O1011" s="90"/>
    </row>
    <row r="1012" spans="1:15" s="91" customFormat="1" ht="12.75" x14ac:dyDescent="0.2">
      <c r="A1012" s="110"/>
      <c r="B1012" s="110"/>
      <c r="C1012" s="110"/>
      <c r="D1012" s="110"/>
      <c r="E1012" s="110"/>
      <c r="F1012" s="108"/>
      <c r="G1012" s="109"/>
      <c r="H1012" s="110"/>
      <c r="I1012" s="110"/>
      <c r="J1012" s="110"/>
      <c r="K1012" s="110"/>
      <c r="L1012" s="89"/>
      <c r="M1012" s="89"/>
      <c r="N1012" s="89"/>
      <c r="O1012" s="90"/>
    </row>
    <row r="1013" spans="1:15" s="91" customFormat="1" ht="12.75" x14ac:dyDescent="0.2">
      <c r="A1013" s="110"/>
      <c r="B1013" s="110"/>
      <c r="C1013" s="110"/>
      <c r="D1013" s="110"/>
      <c r="E1013" s="110"/>
      <c r="F1013" s="108"/>
      <c r="G1013" s="109"/>
      <c r="H1013" s="110"/>
      <c r="I1013" s="110"/>
      <c r="J1013" s="110"/>
      <c r="K1013" s="110"/>
      <c r="L1013" s="89"/>
      <c r="M1013" s="89"/>
      <c r="N1013" s="89"/>
      <c r="O1013" s="90"/>
    </row>
    <row r="1014" spans="1:15" s="91" customFormat="1" ht="12.75" x14ac:dyDescent="0.2">
      <c r="A1014" s="110"/>
      <c r="B1014" s="110"/>
      <c r="C1014" s="110"/>
      <c r="D1014" s="110"/>
      <c r="E1014" s="110"/>
      <c r="F1014" s="108"/>
      <c r="G1014" s="109"/>
      <c r="H1014" s="110"/>
      <c r="I1014" s="110"/>
      <c r="J1014" s="110"/>
      <c r="K1014" s="110"/>
      <c r="L1014" s="89"/>
      <c r="M1014" s="89"/>
      <c r="N1014" s="89"/>
      <c r="O1014" s="90"/>
    </row>
    <row r="1015" spans="1:15" s="91" customFormat="1" ht="12.75" x14ac:dyDescent="0.2">
      <c r="A1015" s="110"/>
      <c r="B1015" s="110"/>
      <c r="C1015" s="110"/>
      <c r="D1015" s="110"/>
      <c r="E1015" s="110"/>
      <c r="F1015" s="108"/>
      <c r="G1015" s="109"/>
      <c r="H1015" s="110"/>
      <c r="I1015" s="110"/>
      <c r="J1015" s="110"/>
      <c r="K1015" s="110"/>
      <c r="L1015" s="89"/>
      <c r="M1015" s="89"/>
      <c r="N1015" s="89"/>
      <c r="O1015" s="90"/>
    </row>
    <row r="1016" spans="1:15" s="91" customFormat="1" ht="12.75" x14ac:dyDescent="0.2">
      <c r="A1016" s="110"/>
      <c r="B1016" s="110"/>
      <c r="C1016" s="110"/>
      <c r="D1016" s="110"/>
      <c r="E1016" s="110"/>
      <c r="F1016" s="108"/>
      <c r="G1016" s="109"/>
      <c r="H1016" s="110"/>
      <c r="I1016" s="110"/>
      <c r="J1016" s="110"/>
      <c r="K1016" s="110"/>
      <c r="L1016" s="89"/>
      <c r="M1016" s="89"/>
      <c r="N1016" s="89"/>
      <c r="O1016" s="90"/>
    </row>
    <row r="1017" spans="1:15" s="91" customFormat="1" ht="12.75" x14ac:dyDescent="0.2">
      <c r="A1017" s="110"/>
      <c r="B1017" s="110"/>
      <c r="C1017" s="110"/>
      <c r="D1017" s="110"/>
      <c r="E1017" s="110"/>
      <c r="F1017" s="108"/>
      <c r="G1017" s="109"/>
      <c r="H1017" s="110"/>
      <c r="I1017" s="110"/>
      <c r="J1017" s="110"/>
      <c r="K1017" s="110"/>
      <c r="L1017" s="89"/>
      <c r="M1017" s="89"/>
      <c r="N1017" s="89"/>
      <c r="O1017" s="90"/>
    </row>
    <row r="1018" spans="1:15" s="91" customFormat="1" ht="12.75" x14ac:dyDescent="0.2">
      <c r="A1018" s="110"/>
      <c r="B1018" s="110"/>
      <c r="C1018" s="110"/>
      <c r="D1018" s="110"/>
      <c r="E1018" s="110"/>
      <c r="F1018" s="108"/>
      <c r="G1018" s="109"/>
      <c r="H1018" s="110"/>
      <c r="I1018" s="110"/>
      <c r="J1018" s="110"/>
      <c r="K1018" s="110"/>
      <c r="L1018" s="89"/>
      <c r="M1018" s="89"/>
      <c r="N1018" s="89"/>
      <c r="O1018" s="90"/>
    </row>
    <row r="1019" spans="1:15" s="91" customFormat="1" ht="12.75" x14ac:dyDescent="0.2">
      <c r="A1019" s="110"/>
      <c r="B1019" s="110"/>
      <c r="C1019" s="110"/>
      <c r="D1019" s="110"/>
      <c r="E1019" s="110"/>
      <c r="F1019" s="108"/>
      <c r="G1019" s="109"/>
      <c r="H1019" s="110"/>
      <c r="I1019" s="110"/>
      <c r="J1019" s="110"/>
      <c r="K1019" s="110"/>
      <c r="L1019" s="89"/>
      <c r="M1019" s="89"/>
      <c r="N1019" s="89"/>
      <c r="O1019" s="90"/>
    </row>
    <row r="1020" spans="1:15" s="91" customFormat="1" ht="12.75" x14ac:dyDescent="0.2">
      <c r="A1020" s="110"/>
      <c r="B1020" s="110"/>
      <c r="C1020" s="110"/>
      <c r="D1020" s="110"/>
      <c r="E1020" s="110"/>
      <c r="F1020" s="108"/>
      <c r="G1020" s="109"/>
      <c r="H1020" s="110"/>
      <c r="I1020" s="110"/>
      <c r="J1020" s="110"/>
      <c r="K1020" s="110"/>
      <c r="L1020" s="89"/>
      <c r="M1020" s="89"/>
      <c r="N1020" s="89"/>
      <c r="O1020" s="90"/>
    </row>
    <row r="1021" spans="1:15" s="91" customFormat="1" ht="12.75" x14ac:dyDescent="0.2">
      <c r="A1021" s="110"/>
      <c r="B1021" s="110"/>
      <c r="C1021" s="110"/>
      <c r="D1021" s="110"/>
      <c r="E1021" s="110"/>
      <c r="F1021" s="108"/>
      <c r="G1021" s="109"/>
      <c r="H1021" s="110"/>
      <c r="I1021" s="110"/>
      <c r="J1021" s="110"/>
      <c r="K1021" s="110"/>
      <c r="L1021" s="89"/>
      <c r="M1021" s="89"/>
      <c r="N1021" s="89"/>
      <c r="O1021" s="90"/>
    </row>
    <row r="1022" spans="1:15" s="91" customFormat="1" ht="12.75" x14ac:dyDescent="0.2">
      <c r="A1022" s="110"/>
      <c r="B1022" s="110"/>
      <c r="C1022" s="110"/>
      <c r="D1022" s="110"/>
      <c r="E1022" s="110"/>
      <c r="F1022" s="108"/>
      <c r="G1022" s="109"/>
      <c r="H1022" s="110"/>
      <c r="I1022" s="110"/>
      <c r="J1022" s="110"/>
      <c r="K1022" s="110"/>
      <c r="L1022" s="89"/>
      <c r="M1022" s="89"/>
      <c r="N1022" s="89"/>
      <c r="O1022" s="90"/>
    </row>
    <row r="1023" spans="1:15" s="91" customFormat="1" ht="12.75" x14ac:dyDescent="0.2">
      <c r="A1023" s="110"/>
      <c r="B1023" s="110"/>
      <c r="C1023" s="110"/>
      <c r="D1023" s="110"/>
      <c r="E1023" s="110"/>
      <c r="F1023" s="108"/>
      <c r="G1023" s="109"/>
      <c r="H1023" s="110"/>
      <c r="I1023" s="110"/>
      <c r="J1023" s="110"/>
      <c r="K1023" s="110"/>
      <c r="L1023" s="89"/>
      <c r="M1023" s="89"/>
      <c r="N1023" s="89"/>
      <c r="O1023" s="90"/>
    </row>
    <row r="1024" spans="1:15" s="91" customFormat="1" ht="12.75" x14ac:dyDescent="0.2">
      <c r="A1024" s="110"/>
      <c r="B1024" s="110"/>
      <c r="C1024" s="110"/>
      <c r="D1024" s="110"/>
      <c r="E1024" s="110"/>
      <c r="F1024" s="108"/>
      <c r="G1024" s="109"/>
      <c r="H1024" s="110"/>
      <c r="I1024" s="110"/>
      <c r="J1024" s="110"/>
      <c r="K1024" s="110"/>
      <c r="L1024" s="89"/>
      <c r="M1024" s="89"/>
      <c r="N1024" s="89"/>
      <c r="O1024" s="90"/>
    </row>
    <row r="1025" spans="1:15" s="91" customFormat="1" ht="12.75" x14ac:dyDescent="0.2">
      <c r="A1025" s="110"/>
      <c r="B1025" s="110"/>
      <c r="C1025" s="110"/>
      <c r="D1025" s="110"/>
      <c r="E1025" s="110"/>
      <c r="F1025" s="108"/>
      <c r="G1025" s="109"/>
      <c r="H1025" s="110"/>
      <c r="I1025" s="110"/>
      <c r="J1025" s="110"/>
      <c r="K1025" s="110"/>
      <c r="L1025" s="89"/>
      <c r="M1025" s="89"/>
      <c r="N1025" s="89"/>
      <c r="O1025" s="90"/>
    </row>
    <row r="1026" spans="1:15" s="91" customFormat="1" ht="12.75" x14ac:dyDescent="0.2">
      <c r="A1026" s="110"/>
      <c r="B1026" s="110"/>
      <c r="C1026" s="110"/>
      <c r="D1026" s="110"/>
      <c r="E1026" s="110"/>
      <c r="F1026" s="108"/>
      <c r="G1026" s="109"/>
      <c r="H1026" s="110"/>
      <c r="I1026" s="110"/>
      <c r="J1026" s="110"/>
      <c r="K1026" s="110"/>
      <c r="L1026" s="89"/>
      <c r="M1026" s="89"/>
      <c r="N1026" s="89"/>
      <c r="O1026" s="90"/>
    </row>
    <row r="1027" spans="1:15" s="91" customFormat="1" ht="12.75" x14ac:dyDescent="0.2">
      <c r="A1027" s="110"/>
      <c r="B1027" s="110"/>
      <c r="C1027" s="110"/>
      <c r="D1027" s="110"/>
      <c r="E1027" s="110"/>
      <c r="F1027" s="108"/>
      <c r="G1027" s="109"/>
      <c r="H1027" s="110"/>
      <c r="I1027" s="110"/>
      <c r="J1027" s="110"/>
      <c r="K1027" s="110"/>
      <c r="L1027" s="89"/>
      <c r="M1027" s="89"/>
      <c r="N1027" s="89"/>
      <c r="O1027" s="90"/>
    </row>
    <row r="1028" spans="1:15" s="91" customFormat="1" ht="12.75" x14ac:dyDescent="0.2">
      <c r="A1028" s="110"/>
      <c r="B1028" s="110"/>
      <c r="C1028" s="110"/>
      <c r="D1028" s="110"/>
      <c r="E1028" s="110"/>
      <c r="F1028" s="108"/>
      <c r="G1028" s="109"/>
      <c r="H1028" s="110"/>
      <c r="I1028" s="110"/>
      <c r="J1028" s="110"/>
      <c r="K1028" s="110"/>
      <c r="L1028" s="89"/>
      <c r="M1028" s="89"/>
      <c r="N1028" s="89"/>
      <c r="O1028" s="90"/>
    </row>
    <row r="1029" spans="1:15" s="91" customFormat="1" ht="12.75" x14ac:dyDescent="0.2">
      <c r="A1029" s="110"/>
      <c r="B1029" s="110"/>
      <c r="C1029" s="110"/>
      <c r="D1029" s="110"/>
      <c r="E1029" s="110"/>
      <c r="F1029" s="108"/>
      <c r="G1029" s="109"/>
      <c r="H1029" s="110"/>
      <c r="I1029" s="110"/>
      <c r="J1029" s="110"/>
      <c r="K1029" s="110"/>
      <c r="L1029" s="89"/>
      <c r="M1029" s="89"/>
      <c r="N1029" s="89"/>
      <c r="O1029" s="90"/>
    </row>
    <row r="1030" spans="1:15" s="91" customFormat="1" ht="12.75" x14ac:dyDescent="0.2">
      <c r="A1030" s="110"/>
      <c r="B1030" s="110"/>
      <c r="C1030" s="110"/>
      <c r="D1030" s="110"/>
      <c r="E1030" s="110"/>
      <c r="F1030" s="108"/>
      <c r="G1030" s="109"/>
      <c r="H1030" s="110"/>
      <c r="I1030" s="110"/>
      <c r="J1030" s="110"/>
      <c r="K1030" s="110"/>
      <c r="L1030" s="89"/>
      <c r="M1030" s="89"/>
      <c r="N1030" s="89"/>
      <c r="O1030" s="90"/>
    </row>
    <row r="1031" spans="1:15" s="91" customFormat="1" ht="12.75" x14ac:dyDescent="0.2">
      <c r="A1031" s="110"/>
      <c r="B1031" s="110"/>
      <c r="C1031" s="110"/>
      <c r="D1031" s="110"/>
      <c r="E1031" s="110"/>
      <c r="F1031" s="108"/>
      <c r="G1031" s="109"/>
      <c r="H1031" s="110"/>
      <c r="I1031" s="110"/>
      <c r="J1031" s="110"/>
      <c r="K1031" s="110"/>
      <c r="L1031" s="89"/>
      <c r="M1031" s="89"/>
      <c r="N1031" s="89"/>
      <c r="O1031" s="90"/>
    </row>
    <row r="1032" spans="1:15" s="91" customFormat="1" ht="12.75" x14ac:dyDescent="0.2">
      <c r="A1032" s="110"/>
      <c r="B1032" s="110"/>
      <c r="C1032" s="110"/>
      <c r="D1032" s="110"/>
      <c r="E1032" s="110"/>
      <c r="F1032" s="108"/>
      <c r="G1032" s="109"/>
      <c r="H1032" s="110"/>
      <c r="I1032" s="110"/>
      <c r="J1032" s="110"/>
      <c r="K1032" s="110"/>
      <c r="L1032" s="89"/>
      <c r="M1032" s="89"/>
      <c r="N1032" s="89"/>
      <c r="O1032" s="90"/>
    </row>
    <row r="1033" spans="1:15" s="91" customFormat="1" x14ac:dyDescent="0.15">
      <c r="A1033" s="87"/>
      <c r="B1033" s="87"/>
      <c r="C1033" s="88"/>
      <c r="D1033" s="89"/>
      <c r="E1033" s="89"/>
      <c r="F1033" s="90"/>
      <c r="G1033" s="89"/>
      <c r="H1033" s="89"/>
      <c r="I1033" s="89"/>
      <c r="J1033" s="89"/>
      <c r="K1033" s="89"/>
      <c r="L1033" s="89"/>
      <c r="M1033" s="89"/>
      <c r="N1033" s="89"/>
      <c r="O1033" s="90"/>
    </row>
    <row r="1034" spans="1:15" s="91" customFormat="1" x14ac:dyDescent="0.15">
      <c r="A1034" s="87"/>
      <c r="B1034" s="87"/>
      <c r="C1034" s="88"/>
      <c r="D1034" s="89"/>
      <c r="E1034" s="89"/>
      <c r="F1034" s="90"/>
      <c r="G1034" s="89"/>
      <c r="H1034" s="89"/>
      <c r="I1034" s="89"/>
      <c r="J1034" s="89"/>
      <c r="K1034" s="89"/>
      <c r="L1034" s="89"/>
      <c r="M1034" s="89"/>
      <c r="N1034" s="89"/>
      <c r="O1034" s="90"/>
    </row>
    <row r="1035" spans="1:15" s="91" customFormat="1" x14ac:dyDescent="0.15">
      <c r="A1035" s="87"/>
      <c r="B1035" s="87"/>
      <c r="C1035" s="88"/>
      <c r="D1035" s="89"/>
      <c r="E1035" s="89"/>
      <c r="F1035" s="90"/>
      <c r="G1035" s="89"/>
      <c r="H1035" s="89"/>
      <c r="I1035" s="89"/>
      <c r="J1035" s="89"/>
      <c r="K1035" s="89"/>
      <c r="L1035" s="89"/>
      <c r="M1035" s="89"/>
      <c r="N1035" s="89"/>
      <c r="O1035" s="90"/>
    </row>
    <row r="1036" spans="1:15" s="91" customFormat="1" x14ac:dyDescent="0.15">
      <c r="A1036" s="87"/>
      <c r="B1036" s="87"/>
      <c r="C1036" s="88"/>
      <c r="D1036" s="89"/>
      <c r="E1036" s="89"/>
      <c r="F1036" s="90"/>
      <c r="G1036" s="89"/>
      <c r="H1036" s="89"/>
      <c r="I1036" s="89"/>
      <c r="J1036" s="89"/>
      <c r="K1036" s="89"/>
      <c r="L1036" s="89"/>
      <c r="M1036" s="89"/>
      <c r="N1036" s="89"/>
      <c r="O1036" s="90"/>
    </row>
    <row r="1037" spans="1:15" s="91" customFormat="1" x14ac:dyDescent="0.15">
      <c r="A1037" s="87"/>
      <c r="B1037" s="87"/>
      <c r="C1037" s="88"/>
      <c r="D1037" s="89"/>
      <c r="E1037" s="89"/>
      <c r="F1037" s="90"/>
      <c r="G1037" s="89"/>
      <c r="H1037" s="89"/>
      <c r="I1037" s="89"/>
      <c r="J1037" s="89"/>
      <c r="K1037" s="89"/>
      <c r="L1037" s="89"/>
      <c r="M1037" s="89"/>
      <c r="N1037" s="89"/>
      <c r="O1037" s="90"/>
    </row>
    <row r="1038" spans="1:15" s="91" customFormat="1" x14ac:dyDescent="0.15">
      <c r="A1038" s="87"/>
      <c r="B1038" s="87"/>
      <c r="C1038" s="88"/>
      <c r="D1038" s="89"/>
      <c r="E1038" s="89"/>
      <c r="F1038" s="90"/>
      <c r="G1038" s="89"/>
      <c r="H1038" s="89"/>
      <c r="I1038" s="89"/>
      <c r="J1038" s="89"/>
      <c r="K1038" s="89"/>
      <c r="L1038" s="89"/>
      <c r="M1038" s="89"/>
      <c r="N1038" s="89"/>
      <c r="O1038" s="90"/>
    </row>
    <row r="1039" spans="1:15" s="91" customFormat="1" x14ac:dyDescent="0.15">
      <c r="A1039" s="87"/>
      <c r="B1039" s="87"/>
      <c r="C1039" s="88"/>
      <c r="D1039" s="89"/>
      <c r="E1039" s="89"/>
      <c r="F1039" s="90"/>
      <c r="G1039" s="89"/>
      <c r="H1039" s="89"/>
      <c r="I1039" s="89"/>
      <c r="J1039" s="89"/>
      <c r="K1039" s="89"/>
      <c r="L1039" s="89"/>
      <c r="M1039" s="89"/>
      <c r="N1039" s="89"/>
      <c r="O1039" s="90"/>
    </row>
    <row r="1040" spans="1:15" s="91" customFormat="1" x14ac:dyDescent="0.15">
      <c r="A1040" s="87"/>
      <c r="B1040" s="87"/>
      <c r="C1040" s="88"/>
      <c r="D1040" s="89"/>
      <c r="E1040" s="89"/>
      <c r="F1040" s="90"/>
      <c r="G1040" s="89"/>
      <c r="H1040" s="89"/>
      <c r="I1040" s="89"/>
      <c r="J1040" s="89"/>
      <c r="K1040" s="89"/>
      <c r="L1040" s="89"/>
      <c r="M1040" s="89"/>
      <c r="N1040" s="89"/>
      <c r="O1040" s="90"/>
    </row>
    <row r="1041" spans="1:15" s="91" customFormat="1" x14ac:dyDescent="0.15">
      <c r="A1041" s="87"/>
      <c r="B1041" s="87"/>
      <c r="C1041" s="88"/>
      <c r="D1041" s="89"/>
      <c r="E1041" s="89"/>
      <c r="F1041" s="90"/>
      <c r="G1041" s="89"/>
      <c r="H1041" s="89"/>
      <c r="I1041" s="89"/>
      <c r="J1041" s="89"/>
      <c r="K1041" s="89"/>
      <c r="L1041" s="89"/>
      <c r="M1041" s="89"/>
      <c r="N1041" s="89"/>
      <c r="O1041" s="90"/>
    </row>
    <row r="1042" spans="1:15" s="91" customFormat="1" x14ac:dyDescent="0.15">
      <c r="A1042" s="87"/>
      <c r="B1042" s="87"/>
      <c r="C1042" s="88"/>
      <c r="D1042" s="89"/>
      <c r="E1042" s="89"/>
      <c r="F1042" s="90"/>
      <c r="G1042" s="89"/>
      <c r="H1042" s="89"/>
      <c r="I1042" s="89"/>
      <c r="J1042" s="89"/>
      <c r="K1042" s="89"/>
      <c r="L1042" s="89"/>
      <c r="M1042" s="89"/>
      <c r="N1042" s="89"/>
      <c r="O1042" s="90"/>
    </row>
    <row r="1043" spans="1:15" s="91" customFormat="1" x14ac:dyDescent="0.15">
      <c r="A1043" s="87"/>
      <c r="B1043" s="87"/>
      <c r="C1043" s="88"/>
      <c r="D1043" s="89"/>
      <c r="E1043" s="89"/>
      <c r="F1043" s="90"/>
      <c r="G1043" s="89"/>
      <c r="H1043" s="89"/>
      <c r="I1043" s="89"/>
      <c r="J1043" s="89"/>
      <c r="K1043" s="89"/>
      <c r="L1043" s="89"/>
      <c r="M1043" s="89"/>
      <c r="N1043" s="89"/>
      <c r="O1043" s="90"/>
    </row>
    <row r="1044" spans="1:15" s="91" customFormat="1" x14ac:dyDescent="0.15">
      <c r="A1044" s="87"/>
      <c r="B1044" s="87"/>
      <c r="C1044" s="88"/>
      <c r="D1044" s="89"/>
      <c r="E1044" s="89"/>
      <c r="F1044" s="90"/>
      <c r="G1044" s="89"/>
      <c r="H1044" s="89"/>
      <c r="I1044" s="89"/>
      <c r="J1044" s="89"/>
      <c r="K1044" s="89"/>
      <c r="L1044" s="89"/>
      <c r="M1044" s="89"/>
      <c r="N1044" s="89"/>
      <c r="O1044" s="90"/>
    </row>
    <row r="1045" spans="1:15" s="91" customFormat="1" x14ac:dyDescent="0.15">
      <c r="A1045" s="87"/>
      <c r="B1045" s="87"/>
      <c r="C1045" s="88"/>
      <c r="D1045" s="89"/>
      <c r="E1045" s="89"/>
      <c r="F1045" s="90"/>
      <c r="G1045" s="89"/>
      <c r="H1045" s="89"/>
      <c r="I1045" s="89"/>
      <c r="J1045" s="89"/>
      <c r="K1045" s="89"/>
      <c r="L1045" s="89"/>
      <c r="M1045" s="89"/>
      <c r="N1045" s="89"/>
      <c r="O1045" s="90"/>
    </row>
    <row r="1046" spans="1:15" s="91" customFormat="1" x14ac:dyDescent="0.15">
      <c r="A1046" s="87"/>
      <c r="B1046" s="87"/>
      <c r="C1046" s="88"/>
      <c r="D1046" s="89"/>
      <c r="E1046" s="89"/>
      <c r="F1046" s="90"/>
      <c r="G1046" s="89"/>
      <c r="H1046" s="89"/>
      <c r="I1046" s="89"/>
      <c r="J1046" s="89"/>
      <c r="K1046" s="89"/>
      <c r="L1046" s="89"/>
      <c r="M1046" s="89"/>
      <c r="N1046" s="89"/>
      <c r="O1046" s="90"/>
    </row>
    <row r="1047" spans="1:15" s="91" customFormat="1" x14ac:dyDescent="0.15">
      <c r="A1047" s="87"/>
      <c r="B1047" s="87"/>
      <c r="C1047" s="88"/>
      <c r="D1047" s="89"/>
      <c r="E1047" s="89"/>
      <c r="F1047" s="90"/>
      <c r="G1047" s="89"/>
      <c r="H1047" s="89"/>
      <c r="I1047" s="89"/>
      <c r="J1047" s="89"/>
      <c r="K1047" s="89"/>
      <c r="L1047" s="89"/>
      <c r="M1047" s="89"/>
      <c r="N1047" s="89"/>
      <c r="O1047" s="90"/>
    </row>
    <row r="1048" spans="1:15" s="91" customFormat="1" x14ac:dyDescent="0.15">
      <c r="A1048" s="87"/>
      <c r="B1048" s="87"/>
      <c r="C1048" s="88"/>
      <c r="D1048" s="89"/>
      <c r="E1048" s="89"/>
      <c r="F1048" s="90"/>
      <c r="G1048" s="89"/>
      <c r="H1048" s="89"/>
      <c r="I1048" s="89"/>
      <c r="J1048" s="89"/>
      <c r="K1048" s="89"/>
      <c r="L1048" s="89"/>
      <c r="M1048" s="89"/>
      <c r="N1048" s="89"/>
      <c r="O1048" s="90"/>
    </row>
    <row r="1049" spans="1:15" s="91" customFormat="1" x14ac:dyDescent="0.15">
      <c r="A1049" s="87"/>
      <c r="B1049" s="87"/>
      <c r="C1049" s="88"/>
      <c r="D1049" s="89"/>
      <c r="E1049" s="89"/>
      <c r="F1049" s="90"/>
      <c r="G1049" s="89"/>
      <c r="H1049" s="89"/>
      <c r="I1049" s="89"/>
      <c r="J1049" s="89"/>
      <c r="K1049" s="89"/>
      <c r="L1049" s="89"/>
      <c r="M1049" s="89"/>
      <c r="N1049" s="89"/>
      <c r="O1049" s="90"/>
    </row>
    <row r="1050" spans="1:15" s="91" customFormat="1" x14ac:dyDescent="0.15">
      <c r="A1050" s="87"/>
      <c r="B1050" s="87"/>
      <c r="C1050" s="88"/>
      <c r="D1050" s="89"/>
      <c r="E1050" s="89"/>
      <c r="F1050" s="90"/>
      <c r="G1050" s="89"/>
      <c r="H1050" s="89"/>
      <c r="I1050" s="89"/>
      <c r="J1050" s="89"/>
      <c r="K1050" s="89"/>
      <c r="L1050" s="89"/>
      <c r="M1050" s="89"/>
      <c r="N1050" s="89"/>
      <c r="O1050" s="90"/>
    </row>
    <row r="1051" spans="1:15" s="91" customFormat="1" x14ac:dyDescent="0.15">
      <c r="A1051" s="87"/>
      <c r="B1051" s="87"/>
      <c r="C1051" s="88"/>
      <c r="D1051" s="89"/>
      <c r="E1051" s="89"/>
      <c r="F1051" s="90"/>
      <c r="G1051" s="89"/>
      <c r="H1051" s="89"/>
      <c r="I1051" s="89"/>
      <c r="J1051" s="89"/>
      <c r="K1051" s="89"/>
      <c r="L1051" s="89"/>
      <c r="M1051" s="89"/>
      <c r="N1051" s="89"/>
      <c r="O1051" s="90"/>
    </row>
    <row r="1052" spans="1:15" s="91" customFormat="1" x14ac:dyDescent="0.15">
      <c r="A1052" s="87"/>
      <c r="B1052" s="87"/>
      <c r="C1052" s="88"/>
      <c r="D1052" s="89"/>
      <c r="E1052" s="89"/>
      <c r="F1052" s="90"/>
      <c r="G1052" s="89"/>
      <c r="H1052" s="89"/>
      <c r="I1052" s="89"/>
      <c r="J1052" s="89"/>
      <c r="K1052" s="89"/>
      <c r="L1052" s="89"/>
      <c r="M1052" s="89"/>
      <c r="N1052" s="89"/>
      <c r="O1052" s="90"/>
    </row>
    <row r="1053" spans="1:15" s="91" customFormat="1" x14ac:dyDescent="0.15">
      <c r="A1053" s="87"/>
      <c r="B1053" s="87"/>
      <c r="C1053" s="88"/>
      <c r="D1053" s="89"/>
      <c r="E1053" s="89"/>
      <c r="F1053" s="90"/>
      <c r="G1053" s="89"/>
      <c r="H1053" s="89"/>
      <c r="I1053" s="89"/>
      <c r="J1053" s="89"/>
      <c r="K1053" s="89"/>
      <c r="L1053" s="89"/>
      <c r="M1053" s="89"/>
      <c r="N1053" s="89"/>
      <c r="O1053" s="90"/>
    </row>
    <row r="1054" spans="1:15" s="91" customFormat="1" x14ac:dyDescent="0.15">
      <c r="A1054" s="87"/>
      <c r="B1054" s="87"/>
      <c r="C1054" s="88"/>
      <c r="D1054" s="89"/>
      <c r="E1054" s="89"/>
      <c r="F1054" s="90"/>
      <c r="G1054" s="89"/>
      <c r="H1054" s="89"/>
      <c r="I1054" s="89"/>
      <c r="J1054" s="89"/>
      <c r="K1054" s="89"/>
      <c r="L1054" s="89"/>
      <c r="M1054" s="89"/>
      <c r="N1054" s="89"/>
      <c r="O1054" s="90"/>
    </row>
    <row r="1055" spans="1:15" s="91" customFormat="1" x14ac:dyDescent="0.15">
      <c r="A1055" s="87"/>
      <c r="B1055" s="87"/>
      <c r="C1055" s="88"/>
      <c r="D1055" s="89"/>
      <c r="E1055" s="89"/>
      <c r="F1055" s="90"/>
      <c r="G1055" s="89"/>
      <c r="H1055" s="89"/>
      <c r="I1055" s="89"/>
      <c r="J1055" s="89"/>
      <c r="K1055" s="89"/>
      <c r="L1055" s="89"/>
      <c r="M1055" s="89"/>
      <c r="N1055" s="89"/>
      <c r="O1055" s="90"/>
    </row>
    <row r="1056" spans="1:15" s="91" customFormat="1" x14ac:dyDescent="0.15">
      <c r="A1056" s="87"/>
      <c r="B1056" s="87"/>
      <c r="C1056" s="88"/>
      <c r="D1056" s="89"/>
      <c r="E1056" s="89"/>
      <c r="F1056" s="90"/>
      <c r="G1056" s="89"/>
      <c r="H1056" s="89"/>
      <c r="I1056" s="89"/>
      <c r="J1056" s="89"/>
      <c r="K1056" s="89"/>
      <c r="L1056" s="89"/>
      <c r="M1056" s="89"/>
      <c r="N1056" s="89"/>
      <c r="O1056" s="90"/>
    </row>
    <row r="1057" spans="1:15" s="91" customFormat="1" x14ac:dyDescent="0.15">
      <c r="A1057" s="87"/>
      <c r="B1057" s="87"/>
      <c r="C1057" s="88"/>
      <c r="D1057" s="89"/>
      <c r="E1057" s="89"/>
      <c r="F1057" s="90"/>
      <c r="G1057" s="89"/>
      <c r="H1057" s="89"/>
      <c r="I1057" s="89"/>
      <c r="J1057" s="89"/>
      <c r="K1057" s="89"/>
      <c r="L1057" s="89"/>
      <c r="M1057" s="89"/>
      <c r="N1057" s="89"/>
      <c r="O1057" s="90"/>
    </row>
    <row r="1058" spans="1:15" s="91" customFormat="1" x14ac:dyDescent="0.15">
      <c r="A1058" s="87"/>
      <c r="B1058" s="87"/>
      <c r="C1058" s="88"/>
      <c r="D1058" s="89"/>
      <c r="E1058" s="89"/>
      <c r="F1058" s="90"/>
      <c r="G1058" s="89"/>
      <c r="H1058" s="89"/>
      <c r="I1058" s="89"/>
      <c r="J1058" s="89"/>
      <c r="K1058" s="89"/>
      <c r="L1058" s="89"/>
      <c r="M1058" s="89"/>
      <c r="N1058" s="89"/>
      <c r="O1058" s="90"/>
    </row>
    <row r="1059" spans="1:15" s="91" customFormat="1" x14ac:dyDescent="0.15">
      <c r="A1059" s="87"/>
      <c r="B1059" s="87"/>
      <c r="C1059" s="88"/>
      <c r="D1059" s="89"/>
      <c r="E1059" s="89"/>
      <c r="F1059" s="90"/>
      <c r="G1059" s="89"/>
      <c r="H1059" s="89"/>
      <c r="I1059" s="89"/>
      <c r="J1059" s="89"/>
      <c r="K1059" s="89"/>
      <c r="L1059" s="89"/>
      <c r="M1059" s="89"/>
      <c r="N1059" s="89"/>
      <c r="O1059" s="90"/>
    </row>
    <row r="1060" spans="1:15" s="91" customFormat="1" x14ac:dyDescent="0.15">
      <c r="A1060" s="87"/>
      <c r="B1060" s="87"/>
      <c r="C1060" s="88"/>
      <c r="D1060" s="89"/>
      <c r="E1060" s="89"/>
      <c r="F1060" s="90"/>
      <c r="G1060" s="89"/>
      <c r="H1060" s="89"/>
      <c r="I1060" s="89"/>
      <c r="J1060" s="89"/>
      <c r="K1060" s="89"/>
      <c r="L1060" s="89"/>
      <c r="M1060" s="89"/>
      <c r="N1060" s="89"/>
      <c r="O1060" s="90"/>
    </row>
    <row r="1061" spans="1:15" s="91" customFormat="1" x14ac:dyDescent="0.15">
      <c r="A1061" s="87"/>
      <c r="B1061" s="87"/>
      <c r="C1061" s="88"/>
      <c r="D1061" s="89"/>
      <c r="E1061" s="89"/>
      <c r="F1061" s="90"/>
      <c r="G1061" s="89"/>
      <c r="H1061" s="89"/>
      <c r="I1061" s="89"/>
      <c r="J1061" s="89"/>
      <c r="K1061" s="89"/>
      <c r="L1061" s="89"/>
      <c r="M1061" s="89"/>
      <c r="N1061" s="89"/>
      <c r="O1061" s="90"/>
    </row>
    <row r="1062" spans="1:15" s="91" customFormat="1" x14ac:dyDescent="0.15">
      <c r="A1062" s="87"/>
      <c r="B1062" s="87"/>
      <c r="C1062" s="88"/>
      <c r="D1062" s="89"/>
      <c r="E1062" s="89"/>
      <c r="F1062" s="90"/>
      <c r="G1062" s="89"/>
      <c r="H1062" s="89"/>
      <c r="I1062" s="89"/>
      <c r="J1062" s="89"/>
      <c r="K1062" s="89"/>
      <c r="L1062" s="89"/>
      <c r="M1062" s="89"/>
      <c r="N1062" s="89"/>
      <c r="O1062" s="90"/>
    </row>
    <row r="1063" spans="1:15" s="91" customFormat="1" x14ac:dyDescent="0.15">
      <c r="A1063" s="87"/>
      <c r="B1063" s="87"/>
      <c r="C1063" s="88"/>
      <c r="D1063" s="89"/>
      <c r="E1063" s="89"/>
      <c r="F1063" s="90"/>
      <c r="G1063" s="89"/>
      <c r="H1063" s="89"/>
      <c r="I1063" s="89"/>
      <c r="J1063" s="89"/>
      <c r="K1063" s="89"/>
      <c r="L1063" s="89"/>
      <c r="M1063" s="89"/>
      <c r="N1063" s="89"/>
      <c r="O1063" s="90"/>
    </row>
    <row r="1064" spans="1:15" s="91" customFormat="1" x14ac:dyDescent="0.15">
      <c r="A1064" s="87"/>
      <c r="B1064" s="87"/>
      <c r="C1064" s="88"/>
      <c r="D1064" s="89"/>
      <c r="E1064" s="89"/>
      <c r="F1064" s="90"/>
      <c r="G1064" s="89"/>
      <c r="H1064" s="89"/>
      <c r="I1064" s="89"/>
      <c r="J1064" s="89"/>
      <c r="K1064" s="89"/>
      <c r="L1064" s="89"/>
      <c r="M1064" s="89"/>
      <c r="N1064" s="89"/>
      <c r="O1064" s="90"/>
    </row>
    <row r="1065" spans="1:15" s="91" customFormat="1" x14ac:dyDescent="0.15">
      <c r="A1065" s="87"/>
      <c r="B1065" s="87"/>
      <c r="C1065" s="88"/>
      <c r="D1065" s="89"/>
      <c r="E1065" s="89"/>
      <c r="F1065" s="90"/>
      <c r="G1065" s="89"/>
      <c r="H1065" s="89"/>
      <c r="I1065" s="89"/>
      <c r="J1065" s="89"/>
      <c r="K1065" s="89"/>
      <c r="L1065" s="89"/>
      <c r="M1065" s="89"/>
      <c r="N1065" s="89"/>
      <c r="O1065" s="90"/>
    </row>
    <row r="1066" spans="1:15" s="91" customFormat="1" x14ac:dyDescent="0.15">
      <c r="A1066" s="87"/>
      <c r="B1066" s="87"/>
      <c r="C1066" s="88"/>
      <c r="D1066" s="89"/>
      <c r="E1066" s="89"/>
      <c r="F1066" s="90"/>
      <c r="G1066" s="89"/>
      <c r="H1066" s="89"/>
      <c r="I1066" s="89"/>
      <c r="J1066" s="89"/>
      <c r="K1066" s="89"/>
      <c r="L1066" s="89"/>
      <c r="M1066" s="89"/>
      <c r="N1066" s="89"/>
      <c r="O1066" s="90"/>
    </row>
    <row r="1067" spans="1:15" s="91" customFormat="1" x14ac:dyDescent="0.15">
      <c r="A1067" s="87"/>
      <c r="B1067" s="87"/>
      <c r="C1067" s="88"/>
      <c r="D1067" s="89"/>
      <c r="E1067" s="89"/>
      <c r="F1067" s="90"/>
      <c r="G1067" s="89"/>
      <c r="H1067" s="89"/>
      <c r="I1067" s="89"/>
      <c r="J1067" s="89"/>
      <c r="K1067" s="89"/>
      <c r="L1067" s="89"/>
      <c r="M1067" s="89"/>
      <c r="N1067" s="89"/>
      <c r="O1067" s="90"/>
    </row>
    <row r="1068" spans="1:15" s="91" customFormat="1" x14ac:dyDescent="0.15">
      <c r="A1068" s="87"/>
      <c r="B1068" s="87"/>
      <c r="C1068" s="88"/>
      <c r="D1068" s="89"/>
      <c r="E1068" s="89"/>
      <c r="F1068" s="90"/>
      <c r="G1068" s="89"/>
      <c r="H1068" s="89"/>
      <c r="I1068" s="89"/>
      <c r="J1068" s="89"/>
      <c r="K1068" s="89"/>
      <c r="L1068" s="89"/>
      <c r="M1068" s="89"/>
      <c r="N1068" s="89"/>
      <c r="O1068" s="90"/>
    </row>
    <row r="1069" spans="1:15" s="91" customFormat="1" x14ac:dyDescent="0.15">
      <c r="A1069" s="87"/>
      <c r="B1069" s="87"/>
      <c r="C1069" s="88"/>
      <c r="D1069" s="89"/>
      <c r="E1069" s="89"/>
      <c r="F1069" s="90"/>
      <c r="G1069" s="89"/>
      <c r="H1069" s="89"/>
      <c r="I1069" s="89"/>
      <c r="J1069" s="89"/>
      <c r="K1069" s="89"/>
      <c r="L1069" s="89"/>
      <c r="M1069" s="89"/>
      <c r="N1069" s="89"/>
      <c r="O1069" s="90"/>
    </row>
    <row r="1070" spans="1:15" s="91" customFormat="1" x14ac:dyDescent="0.15">
      <c r="A1070" s="87"/>
      <c r="B1070" s="87"/>
      <c r="C1070" s="88"/>
      <c r="D1070" s="89"/>
      <c r="E1070" s="89"/>
      <c r="F1070" s="90"/>
      <c r="G1070" s="89"/>
      <c r="H1070" s="89"/>
      <c r="I1070" s="89"/>
      <c r="J1070" s="89"/>
      <c r="K1070" s="89"/>
      <c r="L1070" s="89"/>
      <c r="M1070" s="89"/>
      <c r="N1070" s="89"/>
      <c r="O1070" s="90"/>
    </row>
    <row r="1071" spans="1:15" s="91" customFormat="1" x14ac:dyDescent="0.15">
      <c r="A1071" s="87"/>
      <c r="B1071" s="87"/>
      <c r="C1071" s="88"/>
      <c r="D1071" s="89"/>
      <c r="E1071" s="89"/>
      <c r="F1071" s="90"/>
      <c r="G1071" s="89"/>
      <c r="H1071" s="89"/>
      <c r="I1071" s="89"/>
      <c r="J1071" s="89"/>
      <c r="K1071" s="89"/>
      <c r="L1071" s="89"/>
      <c r="M1071" s="89"/>
      <c r="N1071" s="89"/>
      <c r="O1071" s="90"/>
    </row>
    <row r="1072" spans="1:15" s="91" customFormat="1" x14ac:dyDescent="0.15">
      <c r="A1072" s="87"/>
      <c r="B1072" s="87"/>
      <c r="C1072" s="88"/>
      <c r="D1072" s="89"/>
      <c r="E1072" s="89"/>
      <c r="F1072" s="90"/>
      <c r="G1072" s="89"/>
      <c r="H1072" s="89"/>
      <c r="I1072" s="89"/>
      <c r="J1072" s="89"/>
      <c r="K1072" s="89"/>
      <c r="L1072" s="89"/>
      <c r="M1072" s="89"/>
      <c r="N1072" s="89"/>
      <c r="O1072" s="90"/>
    </row>
    <row r="1073" spans="1:15" s="91" customFormat="1" x14ac:dyDescent="0.15">
      <c r="A1073" s="87"/>
      <c r="B1073" s="87"/>
      <c r="C1073" s="88"/>
      <c r="D1073" s="89"/>
      <c r="E1073" s="89"/>
      <c r="F1073" s="90"/>
      <c r="G1073" s="89"/>
      <c r="H1073" s="89"/>
      <c r="I1073" s="89"/>
      <c r="J1073" s="89"/>
      <c r="K1073" s="89"/>
      <c r="L1073" s="89"/>
      <c r="M1073" s="89"/>
      <c r="N1073" s="89"/>
      <c r="O1073" s="90"/>
    </row>
    <row r="1074" spans="1:15" s="91" customFormat="1" x14ac:dyDescent="0.15">
      <c r="A1074" s="87"/>
      <c r="B1074" s="87"/>
      <c r="C1074" s="88"/>
      <c r="D1074" s="89"/>
      <c r="E1074" s="89"/>
      <c r="F1074" s="90"/>
      <c r="G1074" s="89"/>
      <c r="H1074" s="89"/>
      <c r="I1074" s="89"/>
      <c r="J1074" s="89"/>
      <c r="K1074" s="89"/>
      <c r="L1074" s="89"/>
      <c r="M1074" s="89"/>
      <c r="N1074" s="89"/>
      <c r="O1074" s="90"/>
    </row>
    <row r="1075" spans="1:15" s="91" customFormat="1" x14ac:dyDescent="0.15">
      <c r="A1075" s="87"/>
      <c r="B1075" s="87"/>
      <c r="C1075" s="88"/>
      <c r="D1075" s="89"/>
      <c r="E1075" s="89"/>
      <c r="F1075" s="90"/>
      <c r="G1075" s="89"/>
      <c r="H1075" s="89"/>
      <c r="I1075" s="89"/>
      <c r="J1075" s="89"/>
      <c r="K1075" s="89"/>
      <c r="L1075" s="89"/>
      <c r="M1075" s="89"/>
      <c r="N1075" s="89"/>
      <c r="O1075" s="90"/>
    </row>
    <row r="1076" spans="1:15" s="91" customFormat="1" x14ac:dyDescent="0.15">
      <c r="A1076" s="87"/>
      <c r="B1076" s="87"/>
      <c r="C1076" s="88"/>
      <c r="D1076" s="89"/>
      <c r="E1076" s="89"/>
      <c r="F1076" s="90"/>
      <c r="G1076" s="89"/>
      <c r="H1076" s="89"/>
      <c r="I1076" s="89"/>
      <c r="J1076" s="89"/>
      <c r="K1076" s="89"/>
      <c r="L1076" s="89"/>
      <c r="M1076" s="89"/>
      <c r="N1076" s="89"/>
      <c r="O1076" s="90"/>
    </row>
    <row r="1077" spans="1:15" s="91" customFormat="1" x14ac:dyDescent="0.15">
      <c r="A1077" s="87"/>
      <c r="B1077" s="87"/>
      <c r="C1077" s="88"/>
      <c r="D1077" s="89"/>
      <c r="E1077" s="89"/>
      <c r="F1077" s="90"/>
      <c r="G1077" s="89"/>
      <c r="H1077" s="89"/>
      <c r="I1077" s="89"/>
      <c r="J1077" s="89"/>
      <c r="K1077" s="89"/>
      <c r="L1077" s="89"/>
      <c r="M1077" s="89"/>
      <c r="N1077" s="89"/>
      <c r="O1077" s="90"/>
    </row>
    <row r="1078" spans="1:15" s="91" customFormat="1" x14ac:dyDescent="0.15">
      <c r="A1078" s="87"/>
      <c r="B1078" s="87"/>
      <c r="C1078" s="88"/>
      <c r="D1078" s="89"/>
      <c r="E1078" s="89"/>
      <c r="F1078" s="90"/>
      <c r="G1078" s="89"/>
      <c r="H1078" s="89"/>
      <c r="I1078" s="89"/>
      <c r="J1078" s="89"/>
      <c r="K1078" s="89"/>
      <c r="L1078" s="89"/>
      <c r="M1078" s="89"/>
      <c r="N1078" s="89"/>
      <c r="O1078" s="90"/>
    </row>
    <row r="1079" spans="1:15" s="91" customFormat="1" x14ac:dyDescent="0.15">
      <c r="A1079" s="87"/>
      <c r="B1079" s="87"/>
      <c r="C1079" s="88"/>
      <c r="D1079" s="89"/>
      <c r="E1079" s="89"/>
      <c r="F1079" s="90"/>
      <c r="G1079" s="89"/>
      <c r="H1079" s="89"/>
      <c r="I1079" s="89"/>
      <c r="J1079" s="89"/>
      <c r="K1079" s="89"/>
      <c r="L1079" s="89"/>
      <c r="M1079" s="89"/>
      <c r="N1079" s="89"/>
      <c r="O1079" s="90"/>
    </row>
    <row r="1080" spans="1:15" s="91" customFormat="1" x14ac:dyDescent="0.15">
      <c r="A1080" s="87"/>
      <c r="B1080" s="87"/>
      <c r="C1080" s="88"/>
      <c r="D1080" s="89"/>
      <c r="E1080" s="89"/>
      <c r="F1080" s="90"/>
      <c r="G1080" s="89"/>
      <c r="H1080" s="89"/>
      <c r="I1080" s="89"/>
      <c r="J1080" s="89"/>
      <c r="K1080" s="89"/>
      <c r="L1080" s="89"/>
      <c r="M1080" s="89"/>
      <c r="N1080" s="89"/>
      <c r="O1080" s="90"/>
    </row>
    <row r="1081" spans="1:15" s="91" customFormat="1" x14ac:dyDescent="0.15">
      <c r="A1081" s="87"/>
      <c r="B1081" s="87"/>
      <c r="C1081" s="88"/>
      <c r="D1081" s="89"/>
      <c r="E1081" s="89"/>
      <c r="F1081" s="90"/>
      <c r="G1081" s="89"/>
      <c r="H1081" s="89"/>
      <c r="I1081" s="89"/>
      <c r="J1081" s="89"/>
      <c r="K1081" s="89"/>
      <c r="L1081" s="89"/>
      <c r="M1081" s="89"/>
      <c r="N1081" s="89"/>
      <c r="O1081" s="90"/>
    </row>
    <row r="1082" spans="1:15" s="91" customFormat="1" x14ac:dyDescent="0.15">
      <c r="A1082" s="87"/>
      <c r="B1082" s="87"/>
      <c r="C1082" s="88"/>
      <c r="D1082" s="89"/>
      <c r="E1082" s="89"/>
      <c r="F1082" s="90"/>
      <c r="G1082" s="89"/>
      <c r="H1082" s="89"/>
      <c r="I1082" s="89"/>
      <c r="J1082" s="89"/>
      <c r="K1082" s="89"/>
      <c r="L1082" s="89"/>
      <c r="M1082" s="89"/>
      <c r="N1082" s="89"/>
      <c r="O1082" s="90"/>
    </row>
    <row r="1083" spans="1:15" s="91" customFormat="1" x14ac:dyDescent="0.15">
      <c r="A1083" s="87"/>
      <c r="B1083" s="87"/>
      <c r="C1083" s="88"/>
      <c r="D1083" s="89"/>
      <c r="E1083" s="89"/>
      <c r="F1083" s="90"/>
      <c r="G1083" s="89"/>
      <c r="H1083" s="89"/>
      <c r="I1083" s="89"/>
      <c r="J1083" s="89"/>
      <c r="K1083" s="89"/>
      <c r="L1083" s="89"/>
      <c r="M1083" s="89"/>
      <c r="N1083" s="89"/>
      <c r="O1083" s="90"/>
    </row>
    <row r="1084" spans="1:15" s="91" customFormat="1" x14ac:dyDescent="0.15">
      <c r="A1084" s="87"/>
      <c r="B1084" s="87"/>
      <c r="C1084" s="88"/>
      <c r="D1084" s="89"/>
      <c r="E1084" s="89"/>
      <c r="F1084" s="90"/>
      <c r="G1084" s="89"/>
      <c r="H1084" s="89"/>
      <c r="I1084" s="89"/>
      <c r="J1084" s="89"/>
      <c r="K1084" s="89"/>
      <c r="L1084" s="89"/>
      <c r="M1084" s="89"/>
      <c r="N1084" s="89"/>
      <c r="O1084" s="90"/>
    </row>
    <row r="1085" spans="1:15" s="91" customFormat="1" x14ac:dyDescent="0.15">
      <c r="A1085" s="87"/>
      <c r="B1085" s="87"/>
      <c r="C1085" s="88"/>
      <c r="D1085" s="89"/>
      <c r="E1085" s="89"/>
      <c r="F1085" s="90"/>
      <c r="G1085" s="89"/>
      <c r="H1085" s="89"/>
      <c r="I1085" s="89"/>
      <c r="J1085" s="89"/>
      <c r="K1085" s="89"/>
      <c r="L1085" s="89"/>
      <c r="M1085" s="89"/>
      <c r="N1085" s="89"/>
      <c r="O1085" s="90"/>
    </row>
    <row r="1086" spans="1:15" s="91" customFormat="1" x14ac:dyDescent="0.15">
      <c r="A1086" s="87"/>
      <c r="B1086" s="87"/>
      <c r="C1086" s="88"/>
      <c r="D1086" s="89"/>
      <c r="E1086" s="89"/>
      <c r="F1086" s="90"/>
      <c r="G1086" s="89"/>
      <c r="H1086" s="89"/>
      <c r="I1086" s="89"/>
      <c r="J1086" s="89"/>
      <c r="K1086" s="89"/>
      <c r="L1086" s="89"/>
      <c r="M1086" s="89"/>
      <c r="N1086" s="89"/>
      <c r="O1086" s="90"/>
    </row>
    <row r="1087" spans="1:15" s="91" customFormat="1" x14ac:dyDescent="0.15">
      <c r="A1087" s="87"/>
      <c r="B1087" s="87"/>
      <c r="C1087" s="88"/>
      <c r="D1087" s="89"/>
      <c r="E1087" s="89"/>
      <c r="F1087" s="90"/>
      <c r="G1087" s="89"/>
      <c r="H1087" s="89"/>
      <c r="I1087" s="89"/>
      <c r="J1087" s="89"/>
      <c r="K1087" s="89"/>
      <c r="L1087" s="89"/>
      <c r="M1087" s="89"/>
      <c r="N1087" s="89"/>
      <c r="O1087" s="90"/>
    </row>
    <row r="1088" spans="1:15" s="91" customFormat="1" x14ac:dyDescent="0.15">
      <c r="A1088" s="87"/>
      <c r="B1088" s="87"/>
      <c r="C1088" s="88"/>
      <c r="D1088" s="89"/>
      <c r="E1088" s="89"/>
      <c r="F1088" s="90"/>
      <c r="G1088" s="89"/>
      <c r="H1088" s="89"/>
      <c r="I1088" s="89"/>
      <c r="J1088" s="89"/>
      <c r="K1088" s="89"/>
      <c r="L1088" s="89"/>
      <c r="M1088" s="89"/>
      <c r="N1088" s="89"/>
      <c r="O1088" s="90"/>
    </row>
    <row r="1089" spans="1:15" s="91" customFormat="1" x14ac:dyDescent="0.15">
      <c r="A1089" s="87"/>
      <c r="B1089" s="87"/>
      <c r="C1089" s="88"/>
      <c r="D1089" s="89"/>
      <c r="E1089" s="89"/>
      <c r="F1089" s="90"/>
      <c r="G1089" s="89"/>
      <c r="H1089" s="89"/>
      <c r="I1089" s="89"/>
      <c r="J1089" s="89"/>
      <c r="K1089" s="89"/>
      <c r="L1089" s="89"/>
      <c r="M1089" s="89"/>
      <c r="N1089" s="89"/>
      <c r="O1089" s="90"/>
    </row>
    <row r="1090" spans="1:15" s="91" customFormat="1" x14ac:dyDescent="0.15">
      <c r="A1090" s="87"/>
      <c r="B1090" s="87"/>
      <c r="C1090" s="88"/>
      <c r="D1090" s="89"/>
      <c r="E1090" s="89"/>
      <c r="F1090" s="90"/>
      <c r="G1090" s="89"/>
      <c r="H1090" s="89"/>
      <c r="I1090" s="89"/>
      <c r="J1090" s="89"/>
      <c r="K1090" s="89"/>
      <c r="L1090" s="89"/>
      <c r="M1090" s="89"/>
      <c r="N1090" s="89"/>
      <c r="O1090" s="90"/>
    </row>
    <row r="1091" spans="1:15" s="91" customFormat="1" x14ac:dyDescent="0.15">
      <c r="A1091" s="87"/>
      <c r="B1091" s="87"/>
      <c r="C1091" s="88"/>
      <c r="D1091" s="89"/>
      <c r="E1091" s="89"/>
      <c r="F1091" s="90"/>
      <c r="G1091" s="89"/>
      <c r="H1091" s="89"/>
      <c r="I1091" s="89"/>
      <c r="J1091" s="89"/>
      <c r="K1091" s="89"/>
      <c r="L1091" s="89"/>
      <c r="M1091" s="89"/>
      <c r="N1091" s="89"/>
      <c r="O1091" s="90"/>
    </row>
    <row r="1092" spans="1:15" s="91" customFormat="1" x14ac:dyDescent="0.15">
      <c r="A1092" s="87"/>
      <c r="B1092" s="87"/>
      <c r="C1092" s="88"/>
      <c r="D1092" s="89"/>
      <c r="E1092" s="89"/>
      <c r="F1092" s="90"/>
      <c r="G1092" s="89"/>
      <c r="H1092" s="89"/>
      <c r="I1092" s="89"/>
      <c r="J1092" s="89"/>
      <c r="K1092" s="89"/>
      <c r="L1092" s="89"/>
      <c r="M1092" s="89"/>
      <c r="N1092" s="89"/>
      <c r="O1092" s="90"/>
    </row>
    <row r="1093" spans="1:15" s="91" customFormat="1" x14ac:dyDescent="0.15">
      <c r="A1093" s="87"/>
      <c r="B1093" s="87"/>
      <c r="C1093" s="88"/>
      <c r="D1093" s="89"/>
      <c r="E1093" s="89"/>
      <c r="F1093" s="90"/>
      <c r="G1093" s="89"/>
      <c r="H1093" s="89"/>
      <c r="I1093" s="89"/>
      <c r="J1093" s="89"/>
      <c r="K1093" s="89"/>
      <c r="L1093" s="89"/>
      <c r="M1093" s="89"/>
      <c r="N1093" s="89"/>
      <c r="O1093" s="90"/>
    </row>
    <row r="1094" spans="1:15" s="91" customFormat="1" x14ac:dyDescent="0.15">
      <c r="A1094" s="87"/>
      <c r="B1094" s="87"/>
      <c r="C1094" s="88"/>
      <c r="D1094" s="89"/>
      <c r="E1094" s="89"/>
      <c r="F1094" s="90"/>
      <c r="G1094" s="89"/>
      <c r="H1094" s="89"/>
      <c r="I1094" s="89"/>
      <c r="J1094" s="89"/>
      <c r="K1094" s="89"/>
      <c r="L1094" s="89"/>
      <c r="M1094" s="89"/>
      <c r="N1094" s="89"/>
      <c r="O1094" s="90"/>
    </row>
    <row r="1095" spans="1:15" s="91" customFormat="1" x14ac:dyDescent="0.15">
      <c r="A1095" s="87"/>
      <c r="B1095" s="87"/>
      <c r="C1095" s="88"/>
      <c r="D1095" s="89"/>
      <c r="E1095" s="89"/>
      <c r="F1095" s="90"/>
      <c r="G1095" s="89"/>
      <c r="H1095" s="89"/>
      <c r="I1095" s="89"/>
      <c r="J1095" s="89"/>
      <c r="K1095" s="89"/>
      <c r="L1095" s="89"/>
      <c r="M1095" s="89"/>
      <c r="N1095" s="89"/>
      <c r="O1095" s="90"/>
    </row>
    <row r="1096" spans="1:15" s="91" customFormat="1" x14ac:dyDescent="0.15">
      <c r="A1096" s="87"/>
      <c r="B1096" s="87"/>
      <c r="C1096" s="88"/>
      <c r="D1096" s="89"/>
      <c r="E1096" s="89"/>
      <c r="F1096" s="90"/>
      <c r="G1096" s="89"/>
      <c r="H1096" s="89"/>
      <c r="I1096" s="89"/>
      <c r="J1096" s="89"/>
      <c r="K1096" s="89"/>
      <c r="L1096" s="89"/>
      <c r="M1096" s="89"/>
      <c r="N1096" s="89"/>
      <c r="O1096" s="90"/>
    </row>
    <row r="1097" spans="1:15" s="91" customFormat="1" x14ac:dyDescent="0.15">
      <c r="A1097" s="87"/>
      <c r="B1097" s="87"/>
      <c r="C1097" s="88"/>
      <c r="D1097" s="89"/>
      <c r="E1097" s="89"/>
      <c r="F1097" s="90"/>
      <c r="G1097" s="89"/>
      <c r="H1097" s="89"/>
      <c r="I1097" s="89"/>
      <c r="J1097" s="89"/>
      <c r="K1097" s="89"/>
      <c r="L1097" s="89"/>
      <c r="M1097" s="89"/>
      <c r="N1097" s="89"/>
      <c r="O1097" s="90"/>
    </row>
    <row r="1098" spans="1:15" s="91" customFormat="1" x14ac:dyDescent="0.15">
      <c r="A1098" s="87"/>
      <c r="B1098" s="87"/>
      <c r="C1098" s="88"/>
      <c r="D1098" s="89"/>
      <c r="E1098" s="89"/>
      <c r="F1098" s="90"/>
      <c r="G1098" s="89"/>
      <c r="H1098" s="89"/>
      <c r="I1098" s="89"/>
      <c r="J1098" s="89"/>
      <c r="K1098" s="89"/>
      <c r="L1098" s="89"/>
      <c r="M1098" s="89"/>
      <c r="N1098" s="89"/>
      <c r="O1098" s="90"/>
    </row>
    <row r="1099" spans="1:15" s="91" customFormat="1" x14ac:dyDescent="0.15">
      <c r="A1099" s="87"/>
      <c r="B1099" s="87"/>
      <c r="C1099" s="88"/>
      <c r="D1099" s="89"/>
      <c r="E1099" s="89"/>
      <c r="F1099" s="90"/>
      <c r="G1099" s="89"/>
      <c r="H1099" s="89"/>
      <c r="I1099" s="89"/>
      <c r="J1099" s="89"/>
      <c r="K1099" s="89"/>
      <c r="L1099" s="89"/>
      <c r="M1099" s="89"/>
      <c r="N1099" s="89"/>
      <c r="O1099" s="90"/>
    </row>
    <row r="1100" spans="1:15" s="91" customFormat="1" x14ac:dyDescent="0.15">
      <c r="A1100" s="87"/>
      <c r="B1100" s="87"/>
      <c r="C1100" s="88"/>
      <c r="D1100" s="89"/>
      <c r="E1100" s="89"/>
      <c r="F1100" s="90"/>
      <c r="G1100" s="89"/>
      <c r="H1100" s="89"/>
      <c r="I1100" s="89"/>
      <c r="J1100" s="89"/>
      <c r="K1100" s="89"/>
      <c r="L1100" s="89"/>
      <c r="M1100" s="89"/>
      <c r="N1100" s="89"/>
      <c r="O1100" s="90"/>
    </row>
    <row r="1101" spans="1:15" s="91" customFormat="1" x14ac:dyDescent="0.15">
      <c r="A1101" s="87"/>
      <c r="B1101" s="87"/>
      <c r="C1101" s="88"/>
      <c r="D1101" s="89"/>
      <c r="E1101" s="89"/>
      <c r="F1101" s="90"/>
      <c r="G1101" s="89"/>
      <c r="H1101" s="89"/>
      <c r="I1101" s="89"/>
      <c r="J1101" s="89"/>
      <c r="K1101" s="89"/>
      <c r="L1101" s="89"/>
      <c r="M1101" s="89"/>
      <c r="N1101" s="89"/>
      <c r="O1101" s="90"/>
    </row>
    <row r="1102" spans="1:15" s="91" customFormat="1" x14ac:dyDescent="0.15">
      <c r="A1102" s="87"/>
      <c r="B1102" s="87"/>
      <c r="C1102" s="88"/>
      <c r="D1102" s="89"/>
      <c r="E1102" s="89"/>
      <c r="F1102" s="90"/>
      <c r="G1102" s="89"/>
      <c r="H1102" s="89"/>
      <c r="I1102" s="89"/>
      <c r="J1102" s="89"/>
      <c r="K1102" s="89"/>
      <c r="L1102" s="89"/>
      <c r="M1102" s="89"/>
      <c r="N1102" s="89"/>
      <c r="O1102" s="90"/>
    </row>
    <row r="1103" spans="1:15" s="91" customFormat="1" x14ac:dyDescent="0.15">
      <c r="A1103" s="87"/>
      <c r="B1103" s="87"/>
      <c r="C1103" s="88"/>
      <c r="D1103" s="89"/>
      <c r="E1103" s="89"/>
      <c r="F1103" s="90"/>
      <c r="G1103" s="89"/>
      <c r="H1103" s="89"/>
      <c r="I1103" s="89"/>
      <c r="J1103" s="89"/>
      <c r="K1103" s="89"/>
      <c r="L1103" s="89"/>
      <c r="M1103" s="89"/>
      <c r="N1103" s="89"/>
      <c r="O1103" s="90"/>
    </row>
    <row r="1104" spans="1:15" s="91" customFormat="1" x14ac:dyDescent="0.15">
      <c r="A1104" s="87"/>
      <c r="B1104" s="87"/>
      <c r="C1104" s="88"/>
      <c r="D1104" s="89"/>
      <c r="E1104" s="89"/>
      <c r="F1104" s="90"/>
      <c r="G1104" s="89"/>
      <c r="H1104" s="89"/>
      <c r="I1104" s="89"/>
      <c r="J1104" s="89"/>
      <c r="K1104" s="89"/>
      <c r="L1104" s="89"/>
      <c r="M1104" s="89"/>
      <c r="N1104" s="89"/>
      <c r="O1104" s="90"/>
    </row>
    <row r="1105" spans="1:15" s="91" customFormat="1" x14ac:dyDescent="0.15">
      <c r="A1105" s="87"/>
      <c r="B1105" s="87"/>
      <c r="C1105" s="88"/>
      <c r="D1105" s="89"/>
      <c r="E1105" s="89"/>
      <c r="F1105" s="90"/>
      <c r="G1105" s="89"/>
      <c r="H1105" s="89"/>
      <c r="I1105" s="89"/>
      <c r="J1105" s="89"/>
      <c r="K1105" s="89"/>
      <c r="L1105" s="89"/>
      <c r="M1105" s="89"/>
      <c r="N1105" s="89"/>
      <c r="O1105" s="90"/>
    </row>
    <row r="1106" spans="1:15" s="91" customFormat="1" x14ac:dyDescent="0.15">
      <c r="A1106" s="87"/>
      <c r="B1106" s="87"/>
      <c r="C1106" s="88"/>
      <c r="D1106" s="89"/>
      <c r="E1106" s="89"/>
      <c r="F1106" s="90"/>
      <c r="G1106" s="89"/>
      <c r="H1106" s="89"/>
      <c r="I1106" s="89"/>
      <c r="J1106" s="89"/>
      <c r="K1106" s="89"/>
      <c r="L1106" s="89"/>
      <c r="M1106" s="89"/>
      <c r="N1106" s="89"/>
      <c r="O1106" s="90"/>
    </row>
    <row r="1107" spans="1:15" s="91" customFormat="1" x14ac:dyDescent="0.15">
      <c r="A1107" s="87"/>
      <c r="B1107" s="87"/>
      <c r="C1107" s="88"/>
      <c r="D1107" s="89"/>
      <c r="E1107" s="89"/>
      <c r="F1107" s="90"/>
      <c r="G1107" s="89"/>
      <c r="H1107" s="89"/>
      <c r="I1107" s="89"/>
      <c r="J1107" s="89"/>
      <c r="K1107" s="89"/>
      <c r="L1107" s="89"/>
      <c r="M1107" s="89"/>
      <c r="N1107" s="89"/>
      <c r="O1107" s="90"/>
    </row>
    <row r="1108" spans="1:15" s="91" customFormat="1" x14ac:dyDescent="0.15">
      <c r="A1108" s="87"/>
      <c r="B1108" s="87"/>
      <c r="C1108" s="88"/>
      <c r="D1108" s="89"/>
      <c r="E1108" s="89"/>
      <c r="F1108" s="90"/>
      <c r="G1108" s="89"/>
      <c r="H1108" s="89"/>
      <c r="I1108" s="89"/>
      <c r="J1108" s="89"/>
      <c r="K1108" s="89"/>
      <c r="L1108" s="89"/>
      <c r="M1108" s="89"/>
      <c r="N1108" s="89"/>
      <c r="O1108" s="90"/>
    </row>
    <row r="1109" spans="1:15" s="91" customFormat="1" x14ac:dyDescent="0.15">
      <c r="A1109" s="87"/>
      <c r="B1109" s="87"/>
      <c r="C1109" s="88"/>
      <c r="D1109" s="89"/>
      <c r="E1109" s="89"/>
      <c r="F1109" s="90"/>
      <c r="G1109" s="89"/>
      <c r="H1109" s="89"/>
      <c r="I1109" s="89"/>
      <c r="J1109" s="89"/>
      <c r="K1109" s="89"/>
      <c r="L1109" s="89"/>
      <c r="M1109" s="89"/>
      <c r="N1109" s="89"/>
      <c r="O1109" s="90"/>
    </row>
    <row r="1110" spans="1:15" s="91" customFormat="1" x14ac:dyDescent="0.15">
      <c r="A1110" s="87"/>
      <c r="B1110" s="87"/>
      <c r="C1110" s="88"/>
      <c r="D1110" s="89"/>
      <c r="E1110" s="89"/>
      <c r="F1110" s="90"/>
      <c r="G1110" s="89"/>
      <c r="H1110" s="89"/>
      <c r="I1110" s="89"/>
      <c r="J1110" s="89"/>
      <c r="K1110" s="89"/>
      <c r="L1110" s="89"/>
      <c r="M1110" s="89"/>
      <c r="N1110" s="89"/>
      <c r="O1110" s="90"/>
    </row>
    <row r="1111" spans="1:15" s="91" customFormat="1" x14ac:dyDescent="0.15">
      <c r="A1111" s="87"/>
      <c r="B1111" s="87"/>
      <c r="C1111" s="88"/>
      <c r="D1111" s="89"/>
      <c r="E1111" s="89"/>
      <c r="F1111" s="90"/>
      <c r="G1111" s="89"/>
      <c r="H1111" s="89"/>
      <c r="I1111" s="89"/>
      <c r="J1111" s="89"/>
      <c r="K1111" s="89"/>
      <c r="L1111" s="89"/>
      <c r="M1111" s="89"/>
      <c r="N1111" s="89"/>
      <c r="O1111" s="90"/>
    </row>
    <row r="1112" spans="1:15" s="91" customFormat="1" x14ac:dyDescent="0.15">
      <c r="A1112" s="87"/>
      <c r="B1112" s="87"/>
      <c r="C1112" s="88"/>
      <c r="D1112" s="89"/>
      <c r="E1112" s="89"/>
      <c r="F1112" s="90"/>
      <c r="G1112" s="89"/>
      <c r="H1112" s="89"/>
      <c r="I1112" s="89"/>
      <c r="J1112" s="89"/>
      <c r="K1112" s="89"/>
      <c r="L1112" s="89"/>
      <c r="M1112" s="89"/>
      <c r="N1112" s="89"/>
      <c r="O1112" s="90"/>
    </row>
    <row r="1113" spans="1:15" s="91" customFormat="1" x14ac:dyDescent="0.15">
      <c r="A1113" s="87"/>
      <c r="B1113" s="87"/>
      <c r="C1113" s="88"/>
      <c r="D1113" s="89"/>
      <c r="E1113" s="89"/>
      <c r="F1113" s="90"/>
      <c r="G1113" s="89"/>
      <c r="H1113" s="89"/>
      <c r="I1113" s="89"/>
      <c r="J1113" s="89"/>
      <c r="K1113" s="89"/>
      <c r="L1113" s="89"/>
      <c r="M1113" s="89"/>
      <c r="N1113" s="89"/>
      <c r="O1113" s="90"/>
    </row>
    <row r="1114" spans="1:15" s="91" customFormat="1" x14ac:dyDescent="0.15">
      <c r="A1114" s="87"/>
      <c r="B1114" s="87"/>
      <c r="C1114" s="88"/>
      <c r="D1114" s="89"/>
      <c r="E1114" s="89"/>
      <c r="F1114" s="90"/>
      <c r="G1114" s="89"/>
      <c r="H1114" s="89"/>
      <c r="I1114" s="89"/>
      <c r="J1114" s="89"/>
      <c r="K1114" s="89"/>
      <c r="L1114" s="89"/>
      <c r="M1114" s="89"/>
      <c r="N1114" s="89"/>
      <c r="O1114" s="90"/>
    </row>
    <row r="1115" spans="1:15" s="91" customFormat="1" x14ac:dyDescent="0.15">
      <c r="A1115" s="87"/>
      <c r="B1115" s="87"/>
      <c r="C1115" s="88"/>
      <c r="D1115" s="89"/>
      <c r="E1115" s="89"/>
      <c r="F1115" s="90"/>
      <c r="G1115" s="89"/>
      <c r="H1115" s="89"/>
      <c r="I1115" s="89"/>
      <c r="J1115" s="89"/>
      <c r="K1115" s="89"/>
      <c r="L1115" s="89"/>
      <c r="M1115" s="89"/>
      <c r="N1115" s="89"/>
      <c r="O1115" s="90"/>
    </row>
    <row r="1116" spans="1:15" s="91" customFormat="1" x14ac:dyDescent="0.15">
      <c r="A1116" s="87"/>
      <c r="B1116" s="87"/>
      <c r="C1116" s="88"/>
      <c r="D1116" s="89"/>
      <c r="E1116" s="89"/>
      <c r="F1116" s="90"/>
      <c r="G1116" s="89"/>
      <c r="H1116" s="89"/>
      <c r="I1116" s="89"/>
      <c r="J1116" s="89"/>
      <c r="K1116" s="89"/>
      <c r="L1116" s="89"/>
      <c r="M1116" s="89"/>
      <c r="N1116" s="89"/>
      <c r="O1116" s="90"/>
    </row>
    <row r="1117" spans="1:15" s="91" customFormat="1" x14ac:dyDescent="0.15">
      <c r="A1117" s="87"/>
      <c r="B1117" s="87"/>
      <c r="C1117" s="88"/>
      <c r="D1117" s="89"/>
      <c r="E1117" s="89"/>
      <c r="F1117" s="90"/>
      <c r="G1117" s="89"/>
      <c r="H1117" s="89"/>
      <c r="I1117" s="89"/>
      <c r="J1117" s="89"/>
      <c r="K1117" s="89"/>
      <c r="L1117" s="89"/>
      <c r="M1117" s="89"/>
      <c r="N1117" s="89"/>
      <c r="O1117" s="90"/>
    </row>
    <row r="1118" spans="1:15" s="91" customFormat="1" x14ac:dyDescent="0.15">
      <c r="A1118" s="87"/>
      <c r="B1118" s="87"/>
      <c r="C1118" s="88"/>
      <c r="D1118" s="89"/>
      <c r="E1118" s="89"/>
      <c r="F1118" s="90"/>
      <c r="G1118" s="89"/>
      <c r="H1118" s="89"/>
      <c r="I1118" s="89"/>
      <c r="J1118" s="89"/>
      <c r="K1118" s="89"/>
      <c r="L1118" s="89"/>
      <c r="M1118" s="89"/>
      <c r="N1118" s="89"/>
      <c r="O1118" s="90"/>
    </row>
    <row r="1119" spans="1:15" s="91" customFormat="1" x14ac:dyDescent="0.15">
      <c r="A1119" s="87"/>
      <c r="B1119" s="87"/>
      <c r="C1119" s="88"/>
      <c r="D1119" s="89"/>
      <c r="E1119" s="89"/>
      <c r="F1119" s="90"/>
      <c r="G1119" s="89"/>
      <c r="H1119" s="89"/>
      <c r="I1119" s="89"/>
      <c r="J1119" s="89"/>
      <c r="K1119" s="89"/>
      <c r="L1119" s="89"/>
      <c r="M1119" s="89"/>
      <c r="N1119" s="89"/>
      <c r="O1119" s="90"/>
    </row>
    <row r="1120" spans="1:15" s="91" customFormat="1" x14ac:dyDescent="0.15">
      <c r="A1120" s="87"/>
      <c r="B1120" s="87"/>
      <c r="C1120" s="88"/>
      <c r="D1120" s="89"/>
      <c r="E1120" s="89"/>
      <c r="F1120" s="90"/>
      <c r="G1120" s="89"/>
      <c r="H1120" s="89"/>
      <c r="I1120" s="89"/>
      <c r="J1120" s="89"/>
      <c r="K1120" s="89"/>
      <c r="L1120" s="89"/>
      <c r="M1120" s="89"/>
      <c r="N1120" s="89"/>
      <c r="O1120" s="90"/>
    </row>
    <row r="1121" spans="1:15" s="91" customFormat="1" x14ac:dyDescent="0.15">
      <c r="A1121" s="87"/>
      <c r="B1121" s="87"/>
      <c r="C1121" s="88"/>
      <c r="D1121" s="89"/>
      <c r="E1121" s="89"/>
      <c r="F1121" s="90"/>
      <c r="G1121" s="89"/>
      <c r="H1121" s="89"/>
      <c r="I1121" s="89"/>
      <c r="J1121" s="89"/>
      <c r="K1121" s="89"/>
      <c r="L1121" s="89"/>
      <c r="M1121" s="89"/>
      <c r="N1121" s="89"/>
      <c r="O1121" s="90"/>
    </row>
    <row r="1122" spans="1:15" s="91" customFormat="1" x14ac:dyDescent="0.15">
      <c r="A1122" s="87"/>
      <c r="B1122" s="87"/>
      <c r="C1122" s="88"/>
      <c r="D1122" s="89"/>
      <c r="E1122" s="89"/>
      <c r="F1122" s="90"/>
      <c r="G1122" s="89"/>
      <c r="H1122" s="89"/>
      <c r="I1122" s="89"/>
      <c r="J1122" s="89"/>
      <c r="K1122" s="89"/>
      <c r="L1122" s="89"/>
      <c r="M1122" s="89"/>
      <c r="N1122" s="89"/>
      <c r="O1122" s="90"/>
    </row>
    <row r="1123" spans="1:15" s="91" customFormat="1" x14ac:dyDescent="0.15">
      <c r="A1123" s="87"/>
      <c r="B1123" s="87"/>
      <c r="C1123" s="88"/>
      <c r="D1123" s="89"/>
      <c r="E1123" s="89"/>
      <c r="F1123" s="90"/>
      <c r="G1123" s="89"/>
      <c r="H1123" s="89"/>
      <c r="I1123" s="89"/>
      <c r="J1123" s="89"/>
      <c r="K1123" s="89"/>
      <c r="L1123" s="89"/>
      <c r="M1123" s="89"/>
      <c r="N1123" s="89"/>
      <c r="O1123" s="90"/>
    </row>
    <row r="1124" spans="1:15" s="91" customFormat="1" x14ac:dyDescent="0.15">
      <c r="A1124" s="87"/>
      <c r="B1124" s="87"/>
      <c r="C1124" s="88"/>
      <c r="D1124" s="89"/>
      <c r="E1124" s="89"/>
      <c r="F1124" s="90"/>
      <c r="G1124" s="89"/>
      <c r="H1124" s="89"/>
      <c r="I1124" s="89"/>
      <c r="J1124" s="89"/>
      <c r="K1124" s="89"/>
      <c r="L1124" s="89"/>
      <c r="M1124" s="89"/>
      <c r="N1124" s="89"/>
      <c r="O1124" s="90"/>
    </row>
    <row r="1125" spans="1:15" s="91" customFormat="1" x14ac:dyDescent="0.15">
      <c r="A1125" s="87"/>
      <c r="B1125" s="87"/>
      <c r="C1125" s="88"/>
      <c r="D1125" s="89"/>
      <c r="E1125" s="89"/>
      <c r="F1125" s="90"/>
      <c r="G1125" s="89"/>
      <c r="H1125" s="89"/>
      <c r="I1125" s="89"/>
      <c r="J1125" s="89"/>
      <c r="K1125" s="89"/>
      <c r="L1125" s="89"/>
      <c r="M1125" s="89"/>
      <c r="N1125" s="89"/>
      <c r="O1125" s="90"/>
    </row>
    <row r="1126" spans="1:15" s="91" customFormat="1" x14ac:dyDescent="0.15">
      <c r="A1126" s="87"/>
      <c r="B1126" s="87"/>
      <c r="C1126" s="88"/>
      <c r="D1126" s="89"/>
      <c r="E1126" s="89"/>
      <c r="F1126" s="90"/>
      <c r="G1126" s="89"/>
      <c r="H1126" s="89"/>
      <c r="I1126" s="89"/>
      <c r="J1126" s="89"/>
      <c r="K1126" s="89"/>
      <c r="L1126" s="89"/>
      <c r="M1126" s="89"/>
      <c r="N1126" s="89"/>
      <c r="O1126" s="90"/>
    </row>
    <row r="1127" spans="1:15" s="91" customFormat="1" x14ac:dyDescent="0.15">
      <c r="A1127" s="87"/>
      <c r="B1127" s="87"/>
      <c r="C1127" s="88"/>
      <c r="D1127" s="89"/>
      <c r="E1127" s="89"/>
      <c r="F1127" s="90"/>
      <c r="G1127" s="89"/>
      <c r="H1127" s="89"/>
      <c r="I1127" s="89"/>
      <c r="J1127" s="89"/>
      <c r="K1127" s="89"/>
      <c r="L1127" s="89"/>
      <c r="M1127" s="89"/>
      <c r="N1127" s="89"/>
      <c r="O1127" s="90"/>
    </row>
    <row r="1128" spans="1:15" s="91" customFormat="1" x14ac:dyDescent="0.15">
      <c r="A1128" s="87"/>
      <c r="B1128" s="87"/>
      <c r="C1128" s="88"/>
      <c r="D1128" s="89"/>
      <c r="E1128" s="89"/>
      <c r="F1128" s="90"/>
      <c r="G1128" s="89"/>
      <c r="H1128" s="89"/>
      <c r="I1128" s="89"/>
      <c r="J1128" s="89"/>
      <c r="K1128" s="89"/>
      <c r="L1128" s="89"/>
      <c r="M1128" s="89"/>
      <c r="N1128" s="89"/>
      <c r="O1128" s="90"/>
    </row>
    <row r="1129" spans="1:15" s="91" customFormat="1" x14ac:dyDescent="0.15">
      <c r="A1129" s="87"/>
      <c r="B1129" s="87"/>
      <c r="C1129" s="88"/>
      <c r="D1129" s="89"/>
      <c r="E1129" s="89"/>
      <c r="F1129" s="90"/>
      <c r="G1129" s="89"/>
      <c r="H1129" s="89"/>
      <c r="I1129" s="89"/>
      <c r="J1129" s="89"/>
      <c r="K1129" s="89"/>
      <c r="L1129" s="89"/>
      <c r="M1129" s="89"/>
      <c r="N1129" s="89"/>
      <c r="O1129" s="90"/>
    </row>
    <row r="1130" spans="1:15" s="91" customFormat="1" x14ac:dyDescent="0.15">
      <c r="A1130" s="87"/>
      <c r="B1130" s="87"/>
      <c r="C1130" s="88"/>
      <c r="D1130" s="89"/>
      <c r="E1130" s="89"/>
      <c r="F1130" s="90"/>
      <c r="G1130" s="89"/>
      <c r="H1130" s="89"/>
      <c r="I1130" s="89"/>
      <c r="J1130" s="89"/>
      <c r="K1130" s="89"/>
      <c r="L1130" s="89"/>
      <c r="M1130" s="89"/>
      <c r="N1130" s="89"/>
      <c r="O1130" s="90"/>
    </row>
    <row r="1131" spans="1:15" s="91" customFormat="1" x14ac:dyDescent="0.15">
      <c r="A1131" s="87"/>
      <c r="B1131" s="87"/>
      <c r="C1131" s="88"/>
      <c r="D1131" s="89"/>
      <c r="E1131" s="89"/>
      <c r="F1131" s="90"/>
      <c r="G1131" s="89"/>
      <c r="H1131" s="89"/>
      <c r="I1131" s="89"/>
      <c r="J1131" s="89"/>
      <c r="K1131" s="89"/>
      <c r="L1131" s="89"/>
      <c r="M1131" s="89"/>
      <c r="N1131" s="89"/>
      <c r="O1131" s="90"/>
    </row>
    <row r="1132" spans="1:15" s="91" customFormat="1" x14ac:dyDescent="0.15">
      <c r="A1132" s="87"/>
      <c r="B1132" s="87"/>
      <c r="C1132" s="88"/>
      <c r="D1132" s="89"/>
      <c r="E1132" s="89"/>
      <c r="F1132" s="90"/>
      <c r="G1132" s="89"/>
      <c r="H1132" s="89"/>
      <c r="I1132" s="89"/>
      <c r="J1132" s="89"/>
      <c r="K1132" s="89"/>
      <c r="L1132" s="89"/>
      <c r="M1132" s="89"/>
      <c r="N1132" s="89"/>
      <c r="O1132" s="90"/>
    </row>
    <row r="1133" spans="1:15" s="91" customFormat="1" x14ac:dyDescent="0.15">
      <c r="A1133" s="87"/>
      <c r="B1133" s="87"/>
      <c r="C1133" s="88"/>
      <c r="D1133" s="89"/>
      <c r="E1133" s="89"/>
      <c r="F1133" s="90"/>
      <c r="G1133" s="89"/>
      <c r="H1133" s="89"/>
      <c r="I1133" s="89"/>
      <c r="J1133" s="89"/>
      <c r="K1133" s="89"/>
      <c r="L1133" s="89"/>
      <c r="M1133" s="89"/>
      <c r="N1133" s="89"/>
      <c r="O1133" s="90"/>
    </row>
    <row r="1134" spans="1:15" s="91" customFormat="1" x14ac:dyDescent="0.15">
      <c r="A1134" s="87"/>
      <c r="B1134" s="87"/>
      <c r="C1134" s="88"/>
      <c r="D1134" s="89"/>
      <c r="E1134" s="89"/>
      <c r="F1134" s="90"/>
      <c r="G1134" s="89"/>
      <c r="H1134" s="89"/>
      <c r="I1134" s="89"/>
      <c r="J1134" s="89"/>
      <c r="K1134" s="89"/>
      <c r="L1134" s="89"/>
      <c r="M1134" s="89"/>
      <c r="N1134" s="89"/>
      <c r="O1134" s="90"/>
    </row>
    <row r="1135" spans="1:15" s="91" customFormat="1" x14ac:dyDescent="0.15">
      <c r="A1135" s="87"/>
      <c r="B1135" s="87"/>
      <c r="C1135" s="88"/>
      <c r="D1135" s="89"/>
      <c r="E1135" s="89"/>
      <c r="F1135" s="90"/>
      <c r="G1135" s="89"/>
      <c r="H1135" s="89"/>
      <c r="I1135" s="89"/>
      <c r="J1135" s="89"/>
      <c r="K1135" s="89"/>
      <c r="L1135" s="89"/>
      <c r="M1135" s="89"/>
      <c r="N1135" s="89"/>
      <c r="O1135" s="90"/>
    </row>
    <row r="1136" spans="1:15" s="91" customFormat="1" x14ac:dyDescent="0.15">
      <c r="A1136" s="87"/>
      <c r="B1136" s="87"/>
      <c r="C1136" s="88"/>
      <c r="D1136" s="89"/>
      <c r="E1136" s="89"/>
      <c r="F1136" s="90"/>
      <c r="G1136" s="89"/>
      <c r="H1136" s="89"/>
      <c r="I1136" s="89"/>
      <c r="J1136" s="89"/>
      <c r="K1136" s="89"/>
      <c r="L1136" s="89"/>
      <c r="M1136" s="89"/>
      <c r="N1136" s="89"/>
      <c r="O1136" s="90"/>
    </row>
    <row r="1137" spans="1:15" s="91" customFormat="1" x14ac:dyDescent="0.15">
      <c r="A1137" s="87"/>
      <c r="B1137" s="87"/>
      <c r="C1137" s="88"/>
      <c r="D1137" s="89"/>
      <c r="E1137" s="89"/>
      <c r="F1137" s="90"/>
      <c r="G1137" s="89"/>
      <c r="H1137" s="89"/>
      <c r="I1137" s="89"/>
      <c r="J1137" s="89"/>
      <c r="K1137" s="89"/>
      <c r="L1137" s="89"/>
      <c r="M1137" s="89"/>
      <c r="N1137" s="89"/>
      <c r="O1137" s="90"/>
    </row>
    <row r="1138" spans="1:15" s="91" customFormat="1" x14ac:dyDescent="0.15">
      <c r="A1138" s="87"/>
      <c r="B1138" s="87"/>
      <c r="C1138" s="88"/>
      <c r="D1138" s="89"/>
      <c r="E1138" s="89"/>
      <c r="F1138" s="90"/>
      <c r="G1138" s="89"/>
      <c r="H1138" s="89"/>
      <c r="I1138" s="89"/>
      <c r="J1138" s="89"/>
      <c r="K1138" s="89"/>
      <c r="L1138" s="89"/>
      <c r="M1138" s="89"/>
      <c r="N1138" s="89"/>
      <c r="O1138" s="90"/>
    </row>
    <row r="1139" spans="1:15" s="91" customFormat="1" x14ac:dyDescent="0.15">
      <c r="A1139" s="87"/>
      <c r="B1139" s="87"/>
      <c r="C1139" s="88"/>
      <c r="D1139" s="89"/>
      <c r="E1139" s="89"/>
      <c r="F1139" s="90"/>
      <c r="G1139" s="89"/>
      <c r="H1139" s="89"/>
      <c r="I1139" s="89"/>
      <c r="J1139" s="89"/>
      <c r="K1139" s="89"/>
      <c r="L1139" s="89"/>
      <c r="M1139" s="89"/>
      <c r="N1139" s="89"/>
      <c r="O1139" s="90"/>
    </row>
    <row r="1140" spans="1:15" s="91" customFormat="1" x14ac:dyDescent="0.15">
      <c r="A1140" s="87"/>
      <c r="B1140" s="87"/>
      <c r="C1140" s="88"/>
      <c r="D1140" s="89"/>
      <c r="E1140" s="89"/>
      <c r="F1140" s="90"/>
      <c r="G1140" s="89"/>
      <c r="H1140" s="89"/>
      <c r="I1140" s="89"/>
      <c r="J1140" s="89"/>
      <c r="K1140" s="89"/>
      <c r="L1140" s="89"/>
      <c r="M1140" s="89"/>
      <c r="N1140" s="89"/>
      <c r="O1140" s="90"/>
    </row>
    <row r="1141" spans="1:15" s="91" customFormat="1" x14ac:dyDescent="0.15">
      <c r="A1141" s="87"/>
      <c r="B1141" s="87"/>
      <c r="C1141" s="88"/>
      <c r="D1141" s="89"/>
      <c r="E1141" s="89"/>
      <c r="F1141" s="90"/>
      <c r="G1141" s="89"/>
      <c r="H1141" s="89"/>
      <c r="I1141" s="89"/>
      <c r="J1141" s="89"/>
      <c r="K1141" s="89"/>
      <c r="L1141" s="89"/>
      <c r="M1141" s="89"/>
      <c r="N1141" s="89"/>
      <c r="O1141" s="90"/>
    </row>
    <row r="1142" spans="1:15" s="91" customFormat="1" x14ac:dyDescent="0.15">
      <c r="A1142" s="87"/>
      <c r="B1142" s="87"/>
      <c r="C1142" s="88"/>
      <c r="D1142" s="89"/>
      <c r="E1142" s="89"/>
      <c r="F1142" s="90"/>
      <c r="G1142" s="89"/>
      <c r="H1142" s="89"/>
      <c r="I1142" s="89"/>
      <c r="J1142" s="89"/>
      <c r="K1142" s="89"/>
      <c r="L1142" s="89"/>
      <c r="M1142" s="89"/>
      <c r="N1142" s="89"/>
      <c r="O1142" s="90"/>
    </row>
    <row r="1143" spans="1:15" s="91" customFormat="1" x14ac:dyDescent="0.15">
      <c r="A1143" s="87"/>
      <c r="B1143" s="87"/>
      <c r="C1143" s="88"/>
      <c r="D1143" s="89"/>
      <c r="E1143" s="89"/>
      <c r="F1143" s="90"/>
      <c r="G1143" s="89"/>
      <c r="H1143" s="89"/>
      <c r="I1143" s="89"/>
      <c r="J1143" s="89"/>
      <c r="K1143" s="89"/>
      <c r="L1143" s="89"/>
      <c r="M1143" s="89"/>
      <c r="N1143" s="89"/>
      <c r="O1143" s="90"/>
    </row>
    <row r="1144" spans="1:15" s="91" customFormat="1" x14ac:dyDescent="0.15">
      <c r="A1144" s="87"/>
      <c r="B1144" s="87"/>
      <c r="C1144" s="88"/>
      <c r="D1144" s="89"/>
      <c r="E1144" s="89"/>
      <c r="F1144" s="90"/>
      <c r="G1144" s="89"/>
      <c r="H1144" s="89"/>
      <c r="I1144" s="89"/>
      <c r="J1144" s="89"/>
      <c r="K1144" s="89"/>
      <c r="L1144" s="89"/>
      <c r="M1144" s="89"/>
      <c r="N1144" s="89"/>
      <c r="O1144" s="90"/>
    </row>
    <row r="1145" spans="1:15" s="91" customFormat="1" x14ac:dyDescent="0.15">
      <c r="A1145" s="87"/>
      <c r="B1145" s="87"/>
      <c r="C1145" s="88"/>
      <c r="D1145" s="89"/>
      <c r="E1145" s="89"/>
      <c r="F1145" s="90"/>
      <c r="G1145" s="89"/>
      <c r="H1145" s="89"/>
      <c r="I1145" s="89"/>
      <c r="J1145" s="89"/>
      <c r="K1145" s="89"/>
      <c r="L1145" s="89"/>
      <c r="M1145" s="89"/>
      <c r="N1145" s="89"/>
      <c r="O1145" s="90"/>
    </row>
    <row r="1146" spans="1:15" s="91" customFormat="1" x14ac:dyDescent="0.15">
      <c r="A1146" s="87"/>
      <c r="B1146" s="87"/>
      <c r="C1146" s="88"/>
      <c r="D1146" s="89"/>
      <c r="E1146" s="89"/>
      <c r="F1146" s="90"/>
      <c r="G1146" s="89"/>
      <c r="H1146" s="89"/>
      <c r="I1146" s="89"/>
      <c r="J1146" s="89"/>
      <c r="K1146" s="89"/>
      <c r="L1146" s="89"/>
      <c r="M1146" s="89"/>
      <c r="N1146" s="89"/>
      <c r="O1146" s="90"/>
    </row>
    <row r="1147" spans="1:15" s="91" customFormat="1" x14ac:dyDescent="0.15">
      <c r="A1147" s="87"/>
      <c r="B1147" s="87"/>
      <c r="C1147" s="88"/>
      <c r="D1147" s="89"/>
      <c r="E1147" s="89"/>
      <c r="F1147" s="90"/>
      <c r="G1147" s="89"/>
      <c r="H1147" s="89"/>
      <c r="I1147" s="89"/>
      <c r="J1147" s="89"/>
      <c r="K1147" s="89"/>
      <c r="L1147" s="89"/>
      <c r="M1147" s="89"/>
      <c r="N1147" s="89"/>
      <c r="O1147" s="90"/>
    </row>
    <row r="1148" spans="1:15" s="91" customFormat="1" x14ac:dyDescent="0.15">
      <c r="A1148" s="87"/>
      <c r="B1148" s="87"/>
      <c r="C1148" s="88"/>
      <c r="D1148" s="89"/>
      <c r="E1148" s="89"/>
      <c r="F1148" s="90"/>
      <c r="G1148" s="89"/>
      <c r="H1148" s="89"/>
      <c r="I1148" s="89"/>
      <c r="J1148" s="89"/>
      <c r="K1148" s="89"/>
      <c r="L1148" s="89"/>
      <c r="M1148" s="89"/>
      <c r="N1148" s="89"/>
      <c r="O1148" s="90"/>
    </row>
    <row r="1149" spans="1:15" s="91" customFormat="1" x14ac:dyDescent="0.15">
      <c r="A1149" s="87"/>
      <c r="B1149" s="87"/>
      <c r="C1149" s="88"/>
      <c r="D1149" s="89"/>
      <c r="E1149" s="89"/>
      <c r="F1149" s="90"/>
      <c r="G1149" s="89"/>
      <c r="H1149" s="89"/>
      <c r="I1149" s="89"/>
      <c r="J1149" s="89"/>
      <c r="K1149" s="89"/>
      <c r="L1149" s="89"/>
      <c r="M1149" s="89"/>
      <c r="N1149" s="89"/>
      <c r="O1149" s="90"/>
    </row>
    <row r="1150" spans="1:15" s="91" customFormat="1" x14ac:dyDescent="0.15">
      <c r="A1150" s="87"/>
      <c r="B1150" s="87"/>
      <c r="C1150" s="88"/>
      <c r="D1150" s="89"/>
      <c r="E1150" s="89"/>
      <c r="F1150" s="90"/>
      <c r="G1150" s="89"/>
      <c r="H1150" s="89"/>
      <c r="I1150" s="89"/>
      <c r="J1150" s="89"/>
      <c r="K1150" s="89"/>
      <c r="L1150" s="89"/>
      <c r="M1150" s="89"/>
      <c r="N1150" s="89"/>
      <c r="O1150" s="90"/>
    </row>
    <row r="1151" spans="1:15" s="91" customFormat="1" x14ac:dyDescent="0.15">
      <c r="A1151" s="87"/>
      <c r="B1151" s="87"/>
      <c r="C1151" s="88"/>
      <c r="D1151" s="89"/>
      <c r="E1151" s="89"/>
      <c r="F1151" s="90"/>
      <c r="G1151" s="89"/>
      <c r="H1151" s="89"/>
      <c r="I1151" s="89"/>
      <c r="J1151" s="89"/>
      <c r="K1151" s="89"/>
      <c r="L1151" s="89"/>
      <c r="M1151" s="89"/>
      <c r="N1151" s="89"/>
      <c r="O1151" s="90"/>
    </row>
    <row r="1152" spans="1:15" s="91" customFormat="1" x14ac:dyDescent="0.15">
      <c r="A1152" s="87"/>
      <c r="B1152" s="87"/>
      <c r="C1152" s="88"/>
      <c r="D1152" s="89"/>
      <c r="E1152" s="89"/>
      <c r="F1152" s="90"/>
      <c r="G1152" s="89"/>
      <c r="H1152" s="89"/>
      <c r="I1152" s="89"/>
      <c r="J1152" s="89"/>
      <c r="K1152" s="89"/>
      <c r="L1152" s="89"/>
      <c r="M1152" s="89"/>
      <c r="N1152" s="89"/>
      <c r="O1152" s="90"/>
    </row>
    <row r="1153" spans="1:15" s="91" customFormat="1" x14ac:dyDescent="0.15">
      <c r="A1153" s="87"/>
      <c r="B1153" s="87"/>
      <c r="C1153" s="88"/>
      <c r="D1153" s="89"/>
      <c r="E1153" s="89"/>
      <c r="F1153" s="90"/>
      <c r="G1153" s="89"/>
      <c r="H1153" s="89"/>
      <c r="I1153" s="89"/>
      <c r="J1153" s="89"/>
      <c r="K1153" s="89"/>
      <c r="L1153" s="89"/>
      <c r="M1153" s="89"/>
      <c r="N1153" s="89"/>
      <c r="O1153" s="90"/>
    </row>
    <row r="1154" spans="1:15" s="91" customFormat="1" x14ac:dyDescent="0.15">
      <c r="A1154" s="87"/>
      <c r="B1154" s="87"/>
      <c r="C1154" s="88"/>
      <c r="D1154" s="89"/>
      <c r="E1154" s="89"/>
      <c r="F1154" s="90"/>
      <c r="G1154" s="89"/>
      <c r="H1154" s="89"/>
      <c r="I1154" s="89"/>
      <c r="J1154" s="89"/>
      <c r="K1154" s="89"/>
      <c r="L1154" s="89"/>
      <c r="M1154" s="89"/>
      <c r="N1154" s="89"/>
      <c r="O1154" s="90"/>
    </row>
    <row r="1155" spans="1:15" s="91" customFormat="1" x14ac:dyDescent="0.15">
      <c r="A1155" s="87"/>
      <c r="B1155" s="87"/>
      <c r="C1155" s="88"/>
      <c r="D1155" s="89"/>
      <c r="E1155" s="89"/>
      <c r="F1155" s="90"/>
      <c r="G1155" s="89"/>
      <c r="H1155" s="89"/>
      <c r="I1155" s="89"/>
      <c r="J1155" s="89"/>
      <c r="K1155" s="89"/>
      <c r="L1155" s="89"/>
      <c r="M1155" s="89"/>
      <c r="N1155" s="89"/>
      <c r="O1155" s="90"/>
    </row>
    <row r="1156" spans="1:15" s="91" customFormat="1" x14ac:dyDescent="0.15">
      <c r="A1156" s="87"/>
      <c r="B1156" s="87"/>
      <c r="C1156" s="88"/>
      <c r="D1156" s="89"/>
      <c r="E1156" s="89"/>
      <c r="F1156" s="90"/>
      <c r="G1156" s="89"/>
      <c r="H1156" s="89"/>
      <c r="I1156" s="89"/>
      <c r="J1156" s="89"/>
      <c r="K1156" s="89"/>
      <c r="L1156" s="89"/>
      <c r="M1156" s="89"/>
      <c r="N1156" s="89"/>
      <c r="O1156" s="90"/>
    </row>
    <row r="1157" spans="1:15" s="91" customFormat="1" x14ac:dyDescent="0.15">
      <c r="A1157" s="87"/>
      <c r="B1157" s="87"/>
      <c r="C1157" s="88"/>
      <c r="D1157" s="89"/>
      <c r="E1157" s="89"/>
      <c r="F1157" s="90"/>
      <c r="G1157" s="89"/>
      <c r="H1157" s="89"/>
      <c r="I1157" s="89"/>
      <c r="J1157" s="89"/>
      <c r="K1157" s="89"/>
      <c r="L1157" s="89"/>
      <c r="M1157" s="89"/>
      <c r="N1157" s="89"/>
      <c r="O1157" s="90"/>
    </row>
    <row r="1158" spans="1:15" s="91" customFormat="1" x14ac:dyDescent="0.15">
      <c r="A1158" s="87"/>
      <c r="B1158" s="87"/>
      <c r="C1158" s="88"/>
      <c r="D1158" s="89"/>
      <c r="E1158" s="89"/>
      <c r="F1158" s="90"/>
      <c r="G1158" s="89"/>
      <c r="H1158" s="89"/>
      <c r="I1158" s="89"/>
      <c r="J1158" s="89"/>
      <c r="K1158" s="89"/>
      <c r="L1158" s="89"/>
      <c r="M1158" s="89"/>
      <c r="N1158" s="89"/>
      <c r="O1158" s="90"/>
    </row>
    <row r="1159" spans="1:15" s="91" customFormat="1" x14ac:dyDescent="0.15">
      <c r="A1159" s="87"/>
      <c r="B1159" s="87"/>
      <c r="C1159" s="88"/>
      <c r="D1159" s="89"/>
      <c r="E1159" s="89"/>
      <c r="F1159" s="90"/>
      <c r="G1159" s="89"/>
      <c r="H1159" s="89"/>
      <c r="I1159" s="89"/>
      <c r="J1159" s="89"/>
      <c r="K1159" s="89"/>
      <c r="L1159" s="89"/>
      <c r="M1159" s="89"/>
      <c r="N1159" s="89"/>
      <c r="O1159" s="90"/>
    </row>
    <row r="1160" spans="1:15" s="91" customFormat="1" x14ac:dyDescent="0.15">
      <c r="A1160" s="87"/>
      <c r="B1160" s="87"/>
      <c r="C1160" s="88"/>
      <c r="D1160" s="89"/>
      <c r="E1160" s="89"/>
      <c r="F1160" s="90"/>
      <c r="G1160" s="89"/>
      <c r="H1160" s="89"/>
      <c r="I1160" s="89"/>
      <c r="J1160" s="89"/>
      <c r="K1160" s="89"/>
      <c r="L1160" s="89"/>
      <c r="M1160" s="89"/>
      <c r="N1160" s="89"/>
      <c r="O1160" s="90"/>
    </row>
    <row r="1161" spans="1:15" s="91" customFormat="1" x14ac:dyDescent="0.15">
      <c r="A1161" s="87"/>
      <c r="B1161" s="87"/>
      <c r="C1161" s="88"/>
      <c r="D1161" s="89"/>
      <c r="E1161" s="89"/>
      <c r="F1161" s="90"/>
      <c r="G1161" s="89"/>
      <c r="H1161" s="89"/>
      <c r="I1161" s="89"/>
      <c r="J1161" s="89"/>
      <c r="K1161" s="89"/>
      <c r="L1161" s="89"/>
      <c r="M1161" s="89"/>
      <c r="N1161" s="89"/>
      <c r="O1161" s="90"/>
    </row>
    <row r="1162" spans="1:15" s="91" customFormat="1" x14ac:dyDescent="0.15">
      <c r="A1162" s="87"/>
      <c r="B1162" s="87"/>
      <c r="C1162" s="88"/>
      <c r="D1162" s="89"/>
      <c r="E1162" s="89"/>
      <c r="F1162" s="90"/>
      <c r="G1162" s="89"/>
      <c r="H1162" s="89"/>
      <c r="I1162" s="89"/>
      <c r="J1162" s="89"/>
      <c r="K1162" s="89"/>
      <c r="L1162" s="89"/>
      <c r="M1162" s="89"/>
      <c r="N1162" s="89"/>
      <c r="O1162" s="90"/>
    </row>
    <row r="1163" spans="1:15" s="91" customFormat="1" x14ac:dyDescent="0.15">
      <c r="A1163" s="87"/>
      <c r="B1163" s="87"/>
      <c r="C1163" s="88"/>
      <c r="D1163" s="89"/>
      <c r="E1163" s="89"/>
      <c r="F1163" s="90"/>
      <c r="G1163" s="89"/>
      <c r="H1163" s="89"/>
      <c r="I1163" s="89"/>
      <c r="J1163" s="89"/>
      <c r="K1163" s="89"/>
      <c r="L1163" s="89"/>
      <c r="M1163" s="89"/>
      <c r="N1163" s="89"/>
      <c r="O1163" s="90"/>
    </row>
    <row r="1164" spans="1:15" s="91" customFormat="1" x14ac:dyDescent="0.15">
      <c r="A1164" s="87"/>
      <c r="B1164" s="87"/>
      <c r="C1164" s="88"/>
      <c r="D1164" s="89"/>
      <c r="E1164" s="89"/>
      <c r="F1164" s="90"/>
      <c r="G1164" s="89"/>
      <c r="H1164" s="89"/>
      <c r="I1164" s="89"/>
      <c r="J1164" s="89"/>
      <c r="K1164" s="89"/>
      <c r="L1164" s="89"/>
      <c r="M1164" s="89"/>
      <c r="N1164" s="89"/>
      <c r="O1164" s="90"/>
    </row>
    <row r="1165" spans="1:15" s="91" customFormat="1" x14ac:dyDescent="0.15">
      <c r="A1165" s="87"/>
      <c r="B1165" s="87"/>
      <c r="C1165" s="88"/>
      <c r="D1165" s="89"/>
      <c r="E1165" s="89"/>
      <c r="F1165" s="90"/>
      <c r="G1165" s="89"/>
      <c r="H1165" s="89"/>
      <c r="I1165" s="89"/>
      <c r="J1165" s="89"/>
      <c r="K1165" s="89"/>
      <c r="L1165" s="89"/>
      <c r="M1165" s="89"/>
      <c r="N1165" s="89"/>
      <c r="O1165" s="90"/>
    </row>
    <row r="1166" spans="1:15" s="91" customFormat="1" x14ac:dyDescent="0.15">
      <c r="A1166" s="87"/>
      <c r="B1166" s="87"/>
      <c r="C1166" s="88"/>
      <c r="D1166" s="89"/>
      <c r="E1166" s="89"/>
      <c r="F1166" s="90"/>
      <c r="G1166" s="89"/>
      <c r="H1166" s="89"/>
      <c r="I1166" s="89"/>
      <c r="J1166" s="89"/>
      <c r="K1166" s="89"/>
      <c r="L1166" s="89"/>
      <c r="M1166" s="89"/>
      <c r="N1166" s="89"/>
      <c r="O1166" s="90"/>
    </row>
    <row r="1167" spans="1:15" s="91" customFormat="1" x14ac:dyDescent="0.15">
      <c r="A1167" s="87"/>
      <c r="B1167" s="87"/>
      <c r="C1167" s="88"/>
      <c r="D1167" s="89"/>
      <c r="E1167" s="89"/>
      <c r="F1167" s="90"/>
      <c r="G1167" s="89"/>
      <c r="H1167" s="89"/>
      <c r="I1167" s="89"/>
      <c r="J1167" s="89"/>
      <c r="K1167" s="89"/>
      <c r="L1167" s="89"/>
      <c r="M1167" s="89"/>
      <c r="N1167" s="89"/>
      <c r="O1167" s="90"/>
    </row>
    <row r="1168" spans="1:15" s="91" customFormat="1" x14ac:dyDescent="0.15">
      <c r="A1168" s="87"/>
      <c r="B1168" s="87"/>
      <c r="C1168" s="88"/>
      <c r="D1168" s="89"/>
      <c r="E1168" s="89"/>
      <c r="F1168" s="90"/>
      <c r="G1168" s="89"/>
      <c r="H1168" s="89"/>
      <c r="I1168" s="89"/>
      <c r="J1168" s="89"/>
      <c r="K1168" s="89"/>
      <c r="L1168" s="89"/>
      <c r="M1168" s="89"/>
      <c r="N1168" s="89"/>
      <c r="O1168" s="90"/>
    </row>
    <row r="1169" spans="1:15" s="91" customFormat="1" x14ac:dyDescent="0.15">
      <c r="A1169" s="87"/>
      <c r="B1169" s="87"/>
      <c r="C1169" s="88"/>
      <c r="D1169" s="89"/>
      <c r="E1169" s="89"/>
      <c r="F1169" s="90"/>
      <c r="G1169" s="89"/>
      <c r="H1169" s="89"/>
      <c r="I1169" s="89"/>
      <c r="J1169" s="89"/>
      <c r="K1169" s="89"/>
      <c r="L1169" s="89"/>
      <c r="M1169" s="89"/>
      <c r="N1169" s="89"/>
      <c r="O1169" s="90"/>
    </row>
    <row r="1170" spans="1:15" s="91" customFormat="1" x14ac:dyDescent="0.15">
      <c r="A1170" s="87"/>
      <c r="B1170" s="87"/>
      <c r="C1170" s="88"/>
      <c r="D1170" s="89"/>
      <c r="E1170" s="89"/>
      <c r="F1170" s="90"/>
      <c r="G1170" s="89"/>
      <c r="H1170" s="89"/>
      <c r="I1170" s="89"/>
      <c r="J1170" s="89"/>
      <c r="K1170" s="89"/>
      <c r="L1170" s="89"/>
      <c r="M1170" s="89"/>
      <c r="N1170" s="89"/>
      <c r="O1170" s="90"/>
    </row>
    <row r="1171" spans="1:15" s="91" customFormat="1" x14ac:dyDescent="0.15">
      <c r="A1171" s="87"/>
      <c r="B1171" s="87"/>
      <c r="C1171" s="88"/>
      <c r="D1171" s="89"/>
      <c r="E1171" s="89"/>
      <c r="F1171" s="90"/>
      <c r="G1171" s="89"/>
      <c r="H1171" s="89"/>
      <c r="I1171" s="89"/>
      <c r="J1171" s="89"/>
      <c r="K1171" s="89"/>
      <c r="L1171" s="89"/>
      <c r="M1171" s="89"/>
      <c r="N1171" s="89"/>
      <c r="O1171" s="90"/>
    </row>
    <row r="1172" spans="1:15" s="91" customFormat="1" x14ac:dyDescent="0.15">
      <c r="A1172" s="87"/>
      <c r="B1172" s="87"/>
      <c r="C1172" s="88"/>
      <c r="D1172" s="89"/>
      <c r="E1172" s="89"/>
      <c r="F1172" s="90"/>
      <c r="G1172" s="89"/>
      <c r="H1172" s="89"/>
      <c r="I1172" s="89"/>
      <c r="J1172" s="89"/>
      <c r="K1172" s="89"/>
      <c r="L1172" s="89"/>
      <c r="M1172" s="89"/>
      <c r="N1172" s="89"/>
      <c r="O1172" s="90"/>
    </row>
    <row r="1173" spans="1:15" s="91" customFormat="1" x14ac:dyDescent="0.15">
      <c r="A1173" s="87"/>
      <c r="B1173" s="87"/>
      <c r="C1173" s="88"/>
      <c r="D1173" s="89"/>
      <c r="E1173" s="89"/>
      <c r="F1173" s="90"/>
      <c r="G1173" s="89"/>
      <c r="H1173" s="89"/>
      <c r="I1173" s="89"/>
      <c r="J1173" s="89"/>
      <c r="K1173" s="89"/>
      <c r="L1173" s="89"/>
      <c r="M1173" s="89"/>
      <c r="N1173" s="89"/>
      <c r="O1173" s="90"/>
    </row>
    <row r="1174" spans="1:15" s="91" customFormat="1" x14ac:dyDescent="0.15">
      <c r="A1174" s="87"/>
      <c r="B1174" s="87"/>
      <c r="C1174" s="88"/>
      <c r="D1174" s="89"/>
      <c r="E1174" s="89"/>
      <c r="F1174" s="90"/>
      <c r="G1174" s="89"/>
      <c r="H1174" s="89"/>
      <c r="I1174" s="89"/>
      <c r="J1174" s="89"/>
      <c r="K1174" s="89"/>
      <c r="L1174" s="89"/>
      <c r="M1174" s="89"/>
      <c r="N1174" s="89"/>
      <c r="O1174" s="90"/>
    </row>
    <row r="1175" spans="1:15" s="91" customFormat="1" x14ac:dyDescent="0.15">
      <c r="A1175" s="87"/>
      <c r="B1175" s="87"/>
      <c r="C1175" s="88"/>
      <c r="D1175" s="89"/>
      <c r="E1175" s="89"/>
      <c r="F1175" s="90"/>
      <c r="G1175" s="89"/>
      <c r="H1175" s="89"/>
      <c r="I1175" s="89"/>
      <c r="J1175" s="89"/>
      <c r="K1175" s="89"/>
      <c r="L1175" s="89"/>
      <c r="M1175" s="89"/>
      <c r="N1175" s="89"/>
      <c r="O1175" s="90"/>
    </row>
    <row r="1176" spans="1:15" s="91" customFormat="1" x14ac:dyDescent="0.15">
      <c r="A1176" s="87"/>
      <c r="B1176" s="87"/>
      <c r="C1176" s="88"/>
      <c r="D1176" s="89"/>
      <c r="E1176" s="89"/>
      <c r="F1176" s="90"/>
      <c r="G1176" s="89"/>
      <c r="H1176" s="89"/>
      <c r="I1176" s="89"/>
      <c r="J1176" s="89"/>
      <c r="K1176" s="89"/>
      <c r="L1176" s="89"/>
      <c r="M1176" s="89"/>
      <c r="N1176" s="89"/>
      <c r="O1176" s="90"/>
    </row>
    <row r="1177" spans="1:15" s="91" customFormat="1" x14ac:dyDescent="0.15">
      <c r="A1177" s="87"/>
      <c r="B1177" s="87"/>
      <c r="C1177" s="88"/>
      <c r="D1177" s="89"/>
      <c r="E1177" s="89"/>
      <c r="F1177" s="90"/>
      <c r="G1177" s="89"/>
      <c r="H1177" s="89"/>
      <c r="I1177" s="89"/>
      <c r="J1177" s="89"/>
      <c r="K1177" s="89"/>
      <c r="L1177" s="89"/>
      <c r="M1177" s="89"/>
      <c r="N1177" s="89"/>
      <c r="O1177" s="90"/>
    </row>
    <row r="1178" spans="1:15" s="91" customFormat="1" x14ac:dyDescent="0.15">
      <c r="A1178" s="87"/>
      <c r="B1178" s="87"/>
      <c r="C1178" s="88"/>
      <c r="D1178" s="89"/>
      <c r="E1178" s="89"/>
      <c r="F1178" s="90"/>
      <c r="G1178" s="89"/>
      <c r="H1178" s="89"/>
      <c r="I1178" s="89"/>
      <c r="J1178" s="89"/>
      <c r="K1178" s="89"/>
      <c r="L1178" s="89"/>
      <c r="M1178" s="89"/>
      <c r="N1178" s="89"/>
      <c r="O1178" s="90"/>
    </row>
    <row r="1179" spans="1:15" s="91" customFormat="1" x14ac:dyDescent="0.15">
      <c r="A1179" s="87"/>
      <c r="B1179" s="87"/>
      <c r="C1179" s="88"/>
      <c r="D1179" s="89"/>
      <c r="E1179" s="89"/>
      <c r="F1179" s="90"/>
      <c r="G1179" s="89"/>
      <c r="H1179" s="89"/>
      <c r="I1179" s="89"/>
      <c r="J1179" s="89"/>
      <c r="K1179" s="89"/>
      <c r="L1179" s="89"/>
      <c r="M1179" s="89"/>
      <c r="N1179" s="89"/>
      <c r="O1179" s="90"/>
    </row>
    <row r="1180" spans="1:15" s="91" customFormat="1" x14ac:dyDescent="0.15">
      <c r="A1180" s="87"/>
      <c r="B1180" s="87"/>
      <c r="C1180" s="88"/>
      <c r="D1180" s="89"/>
      <c r="E1180" s="89"/>
      <c r="F1180" s="90"/>
      <c r="G1180" s="89"/>
      <c r="H1180" s="89"/>
      <c r="I1180" s="89"/>
      <c r="J1180" s="89"/>
      <c r="K1180" s="89"/>
      <c r="L1180" s="89"/>
      <c r="M1180" s="89"/>
      <c r="N1180" s="89"/>
      <c r="O1180" s="90"/>
    </row>
    <row r="1181" spans="1:15" s="91" customFormat="1" x14ac:dyDescent="0.15">
      <c r="A1181" s="87"/>
      <c r="B1181" s="87"/>
      <c r="C1181" s="88"/>
      <c r="D1181" s="89"/>
      <c r="E1181" s="89"/>
      <c r="F1181" s="90"/>
      <c r="G1181" s="89"/>
      <c r="H1181" s="89"/>
      <c r="I1181" s="89"/>
      <c r="J1181" s="89"/>
      <c r="K1181" s="89"/>
      <c r="L1181" s="89"/>
      <c r="M1181" s="89"/>
      <c r="N1181" s="89"/>
      <c r="O1181" s="90"/>
    </row>
    <row r="1182" spans="1:15" s="91" customFormat="1" x14ac:dyDescent="0.15">
      <c r="A1182" s="87"/>
      <c r="B1182" s="87"/>
      <c r="C1182" s="88"/>
      <c r="D1182" s="89"/>
      <c r="E1182" s="89"/>
      <c r="F1182" s="90"/>
      <c r="G1182" s="89"/>
      <c r="H1182" s="89"/>
      <c r="I1182" s="89"/>
      <c r="J1182" s="89"/>
      <c r="K1182" s="89"/>
      <c r="L1182" s="89"/>
      <c r="M1182" s="89"/>
      <c r="N1182" s="89"/>
      <c r="O1182" s="90"/>
    </row>
    <row r="1183" spans="1:15" s="91" customFormat="1" x14ac:dyDescent="0.15">
      <c r="A1183" s="87"/>
      <c r="B1183" s="87"/>
      <c r="C1183" s="88"/>
      <c r="D1183" s="89"/>
      <c r="E1183" s="89"/>
      <c r="F1183" s="90"/>
      <c r="G1183" s="89"/>
      <c r="H1183" s="89"/>
      <c r="I1183" s="89"/>
      <c r="J1183" s="89"/>
      <c r="K1183" s="89"/>
      <c r="L1183" s="89"/>
      <c r="M1183" s="89"/>
      <c r="N1183" s="89"/>
      <c r="O1183" s="90"/>
    </row>
    <row r="1184" spans="1:15" s="91" customFormat="1" x14ac:dyDescent="0.15">
      <c r="A1184" s="87"/>
      <c r="B1184" s="87"/>
      <c r="C1184" s="88"/>
      <c r="D1184" s="89"/>
      <c r="E1184" s="89"/>
      <c r="F1184" s="90"/>
      <c r="G1184" s="89"/>
      <c r="H1184" s="89"/>
      <c r="I1184" s="89"/>
      <c r="J1184" s="89"/>
      <c r="K1184" s="89"/>
      <c r="L1184" s="89"/>
      <c r="M1184" s="89"/>
      <c r="N1184" s="89"/>
      <c r="O1184" s="90"/>
    </row>
    <row r="1185" spans="1:15" s="91" customFormat="1" x14ac:dyDescent="0.15">
      <c r="A1185" s="87"/>
      <c r="B1185" s="87"/>
      <c r="C1185" s="88"/>
      <c r="D1185" s="89"/>
      <c r="E1185" s="89"/>
      <c r="F1185" s="90"/>
      <c r="G1185" s="89"/>
      <c r="H1185" s="89"/>
      <c r="I1185" s="89"/>
      <c r="J1185" s="89"/>
      <c r="K1185" s="89"/>
      <c r="L1185" s="89"/>
      <c r="M1185" s="89"/>
      <c r="N1185" s="89"/>
      <c r="O1185" s="90"/>
    </row>
    <row r="1186" spans="1:15" s="91" customFormat="1" x14ac:dyDescent="0.15">
      <c r="A1186" s="87"/>
      <c r="B1186" s="87"/>
      <c r="C1186" s="88"/>
      <c r="D1186" s="89"/>
      <c r="E1186" s="89"/>
      <c r="F1186" s="90"/>
      <c r="G1186" s="89"/>
      <c r="H1186" s="89"/>
      <c r="I1186" s="89"/>
      <c r="J1186" s="89"/>
      <c r="K1186" s="89"/>
      <c r="L1186" s="89"/>
      <c r="M1186" s="89"/>
      <c r="N1186" s="89"/>
      <c r="O1186" s="90"/>
    </row>
    <row r="1187" spans="1:15" s="91" customFormat="1" x14ac:dyDescent="0.15">
      <c r="A1187" s="87"/>
      <c r="B1187" s="87"/>
      <c r="C1187" s="88"/>
      <c r="D1187" s="89"/>
      <c r="E1187" s="89"/>
      <c r="F1187" s="90"/>
      <c r="G1187" s="89"/>
      <c r="H1187" s="89"/>
      <c r="I1187" s="89"/>
      <c r="J1187" s="89"/>
      <c r="K1187" s="89"/>
      <c r="L1187" s="89"/>
      <c r="M1187" s="89"/>
      <c r="N1187" s="89"/>
      <c r="O1187" s="90"/>
    </row>
    <row r="1188" spans="1:15" s="91" customFormat="1" x14ac:dyDescent="0.15">
      <c r="A1188" s="87"/>
      <c r="B1188" s="87"/>
      <c r="C1188" s="88"/>
      <c r="D1188" s="89"/>
      <c r="E1188" s="89"/>
      <c r="F1188" s="90"/>
      <c r="G1188" s="89"/>
      <c r="H1188" s="89"/>
      <c r="I1188" s="89"/>
      <c r="J1188" s="89"/>
      <c r="K1188" s="89"/>
      <c r="L1188" s="89"/>
      <c r="M1188" s="89"/>
      <c r="N1188" s="89"/>
      <c r="O1188" s="90"/>
    </row>
    <row r="1189" spans="1:15" s="91" customFormat="1" x14ac:dyDescent="0.15">
      <c r="A1189" s="87"/>
      <c r="B1189" s="87"/>
      <c r="C1189" s="88"/>
      <c r="D1189" s="89"/>
      <c r="E1189" s="89"/>
      <c r="F1189" s="90"/>
      <c r="G1189" s="89"/>
      <c r="H1189" s="89"/>
      <c r="I1189" s="89"/>
      <c r="J1189" s="89"/>
      <c r="K1189" s="89"/>
      <c r="L1189" s="89"/>
      <c r="M1189" s="89"/>
      <c r="N1189" s="89"/>
      <c r="O1189" s="90"/>
    </row>
    <row r="1190" spans="1:15" s="91" customFormat="1" x14ac:dyDescent="0.15">
      <c r="A1190" s="87"/>
      <c r="B1190" s="87"/>
      <c r="C1190" s="88"/>
      <c r="D1190" s="89"/>
      <c r="E1190" s="89"/>
      <c r="F1190" s="90"/>
      <c r="G1190" s="89"/>
      <c r="H1190" s="89"/>
      <c r="I1190" s="89"/>
      <c r="J1190" s="89"/>
      <c r="K1190" s="89"/>
      <c r="L1190" s="89"/>
      <c r="M1190" s="89"/>
      <c r="N1190" s="89"/>
      <c r="O1190" s="90"/>
    </row>
    <row r="1191" spans="1:15" s="91" customFormat="1" x14ac:dyDescent="0.15">
      <c r="A1191" s="87"/>
      <c r="B1191" s="87"/>
      <c r="C1191" s="88"/>
      <c r="D1191" s="89"/>
      <c r="E1191" s="89"/>
      <c r="F1191" s="90"/>
      <c r="G1191" s="89"/>
      <c r="H1191" s="89"/>
      <c r="I1191" s="89"/>
      <c r="J1191" s="89"/>
      <c r="K1191" s="89"/>
      <c r="L1191" s="89"/>
      <c r="M1191" s="89"/>
      <c r="N1191" s="89"/>
      <c r="O1191" s="90"/>
    </row>
    <row r="1192" spans="1:15" s="91" customFormat="1" x14ac:dyDescent="0.15">
      <c r="A1192" s="87"/>
      <c r="B1192" s="87"/>
      <c r="C1192" s="88"/>
      <c r="D1192" s="89"/>
      <c r="E1192" s="89"/>
      <c r="F1192" s="90"/>
      <c r="G1192" s="89"/>
      <c r="H1192" s="89"/>
      <c r="I1192" s="89"/>
      <c r="J1192" s="89"/>
      <c r="K1192" s="89"/>
      <c r="L1192" s="89"/>
      <c r="M1192" s="89"/>
      <c r="N1192" s="89"/>
      <c r="O1192" s="90"/>
    </row>
    <row r="1193" spans="1:15" s="91" customFormat="1" x14ac:dyDescent="0.15">
      <c r="A1193" s="87"/>
      <c r="B1193" s="87"/>
      <c r="C1193" s="88"/>
      <c r="D1193" s="89"/>
      <c r="E1193" s="89"/>
      <c r="F1193" s="90"/>
      <c r="G1193" s="89"/>
      <c r="H1193" s="89"/>
      <c r="I1193" s="89"/>
      <c r="J1193" s="89"/>
      <c r="K1193" s="89"/>
      <c r="L1193" s="89"/>
      <c r="M1193" s="89"/>
      <c r="N1193" s="89"/>
      <c r="O1193" s="90"/>
    </row>
    <row r="1194" spans="1:15" s="91" customFormat="1" x14ac:dyDescent="0.15">
      <c r="A1194" s="87"/>
      <c r="B1194" s="87"/>
      <c r="C1194" s="88"/>
      <c r="D1194" s="89"/>
      <c r="E1194" s="89"/>
      <c r="F1194" s="90"/>
      <c r="G1194" s="89"/>
      <c r="H1194" s="89"/>
      <c r="I1194" s="89"/>
      <c r="J1194" s="89"/>
      <c r="K1194" s="89"/>
      <c r="L1194" s="89"/>
      <c r="M1194" s="89"/>
      <c r="N1194" s="89"/>
      <c r="O1194" s="90"/>
    </row>
    <row r="1195" spans="1:15" s="91" customFormat="1" x14ac:dyDescent="0.15">
      <c r="A1195" s="87"/>
      <c r="B1195" s="87"/>
      <c r="C1195" s="88"/>
      <c r="D1195" s="89"/>
      <c r="E1195" s="89"/>
      <c r="F1195" s="90"/>
      <c r="G1195" s="89"/>
      <c r="H1195" s="89"/>
      <c r="I1195" s="89"/>
      <c r="J1195" s="89"/>
      <c r="K1195" s="89"/>
      <c r="L1195" s="89"/>
      <c r="M1195" s="89"/>
      <c r="N1195" s="89"/>
      <c r="O1195" s="90"/>
    </row>
    <row r="1196" spans="1:15" s="91" customFormat="1" x14ac:dyDescent="0.15">
      <c r="A1196" s="87"/>
      <c r="B1196" s="87"/>
      <c r="C1196" s="88"/>
      <c r="D1196" s="89"/>
      <c r="E1196" s="89"/>
      <c r="F1196" s="90"/>
      <c r="G1196" s="89"/>
      <c r="H1196" s="89"/>
      <c r="I1196" s="89"/>
      <c r="J1196" s="89"/>
      <c r="K1196" s="89"/>
      <c r="L1196" s="89"/>
      <c r="M1196" s="89"/>
      <c r="N1196" s="89"/>
      <c r="O1196" s="90"/>
    </row>
    <row r="1197" spans="1:15" s="91" customFormat="1" x14ac:dyDescent="0.15">
      <c r="A1197" s="87"/>
      <c r="B1197" s="87"/>
      <c r="C1197" s="88"/>
      <c r="D1197" s="89"/>
      <c r="E1197" s="89"/>
      <c r="F1197" s="90"/>
      <c r="G1197" s="89"/>
      <c r="H1197" s="89"/>
      <c r="I1197" s="89"/>
      <c r="J1197" s="89"/>
      <c r="K1197" s="89"/>
      <c r="L1197" s="89"/>
      <c r="M1197" s="89"/>
      <c r="N1197" s="89"/>
      <c r="O1197" s="90"/>
    </row>
    <row r="1198" spans="1:15" s="91" customFormat="1" x14ac:dyDescent="0.15">
      <c r="A1198" s="87"/>
      <c r="B1198" s="87"/>
      <c r="C1198" s="88"/>
      <c r="D1198" s="89"/>
      <c r="E1198" s="89"/>
      <c r="F1198" s="90"/>
      <c r="G1198" s="89"/>
      <c r="H1198" s="89"/>
      <c r="I1198" s="89"/>
      <c r="J1198" s="89"/>
      <c r="K1198" s="89"/>
      <c r="L1198" s="89"/>
      <c r="M1198" s="89"/>
      <c r="N1198" s="89"/>
      <c r="O1198" s="90"/>
    </row>
    <row r="1199" spans="1:15" s="91" customFormat="1" x14ac:dyDescent="0.15">
      <c r="A1199" s="87"/>
      <c r="B1199" s="87"/>
      <c r="C1199" s="88"/>
      <c r="D1199" s="89"/>
      <c r="E1199" s="89"/>
      <c r="F1199" s="90"/>
      <c r="G1199" s="89"/>
      <c r="H1199" s="89"/>
      <c r="I1199" s="89"/>
      <c r="J1199" s="89"/>
      <c r="K1199" s="89"/>
      <c r="L1199" s="89"/>
      <c r="M1199" s="89"/>
      <c r="N1199" s="89"/>
      <c r="O1199" s="90"/>
    </row>
    <row r="1200" spans="1:15" s="91" customFormat="1" x14ac:dyDescent="0.15">
      <c r="A1200" s="87"/>
      <c r="B1200" s="87"/>
      <c r="C1200" s="88"/>
      <c r="D1200" s="89"/>
      <c r="E1200" s="89"/>
      <c r="F1200" s="90"/>
      <c r="G1200" s="89"/>
      <c r="H1200" s="89"/>
      <c r="I1200" s="89"/>
      <c r="J1200" s="89"/>
      <c r="K1200" s="89"/>
      <c r="L1200" s="89"/>
      <c r="M1200" s="89"/>
      <c r="N1200" s="89"/>
      <c r="O1200" s="90"/>
    </row>
    <row r="1201" spans="1:15" s="91" customFormat="1" x14ac:dyDescent="0.15">
      <c r="A1201" s="87"/>
      <c r="B1201" s="87"/>
      <c r="C1201" s="88"/>
      <c r="D1201" s="89"/>
      <c r="E1201" s="89"/>
      <c r="F1201" s="90"/>
      <c r="G1201" s="89"/>
      <c r="H1201" s="89"/>
      <c r="I1201" s="89"/>
      <c r="J1201" s="89"/>
      <c r="K1201" s="89"/>
      <c r="L1201" s="89"/>
      <c r="M1201" s="89"/>
      <c r="N1201" s="89"/>
      <c r="O1201" s="90"/>
    </row>
    <row r="1202" spans="1:15" s="91" customFormat="1" x14ac:dyDescent="0.15">
      <c r="A1202" s="87"/>
      <c r="B1202" s="87"/>
      <c r="C1202" s="88"/>
      <c r="D1202" s="89"/>
      <c r="E1202" s="89"/>
      <c r="F1202" s="90"/>
      <c r="G1202" s="89"/>
      <c r="H1202" s="89"/>
      <c r="I1202" s="89"/>
      <c r="J1202" s="89"/>
      <c r="K1202" s="89"/>
      <c r="L1202" s="89"/>
      <c r="M1202" s="89"/>
      <c r="N1202" s="89"/>
      <c r="O1202" s="90"/>
    </row>
    <row r="1203" spans="1:15" s="91" customFormat="1" x14ac:dyDescent="0.15">
      <c r="A1203" s="87"/>
      <c r="B1203" s="87"/>
      <c r="C1203" s="88"/>
      <c r="D1203" s="89"/>
      <c r="E1203" s="89"/>
      <c r="F1203" s="90"/>
      <c r="G1203" s="89"/>
      <c r="H1203" s="89"/>
      <c r="I1203" s="89"/>
      <c r="J1203" s="89"/>
      <c r="K1203" s="89"/>
      <c r="L1203" s="89"/>
      <c r="M1203" s="89"/>
      <c r="N1203" s="89"/>
      <c r="O1203" s="90"/>
    </row>
    <row r="1204" spans="1:15" s="91" customFormat="1" x14ac:dyDescent="0.15">
      <c r="A1204" s="87"/>
      <c r="B1204" s="87"/>
      <c r="C1204" s="88"/>
      <c r="D1204" s="89"/>
      <c r="E1204" s="89"/>
      <c r="F1204" s="90"/>
      <c r="G1204" s="89"/>
      <c r="H1204" s="89"/>
      <c r="I1204" s="89"/>
      <c r="J1204" s="89"/>
      <c r="K1204" s="89"/>
      <c r="L1204" s="89"/>
      <c r="M1204" s="89"/>
      <c r="N1204" s="89"/>
      <c r="O1204" s="90"/>
    </row>
    <row r="1205" spans="1:15" s="91" customFormat="1" x14ac:dyDescent="0.15">
      <c r="A1205" s="87"/>
      <c r="B1205" s="87"/>
      <c r="C1205" s="88"/>
      <c r="D1205" s="89"/>
      <c r="E1205" s="89"/>
      <c r="F1205" s="90"/>
      <c r="G1205" s="89"/>
      <c r="H1205" s="89"/>
      <c r="I1205" s="89"/>
      <c r="J1205" s="89"/>
      <c r="K1205" s="89"/>
      <c r="L1205" s="89"/>
      <c r="M1205" s="89"/>
      <c r="N1205" s="89"/>
      <c r="O1205" s="90"/>
    </row>
    <row r="1206" spans="1:15" s="91" customFormat="1" x14ac:dyDescent="0.15">
      <c r="A1206" s="87"/>
      <c r="B1206" s="87"/>
      <c r="C1206" s="88"/>
      <c r="D1206" s="89"/>
      <c r="E1206" s="89"/>
      <c r="F1206" s="90"/>
      <c r="G1206" s="89"/>
      <c r="H1206" s="89"/>
      <c r="I1206" s="89"/>
      <c r="J1206" s="89"/>
      <c r="K1206" s="89"/>
      <c r="L1206" s="89"/>
      <c r="M1206" s="89"/>
      <c r="N1206" s="89"/>
      <c r="O1206" s="90"/>
    </row>
    <row r="1207" spans="1:15" s="91" customFormat="1" x14ac:dyDescent="0.15">
      <c r="A1207" s="87"/>
      <c r="B1207" s="87"/>
      <c r="C1207" s="88"/>
      <c r="D1207" s="89"/>
      <c r="E1207" s="89"/>
      <c r="F1207" s="90"/>
      <c r="G1207" s="89"/>
      <c r="H1207" s="89"/>
      <c r="I1207" s="89"/>
      <c r="J1207" s="89"/>
      <c r="K1207" s="89"/>
      <c r="L1207" s="89"/>
      <c r="M1207" s="89"/>
      <c r="N1207" s="89"/>
      <c r="O1207" s="90"/>
    </row>
    <row r="1208" spans="1:15" s="91" customFormat="1" x14ac:dyDescent="0.15">
      <c r="A1208" s="87"/>
      <c r="B1208" s="87"/>
      <c r="C1208" s="88"/>
      <c r="D1208" s="89"/>
      <c r="E1208" s="89"/>
      <c r="F1208" s="90"/>
      <c r="G1208" s="89"/>
      <c r="H1208" s="89"/>
      <c r="I1208" s="89"/>
      <c r="J1208" s="89"/>
      <c r="K1208" s="89"/>
      <c r="L1208" s="89"/>
      <c r="M1208" s="89"/>
      <c r="N1208" s="89"/>
      <c r="O1208" s="90"/>
    </row>
    <row r="1209" spans="1:15" s="91" customFormat="1" x14ac:dyDescent="0.15">
      <c r="A1209" s="87"/>
      <c r="B1209" s="87"/>
      <c r="C1209" s="88"/>
      <c r="D1209" s="89"/>
      <c r="E1209" s="89"/>
      <c r="F1209" s="90"/>
      <c r="G1209" s="89"/>
      <c r="H1209" s="89"/>
      <c r="I1209" s="89"/>
      <c r="J1209" s="89"/>
      <c r="K1209" s="89"/>
      <c r="L1209" s="89"/>
      <c r="M1209" s="89"/>
      <c r="N1209" s="89"/>
      <c r="O1209" s="90"/>
    </row>
    <row r="1210" spans="1:15" s="91" customFormat="1" x14ac:dyDescent="0.15">
      <c r="A1210" s="87"/>
      <c r="B1210" s="87"/>
      <c r="C1210" s="88"/>
      <c r="D1210" s="89"/>
      <c r="E1210" s="89"/>
      <c r="F1210" s="90"/>
      <c r="G1210" s="89"/>
      <c r="H1210" s="89"/>
      <c r="I1210" s="89"/>
      <c r="J1210" s="89"/>
      <c r="K1210" s="89"/>
      <c r="L1210" s="89"/>
      <c r="M1210" s="89"/>
      <c r="N1210" s="89"/>
      <c r="O1210" s="90"/>
    </row>
    <row r="1211" spans="1:15" s="91" customFormat="1" x14ac:dyDescent="0.15">
      <c r="A1211" s="87"/>
      <c r="B1211" s="87"/>
      <c r="C1211" s="88"/>
      <c r="D1211" s="89"/>
      <c r="E1211" s="89"/>
      <c r="F1211" s="90"/>
      <c r="G1211" s="89"/>
      <c r="H1211" s="89"/>
      <c r="I1211" s="89"/>
      <c r="J1211" s="89"/>
      <c r="K1211" s="89"/>
      <c r="L1211" s="89"/>
      <c r="M1211" s="89"/>
      <c r="N1211" s="89"/>
      <c r="O1211" s="90"/>
    </row>
    <row r="1212" spans="1:15" s="91" customFormat="1" x14ac:dyDescent="0.15">
      <c r="A1212" s="87"/>
      <c r="B1212" s="87"/>
      <c r="C1212" s="88"/>
      <c r="D1212" s="89"/>
      <c r="E1212" s="89"/>
      <c r="F1212" s="90"/>
      <c r="G1212" s="89"/>
      <c r="H1212" s="89"/>
      <c r="I1212" s="89"/>
      <c r="J1212" s="89"/>
      <c r="K1212" s="89"/>
      <c r="L1212" s="89"/>
      <c r="M1212" s="89"/>
      <c r="N1212" s="89"/>
      <c r="O1212" s="90"/>
    </row>
    <row r="1213" spans="1:15" s="91" customFormat="1" x14ac:dyDescent="0.15">
      <c r="A1213" s="87"/>
      <c r="B1213" s="87"/>
      <c r="C1213" s="88"/>
      <c r="D1213" s="89"/>
      <c r="E1213" s="89"/>
      <c r="F1213" s="90"/>
      <c r="G1213" s="89"/>
      <c r="H1213" s="89"/>
      <c r="I1213" s="89"/>
      <c r="J1213" s="89"/>
      <c r="K1213" s="89"/>
      <c r="L1213" s="89"/>
      <c r="M1213" s="89"/>
      <c r="N1213" s="89"/>
      <c r="O1213" s="90"/>
    </row>
    <row r="1214" spans="1:15" s="91" customFormat="1" x14ac:dyDescent="0.15">
      <c r="A1214" s="87"/>
      <c r="B1214" s="87"/>
      <c r="C1214" s="88"/>
      <c r="D1214" s="89"/>
      <c r="E1214" s="89"/>
      <c r="F1214" s="90"/>
      <c r="G1214" s="89"/>
      <c r="H1214" s="89"/>
      <c r="I1214" s="89"/>
      <c r="J1214" s="89"/>
      <c r="K1214" s="89"/>
      <c r="L1214" s="89"/>
      <c r="M1214" s="89"/>
      <c r="N1214" s="89"/>
      <c r="O1214" s="90"/>
    </row>
    <row r="1215" spans="1:15" s="91" customFormat="1" x14ac:dyDescent="0.15">
      <c r="A1215" s="87"/>
      <c r="B1215" s="87"/>
      <c r="C1215" s="88"/>
      <c r="D1215" s="89"/>
      <c r="E1215" s="89"/>
      <c r="F1215" s="90"/>
      <c r="G1215" s="89"/>
      <c r="H1215" s="89"/>
      <c r="I1215" s="89"/>
      <c r="J1215" s="89"/>
      <c r="K1215" s="89"/>
      <c r="L1215" s="89"/>
      <c r="M1215" s="89"/>
      <c r="N1215" s="89"/>
      <c r="O1215" s="90"/>
    </row>
    <row r="1216" spans="1:15" s="91" customFormat="1" x14ac:dyDescent="0.15">
      <c r="A1216" s="87"/>
      <c r="B1216" s="87"/>
      <c r="C1216" s="88"/>
      <c r="D1216" s="89"/>
      <c r="E1216" s="89"/>
      <c r="F1216" s="90"/>
      <c r="G1216" s="89"/>
      <c r="H1216" s="89"/>
      <c r="I1216" s="89"/>
      <c r="J1216" s="89"/>
      <c r="K1216" s="89"/>
      <c r="L1216" s="89"/>
      <c r="M1216" s="89"/>
      <c r="N1216" s="89"/>
      <c r="O1216" s="90"/>
    </row>
    <row r="1217" spans="1:15" s="91" customFormat="1" x14ac:dyDescent="0.15">
      <c r="A1217" s="87"/>
      <c r="B1217" s="87"/>
      <c r="C1217" s="88"/>
      <c r="D1217" s="89"/>
      <c r="E1217" s="89"/>
      <c r="F1217" s="90"/>
      <c r="G1217" s="89"/>
      <c r="H1217" s="89"/>
      <c r="I1217" s="89"/>
      <c r="J1217" s="89"/>
      <c r="K1217" s="89"/>
      <c r="L1217" s="89"/>
      <c r="M1217" s="89"/>
      <c r="N1217" s="89"/>
      <c r="O1217" s="90"/>
    </row>
    <row r="1218" spans="1:15" s="91" customFormat="1" x14ac:dyDescent="0.15">
      <c r="A1218" s="87"/>
      <c r="B1218" s="87"/>
      <c r="C1218" s="88"/>
      <c r="D1218" s="89"/>
      <c r="E1218" s="89"/>
      <c r="F1218" s="90"/>
      <c r="G1218" s="89"/>
      <c r="H1218" s="89"/>
      <c r="I1218" s="89"/>
      <c r="J1218" s="89"/>
      <c r="K1218" s="89"/>
      <c r="L1218" s="89"/>
      <c r="M1218" s="89"/>
      <c r="N1218" s="89"/>
      <c r="O1218" s="90"/>
    </row>
    <row r="1219" spans="1:15" s="91" customFormat="1" x14ac:dyDescent="0.15">
      <c r="A1219" s="87"/>
      <c r="B1219" s="87"/>
      <c r="C1219" s="88"/>
      <c r="D1219" s="89"/>
      <c r="E1219" s="89"/>
      <c r="F1219" s="90"/>
      <c r="G1219" s="89"/>
      <c r="H1219" s="89"/>
      <c r="I1219" s="89"/>
      <c r="J1219" s="89"/>
      <c r="K1219" s="89"/>
      <c r="L1219" s="89"/>
      <c r="M1219" s="89"/>
      <c r="N1219" s="89"/>
      <c r="O1219" s="90"/>
    </row>
    <row r="1220" spans="1:15" s="91" customFormat="1" x14ac:dyDescent="0.15">
      <c r="A1220" s="87"/>
      <c r="B1220" s="87"/>
      <c r="C1220" s="88"/>
      <c r="D1220" s="89"/>
      <c r="E1220" s="89"/>
      <c r="F1220" s="90"/>
      <c r="G1220" s="89"/>
      <c r="H1220" s="89"/>
      <c r="I1220" s="89"/>
      <c r="J1220" s="89"/>
      <c r="K1220" s="89"/>
      <c r="L1220" s="89"/>
      <c r="M1220" s="89"/>
      <c r="N1220" s="89"/>
      <c r="O1220" s="90"/>
    </row>
    <row r="1221" spans="1:15" s="91" customFormat="1" x14ac:dyDescent="0.15">
      <c r="A1221" s="87"/>
      <c r="B1221" s="87"/>
      <c r="C1221" s="88"/>
      <c r="D1221" s="89"/>
      <c r="E1221" s="89"/>
      <c r="F1221" s="90"/>
      <c r="G1221" s="89"/>
      <c r="H1221" s="89"/>
      <c r="I1221" s="89"/>
      <c r="J1221" s="89"/>
      <c r="K1221" s="89"/>
      <c r="L1221" s="89"/>
      <c r="M1221" s="89"/>
      <c r="N1221" s="89"/>
      <c r="O1221" s="90"/>
    </row>
    <row r="1222" spans="1:15" s="91" customFormat="1" x14ac:dyDescent="0.15">
      <c r="A1222" s="87"/>
      <c r="B1222" s="87"/>
      <c r="C1222" s="88"/>
      <c r="D1222" s="89"/>
      <c r="E1222" s="89"/>
      <c r="F1222" s="90"/>
      <c r="G1222" s="89"/>
      <c r="H1222" s="89"/>
      <c r="I1222" s="89"/>
      <c r="J1222" s="89"/>
      <c r="K1222" s="89"/>
      <c r="L1222" s="89"/>
      <c r="M1222" s="89"/>
      <c r="N1222" s="89"/>
      <c r="O1222" s="90"/>
    </row>
    <row r="1223" spans="1:15" s="91" customFormat="1" x14ac:dyDescent="0.15">
      <c r="A1223" s="87"/>
      <c r="B1223" s="87"/>
      <c r="C1223" s="88"/>
      <c r="D1223" s="89"/>
      <c r="E1223" s="89"/>
      <c r="F1223" s="90"/>
      <c r="G1223" s="89"/>
      <c r="H1223" s="89"/>
      <c r="I1223" s="89"/>
      <c r="J1223" s="89"/>
      <c r="K1223" s="89"/>
      <c r="L1223" s="89"/>
      <c r="M1223" s="89"/>
      <c r="N1223" s="89"/>
      <c r="O1223" s="90"/>
    </row>
    <row r="1224" spans="1:15" s="91" customFormat="1" x14ac:dyDescent="0.15">
      <c r="A1224" s="87"/>
      <c r="B1224" s="87"/>
      <c r="C1224" s="88"/>
      <c r="D1224" s="89"/>
      <c r="E1224" s="89"/>
      <c r="F1224" s="90"/>
      <c r="G1224" s="89"/>
      <c r="H1224" s="89"/>
      <c r="I1224" s="89"/>
      <c r="J1224" s="89"/>
      <c r="K1224" s="89"/>
      <c r="L1224" s="89"/>
      <c r="M1224" s="89"/>
      <c r="N1224" s="89"/>
      <c r="O1224" s="90"/>
    </row>
    <row r="1225" spans="1:15" s="91" customFormat="1" x14ac:dyDescent="0.15">
      <c r="A1225" s="87"/>
      <c r="B1225" s="87"/>
      <c r="C1225" s="88"/>
      <c r="D1225" s="89"/>
      <c r="E1225" s="89"/>
      <c r="F1225" s="90"/>
      <c r="G1225" s="89"/>
      <c r="H1225" s="89"/>
      <c r="I1225" s="89"/>
      <c r="J1225" s="89"/>
      <c r="K1225" s="89"/>
      <c r="L1225" s="89"/>
      <c r="M1225" s="89"/>
      <c r="N1225" s="89"/>
      <c r="O1225" s="90"/>
    </row>
    <row r="1226" spans="1:15" s="91" customFormat="1" x14ac:dyDescent="0.15">
      <c r="A1226" s="87"/>
      <c r="B1226" s="87"/>
      <c r="C1226" s="88"/>
      <c r="D1226" s="89"/>
      <c r="E1226" s="89"/>
      <c r="F1226" s="90"/>
      <c r="G1226" s="89"/>
      <c r="H1226" s="89"/>
      <c r="I1226" s="89"/>
      <c r="J1226" s="89"/>
      <c r="K1226" s="89"/>
      <c r="L1226" s="89"/>
      <c r="M1226" s="89"/>
      <c r="N1226" s="89"/>
      <c r="O1226" s="90"/>
    </row>
    <row r="1227" spans="1:15" s="91" customFormat="1" x14ac:dyDescent="0.15">
      <c r="A1227" s="87"/>
      <c r="B1227" s="87"/>
      <c r="C1227" s="88"/>
      <c r="D1227" s="89"/>
      <c r="E1227" s="89"/>
      <c r="F1227" s="90"/>
      <c r="G1227" s="89"/>
      <c r="H1227" s="89"/>
      <c r="I1227" s="89"/>
      <c r="J1227" s="89"/>
      <c r="K1227" s="89"/>
      <c r="L1227" s="89"/>
      <c r="M1227" s="89"/>
      <c r="N1227" s="89"/>
      <c r="O1227" s="90"/>
    </row>
    <row r="1228" spans="1:15" s="91" customFormat="1" x14ac:dyDescent="0.15">
      <c r="A1228" s="87"/>
      <c r="B1228" s="87"/>
      <c r="C1228" s="88"/>
      <c r="D1228" s="89"/>
      <c r="E1228" s="89"/>
      <c r="F1228" s="90"/>
      <c r="G1228" s="89"/>
      <c r="H1228" s="89"/>
      <c r="I1228" s="89"/>
      <c r="J1228" s="89"/>
      <c r="K1228" s="89"/>
      <c r="L1228" s="89"/>
      <c r="M1228" s="89"/>
      <c r="N1228" s="89"/>
      <c r="O1228" s="90"/>
    </row>
    <row r="1229" spans="1:15" s="91" customFormat="1" x14ac:dyDescent="0.15">
      <c r="A1229" s="87"/>
      <c r="B1229" s="87"/>
      <c r="C1229" s="88"/>
      <c r="D1229" s="89"/>
      <c r="E1229" s="89"/>
      <c r="F1229" s="90"/>
      <c r="G1229" s="89"/>
      <c r="H1229" s="89"/>
      <c r="I1229" s="89"/>
      <c r="J1229" s="89"/>
      <c r="K1229" s="89"/>
      <c r="L1229" s="89"/>
      <c r="M1229" s="89"/>
      <c r="N1229" s="89"/>
      <c r="O1229" s="90"/>
    </row>
    <row r="1230" spans="1:15" s="91" customFormat="1" x14ac:dyDescent="0.15">
      <c r="A1230" s="87"/>
      <c r="B1230" s="87"/>
      <c r="C1230" s="88"/>
      <c r="D1230" s="89"/>
      <c r="E1230" s="89"/>
      <c r="F1230" s="90"/>
      <c r="G1230" s="89"/>
      <c r="H1230" s="89"/>
      <c r="I1230" s="89"/>
      <c r="J1230" s="89"/>
      <c r="K1230" s="89"/>
      <c r="L1230" s="89"/>
      <c r="M1230" s="89"/>
      <c r="N1230" s="89"/>
      <c r="O1230" s="90"/>
    </row>
    <row r="1231" spans="1:15" s="91" customFormat="1" x14ac:dyDescent="0.15">
      <c r="A1231" s="87"/>
      <c r="B1231" s="87"/>
      <c r="C1231" s="88"/>
      <c r="D1231" s="89"/>
      <c r="E1231" s="89"/>
      <c r="F1231" s="90"/>
      <c r="G1231" s="89"/>
      <c r="H1231" s="89"/>
      <c r="I1231" s="89"/>
      <c r="J1231" s="89"/>
      <c r="K1231" s="89"/>
      <c r="L1231" s="89"/>
      <c r="M1231" s="89"/>
      <c r="N1231" s="89"/>
      <c r="O1231" s="90"/>
    </row>
    <row r="1232" spans="1:15" s="91" customFormat="1" x14ac:dyDescent="0.15">
      <c r="A1232" s="87"/>
      <c r="B1232" s="87"/>
      <c r="C1232" s="88"/>
      <c r="D1232" s="89"/>
      <c r="E1232" s="89"/>
      <c r="F1232" s="90"/>
      <c r="G1232" s="89"/>
      <c r="H1232" s="89"/>
      <c r="I1232" s="89"/>
      <c r="J1232" s="89"/>
      <c r="K1232" s="89"/>
      <c r="L1232" s="89"/>
      <c r="M1232" s="89"/>
      <c r="N1232" s="89"/>
      <c r="O1232" s="90"/>
    </row>
    <row r="1233" spans="1:15" s="91" customFormat="1" x14ac:dyDescent="0.15">
      <c r="A1233" s="87"/>
      <c r="B1233" s="87"/>
      <c r="C1233" s="88"/>
      <c r="D1233" s="89"/>
      <c r="E1233" s="89"/>
      <c r="F1233" s="90"/>
      <c r="G1233" s="89"/>
      <c r="H1233" s="89"/>
      <c r="I1233" s="89"/>
      <c r="J1233" s="89"/>
      <c r="K1233" s="89"/>
      <c r="L1233" s="89"/>
      <c r="M1233" s="89"/>
      <c r="N1233" s="89"/>
      <c r="O1233" s="90"/>
    </row>
    <row r="1234" spans="1:15" s="91" customFormat="1" x14ac:dyDescent="0.15">
      <c r="A1234" s="87"/>
      <c r="B1234" s="87"/>
      <c r="C1234" s="88"/>
      <c r="D1234" s="89"/>
      <c r="E1234" s="89"/>
      <c r="F1234" s="90"/>
      <c r="G1234" s="89"/>
      <c r="H1234" s="89"/>
      <c r="I1234" s="89"/>
      <c r="J1234" s="89"/>
      <c r="K1234" s="89"/>
      <c r="L1234" s="89"/>
      <c r="M1234" s="89"/>
      <c r="N1234" s="89"/>
      <c r="O1234" s="90"/>
    </row>
    <row r="1235" spans="1:15" s="91" customFormat="1" x14ac:dyDescent="0.15">
      <c r="A1235" s="87"/>
      <c r="B1235" s="87"/>
      <c r="C1235" s="88"/>
      <c r="D1235" s="89"/>
      <c r="E1235" s="89"/>
      <c r="F1235" s="90"/>
      <c r="G1235" s="89"/>
      <c r="H1235" s="89"/>
      <c r="I1235" s="89"/>
      <c r="J1235" s="89"/>
      <c r="K1235" s="89"/>
      <c r="L1235" s="89"/>
      <c r="M1235" s="89"/>
      <c r="N1235" s="89"/>
      <c r="O1235" s="90"/>
    </row>
    <row r="1236" spans="1:15" s="91" customFormat="1" x14ac:dyDescent="0.15">
      <c r="A1236" s="87"/>
      <c r="B1236" s="87"/>
      <c r="C1236" s="88"/>
      <c r="D1236" s="89"/>
      <c r="E1236" s="89"/>
      <c r="F1236" s="90"/>
      <c r="G1236" s="89"/>
      <c r="H1236" s="89"/>
      <c r="I1236" s="89"/>
      <c r="J1236" s="89"/>
      <c r="K1236" s="89"/>
      <c r="L1236" s="89"/>
      <c r="M1236" s="89"/>
      <c r="N1236" s="89"/>
      <c r="O1236" s="90"/>
    </row>
    <row r="1237" spans="1:15" s="91" customFormat="1" x14ac:dyDescent="0.15">
      <c r="A1237" s="87"/>
      <c r="B1237" s="87"/>
      <c r="C1237" s="88"/>
      <c r="D1237" s="89"/>
      <c r="E1237" s="89"/>
      <c r="F1237" s="90"/>
      <c r="G1237" s="89"/>
      <c r="H1237" s="89"/>
      <c r="I1237" s="89"/>
      <c r="J1237" s="89"/>
      <c r="K1237" s="89"/>
      <c r="L1237" s="89"/>
      <c r="M1237" s="89"/>
      <c r="N1237" s="89"/>
      <c r="O1237" s="90"/>
    </row>
    <row r="1238" spans="1:15" s="91" customFormat="1" x14ac:dyDescent="0.15">
      <c r="A1238" s="87"/>
      <c r="B1238" s="87"/>
      <c r="C1238" s="88"/>
      <c r="D1238" s="89"/>
      <c r="E1238" s="89"/>
      <c r="F1238" s="90"/>
      <c r="G1238" s="89"/>
      <c r="H1238" s="89"/>
      <c r="I1238" s="89"/>
      <c r="J1238" s="89"/>
      <c r="K1238" s="89"/>
      <c r="L1238" s="89"/>
      <c r="M1238" s="89"/>
      <c r="N1238" s="89"/>
      <c r="O1238" s="90"/>
    </row>
    <row r="1239" spans="1:15" s="91" customFormat="1" x14ac:dyDescent="0.15">
      <c r="A1239" s="87"/>
      <c r="B1239" s="87"/>
      <c r="C1239" s="88"/>
      <c r="D1239" s="89"/>
      <c r="E1239" s="89"/>
      <c r="F1239" s="90"/>
      <c r="G1239" s="89"/>
      <c r="H1239" s="89"/>
      <c r="I1239" s="89"/>
      <c r="J1239" s="89"/>
      <c r="K1239" s="89"/>
      <c r="L1239" s="89"/>
      <c r="M1239" s="89"/>
      <c r="N1239" s="89"/>
      <c r="O1239" s="90"/>
    </row>
    <row r="1240" spans="1:15" s="91" customFormat="1" x14ac:dyDescent="0.15">
      <c r="A1240" s="87"/>
      <c r="B1240" s="87"/>
      <c r="C1240" s="88"/>
      <c r="D1240" s="89"/>
      <c r="E1240" s="89"/>
      <c r="F1240" s="90"/>
      <c r="G1240" s="89"/>
      <c r="H1240" s="89"/>
      <c r="I1240" s="89"/>
      <c r="J1240" s="89"/>
      <c r="K1240" s="89"/>
      <c r="L1240" s="89"/>
      <c r="M1240" s="89"/>
      <c r="N1240" s="89"/>
      <c r="O1240" s="90"/>
    </row>
    <row r="1241" spans="1:15" s="91" customFormat="1" x14ac:dyDescent="0.15">
      <c r="A1241" s="87"/>
      <c r="B1241" s="87"/>
      <c r="C1241" s="88"/>
      <c r="D1241" s="89"/>
      <c r="E1241" s="89"/>
      <c r="F1241" s="90"/>
      <c r="G1241" s="89"/>
      <c r="H1241" s="89"/>
      <c r="I1241" s="89"/>
      <c r="J1241" s="89"/>
      <c r="K1241" s="89"/>
      <c r="L1241" s="89"/>
      <c r="M1241" s="89"/>
      <c r="N1241" s="89"/>
      <c r="O1241" s="90"/>
    </row>
    <row r="1242" spans="1:15" s="91" customFormat="1" x14ac:dyDescent="0.15">
      <c r="A1242" s="87"/>
      <c r="B1242" s="87"/>
      <c r="C1242" s="88"/>
      <c r="D1242" s="89"/>
      <c r="E1242" s="89"/>
      <c r="F1242" s="90"/>
      <c r="G1242" s="89"/>
      <c r="H1242" s="89"/>
      <c r="I1242" s="89"/>
      <c r="J1242" s="89"/>
      <c r="K1242" s="89"/>
      <c r="L1242" s="89"/>
      <c r="M1242" s="89"/>
      <c r="N1242" s="89"/>
      <c r="O1242" s="90"/>
    </row>
    <row r="1243" spans="1:15" s="91" customFormat="1" x14ac:dyDescent="0.15">
      <c r="A1243" s="87"/>
      <c r="B1243" s="87"/>
      <c r="C1243" s="88"/>
      <c r="D1243" s="89"/>
      <c r="E1243" s="89"/>
      <c r="F1243" s="90"/>
      <c r="G1243" s="89"/>
      <c r="H1243" s="89"/>
      <c r="I1243" s="89"/>
      <c r="J1243" s="89"/>
      <c r="K1243" s="89"/>
      <c r="L1243" s="89"/>
      <c r="M1243" s="89"/>
      <c r="N1243" s="89"/>
      <c r="O1243" s="90"/>
    </row>
    <row r="1244" spans="1:15" s="91" customFormat="1" x14ac:dyDescent="0.15">
      <c r="A1244" s="87"/>
      <c r="B1244" s="87"/>
      <c r="C1244" s="88"/>
      <c r="D1244" s="89"/>
      <c r="E1244" s="89"/>
      <c r="F1244" s="90"/>
      <c r="G1244" s="89"/>
      <c r="H1244" s="89"/>
      <c r="I1244" s="89"/>
      <c r="J1244" s="89"/>
      <c r="K1244" s="89"/>
      <c r="L1244" s="89"/>
      <c r="M1244" s="89"/>
      <c r="N1244" s="89"/>
      <c r="O1244" s="90"/>
    </row>
    <row r="1245" spans="1:15" s="91" customFormat="1" x14ac:dyDescent="0.15">
      <c r="A1245" s="87"/>
      <c r="B1245" s="87"/>
      <c r="C1245" s="88"/>
      <c r="D1245" s="89"/>
      <c r="E1245" s="89"/>
      <c r="F1245" s="90"/>
      <c r="G1245" s="89"/>
      <c r="H1245" s="89"/>
      <c r="I1245" s="89"/>
      <c r="J1245" s="89"/>
      <c r="K1245" s="89"/>
      <c r="L1245" s="89"/>
      <c r="M1245" s="89"/>
      <c r="N1245" s="89"/>
      <c r="O1245" s="90"/>
    </row>
    <row r="1246" spans="1:15" s="91" customFormat="1" x14ac:dyDescent="0.15">
      <c r="A1246" s="87"/>
      <c r="B1246" s="87"/>
      <c r="C1246" s="88"/>
      <c r="D1246" s="89"/>
      <c r="E1246" s="89"/>
      <c r="F1246" s="90"/>
      <c r="G1246" s="89"/>
      <c r="H1246" s="89"/>
      <c r="I1246" s="89"/>
      <c r="J1246" s="89"/>
      <c r="K1246" s="89"/>
      <c r="L1246" s="89"/>
      <c r="M1246" s="89"/>
      <c r="N1246" s="89"/>
      <c r="O1246" s="90"/>
    </row>
    <row r="1247" spans="1:15" s="91" customFormat="1" x14ac:dyDescent="0.15">
      <c r="A1247" s="87"/>
      <c r="B1247" s="87"/>
      <c r="C1247" s="88"/>
      <c r="D1247" s="89"/>
      <c r="E1247" s="89"/>
      <c r="F1247" s="90"/>
      <c r="G1247" s="89"/>
      <c r="H1247" s="89"/>
      <c r="I1247" s="89"/>
      <c r="J1247" s="89"/>
      <c r="K1247" s="89"/>
      <c r="L1247" s="89"/>
      <c r="M1247" s="89"/>
      <c r="N1247" s="89"/>
      <c r="O1247" s="90"/>
    </row>
    <row r="1248" spans="1:15" s="91" customFormat="1" x14ac:dyDescent="0.15">
      <c r="A1248" s="87"/>
      <c r="B1248" s="87"/>
      <c r="C1248" s="88"/>
      <c r="D1248" s="89"/>
      <c r="E1248" s="89"/>
      <c r="F1248" s="90"/>
      <c r="G1248" s="89"/>
      <c r="H1248" s="89"/>
      <c r="I1248" s="89"/>
      <c r="J1248" s="89"/>
      <c r="K1248" s="89"/>
      <c r="L1248" s="89"/>
      <c r="M1248" s="89"/>
      <c r="N1248" s="89"/>
      <c r="O1248" s="90"/>
    </row>
    <row r="1249" spans="1:15" s="91" customFormat="1" x14ac:dyDescent="0.15">
      <c r="A1249" s="87"/>
      <c r="B1249" s="87"/>
      <c r="C1249" s="88"/>
      <c r="D1249" s="89"/>
      <c r="E1249" s="89"/>
      <c r="F1249" s="90"/>
      <c r="G1249" s="89"/>
      <c r="H1249" s="89"/>
      <c r="I1249" s="89"/>
      <c r="J1249" s="89"/>
      <c r="K1249" s="89"/>
      <c r="L1249" s="89"/>
      <c r="M1249" s="89"/>
      <c r="N1249" s="89"/>
      <c r="O1249" s="90"/>
    </row>
    <row r="1250" spans="1:15" s="91" customFormat="1" x14ac:dyDescent="0.15">
      <c r="A1250" s="87"/>
      <c r="B1250" s="87"/>
      <c r="C1250" s="88"/>
      <c r="D1250" s="89"/>
      <c r="E1250" s="89"/>
      <c r="F1250" s="90"/>
      <c r="G1250" s="89"/>
      <c r="H1250" s="89"/>
      <c r="I1250" s="89"/>
      <c r="J1250" s="89"/>
      <c r="K1250" s="89"/>
      <c r="L1250" s="89"/>
      <c r="M1250" s="89"/>
      <c r="N1250" s="89"/>
      <c r="O1250" s="90"/>
    </row>
    <row r="1251" spans="1:15" s="91" customFormat="1" x14ac:dyDescent="0.15">
      <c r="A1251" s="87"/>
      <c r="B1251" s="87"/>
      <c r="C1251" s="88"/>
      <c r="D1251" s="89"/>
      <c r="E1251" s="89"/>
      <c r="F1251" s="90"/>
      <c r="G1251" s="89"/>
      <c r="H1251" s="89"/>
      <c r="I1251" s="89"/>
      <c r="J1251" s="89"/>
      <c r="K1251" s="89"/>
      <c r="L1251" s="89"/>
      <c r="M1251" s="89"/>
      <c r="N1251" s="89"/>
      <c r="O1251" s="90"/>
    </row>
    <row r="1252" spans="1:15" s="91" customFormat="1" x14ac:dyDescent="0.15">
      <c r="A1252" s="87"/>
      <c r="B1252" s="87"/>
      <c r="C1252" s="88"/>
      <c r="D1252" s="89"/>
      <c r="E1252" s="89"/>
      <c r="F1252" s="90"/>
      <c r="G1252" s="89"/>
      <c r="H1252" s="89"/>
      <c r="I1252" s="89"/>
      <c r="J1252" s="89"/>
      <c r="K1252" s="89"/>
      <c r="L1252" s="89"/>
      <c r="M1252" s="89"/>
      <c r="N1252" s="89"/>
      <c r="O1252" s="90"/>
    </row>
    <row r="1253" spans="1:15" s="91" customFormat="1" x14ac:dyDescent="0.15">
      <c r="A1253" s="87"/>
      <c r="B1253" s="87"/>
      <c r="C1253" s="88"/>
      <c r="D1253" s="89"/>
      <c r="E1253" s="89"/>
      <c r="F1253" s="90"/>
      <c r="G1253" s="89"/>
      <c r="H1253" s="89"/>
      <c r="I1253" s="89"/>
      <c r="J1253" s="89"/>
      <c r="K1253" s="89"/>
      <c r="L1253" s="89"/>
      <c r="M1253" s="89"/>
      <c r="N1253" s="89"/>
      <c r="O1253" s="90"/>
    </row>
    <row r="1254" spans="1:15" s="91" customFormat="1" x14ac:dyDescent="0.15">
      <c r="A1254" s="87"/>
      <c r="B1254" s="87"/>
      <c r="C1254" s="88"/>
      <c r="D1254" s="89"/>
      <c r="E1254" s="89"/>
      <c r="F1254" s="90"/>
      <c r="G1254" s="89"/>
      <c r="H1254" s="89"/>
      <c r="I1254" s="89"/>
      <c r="J1254" s="89"/>
      <c r="K1254" s="89"/>
      <c r="L1254" s="89"/>
      <c r="M1254" s="89"/>
      <c r="N1254" s="89"/>
      <c r="O1254" s="90"/>
    </row>
    <row r="1255" spans="1:15" s="91" customFormat="1" x14ac:dyDescent="0.15">
      <c r="A1255" s="87"/>
      <c r="B1255" s="87"/>
      <c r="C1255" s="88"/>
      <c r="D1255" s="89"/>
      <c r="E1255" s="89"/>
      <c r="F1255" s="90"/>
      <c r="G1255" s="89"/>
      <c r="H1255" s="89"/>
      <c r="I1255" s="89"/>
      <c r="J1255" s="89"/>
      <c r="K1255" s="89"/>
      <c r="L1255" s="89"/>
      <c r="M1255" s="89"/>
      <c r="N1255" s="89"/>
      <c r="O1255" s="90"/>
    </row>
    <row r="1256" spans="1:15" s="91" customFormat="1" x14ac:dyDescent="0.15">
      <c r="A1256" s="87"/>
      <c r="B1256" s="87"/>
      <c r="C1256" s="88"/>
      <c r="D1256" s="89"/>
      <c r="E1256" s="89"/>
      <c r="F1256" s="90"/>
      <c r="G1256" s="89"/>
      <c r="H1256" s="89"/>
      <c r="I1256" s="89"/>
      <c r="J1256" s="89"/>
      <c r="K1256" s="89"/>
      <c r="L1256" s="89"/>
      <c r="M1256" s="89"/>
      <c r="N1256" s="89"/>
      <c r="O1256" s="90"/>
    </row>
    <row r="1257" spans="1:15" s="91" customFormat="1" x14ac:dyDescent="0.15">
      <c r="A1257" s="87"/>
      <c r="B1257" s="87"/>
      <c r="C1257" s="88"/>
      <c r="D1257" s="89"/>
      <c r="E1257" s="89"/>
      <c r="F1257" s="90"/>
      <c r="G1257" s="89"/>
      <c r="H1257" s="89"/>
      <c r="I1257" s="89"/>
      <c r="J1257" s="89"/>
      <c r="K1257" s="89"/>
      <c r="L1257" s="89"/>
      <c r="M1257" s="89"/>
      <c r="N1257" s="89"/>
      <c r="O1257" s="90"/>
    </row>
    <row r="1258" spans="1:15" s="91" customFormat="1" x14ac:dyDescent="0.15">
      <c r="A1258" s="87"/>
      <c r="B1258" s="87"/>
      <c r="C1258" s="88"/>
      <c r="D1258" s="89"/>
      <c r="E1258" s="89"/>
      <c r="F1258" s="90"/>
      <c r="G1258" s="89"/>
      <c r="H1258" s="89"/>
      <c r="I1258" s="89"/>
      <c r="J1258" s="89"/>
      <c r="K1258" s="89"/>
      <c r="L1258" s="89"/>
      <c r="M1258" s="89"/>
      <c r="N1258" s="89"/>
      <c r="O1258" s="90"/>
    </row>
    <row r="1259" spans="1:15" s="91" customFormat="1" x14ac:dyDescent="0.15">
      <c r="A1259" s="87"/>
      <c r="B1259" s="87"/>
      <c r="C1259" s="88"/>
      <c r="D1259" s="89"/>
      <c r="E1259" s="89"/>
      <c r="F1259" s="90"/>
      <c r="G1259" s="89"/>
      <c r="H1259" s="89"/>
      <c r="I1259" s="89"/>
      <c r="J1259" s="89"/>
      <c r="K1259" s="89"/>
      <c r="L1259" s="89"/>
      <c r="M1259" s="89"/>
      <c r="N1259" s="89"/>
      <c r="O1259" s="90"/>
    </row>
    <row r="1260" spans="1:15" s="91" customFormat="1" x14ac:dyDescent="0.15">
      <c r="A1260" s="87"/>
      <c r="B1260" s="87"/>
      <c r="C1260" s="88"/>
      <c r="D1260" s="89"/>
      <c r="E1260" s="89"/>
      <c r="F1260" s="90"/>
      <c r="G1260" s="89"/>
      <c r="H1260" s="89"/>
      <c r="I1260" s="89"/>
      <c r="J1260" s="89"/>
      <c r="K1260" s="89"/>
      <c r="L1260" s="89"/>
      <c r="M1260" s="89"/>
      <c r="N1260" s="89"/>
      <c r="O1260" s="90"/>
    </row>
    <row r="1261" spans="1:15" s="91" customFormat="1" x14ac:dyDescent="0.15">
      <c r="A1261" s="87"/>
      <c r="B1261" s="87"/>
      <c r="C1261" s="88"/>
      <c r="D1261" s="89"/>
      <c r="E1261" s="89"/>
      <c r="F1261" s="90"/>
      <c r="G1261" s="89"/>
      <c r="H1261" s="89"/>
      <c r="I1261" s="89"/>
      <c r="J1261" s="89"/>
      <c r="K1261" s="89"/>
      <c r="L1261" s="89"/>
      <c r="M1261" s="89"/>
      <c r="N1261" s="89"/>
      <c r="O1261" s="90"/>
    </row>
    <row r="1262" spans="1:15" s="91" customFormat="1" x14ac:dyDescent="0.15">
      <c r="A1262" s="87"/>
      <c r="B1262" s="87"/>
      <c r="C1262" s="88"/>
      <c r="D1262" s="89"/>
      <c r="E1262" s="89"/>
      <c r="F1262" s="90"/>
      <c r="G1262" s="89"/>
      <c r="H1262" s="89"/>
      <c r="I1262" s="89"/>
      <c r="J1262" s="89"/>
      <c r="K1262" s="89"/>
      <c r="L1262" s="89"/>
      <c r="M1262" s="89"/>
      <c r="N1262" s="89"/>
      <c r="O1262" s="90"/>
    </row>
    <row r="1263" spans="1:15" s="91" customFormat="1" x14ac:dyDescent="0.15">
      <c r="A1263" s="87"/>
      <c r="B1263" s="87"/>
      <c r="C1263" s="88"/>
      <c r="D1263" s="89"/>
      <c r="E1263" s="89"/>
      <c r="F1263" s="90"/>
      <c r="G1263" s="89"/>
      <c r="H1263" s="89"/>
      <c r="I1263" s="89"/>
      <c r="J1263" s="89"/>
      <c r="K1263" s="89"/>
      <c r="L1263" s="89"/>
      <c r="M1263" s="89"/>
      <c r="N1263" s="89"/>
      <c r="O1263" s="90"/>
    </row>
    <row r="1264" spans="1:15" s="91" customFormat="1" x14ac:dyDescent="0.15">
      <c r="A1264" s="87"/>
      <c r="B1264" s="87"/>
      <c r="C1264" s="88"/>
      <c r="D1264" s="89"/>
      <c r="E1264" s="89"/>
      <c r="F1264" s="90"/>
      <c r="G1264" s="89"/>
      <c r="H1264" s="89"/>
      <c r="I1264" s="89"/>
      <c r="J1264" s="89"/>
      <c r="K1264" s="89"/>
      <c r="L1264" s="89"/>
      <c r="M1264" s="89"/>
      <c r="N1264" s="89"/>
      <c r="O1264" s="90"/>
    </row>
    <row r="1265" spans="1:15" s="91" customFormat="1" x14ac:dyDescent="0.15">
      <c r="A1265" s="87"/>
      <c r="B1265" s="87"/>
      <c r="C1265" s="88"/>
      <c r="D1265" s="89"/>
      <c r="E1265" s="89"/>
      <c r="F1265" s="90"/>
      <c r="G1265" s="89"/>
      <c r="H1265" s="89"/>
      <c r="I1265" s="89"/>
      <c r="J1265" s="89"/>
      <c r="K1265" s="89"/>
      <c r="L1265" s="89"/>
      <c r="M1265" s="89"/>
      <c r="N1265" s="89"/>
      <c r="O1265" s="90"/>
    </row>
    <row r="1266" spans="1:15" s="91" customFormat="1" x14ac:dyDescent="0.15">
      <c r="A1266" s="87"/>
      <c r="B1266" s="87"/>
      <c r="C1266" s="88"/>
      <c r="D1266" s="89"/>
      <c r="E1266" s="89"/>
      <c r="F1266" s="90"/>
      <c r="G1266" s="89"/>
      <c r="H1266" s="89"/>
      <c r="I1266" s="89"/>
      <c r="J1266" s="89"/>
      <c r="K1266" s="89"/>
      <c r="L1266" s="89"/>
      <c r="M1266" s="89"/>
      <c r="N1266" s="89"/>
      <c r="O1266" s="90"/>
    </row>
    <row r="1267" spans="1:15" s="91" customFormat="1" x14ac:dyDescent="0.15">
      <c r="A1267" s="87"/>
      <c r="B1267" s="87"/>
      <c r="C1267" s="88"/>
      <c r="D1267" s="89"/>
      <c r="E1267" s="89"/>
      <c r="F1267" s="90"/>
      <c r="G1267" s="89"/>
      <c r="H1267" s="89"/>
      <c r="I1267" s="89"/>
      <c r="J1267" s="89"/>
      <c r="K1267" s="89"/>
      <c r="L1267" s="89"/>
      <c r="M1267" s="89"/>
      <c r="N1267" s="89"/>
      <c r="O1267" s="90"/>
    </row>
    <row r="1268" spans="1:15" s="91" customFormat="1" x14ac:dyDescent="0.15">
      <c r="A1268" s="87"/>
      <c r="B1268" s="87"/>
      <c r="C1268" s="88"/>
      <c r="D1268" s="89"/>
      <c r="E1268" s="89"/>
      <c r="F1268" s="90"/>
      <c r="G1268" s="89"/>
      <c r="H1268" s="89"/>
      <c r="I1268" s="89"/>
      <c r="J1268" s="89"/>
      <c r="K1268" s="89"/>
      <c r="L1268" s="89"/>
      <c r="M1268" s="89"/>
      <c r="N1268" s="89"/>
      <c r="O1268" s="90"/>
    </row>
    <row r="1269" spans="1:15" s="91" customFormat="1" x14ac:dyDescent="0.15">
      <c r="A1269" s="87"/>
      <c r="B1269" s="87"/>
      <c r="C1269" s="88"/>
      <c r="D1269" s="89"/>
      <c r="E1269" s="89"/>
      <c r="F1269" s="90"/>
      <c r="G1269" s="89"/>
      <c r="H1269" s="89"/>
      <c r="I1269" s="89"/>
      <c r="J1269" s="89"/>
      <c r="K1269" s="89"/>
      <c r="L1269" s="89"/>
      <c r="M1269" s="89"/>
      <c r="N1269" s="89"/>
      <c r="O1269" s="90"/>
    </row>
    <row r="1270" spans="1:15" s="91" customFormat="1" x14ac:dyDescent="0.15">
      <c r="A1270" s="87"/>
      <c r="B1270" s="87"/>
      <c r="C1270" s="88"/>
      <c r="D1270" s="89"/>
      <c r="E1270" s="89"/>
      <c r="F1270" s="90"/>
      <c r="G1270" s="89"/>
      <c r="H1270" s="89"/>
      <c r="I1270" s="89"/>
      <c r="J1270" s="89"/>
      <c r="K1270" s="89"/>
      <c r="L1270" s="89"/>
      <c r="M1270" s="89"/>
      <c r="N1270" s="89"/>
      <c r="O1270" s="90"/>
    </row>
    <row r="1271" spans="1:15" s="91" customFormat="1" x14ac:dyDescent="0.15">
      <c r="A1271" s="87"/>
      <c r="B1271" s="87"/>
      <c r="C1271" s="88"/>
      <c r="D1271" s="89"/>
      <c r="E1271" s="89"/>
      <c r="F1271" s="90"/>
      <c r="G1271" s="89"/>
      <c r="H1271" s="89"/>
      <c r="I1271" s="89"/>
      <c r="J1271" s="89"/>
      <c r="K1271" s="89"/>
      <c r="L1271" s="89"/>
      <c r="M1271" s="89"/>
      <c r="N1271" s="89"/>
      <c r="O1271" s="90"/>
    </row>
    <row r="1272" spans="1:15" s="91" customFormat="1" x14ac:dyDescent="0.15">
      <c r="A1272" s="87"/>
      <c r="B1272" s="87"/>
      <c r="C1272" s="88"/>
      <c r="D1272" s="89"/>
      <c r="E1272" s="89"/>
      <c r="F1272" s="90"/>
      <c r="G1272" s="89"/>
      <c r="H1272" s="89"/>
      <c r="I1272" s="89"/>
      <c r="J1272" s="89"/>
      <c r="K1272" s="89"/>
      <c r="L1272" s="89"/>
      <c r="M1272" s="89"/>
      <c r="N1272" s="89"/>
      <c r="O1272" s="90"/>
    </row>
    <row r="1273" spans="1:15" s="91" customFormat="1" x14ac:dyDescent="0.15">
      <c r="A1273" s="87"/>
      <c r="B1273" s="87"/>
      <c r="C1273" s="88"/>
      <c r="D1273" s="89"/>
      <c r="E1273" s="89"/>
      <c r="F1273" s="90"/>
      <c r="G1273" s="89"/>
      <c r="H1273" s="89"/>
      <c r="I1273" s="89"/>
      <c r="J1273" s="89"/>
      <c r="K1273" s="89"/>
      <c r="L1273" s="89"/>
      <c r="M1273" s="89"/>
      <c r="N1273" s="89"/>
      <c r="O1273" s="90"/>
    </row>
    <row r="1274" spans="1:15" s="91" customFormat="1" x14ac:dyDescent="0.15">
      <c r="A1274" s="87"/>
      <c r="B1274" s="87"/>
      <c r="C1274" s="88"/>
      <c r="D1274" s="89"/>
      <c r="E1274" s="89"/>
      <c r="F1274" s="90"/>
      <c r="G1274" s="89"/>
      <c r="H1274" s="89"/>
      <c r="I1274" s="89"/>
      <c r="J1274" s="89"/>
      <c r="K1274" s="89"/>
      <c r="L1274" s="89"/>
      <c r="M1274" s="89"/>
      <c r="N1274" s="89"/>
      <c r="O1274" s="90"/>
    </row>
    <row r="1275" spans="1:15" s="91" customFormat="1" x14ac:dyDescent="0.15">
      <c r="A1275" s="87"/>
      <c r="B1275" s="87"/>
      <c r="C1275" s="88"/>
      <c r="D1275" s="89"/>
      <c r="E1275" s="89"/>
      <c r="F1275" s="90"/>
      <c r="G1275" s="89"/>
      <c r="H1275" s="89"/>
      <c r="I1275" s="89"/>
      <c r="J1275" s="89"/>
      <c r="K1275" s="89"/>
      <c r="L1275" s="89"/>
      <c r="M1275" s="89"/>
      <c r="N1275" s="89"/>
      <c r="O1275" s="90"/>
    </row>
    <row r="1276" spans="1:15" s="91" customFormat="1" x14ac:dyDescent="0.15">
      <c r="A1276" s="87"/>
      <c r="B1276" s="87"/>
      <c r="C1276" s="88"/>
      <c r="D1276" s="89"/>
      <c r="E1276" s="89"/>
      <c r="F1276" s="90"/>
      <c r="G1276" s="89"/>
      <c r="H1276" s="89"/>
      <c r="I1276" s="89"/>
      <c r="J1276" s="89"/>
      <c r="K1276" s="89"/>
      <c r="L1276" s="89"/>
      <c r="M1276" s="89"/>
      <c r="N1276" s="89"/>
      <c r="O1276" s="90"/>
    </row>
    <row r="1277" spans="1:15" s="91" customFormat="1" x14ac:dyDescent="0.15">
      <c r="A1277" s="87"/>
      <c r="B1277" s="87"/>
      <c r="C1277" s="88"/>
      <c r="D1277" s="89"/>
      <c r="E1277" s="89"/>
      <c r="F1277" s="90"/>
      <c r="G1277" s="89"/>
      <c r="H1277" s="89"/>
      <c r="I1277" s="89"/>
      <c r="J1277" s="89"/>
      <c r="K1277" s="89"/>
      <c r="L1277" s="89"/>
      <c r="M1277" s="89"/>
      <c r="N1277" s="89"/>
      <c r="O1277" s="90"/>
    </row>
    <row r="1278" spans="1:15" s="91" customFormat="1" x14ac:dyDescent="0.15">
      <c r="A1278" s="87"/>
      <c r="B1278" s="87"/>
      <c r="C1278" s="88"/>
      <c r="D1278" s="89"/>
      <c r="E1278" s="89"/>
      <c r="F1278" s="90"/>
      <c r="G1278" s="89"/>
      <c r="H1278" s="89"/>
      <c r="I1278" s="89"/>
      <c r="J1278" s="89"/>
      <c r="K1278" s="89"/>
      <c r="L1278" s="89"/>
      <c r="M1278" s="89"/>
      <c r="N1278" s="89"/>
      <c r="O1278" s="90"/>
    </row>
    <row r="1279" spans="1:15" s="91" customFormat="1" x14ac:dyDescent="0.15">
      <c r="A1279" s="87"/>
      <c r="B1279" s="87"/>
      <c r="C1279" s="88"/>
      <c r="D1279" s="89"/>
      <c r="E1279" s="89"/>
      <c r="F1279" s="90"/>
      <c r="G1279" s="89"/>
      <c r="H1279" s="89"/>
      <c r="I1279" s="89"/>
      <c r="J1279" s="89"/>
      <c r="K1279" s="89"/>
      <c r="L1279" s="89"/>
      <c r="M1279" s="89"/>
      <c r="N1279" s="89"/>
      <c r="O1279" s="90"/>
    </row>
    <row r="1280" spans="1:15" s="91" customFormat="1" x14ac:dyDescent="0.15">
      <c r="A1280" s="87"/>
      <c r="B1280" s="87"/>
      <c r="C1280" s="88"/>
      <c r="D1280" s="89"/>
      <c r="E1280" s="89"/>
      <c r="F1280" s="90"/>
      <c r="G1280" s="89"/>
      <c r="H1280" s="89"/>
      <c r="I1280" s="89"/>
      <c r="J1280" s="89"/>
      <c r="K1280" s="89"/>
      <c r="L1280" s="89"/>
      <c r="M1280" s="89"/>
      <c r="N1280" s="89"/>
      <c r="O1280" s="90"/>
    </row>
    <row r="1281" spans="1:15" s="91" customFormat="1" x14ac:dyDescent="0.15">
      <c r="A1281" s="87"/>
      <c r="B1281" s="87"/>
      <c r="C1281" s="88"/>
      <c r="D1281" s="89"/>
      <c r="E1281" s="89"/>
      <c r="F1281" s="90"/>
      <c r="G1281" s="89"/>
      <c r="H1281" s="89"/>
      <c r="I1281" s="89"/>
      <c r="J1281" s="89"/>
      <c r="K1281" s="89"/>
      <c r="L1281" s="89"/>
      <c r="M1281" s="89"/>
      <c r="N1281" s="89"/>
      <c r="O1281" s="90"/>
    </row>
    <row r="1282" spans="1:15" s="91" customFormat="1" x14ac:dyDescent="0.15">
      <c r="A1282" s="87"/>
      <c r="B1282" s="87"/>
      <c r="C1282" s="88"/>
      <c r="D1282" s="89"/>
      <c r="E1282" s="89"/>
      <c r="F1282" s="90"/>
      <c r="G1282" s="89"/>
      <c r="H1282" s="89"/>
      <c r="I1282" s="89"/>
      <c r="J1282" s="89"/>
      <c r="K1282" s="89"/>
      <c r="L1282" s="89"/>
      <c r="M1282" s="89"/>
      <c r="N1282" s="89"/>
      <c r="O1282" s="90"/>
    </row>
    <row r="1283" spans="1:15" s="91" customFormat="1" x14ac:dyDescent="0.15">
      <c r="A1283" s="87"/>
      <c r="B1283" s="87"/>
      <c r="C1283" s="88"/>
      <c r="D1283" s="89"/>
      <c r="E1283" s="89"/>
      <c r="F1283" s="90"/>
      <c r="G1283" s="89"/>
      <c r="H1283" s="89"/>
      <c r="I1283" s="89"/>
      <c r="J1283" s="89"/>
      <c r="K1283" s="89"/>
      <c r="L1283" s="89"/>
      <c r="M1283" s="89"/>
      <c r="N1283" s="89"/>
      <c r="O1283" s="90"/>
    </row>
    <row r="1284" spans="1:15" s="91" customFormat="1" x14ac:dyDescent="0.15">
      <c r="A1284" s="87"/>
      <c r="B1284" s="87"/>
      <c r="C1284" s="88"/>
      <c r="D1284" s="89"/>
      <c r="E1284" s="89"/>
      <c r="F1284" s="90"/>
      <c r="G1284" s="89"/>
      <c r="H1284" s="89"/>
      <c r="I1284" s="89"/>
      <c r="J1284" s="89"/>
      <c r="K1284" s="89"/>
      <c r="L1284" s="89"/>
      <c r="M1284" s="89"/>
      <c r="N1284" s="89"/>
      <c r="O1284" s="90"/>
    </row>
    <row r="1285" spans="1:15" s="91" customFormat="1" x14ac:dyDescent="0.15">
      <c r="A1285" s="87"/>
      <c r="B1285" s="87"/>
      <c r="C1285" s="88"/>
      <c r="D1285" s="89"/>
      <c r="E1285" s="89"/>
      <c r="F1285" s="90"/>
      <c r="G1285" s="89"/>
      <c r="H1285" s="89"/>
      <c r="I1285" s="89"/>
      <c r="J1285" s="89"/>
      <c r="K1285" s="89"/>
      <c r="L1285" s="89"/>
      <c r="M1285" s="89"/>
      <c r="N1285" s="89"/>
      <c r="O1285" s="90"/>
    </row>
    <row r="1286" spans="1:15" s="91" customFormat="1" x14ac:dyDescent="0.15">
      <c r="A1286" s="87"/>
      <c r="B1286" s="87"/>
      <c r="C1286" s="88"/>
      <c r="D1286" s="89"/>
      <c r="E1286" s="89"/>
      <c r="F1286" s="90"/>
      <c r="G1286" s="89"/>
      <c r="H1286" s="89"/>
      <c r="I1286" s="89"/>
      <c r="J1286" s="89"/>
      <c r="K1286" s="89"/>
      <c r="L1286" s="89"/>
      <c r="M1286" s="89"/>
      <c r="N1286" s="89"/>
      <c r="O1286" s="90"/>
    </row>
    <row r="1287" spans="1:15" s="91" customFormat="1" x14ac:dyDescent="0.15">
      <c r="A1287" s="87"/>
      <c r="B1287" s="87"/>
      <c r="C1287" s="88"/>
      <c r="D1287" s="89"/>
      <c r="E1287" s="89"/>
      <c r="F1287" s="90"/>
      <c r="G1287" s="89"/>
      <c r="H1287" s="89"/>
      <c r="I1287" s="89"/>
      <c r="J1287" s="89"/>
      <c r="K1287" s="89"/>
      <c r="L1287" s="89"/>
      <c r="M1287" s="89"/>
      <c r="N1287" s="89"/>
      <c r="O1287" s="90"/>
    </row>
    <row r="1288" spans="1:15" s="91" customFormat="1" x14ac:dyDescent="0.15">
      <c r="A1288" s="87"/>
      <c r="B1288" s="87"/>
      <c r="C1288" s="88"/>
      <c r="D1288" s="89"/>
      <c r="E1288" s="89"/>
      <c r="F1288" s="90"/>
      <c r="G1288" s="89"/>
      <c r="H1288" s="89"/>
      <c r="I1288" s="89"/>
      <c r="J1288" s="89"/>
      <c r="K1288" s="89"/>
      <c r="L1288" s="89"/>
      <c r="M1288" s="89"/>
      <c r="N1288" s="89"/>
      <c r="O1288" s="90"/>
    </row>
    <row r="1289" spans="1:15" s="91" customFormat="1" x14ac:dyDescent="0.15">
      <c r="A1289" s="87"/>
      <c r="B1289" s="87"/>
      <c r="C1289" s="88"/>
      <c r="D1289" s="89"/>
      <c r="E1289" s="89"/>
      <c r="F1289" s="90"/>
      <c r="G1289" s="89"/>
      <c r="H1289" s="89"/>
      <c r="I1289" s="89"/>
      <c r="J1289" s="89"/>
      <c r="K1289" s="89"/>
      <c r="L1289" s="89"/>
      <c r="M1289" s="89"/>
      <c r="N1289" s="89"/>
      <c r="O1289" s="90"/>
    </row>
    <row r="1290" spans="1:15" s="91" customFormat="1" x14ac:dyDescent="0.15">
      <c r="A1290" s="87"/>
      <c r="B1290" s="87"/>
      <c r="C1290" s="88"/>
      <c r="D1290" s="89"/>
      <c r="E1290" s="89"/>
      <c r="F1290" s="90"/>
      <c r="G1290" s="89"/>
      <c r="H1290" s="89"/>
      <c r="I1290" s="89"/>
      <c r="J1290" s="89"/>
      <c r="K1290" s="89"/>
      <c r="L1290" s="89"/>
      <c r="M1290" s="89"/>
      <c r="N1290" s="89"/>
      <c r="O1290" s="90"/>
    </row>
    <row r="1291" spans="1:15" s="91" customFormat="1" x14ac:dyDescent="0.15">
      <c r="A1291" s="87"/>
      <c r="B1291" s="87"/>
      <c r="C1291" s="88"/>
      <c r="D1291" s="89"/>
      <c r="E1291" s="89"/>
      <c r="F1291" s="90"/>
      <c r="G1291" s="89"/>
      <c r="H1291" s="89"/>
      <c r="I1291" s="89"/>
      <c r="J1291" s="89"/>
      <c r="K1291" s="89"/>
      <c r="L1291" s="89"/>
      <c r="M1291" s="89"/>
      <c r="N1291" s="89"/>
      <c r="O1291" s="90"/>
    </row>
    <row r="1292" spans="1:15" s="91" customFormat="1" x14ac:dyDescent="0.15">
      <c r="A1292" s="87"/>
      <c r="B1292" s="87"/>
      <c r="C1292" s="88"/>
      <c r="D1292" s="89"/>
      <c r="E1292" s="89"/>
      <c r="F1292" s="90"/>
      <c r="G1292" s="89"/>
      <c r="H1292" s="89"/>
      <c r="I1292" s="89"/>
      <c r="J1292" s="89"/>
      <c r="K1292" s="89"/>
      <c r="L1292" s="89"/>
      <c r="M1292" s="89"/>
      <c r="N1292" s="89"/>
      <c r="O1292" s="90"/>
    </row>
    <row r="1293" spans="1:15" s="91" customFormat="1" x14ac:dyDescent="0.15">
      <c r="A1293" s="87"/>
      <c r="B1293" s="87"/>
      <c r="C1293" s="88"/>
      <c r="D1293" s="89"/>
      <c r="E1293" s="89"/>
      <c r="F1293" s="90"/>
      <c r="G1293" s="89"/>
      <c r="H1293" s="89"/>
      <c r="I1293" s="89"/>
      <c r="J1293" s="89"/>
      <c r="K1293" s="89"/>
      <c r="L1293" s="89"/>
      <c r="M1293" s="89"/>
      <c r="N1293" s="89"/>
      <c r="O1293" s="90"/>
    </row>
    <row r="1294" spans="1:15" s="91" customFormat="1" x14ac:dyDescent="0.15">
      <c r="A1294" s="87"/>
      <c r="B1294" s="87"/>
      <c r="C1294" s="88"/>
      <c r="D1294" s="89"/>
      <c r="E1294" s="89"/>
      <c r="F1294" s="90"/>
      <c r="G1294" s="89"/>
      <c r="H1294" s="89"/>
      <c r="I1294" s="89"/>
      <c r="J1294" s="89"/>
      <c r="K1294" s="89"/>
      <c r="L1294" s="89"/>
      <c r="M1294" s="89"/>
      <c r="N1294" s="89"/>
      <c r="O1294" s="90"/>
    </row>
    <row r="1295" spans="1:15" s="91" customFormat="1" x14ac:dyDescent="0.15">
      <c r="A1295" s="87"/>
      <c r="B1295" s="87"/>
      <c r="C1295" s="88"/>
      <c r="D1295" s="89"/>
      <c r="E1295" s="89"/>
      <c r="F1295" s="90"/>
      <c r="G1295" s="89"/>
      <c r="H1295" s="89"/>
      <c r="I1295" s="89"/>
      <c r="J1295" s="89"/>
      <c r="K1295" s="89"/>
      <c r="L1295" s="89"/>
      <c r="M1295" s="89"/>
      <c r="N1295" s="89"/>
      <c r="O1295" s="90"/>
    </row>
    <row r="1296" spans="1:15" s="91" customFormat="1" x14ac:dyDescent="0.15">
      <c r="A1296" s="87"/>
      <c r="B1296" s="87"/>
      <c r="C1296" s="88"/>
      <c r="D1296" s="89"/>
      <c r="E1296" s="89"/>
      <c r="F1296" s="90"/>
      <c r="G1296" s="89"/>
      <c r="H1296" s="89"/>
      <c r="I1296" s="89"/>
      <c r="J1296" s="89"/>
      <c r="K1296" s="89"/>
      <c r="L1296" s="89"/>
      <c r="M1296" s="89"/>
      <c r="N1296" s="89"/>
      <c r="O1296" s="90"/>
    </row>
    <row r="1297" spans="1:15" s="91" customFormat="1" x14ac:dyDescent="0.15">
      <c r="A1297" s="87"/>
      <c r="B1297" s="87"/>
      <c r="C1297" s="88"/>
      <c r="D1297" s="89"/>
      <c r="E1297" s="89"/>
      <c r="F1297" s="90"/>
      <c r="G1297" s="89"/>
      <c r="H1297" s="89"/>
      <c r="I1297" s="89"/>
      <c r="J1297" s="89"/>
      <c r="K1297" s="89"/>
      <c r="L1297" s="89"/>
      <c r="M1297" s="89"/>
      <c r="N1297" s="89"/>
      <c r="O1297" s="90"/>
    </row>
    <row r="1298" spans="1:15" s="91" customFormat="1" x14ac:dyDescent="0.15">
      <c r="A1298" s="87"/>
      <c r="B1298" s="87"/>
      <c r="C1298" s="88"/>
      <c r="D1298" s="89"/>
      <c r="E1298" s="89"/>
      <c r="F1298" s="90"/>
      <c r="G1298" s="89"/>
      <c r="H1298" s="89"/>
      <c r="I1298" s="89"/>
      <c r="J1298" s="89"/>
      <c r="K1298" s="89"/>
      <c r="L1298" s="89"/>
      <c r="M1298" s="89"/>
      <c r="N1298" s="89"/>
      <c r="O1298" s="90"/>
    </row>
    <row r="1299" spans="1:15" s="91" customFormat="1" x14ac:dyDescent="0.15">
      <c r="A1299" s="87"/>
      <c r="B1299" s="87"/>
      <c r="C1299" s="88"/>
      <c r="D1299" s="89"/>
      <c r="E1299" s="89"/>
      <c r="F1299" s="90"/>
      <c r="G1299" s="89"/>
      <c r="H1299" s="89"/>
      <c r="I1299" s="89"/>
      <c r="J1299" s="89"/>
      <c r="K1299" s="89"/>
      <c r="L1299" s="89"/>
      <c r="M1299" s="89"/>
      <c r="N1299" s="89"/>
      <c r="O1299" s="90"/>
    </row>
    <row r="1300" spans="1:15" s="91" customFormat="1" x14ac:dyDescent="0.15">
      <c r="A1300" s="87"/>
      <c r="B1300" s="87"/>
      <c r="C1300" s="88"/>
      <c r="D1300" s="89"/>
      <c r="E1300" s="89"/>
      <c r="F1300" s="90"/>
      <c r="G1300" s="89"/>
      <c r="H1300" s="89"/>
      <c r="I1300" s="89"/>
      <c r="J1300" s="89"/>
      <c r="K1300" s="89"/>
      <c r="L1300" s="89"/>
      <c r="M1300" s="89"/>
      <c r="N1300" s="89"/>
      <c r="O1300" s="90"/>
    </row>
    <row r="1301" spans="1:15" s="91" customFormat="1" x14ac:dyDescent="0.15">
      <c r="A1301" s="87"/>
      <c r="B1301" s="87"/>
      <c r="C1301" s="88"/>
      <c r="D1301" s="89"/>
      <c r="E1301" s="89"/>
      <c r="F1301" s="90"/>
      <c r="G1301" s="89"/>
      <c r="H1301" s="89"/>
      <c r="I1301" s="89"/>
      <c r="J1301" s="89"/>
      <c r="K1301" s="89"/>
      <c r="L1301" s="89"/>
      <c r="M1301" s="89"/>
      <c r="N1301" s="89"/>
      <c r="O1301" s="90"/>
    </row>
    <row r="1302" spans="1:15" s="91" customFormat="1" x14ac:dyDescent="0.15">
      <c r="A1302" s="87"/>
      <c r="B1302" s="87"/>
      <c r="C1302" s="88"/>
      <c r="D1302" s="89"/>
      <c r="E1302" s="89"/>
      <c r="F1302" s="90"/>
      <c r="G1302" s="89"/>
      <c r="H1302" s="89"/>
      <c r="I1302" s="89"/>
      <c r="J1302" s="89"/>
      <c r="K1302" s="89"/>
      <c r="L1302" s="89"/>
      <c r="M1302" s="89"/>
      <c r="N1302" s="89"/>
      <c r="O1302" s="90"/>
    </row>
    <row r="1303" spans="1:15" s="91" customFormat="1" x14ac:dyDescent="0.15">
      <c r="A1303" s="87"/>
      <c r="B1303" s="87"/>
      <c r="C1303" s="88"/>
      <c r="D1303" s="89"/>
      <c r="E1303" s="89"/>
      <c r="F1303" s="90"/>
      <c r="G1303" s="89"/>
      <c r="H1303" s="89"/>
      <c r="I1303" s="89"/>
      <c r="J1303" s="89"/>
      <c r="K1303" s="89"/>
      <c r="L1303" s="89"/>
      <c r="M1303" s="89"/>
      <c r="N1303" s="89"/>
      <c r="O1303" s="90"/>
    </row>
    <row r="1304" spans="1:15" s="91" customFormat="1" x14ac:dyDescent="0.15">
      <c r="A1304" s="87"/>
      <c r="B1304" s="87"/>
      <c r="C1304" s="88"/>
      <c r="D1304" s="89"/>
      <c r="E1304" s="89"/>
      <c r="F1304" s="90"/>
      <c r="G1304" s="89"/>
      <c r="H1304" s="89"/>
      <c r="I1304" s="89"/>
      <c r="J1304" s="89"/>
      <c r="K1304" s="89"/>
      <c r="L1304" s="89"/>
      <c r="M1304" s="89"/>
      <c r="N1304" s="89"/>
      <c r="O1304" s="90"/>
    </row>
    <row r="1305" spans="1:15" s="91" customFormat="1" x14ac:dyDescent="0.15">
      <c r="A1305" s="87"/>
      <c r="B1305" s="87"/>
      <c r="C1305" s="88"/>
      <c r="D1305" s="89"/>
      <c r="E1305" s="89"/>
      <c r="F1305" s="90"/>
      <c r="G1305" s="89"/>
      <c r="H1305" s="89"/>
      <c r="I1305" s="89"/>
      <c r="J1305" s="89"/>
      <c r="K1305" s="89"/>
      <c r="L1305" s="89"/>
      <c r="M1305" s="89"/>
      <c r="N1305" s="89"/>
      <c r="O1305" s="90"/>
    </row>
    <row r="1306" spans="1:15" s="91" customFormat="1" x14ac:dyDescent="0.15">
      <c r="A1306" s="87"/>
      <c r="B1306" s="87"/>
      <c r="C1306" s="88"/>
      <c r="D1306" s="89"/>
      <c r="E1306" s="89"/>
      <c r="F1306" s="90"/>
      <c r="G1306" s="89"/>
      <c r="H1306" s="89"/>
      <c r="I1306" s="89"/>
      <c r="J1306" s="89"/>
      <c r="K1306" s="89"/>
      <c r="L1306" s="89"/>
      <c r="M1306" s="89"/>
      <c r="N1306" s="89"/>
      <c r="O1306" s="90"/>
    </row>
    <row r="1307" spans="1:15" s="91" customFormat="1" x14ac:dyDescent="0.15">
      <c r="A1307" s="87"/>
      <c r="B1307" s="87"/>
      <c r="C1307" s="88"/>
      <c r="D1307" s="89"/>
      <c r="E1307" s="89"/>
      <c r="F1307" s="90"/>
      <c r="G1307" s="89"/>
      <c r="H1307" s="89"/>
      <c r="I1307" s="89"/>
      <c r="J1307" s="89"/>
      <c r="K1307" s="89"/>
      <c r="L1307" s="89"/>
      <c r="M1307" s="89"/>
      <c r="N1307" s="89"/>
      <c r="O1307" s="90"/>
    </row>
    <row r="1308" spans="1:15" s="91" customFormat="1" x14ac:dyDescent="0.15">
      <c r="A1308" s="87"/>
      <c r="B1308" s="87"/>
      <c r="C1308" s="88"/>
      <c r="D1308" s="89"/>
      <c r="E1308" s="89"/>
      <c r="F1308" s="90"/>
      <c r="G1308" s="89"/>
      <c r="H1308" s="89"/>
      <c r="I1308" s="89"/>
      <c r="J1308" s="89"/>
      <c r="K1308" s="89"/>
      <c r="L1308" s="89"/>
      <c r="M1308" s="89"/>
      <c r="N1308" s="89"/>
      <c r="O1308" s="90"/>
    </row>
    <row r="1309" spans="1:15" s="91" customFormat="1" x14ac:dyDescent="0.15">
      <c r="A1309" s="87"/>
      <c r="B1309" s="87"/>
      <c r="C1309" s="88"/>
      <c r="D1309" s="89"/>
      <c r="E1309" s="89"/>
      <c r="F1309" s="90"/>
      <c r="G1309" s="89"/>
      <c r="H1309" s="89"/>
      <c r="I1309" s="89"/>
      <c r="J1309" s="89"/>
      <c r="K1309" s="89"/>
      <c r="L1309" s="89"/>
      <c r="M1309" s="89"/>
      <c r="N1309" s="89"/>
      <c r="O1309" s="90"/>
    </row>
    <row r="1310" spans="1:15" s="91" customFormat="1" x14ac:dyDescent="0.15">
      <c r="A1310" s="87"/>
      <c r="B1310" s="87"/>
      <c r="C1310" s="88"/>
      <c r="D1310" s="89"/>
      <c r="E1310" s="89"/>
      <c r="F1310" s="90"/>
      <c r="G1310" s="89"/>
      <c r="H1310" s="89"/>
      <c r="I1310" s="89"/>
      <c r="J1310" s="89"/>
      <c r="K1310" s="89"/>
      <c r="L1310" s="89"/>
      <c r="M1310" s="89"/>
      <c r="N1310" s="89"/>
      <c r="O1310" s="90"/>
    </row>
    <row r="1311" spans="1:15" s="91" customFormat="1" x14ac:dyDescent="0.15">
      <c r="A1311" s="87"/>
      <c r="B1311" s="87"/>
      <c r="C1311" s="88"/>
      <c r="D1311" s="89"/>
      <c r="E1311" s="89"/>
      <c r="F1311" s="90"/>
      <c r="G1311" s="89"/>
      <c r="H1311" s="89"/>
      <c r="I1311" s="89"/>
      <c r="J1311" s="89"/>
      <c r="K1311" s="89"/>
      <c r="L1311" s="89"/>
      <c r="M1311" s="89"/>
      <c r="N1311" s="89"/>
      <c r="O1311" s="90"/>
    </row>
    <row r="1312" spans="1:15" s="91" customFormat="1" x14ac:dyDescent="0.15">
      <c r="A1312" s="87"/>
      <c r="B1312" s="87"/>
      <c r="C1312" s="88"/>
      <c r="D1312" s="89"/>
      <c r="E1312" s="89"/>
      <c r="F1312" s="90"/>
      <c r="G1312" s="89"/>
      <c r="H1312" s="89"/>
      <c r="I1312" s="89"/>
      <c r="J1312" s="89"/>
      <c r="K1312" s="89"/>
      <c r="L1312" s="89"/>
      <c r="M1312" s="89"/>
      <c r="N1312" s="89"/>
      <c r="O1312" s="90"/>
    </row>
    <row r="1313" spans="1:15" s="91" customFormat="1" x14ac:dyDescent="0.15">
      <c r="A1313" s="87"/>
      <c r="B1313" s="87"/>
      <c r="C1313" s="88"/>
      <c r="D1313" s="89"/>
      <c r="E1313" s="89"/>
      <c r="F1313" s="90"/>
      <c r="G1313" s="89"/>
      <c r="H1313" s="89"/>
      <c r="I1313" s="89"/>
      <c r="J1313" s="89"/>
      <c r="K1313" s="89"/>
      <c r="L1313" s="89"/>
      <c r="M1313" s="89"/>
      <c r="N1313" s="89"/>
      <c r="O1313" s="90"/>
    </row>
    <row r="1314" spans="1:15" s="91" customFormat="1" x14ac:dyDescent="0.15">
      <c r="A1314" s="87"/>
      <c r="B1314" s="87"/>
      <c r="C1314" s="88"/>
      <c r="D1314" s="89"/>
      <c r="E1314" s="89"/>
      <c r="F1314" s="90"/>
      <c r="G1314" s="89"/>
      <c r="H1314" s="89"/>
      <c r="I1314" s="89"/>
      <c r="J1314" s="89"/>
      <c r="K1314" s="89"/>
      <c r="L1314" s="89"/>
      <c r="M1314" s="89"/>
      <c r="N1314" s="89"/>
      <c r="O1314" s="90"/>
    </row>
    <row r="1315" spans="1:15" s="91" customFormat="1" x14ac:dyDescent="0.15">
      <c r="A1315" s="87"/>
      <c r="B1315" s="87"/>
      <c r="C1315" s="88"/>
      <c r="D1315" s="89"/>
      <c r="E1315" s="89"/>
      <c r="F1315" s="90"/>
      <c r="G1315" s="89"/>
      <c r="H1315" s="89"/>
      <c r="I1315" s="89"/>
      <c r="J1315" s="89"/>
      <c r="K1315" s="89"/>
      <c r="L1315" s="89"/>
      <c r="M1315" s="89"/>
      <c r="N1315" s="89"/>
      <c r="O1315" s="90"/>
    </row>
    <row r="1316" spans="1:15" s="91" customFormat="1" x14ac:dyDescent="0.15">
      <c r="A1316" s="87"/>
      <c r="B1316" s="87"/>
      <c r="C1316" s="88"/>
      <c r="D1316" s="89"/>
      <c r="E1316" s="89"/>
      <c r="F1316" s="90"/>
      <c r="G1316" s="89"/>
      <c r="H1316" s="89"/>
      <c r="I1316" s="89"/>
      <c r="J1316" s="89"/>
      <c r="K1316" s="89"/>
      <c r="L1316" s="89"/>
      <c r="M1316" s="89"/>
      <c r="N1316" s="89"/>
      <c r="O1316" s="90"/>
    </row>
    <row r="1317" spans="1:15" s="91" customFormat="1" x14ac:dyDescent="0.15">
      <c r="A1317" s="87"/>
      <c r="B1317" s="87"/>
      <c r="C1317" s="88"/>
      <c r="D1317" s="89"/>
      <c r="E1317" s="89"/>
      <c r="F1317" s="90"/>
      <c r="G1317" s="89"/>
      <c r="H1317" s="89"/>
      <c r="I1317" s="89"/>
      <c r="J1317" s="89"/>
      <c r="K1317" s="89"/>
      <c r="L1317" s="89"/>
      <c r="M1317" s="89"/>
      <c r="N1317" s="89"/>
      <c r="O1317" s="90"/>
    </row>
    <row r="1318" spans="1:15" s="91" customFormat="1" x14ac:dyDescent="0.15">
      <c r="A1318" s="87"/>
      <c r="B1318" s="87"/>
      <c r="C1318" s="88"/>
      <c r="D1318" s="89"/>
      <c r="E1318" s="89"/>
      <c r="F1318" s="90"/>
      <c r="G1318" s="89"/>
      <c r="H1318" s="89"/>
      <c r="I1318" s="89"/>
      <c r="J1318" s="89"/>
      <c r="K1318" s="89"/>
      <c r="L1318" s="89"/>
      <c r="M1318" s="89"/>
      <c r="N1318" s="89"/>
      <c r="O1318" s="90"/>
    </row>
    <row r="1319" spans="1:15" s="91" customFormat="1" x14ac:dyDescent="0.15">
      <c r="A1319" s="87"/>
      <c r="B1319" s="87"/>
      <c r="C1319" s="88"/>
      <c r="D1319" s="89"/>
      <c r="E1319" s="89"/>
      <c r="F1319" s="90"/>
      <c r="G1319" s="89"/>
      <c r="H1319" s="89"/>
      <c r="I1319" s="89"/>
      <c r="J1319" s="89"/>
      <c r="K1319" s="89"/>
      <c r="L1319" s="89"/>
      <c r="M1319" s="89"/>
      <c r="N1319" s="89"/>
      <c r="O1319" s="90"/>
    </row>
    <row r="1320" spans="1:15" s="91" customFormat="1" x14ac:dyDescent="0.15">
      <c r="A1320" s="87"/>
      <c r="B1320" s="87"/>
      <c r="C1320" s="88"/>
      <c r="D1320" s="89"/>
      <c r="E1320" s="89"/>
      <c r="F1320" s="90"/>
      <c r="G1320" s="89"/>
      <c r="H1320" s="89"/>
      <c r="I1320" s="89"/>
      <c r="J1320" s="89"/>
      <c r="K1320" s="89"/>
      <c r="L1320" s="89"/>
      <c r="M1320" s="89"/>
      <c r="N1320" s="89"/>
      <c r="O1320" s="90"/>
    </row>
    <row r="1321" spans="1:15" s="91" customFormat="1" x14ac:dyDescent="0.15">
      <c r="A1321" s="87"/>
      <c r="B1321" s="87"/>
      <c r="C1321" s="88"/>
      <c r="D1321" s="89"/>
      <c r="E1321" s="89"/>
      <c r="F1321" s="90"/>
      <c r="G1321" s="89"/>
      <c r="H1321" s="89"/>
      <c r="I1321" s="89"/>
      <c r="J1321" s="89"/>
      <c r="K1321" s="89"/>
      <c r="L1321" s="89"/>
      <c r="M1321" s="89"/>
      <c r="N1321" s="89"/>
      <c r="O1321" s="90"/>
    </row>
    <row r="1322" spans="1:15" s="91" customFormat="1" x14ac:dyDescent="0.15">
      <c r="A1322" s="87"/>
      <c r="B1322" s="87"/>
      <c r="C1322" s="88"/>
      <c r="D1322" s="89"/>
      <c r="E1322" s="89"/>
      <c r="F1322" s="90"/>
      <c r="G1322" s="89"/>
      <c r="H1322" s="89"/>
      <c r="I1322" s="89"/>
      <c r="J1322" s="89"/>
      <c r="K1322" s="89"/>
      <c r="L1322" s="89"/>
      <c r="M1322" s="89"/>
      <c r="N1322" s="89"/>
      <c r="O1322" s="90"/>
    </row>
    <row r="1323" spans="1:15" s="91" customFormat="1" x14ac:dyDescent="0.15">
      <c r="A1323" s="87"/>
      <c r="B1323" s="87"/>
      <c r="C1323" s="88"/>
      <c r="D1323" s="89"/>
      <c r="E1323" s="89"/>
      <c r="F1323" s="90"/>
      <c r="G1323" s="89"/>
      <c r="H1323" s="89"/>
      <c r="I1323" s="89"/>
      <c r="J1323" s="89"/>
      <c r="K1323" s="89"/>
      <c r="L1323" s="89"/>
      <c r="M1323" s="89"/>
      <c r="N1323" s="89"/>
      <c r="O1323" s="90"/>
    </row>
    <row r="1324" spans="1:15" s="91" customFormat="1" x14ac:dyDescent="0.15">
      <c r="A1324" s="87"/>
      <c r="B1324" s="87"/>
      <c r="C1324" s="88"/>
      <c r="D1324" s="89"/>
      <c r="E1324" s="89"/>
      <c r="F1324" s="90"/>
      <c r="G1324" s="89"/>
      <c r="H1324" s="89"/>
      <c r="I1324" s="89"/>
      <c r="J1324" s="89"/>
      <c r="K1324" s="89"/>
      <c r="L1324" s="89"/>
      <c r="M1324" s="89"/>
      <c r="N1324" s="89"/>
      <c r="O1324" s="90"/>
    </row>
    <row r="1325" spans="1:15" s="91" customFormat="1" x14ac:dyDescent="0.15">
      <c r="A1325" s="87"/>
      <c r="B1325" s="87"/>
      <c r="C1325" s="88"/>
      <c r="D1325" s="89"/>
      <c r="E1325" s="89"/>
      <c r="F1325" s="90"/>
      <c r="G1325" s="89"/>
      <c r="H1325" s="89"/>
      <c r="I1325" s="89"/>
      <c r="J1325" s="89"/>
      <c r="K1325" s="89"/>
      <c r="L1325" s="89"/>
      <c r="M1325" s="89"/>
      <c r="N1325" s="89"/>
      <c r="O1325" s="90"/>
    </row>
    <row r="1326" spans="1:15" s="91" customFormat="1" x14ac:dyDescent="0.15">
      <c r="A1326" s="87"/>
      <c r="B1326" s="87"/>
      <c r="C1326" s="88"/>
      <c r="D1326" s="89"/>
      <c r="E1326" s="89"/>
      <c r="F1326" s="90"/>
      <c r="G1326" s="89"/>
      <c r="H1326" s="89"/>
      <c r="I1326" s="89"/>
      <c r="J1326" s="89"/>
      <c r="K1326" s="89"/>
      <c r="L1326" s="89"/>
      <c r="M1326" s="89"/>
      <c r="N1326" s="89"/>
      <c r="O1326" s="90"/>
    </row>
    <row r="1327" spans="1:15" s="91" customFormat="1" x14ac:dyDescent="0.15">
      <c r="A1327" s="87"/>
      <c r="B1327" s="87"/>
      <c r="C1327" s="88"/>
      <c r="D1327" s="89"/>
      <c r="E1327" s="89"/>
      <c r="F1327" s="90"/>
      <c r="G1327" s="89"/>
      <c r="H1327" s="89"/>
      <c r="I1327" s="89"/>
      <c r="J1327" s="89"/>
      <c r="K1327" s="89"/>
      <c r="L1327" s="89"/>
      <c r="M1327" s="89"/>
      <c r="N1327" s="89"/>
      <c r="O1327" s="90"/>
    </row>
    <row r="1328" spans="1:15" s="91" customFormat="1" x14ac:dyDescent="0.15">
      <c r="A1328" s="87"/>
      <c r="B1328" s="87"/>
      <c r="C1328" s="88"/>
      <c r="D1328" s="89"/>
      <c r="E1328" s="89"/>
      <c r="F1328" s="90"/>
      <c r="G1328" s="89"/>
      <c r="H1328" s="89"/>
      <c r="I1328" s="89"/>
      <c r="J1328" s="89"/>
      <c r="K1328" s="89"/>
      <c r="L1328" s="89"/>
      <c r="M1328" s="89"/>
      <c r="N1328" s="89"/>
      <c r="O1328" s="90"/>
    </row>
    <row r="1329" spans="1:15" s="91" customFormat="1" x14ac:dyDescent="0.15">
      <c r="A1329" s="87"/>
      <c r="B1329" s="87"/>
      <c r="C1329" s="88"/>
      <c r="D1329" s="89"/>
      <c r="E1329" s="89"/>
      <c r="F1329" s="90"/>
      <c r="G1329" s="89"/>
      <c r="H1329" s="89"/>
      <c r="I1329" s="89"/>
      <c r="J1329" s="89"/>
      <c r="K1329" s="89"/>
      <c r="L1329" s="89"/>
      <c r="M1329" s="89"/>
      <c r="N1329" s="89"/>
      <c r="O1329" s="90"/>
    </row>
    <row r="1330" spans="1:15" s="91" customFormat="1" x14ac:dyDescent="0.15">
      <c r="A1330" s="87"/>
      <c r="B1330" s="87"/>
      <c r="C1330" s="88"/>
      <c r="D1330" s="89"/>
      <c r="E1330" s="89"/>
      <c r="F1330" s="90"/>
      <c r="G1330" s="89"/>
      <c r="H1330" s="89"/>
      <c r="I1330" s="89"/>
      <c r="J1330" s="89"/>
      <c r="K1330" s="89"/>
      <c r="L1330" s="89"/>
      <c r="M1330" s="89"/>
      <c r="N1330" s="89"/>
      <c r="O1330" s="90"/>
    </row>
    <row r="1331" spans="1:15" s="91" customFormat="1" x14ac:dyDescent="0.15">
      <c r="A1331" s="87"/>
      <c r="B1331" s="87"/>
      <c r="C1331" s="88"/>
      <c r="D1331" s="89"/>
      <c r="E1331" s="89"/>
      <c r="F1331" s="90"/>
      <c r="G1331" s="89"/>
      <c r="H1331" s="89"/>
      <c r="I1331" s="89"/>
      <c r="J1331" s="89"/>
      <c r="K1331" s="89"/>
      <c r="L1331" s="89"/>
      <c r="M1331" s="89"/>
      <c r="N1331" s="89"/>
      <c r="O1331" s="90"/>
    </row>
    <row r="1332" spans="1:15" s="91" customFormat="1" x14ac:dyDescent="0.15">
      <c r="A1332" s="87"/>
      <c r="B1332" s="87"/>
      <c r="C1332" s="88"/>
      <c r="D1332" s="89"/>
      <c r="E1332" s="89"/>
      <c r="F1332" s="90"/>
      <c r="G1332" s="89"/>
      <c r="H1332" s="89"/>
      <c r="I1332" s="89"/>
      <c r="J1332" s="89"/>
      <c r="K1332" s="89"/>
      <c r="L1332" s="89"/>
      <c r="M1332" s="89"/>
      <c r="N1332" s="89"/>
      <c r="O1332" s="90"/>
    </row>
    <row r="1333" spans="1:15" s="91" customFormat="1" x14ac:dyDescent="0.15">
      <c r="A1333" s="87"/>
      <c r="B1333" s="87"/>
      <c r="C1333" s="88"/>
      <c r="D1333" s="89"/>
      <c r="E1333" s="89"/>
      <c r="F1333" s="90"/>
      <c r="G1333" s="89"/>
      <c r="H1333" s="89"/>
      <c r="I1333" s="89"/>
      <c r="J1333" s="89"/>
      <c r="K1333" s="89"/>
      <c r="L1333" s="89"/>
      <c r="M1333" s="89"/>
      <c r="N1333" s="89"/>
      <c r="O1333" s="90"/>
    </row>
    <row r="1334" spans="1:15" s="91" customFormat="1" x14ac:dyDescent="0.15">
      <c r="A1334" s="87"/>
      <c r="B1334" s="87"/>
      <c r="C1334" s="88"/>
      <c r="D1334" s="89"/>
      <c r="E1334" s="89"/>
      <c r="F1334" s="90"/>
      <c r="G1334" s="89"/>
      <c r="H1334" s="89"/>
      <c r="I1334" s="89"/>
      <c r="J1334" s="89"/>
      <c r="K1334" s="89"/>
      <c r="L1334" s="89"/>
      <c r="M1334" s="89"/>
      <c r="N1334" s="89"/>
      <c r="O1334" s="90"/>
    </row>
    <row r="1335" spans="1:15" s="91" customFormat="1" x14ac:dyDescent="0.15">
      <c r="A1335" s="87"/>
      <c r="B1335" s="87"/>
      <c r="C1335" s="88"/>
      <c r="D1335" s="89"/>
      <c r="E1335" s="89"/>
      <c r="F1335" s="90"/>
      <c r="G1335" s="89"/>
      <c r="H1335" s="89"/>
      <c r="I1335" s="89"/>
      <c r="J1335" s="89"/>
      <c r="K1335" s="89"/>
      <c r="L1335" s="89"/>
      <c r="M1335" s="89"/>
      <c r="N1335" s="89"/>
      <c r="O1335" s="90"/>
    </row>
    <row r="1336" spans="1:15" s="91" customFormat="1" x14ac:dyDescent="0.15">
      <c r="A1336" s="87"/>
      <c r="B1336" s="87"/>
      <c r="C1336" s="88"/>
      <c r="D1336" s="89"/>
      <c r="E1336" s="89"/>
      <c r="F1336" s="90"/>
      <c r="G1336" s="89"/>
      <c r="H1336" s="89"/>
      <c r="I1336" s="89"/>
      <c r="J1336" s="89"/>
      <c r="K1336" s="89"/>
      <c r="L1336" s="89"/>
      <c r="M1336" s="89"/>
      <c r="N1336" s="89"/>
      <c r="O1336" s="90"/>
    </row>
    <row r="1337" spans="1:15" s="91" customFormat="1" x14ac:dyDescent="0.15">
      <c r="A1337" s="87"/>
      <c r="B1337" s="87"/>
      <c r="C1337" s="88"/>
      <c r="D1337" s="89"/>
      <c r="E1337" s="89"/>
      <c r="F1337" s="90"/>
      <c r="G1337" s="89"/>
      <c r="H1337" s="89"/>
      <c r="I1337" s="89"/>
      <c r="J1337" s="89"/>
      <c r="K1337" s="89"/>
      <c r="L1337" s="89"/>
      <c r="M1337" s="89"/>
      <c r="N1337" s="89"/>
      <c r="O1337" s="90"/>
    </row>
    <row r="1338" spans="1:15" s="91" customFormat="1" x14ac:dyDescent="0.15">
      <c r="A1338" s="87"/>
      <c r="B1338" s="87"/>
      <c r="C1338" s="88"/>
      <c r="D1338" s="89"/>
      <c r="E1338" s="89"/>
      <c r="F1338" s="90"/>
      <c r="G1338" s="89"/>
      <c r="H1338" s="89"/>
      <c r="I1338" s="89"/>
      <c r="J1338" s="89"/>
      <c r="K1338" s="89"/>
      <c r="L1338" s="89"/>
      <c r="M1338" s="89"/>
      <c r="N1338" s="89"/>
      <c r="O1338" s="90"/>
    </row>
    <row r="1339" spans="1:15" s="91" customFormat="1" x14ac:dyDescent="0.15">
      <c r="A1339" s="87"/>
      <c r="B1339" s="87"/>
      <c r="C1339" s="88"/>
      <c r="D1339" s="89"/>
      <c r="E1339" s="89"/>
      <c r="F1339" s="90"/>
      <c r="G1339" s="89"/>
      <c r="H1339" s="89"/>
      <c r="I1339" s="89"/>
      <c r="J1339" s="89"/>
      <c r="K1339" s="89"/>
      <c r="L1339" s="89"/>
      <c r="M1339" s="89"/>
      <c r="N1339" s="89"/>
      <c r="O1339" s="90"/>
    </row>
    <row r="1340" spans="1:15" s="91" customFormat="1" x14ac:dyDescent="0.15">
      <c r="A1340" s="87"/>
      <c r="B1340" s="87"/>
      <c r="C1340" s="88"/>
      <c r="D1340" s="89"/>
      <c r="E1340" s="89"/>
      <c r="F1340" s="90"/>
      <c r="G1340" s="89"/>
      <c r="H1340" s="89"/>
      <c r="I1340" s="89"/>
      <c r="J1340" s="89"/>
      <c r="K1340" s="89"/>
      <c r="L1340" s="89"/>
      <c r="M1340" s="89"/>
      <c r="N1340" s="89"/>
      <c r="O1340" s="90"/>
    </row>
    <row r="1341" spans="1:15" s="91" customFormat="1" x14ac:dyDescent="0.15">
      <c r="A1341" s="87"/>
      <c r="B1341" s="87"/>
      <c r="C1341" s="88"/>
      <c r="D1341" s="89"/>
      <c r="E1341" s="89"/>
      <c r="F1341" s="90"/>
      <c r="G1341" s="89"/>
      <c r="H1341" s="89"/>
      <c r="I1341" s="89"/>
      <c r="J1341" s="89"/>
      <c r="K1341" s="89"/>
      <c r="L1341" s="89"/>
      <c r="M1341" s="89"/>
      <c r="N1341" s="89"/>
      <c r="O1341" s="90"/>
    </row>
    <row r="1342" spans="1:15" s="91" customFormat="1" x14ac:dyDescent="0.15">
      <c r="A1342" s="87"/>
      <c r="B1342" s="87"/>
      <c r="C1342" s="88"/>
      <c r="D1342" s="89"/>
      <c r="E1342" s="89"/>
      <c r="F1342" s="90"/>
      <c r="G1342" s="89"/>
      <c r="H1342" s="89"/>
      <c r="I1342" s="89"/>
      <c r="J1342" s="89"/>
      <c r="K1342" s="89"/>
      <c r="L1342" s="89"/>
      <c r="M1342" s="89"/>
      <c r="N1342" s="89"/>
      <c r="O1342" s="90"/>
    </row>
    <row r="1343" spans="1:15" s="91" customFormat="1" x14ac:dyDescent="0.15">
      <c r="A1343" s="87"/>
      <c r="B1343" s="87"/>
      <c r="C1343" s="88"/>
      <c r="D1343" s="89"/>
      <c r="E1343" s="89"/>
      <c r="F1343" s="90"/>
      <c r="G1343" s="89"/>
      <c r="H1343" s="89"/>
      <c r="I1343" s="89"/>
      <c r="J1343" s="89"/>
      <c r="K1343" s="89"/>
      <c r="L1343" s="89"/>
      <c r="M1343" s="89"/>
      <c r="N1343" s="89"/>
      <c r="O1343" s="90"/>
    </row>
    <row r="1344" spans="1:15" s="91" customFormat="1" x14ac:dyDescent="0.15">
      <c r="A1344" s="87"/>
      <c r="B1344" s="87"/>
      <c r="C1344" s="88"/>
      <c r="D1344" s="89"/>
      <c r="E1344" s="89"/>
      <c r="F1344" s="90"/>
      <c r="G1344" s="89"/>
      <c r="H1344" s="89"/>
      <c r="I1344" s="89"/>
      <c r="J1344" s="89"/>
      <c r="K1344" s="89"/>
      <c r="L1344" s="89"/>
      <c r="M1344" s="89"/>
      <c r="N1344" s="89"/>
      <c r="O1344" s="90"/>
    </row>
    <row r="1345" spans="1:15" s="91" customFormat="1" x14ac:dyDescent="0.15">
      <c r="A1345" s="87"/>
      <c r="B1345" s="87"/>
      <c r="C1345" s="88"/>
      <c r="D1345" s="89"/>
      <c r="E1345" s="89"/>
      <c r="F1345" s="90"/>
      <c r="G1345" s="89"/>
      <c r="H1345" s="89"/>
      <c r="I1345" s="89"/>
      <c r="J1345" s="89"/>
      <c r="K1345" s="89"/>
      <c r="L1345" s="89"/>
      <c r="M1345" s="89"/>
      <c r="N1345" s="89"/>
      <c r="O1345" s="90"/>
    </row>
    <row r="1346" spans="1:15" s="91" customFormat="1" x14ac:dyDescent="0.15">
      <c r="A1346" s="87"/>
      <c r="B1346" s="87"/>
      <c r="C1346" s="88"/>
      <c r="D1346" s="89"/>
      <c r="E1346" s="89"/>
      <c r="F1346" s="90"/>
      <c r="G1346" s="89"/>
      <c r="H1346" s="89"/>
      <c r="I1346" s="89"/>
      <c r="J1346" s="89"/>
      <c r="K1346" s="89"/>
      <c r="L1346" s="89"/>
      <c r="M1346" s="89"/>
      <c r="N1346" s="89"/>
      <c r="O1346" s="90"/>
    </row>
    <row r="1347" spans="1:15" s="91" customFormat="1" x14ac:dyDescent="0.15">
      <c r="A1347" s="87"/>
      <c r="B1347" s="87"/>
      <c r="C1347" s="88"/>
      <c r="D1347" s="89"/>
      <c r="E1347" s="89"/>
      <c r="F1347" s="90"/>
      <c r="G1347" s="89"/>
      <c r="H1347" s="89"/>
      <c r="I1347" s="89"/>
      <c r="J1347" s="89"/>
      <c r="K1347" s="89"/>
      <c r="L1347" s="89"/>
      <c r="M1347" s="89"/>
      <c r="N1347" s="89"/>
      <c r="O1347" s="90"/>
    </row>
    <row r="1348" spans="1:15" s="91" customFormat="1" x14ac:dyDescent="0.15">
      <c r="A1348" s="87"/>
      <c r="B1348" s="87"/>
      <c r="C1348" s="88"/>
      <c r="D1348" s="89"/>
      <c r="E1348" s="89"/>
      <c r="F1348" s="90"/>
      <c r="G1348" s="89"/>
      <c r="H1348" s="89"/>
      <c r="I1348" s="89"/>
      <c r="J1348" s="89"/>
      <c r="K1348" s="89"/>
      <c r="L1348" s="89"/>
      <c r="M1348" s="89"/>
      <c r="N1348" s="89"/>
      <c r="O1348" s="90"/>
    </row>
    <row r="1349" spans="1:15" s="91" customFormat="1" x14ac:dyDescent="0.15">
      <c r="A1349" s="87"/>
      <c r="B1349" s="87"/>
      <c r="C1349" s="88"/>
      <c r="D1349" s="89"/>
      <c r="E1349" s="89"/>
      <c r="F1349" s="90"/>
      <c r="G1349" s="89"/>
      <c r="H1349" s="89"/>
      <c r="I1349" s="89"/>
      <c r="J1349" s="89"/>
      <c r="K1349" s="89"/>
      <c r="L1349" s="89"/>
      <c r="M1349" s="89"/>
      <c r="N1349" s="89"/>
      <c r="O1349" s="90"/>
    </row>
    <row r="1350" spans="1:15" s="91" customFormat="1" x14ac:dyDescent="0.15">
      <c r="A1350" s="87"/>
      <c r="B1350" s="87"/>
      <c r="C1350" s="88"/>
      <c r="D1350" s="89"/>
      <c r="E1350" s="89"/>
      <c r="F1350" s="90"/>
      <c r="G1350" s="89"/>
      <c r="H1350" s="89"/>
      <c r="I1350" s="89"/>
      <c r="J1350" s="89"/>
      <c r="K1350" s="89"/>
      <c r="L1350" s="89"/>
      <c r="M1350" s="89"/>
      <c r="N1350" s="89"/>
      <c r="O1350" s="90"/>
    </row>
    <row r="1351" spans="1:15" s="91" customFormat="1" x14ac:dyDescent="0.15">
      <c r="A1351" s="87"/>
      <c r="B1351" s="87"/>
      <c r="C1351" s="88"/>
      <c r="D1351" s="89"/>
      <c r="E1351" s="89"/>
      <c r="F1351" s="90"/>
      <c r="G1351" s="89"/>
      <c r="H1351" s="89"/>
      <c r="I1351" s="89"/>
      <c r="J1351" s="89"/>
      <c r="K1351" s="89"/>
      <c r="L1351" s="89"/>
      <c r="M1351" s="89"/>
      <c r="N1351" s="89"/>
      <c r="O1351" s="90"/>
    </row>
    <row r="1352" spans="1:15" s="91" customFormat="1" x14ac:dyDescent="0.15">
      <c r="A1352" s="87"/>
      <c r="B1352" s="87"/>
      <c r="C1352" s="88"/>
      <c r="D1352" s="89"/>
      <c r="E1352" s="89"/>
      <c r="F1352" s="90"/>
      <c r="G1352" s="89"/>
      <c r="H1352" s="89"/>
      <c r="I1352" s="89"/>
      <c r="J1352" s="89"/>
      <c r="K1352" s="89"/>
      <c r="L1352" s="89"/>
      <c r="M1352" s="89"/>
      <c r="N1352" s="89"/>
      <c r="O1352" s="90"/>
    </row>
    <row r="1353" spans="1:15" s="91" customFormat="1" x14ac:dyDescent="0.15">
      <c r="A1353" s="87"/>
      <c r="B1353" s="87"/>
      <c r="C1353" s="88"/>
      <c r="D1353" s="89"/>
      <c r="E1353" s="89"/>
      <c r="F1353" s="90"/>
      <c r="G1353" s="89"/>
      <c r="H1353" s="89"/>
      <c r="I1353" s="89"/>
      <c r="J1353" s="89"/>
      <c r="K1353" s="89"/>
      <c r="L1353" s="89"/>
      <c r="M1353" s="89"/>
      <c r="N1353" s="89"/>
      <c r="O1353" s="90"/>
    </row>
    <row r="1354" spans="1:15" s="91" customFormat="1" x14ac:dyDescent="0.15">
      <c r="A1354" s="87"/>
      <c r="B1354" s="87"/>
      <c r="C1354" s="88"/>
      <c r="D1354" s="89"/>
      <c r="E1354" s="89"/>
      <c r="F1354" s="90"/>
      <c r="G1354" s="89"/>
      <c r="H1354" s="89"/>
      <c r="I1354" s="89"/>
      <c r="J1354" s="89"/>
      <c r="K1354" s="89"/>
      <c r="L1354" s="89"/>
      <c r="M1354" s="89"/>
      <c r="N1354" s="89"/>
      <c r="O1354" s="90"/>
    </row>
    <row r="1355" spans="1:15" s="91" customFormat="1" x14ac:dyDescent="0.15">
      <c r="A1355" s="87"/>
      <c r="B1355" s="87"/>
      <c r="C1355" s="88"/>
      <c r="D1355" s="89"/>
      <c r="E1355" s="89"/>
      <c r="F1355" s="90"/>
      <c r="G1355" s="89"/>
      <c r="H1355" s="89"/>
      <c r="I1355" s="89"/>
      <c r="J1355" s="89"/>
      <c r="K1355" s="89"/>
      <c r="L1355" s="89"/>
      <c r="M1355" s="89"/>
      <c r="N1355" s="89"/>
      <c r="O1355" s="90"/>
    </row>
    <row r="1356" spans="1:15" s="91" customFormat="1" x14ac:dyDescent="0.15">
      <c r="A1356" s="87"/>
      <c r="B1356" s="87"/>
      <c r="C1356" s="88"/>
      <c r="D1356" s="89"/>
      <c r="E1356" s="89"/>
      <c r="F1356" s="90"/>
      <c r="G1356" s="89"/>
      <c r="H1356" s="89"/>
      <c r="I1356" s="89"/>
      <c r="J1356" s="89"/>
      <c r="K1356" s="89"/>
      <c r="L1356" s="89"/>
      <c r="M1356" s="89"/>
      <c r="N1356" s="89"/>
      <c r="O1356" s="90"/>
    </row>
    <row r="1357" spans="1:15" s="91" customFormat="1" x14ac:dyDescent="0.15">
      <c r="A1357" s="87"/>
      <c r="B1357" s="87"/>
      <c r="C1357" s="88"/>
      <c r="D1357" s="89"/>
      <c r="E1357" s="89"/>
      <c r="F1357" s="90"/>
      <c r="G1357" s="89"/>
      <c r="H1357" s="89"/>
      <c r="I1357" s="89"/>
      <c r="J1357" s="89"/>
      <c r="K1357" s="89"/>
      <c r="L1357" s="89"/>
      <c r="M1357" s="89"/>
      <c r="N1357" s="89"/>
      <c r="O1357" s="90"/>
    </row>
    <row r="1358" spans="1:15" s="91" customFormat="1" x14ac:dyDescent="0.15">
      <c r="A1358" s="87"/>
      <c r="B1358" s="87"/>
      <c r="C1358" s="88"/>
      <c r="D1358" s="89"/>
      <c r="E1358" s="89"/>
      <c r="F1358" s="90"/>
      <c r="G1358" s="89"/>
      <c r="H1358" s="89"/>
      <c r="I1358" s="89"/>
      <c r="J1358" s="89"/>
      <c r="K1358" s="89"/>
      <c r="L1358" s="89"/>
      <c r="M1358" s="89"/>
      <c r="N1358" s="89"/>
      <c r="O1358" s="90"/>
    </row>
    <row r="1359" spans="1:15" s="91" customFormat="1" x14ac:dyDescent="0.15">
      <c r="A1359" s="87"/>
      <c r="B1359" s="87"/>
      <c r="C1359" s="88"/>
      <c r="D1359" s="89"/>
      <c r="E1359" s="89"/>
      <c r="F1359" s="90"/>
      <c r="G1359" s="89"/>
      <c r="H1359" s="89"/>
      <c r="I1359" s="89"/>
      <c r="J1359" s="89"/>
      <c r="K1359" s="89"/>
      <c r="L1359" s="89"/>
      <c r="M1359" s="89"/>
      <c r="N1359" s="89"/>
      <c r="O1359" s="90"/>
    </row>
    <row r="1360" spans="1:15" s="91" customFormat="1" x14ac:dyDescent="0.15">
      <c r="A1360" s="87"/>
      <c r="B1360" s="87"/>
      <c r="C1360" s="88"/>
      <c r="D1360" s="89"/>
      <c r="E1360" s="89"/>
      <c r="F1360" s="90"/>
      <c r="G1360" s="89"/>
      <c r="H1360" s="89"/>
      <c r="I1360" s="89"/>
      <c r="J1360" s="89"/>
      <c r="K1360" s="89"/>
      <c r="L1360" s="89"/>
      <c r="M1360" s="89"/>
      <c r="N1360" s="89"/>
      <c r="O1360" s="90"/>
    </row>
    <row r="1361" spans="1:15" s="91" customFormat="1" x14ac:dyDescent="0.15">
      <c r="A1361" s="87"/>
      <c r="B1361" s="87"/>
      <c r="C1361" s="88"/>
      <c r="D1361" s="89"/>
      <c r="E1361" s="89"/>
      <c r="F1361" s="90"/>
      <c r="G1361" s="89"/>
      <c r="H1361" s="89"/>
      <c r="I1361" s="89"/>
      <c r="J1361" s="89"/>
      <c r="K1361" s="89"/>
      <c r="L1361" s="89"/>
      <c r="M1361" s="89"/>
      <c r="N1361" s="89"/>
      <c r="O1361" s="90"/>
    </row>
    <row r="1362" spans="1:15" s="91" customFormat="1" x14ac:dyDescent="0.15">
      <c r="A1362" s="87"/>
      <c r="B1362" s="87"/>
      <c r="C1362" s="88"/>
      <c r="D1362" s="89"/>
      <c r="E1362" s="89"/>
      <c r="F1362" s="90"/>
      <c r="G1362" s="89"/>
      <c r="H1362" s="89"/>
      <c r="I1362" s="89"/>
      <c r="J1362" s="89"/>
      <c r="K1362" s="89"/>
      <c r="L1362" s="89"/>
      <c r="M1362" s="89"/>
      <c r="N1362" s="89"/>
      <c r="O1362" s="90"/>
    </row>
    <row r="1363" spans="1:15" s="91" customFormat="1" x14ac:dyDescent="0.15">
      <c r="A1363" s="87"/>
      <c r="B1363" s="87"/>
      <c r="C1363" s="88"/>
      <c r="D1363" s="89"/>
      <c r="E1363" s="89"/>
      <c r="F1363" s="90"/>
      <c r="G1363" s="89"/>
      <c r="H1363" s="89"/>
      <c r="I1363" s="89"/>
      <c r="J1363" s="89"/>
      <c r="K1363" s="89"/>
      <c r="L1363" s="89"/>
      <c r="M1363" s="89"/>
      <c r="N1363" s="89"/>
      <c r="O1363" s="90"/>
    </row>
    <row r="1364" spans="1:15" s="91" customFormat="1" x14ac:dyDescent="0.15">
      <c r="A1364" s="87"/>
      <c r="B1364" s="87"/>
      <c r="C1364" s="88"/>
      <c r="D1364" s="89"/>
      <c r="E1364" s="89"/>
      <c r="F1364" s="90"/>
      <c r="G1364" s="89"/>
      <c r="H1364" s="89"/>
      <c r="I1364" s="89"/>
      <c r="J1364" s="89"/>
      <c r="K1364" s="89"/>
      <c r="L1364" s="89"/>
      <c r="M1364" s="89"/>
      <c r="N1364" s="89"/>
      <c r="O1364" s="90"/>
    </row>
    <row r="1365" spans="1:15" s="91" customFormat="1" x14ac:dyDescent="0.15">
      <c r="A1365" s="87"/>
      <c r="B1365" s="87"/>
      <c r="C1365" s="88"/>
      <c r="D1365" s="89"/>
      <c r="E1365" s="89"/>
      <c r="F1365" s="90"/>
      <c r="G1365" s="89"/>
      <c r="H1365" s="89"/>
      <c r="I1365" s="89"/>
      <c r="J1365" s="89"/>
      <c r="K1365" s="89"/>
      <c r="L1365" s="89"/>
      <c r="M1365" s="89"/>
      <c r="N1365" s="89"/>
      <c r="O1365" s="90"/>
    </row>
    <row r="1366" spans="1:15" s="91" customFormat="1" x14ac:dyDescent="0.15">
      <c r="A1366" s="87"/>
      <c r="B1366" s="87"/>
      <c r="C1366" s="88"/>
      <c r="D1366" s="89"/>
      <c r="E1366" s="89"/>
      <c r="F1366" s="90"/>
      <c r="G1366" s="89"/>
      <c r="H1366" s="89"/>
      <c r="I1366" s="89"/>
      <c r="J1366" s="89"/>
      <c r="K1366" s="89"/>
      <c r="L1366" s="89"/>
      <c r="M1366" s="89"/>
      <c r="N1366" s="89"/>
      <c r="O1366" s="90"/>
    </row>
    <row r="1367" spans="1:15" s="91" customFormat="1" x14ac:dyDescent="0.15">
      <c r="A1367" s="87"/>
      <c r="B1367" s="87"/>
      <c r="C1367" s="88"/>
      <c r="D1367" s="89"/>
      <c r="E1367" s="89"/>
      <c r="F1367" s="90"/>
      <c r="G1367" s="89"/>
      <c r="H1367" s="89"/>
      <c r="I1367" s="89"/>
      <c r="J1367" s="89"/>
      <c r="K1367" s="89"/>
      <c r="L1367" s="89"/>
      <c r="M1367" s="89"/>
      <c r="N1367" s="89"/>
      <c r="O1367" s="90"/>
    </row>
    <row r="1368" spans="1:15" s="91" customFormat="1" x14ac:dyDescent="0.15">
      <c r="A1368" s="87"/>
      <c r="B1368" s="87"/>
      <c r="C1368" s="88"/>
      <c r="D1368" s="89"/>
      <c r="E1368" s="89"/>
      <c r="F1368" s="90"/>
      <c r="G1368" s="89"/>
      <c r="H1368" s="89"/>
      <c r="I1368" s="89"/>
      <c r="J1368" s="89"/>
      <c r="K1368" s="89"/>
      <c r="L1368" s="89"/>
      <c r="M1368" s="89"/>
      <c r="N1368" s="89"/>
      <c r="O1368" s="90"/>
    </row>
    <row r="1369" spans="1:15" s="91" customFormat="1" x14ac:dyDescent="0.15">
      <c r="A1369" s="87"/>
      <c r="B1369" s="87"/>
      <c r="C1369" s="88"/>
      <c r="D1369" s="89"/>
      <c r="E1369" s="89"/>
      <c r="F1369" s="90"/>
      <c r="G1369" s="89"/>
      <c r="H1369" s="89"/>
      <c r="I1369" s="89"/>
      <c r="J1369" s="89"/>
      <c r="K1369" s="89"/>
      <c r="L1369" s="89"/>
      <c r="M1369" s="89"/>
      <c r="N1369" s="89"/>
      <c r="O1369" s="90"/>
    </row>
    <row r="1370" spans="1:15" s="91" customFormat="1" x14ac:dyDescent="0.15">
      <c r="A1370" s="87"/>
      <c r="B1370" s="87"/>
      <c r="C1370" s="88"/>
      <c r="D1370" s="89"/>
      <c r="E1370" s="89"/>
      <c r="F1370" s="90"/>
      <c r="G1370" s="89"/>
      <c r="H1370" s="89"/>
      <c r="I1370" s="89"/>
      <c r="J1370" s="89"/>
      <c r="K1370" s="89"/>
      <c r="L1370" s="89"/>
      <c r="M1370" s="89"/>
      <c r="N1370" s="89"/>
      <c r="O1370" s="90"/>
    </row>
    <row r="1371" spans="1:15" s="91" customFormat="1" x14ac:dyDescent="0.15">
      <c r="A1371" s="87"/>
      <c r="B1371" s="87"/>
      <c r="C1371" s="88"/>
      <c r="D1371" s="89"/>
      <c r="E1371" s="89"/>
      <c r="F1371" s="90"/>
      <c r="G1371" s="89"/>
      <c r="H1371" s="89"/>
      <c r="I1371" s="89"/>
      <c r="J1371" s="89"/>
      <c r="K1371" s="89"/>
      <c r="L1371" s="89"/>
      <c r="M1371" s="89"/>
      <c r="N1371" s="89"/>
      <c r="O1371" s="90"/>
    </row>
    <row r="1372" spans="1:15" s="91" customFormat="1" x14ac:dyDescent="0.15">
      <c r="A1372" s="87"/>
      <c r="B1372" s="87"/>
      <c r="C1372" s="88"/>
      <c r="D1372" s="89"/>
      <c r="E1372" s="89"/>
      <c r="F1372" s="90"/>
      <c r="G1372" s="89"/>
      <c r="H1372" s="89"/>
      <c r="I1372" s="89"/>
      <c r="J1372" s="89"/>
      <c r="K1372" s="89"/>
      <c r="L1372" s="89"/>
      <c r="M1372" s="89"/>
      <c r="N1372" s="89"/>
      <c r="O1372" s="90"/>
    </row>
    <row r="1373" spans="1:15" s="91" customFormat="1" x14ac:dyDescent="0.15">
      <c r="A1373" s="87"/>
      <c r="B1373" s="87"/>
      <c r="C1373" s="88"/>
      <c r="D1373" s="89"/>
      <c r="E1373" s="89"/>
      <c r="F1373" s="90"/>
      <c r="G1373" s="89"/>
      <c r="H1373" s="89"/>
      <c r="I1373" s="89"/>
      <c r="J1373" s="89"/>
      <c r="K1373" s="89"/>
      <c r="L1373" s="89"/>
      <c r="M1373" s="89"/>
      <c r="N1373" s="89"/>
      <c r="O1373" s="90"/>
    </row>
    <row r="1374" spans="1:15" s="91" customFormat="1" x14ac:dyDescent="0.15">
      <c r="A1374" s="87"/>
      <c r="B1374" s="87"/>
      <c r="C1374" s="88"/>
      <c r="D1374" s="89"/>
      <c r="E1374" s="89"/>
      <c r="F1374" s="90"/>
      <c r="G1374" s="89"/>
      <c r="H1374" s="89"/>
      <c r="I1374" s="89"/>
      <c r="J1374" s="89"/>
      <c r="K1374" s="89"/>
      <c r="L1374" s="89"/>
      <c r="M1374" s="89"/>
      <c r="N1374" s="89"/>
      <c r="O1374" s="90"/>
    </row>
    <row r="1375" spans="1:15" s="91" customFormat="1" x14ac:dyDescent="0.15">
      <c r="A1375" s="87"/>
      <c r="B1375" s="87"/>
      <c r="C1375" s="88"/>
      <c r="D1375" s="89"/>
      <c r="E1375" s="89"/>
      <c r="F1375" s="90"/>
      <c r="G1375" s="89"/>
      <c r="H1375" s="89"/>
      <c r="I1375" s="89"/>
      <c r="J1375" s="89"/>
      <c r="K1375" s="89"/>
      <c r="L1375" s="89"/>
      <c r="M1375" s="89"/>
      <c r="N1375" s="89"/>
      <c r="O1375" s="90"/>
    </row>
    <row r="1376" spans="1:15" s="91" customFormat="1" x14ac:dyDescent="0.15">
      <c r="A1376" s="87"/>
      <c r="B1376" s="87"/>
      <c r="C1376" s="88"/>
      <c r="D1376" s="89"/>
      <c r="E1376" s="89"/>
      <c r="F1376" s="90"/>
      <c r="G1376" s="89"/>
      <c r="H1376" s="89"/>
      <c r="I1376" s="89"/>
      <c r="J1376" s="89"/>
      <c r="K1376" s="89"/>
      <c r="L1376" s="89"/>
      <c r="M1376" s="89"/>
      <c r="N1376" s="89"/>
      <c r="O1376" s="90"/>
    </row>
    <row r="1377" spans="1:15" s="91" customFormat="1" x14ac:dyDescent="0.15">
      <c r="A1377" s="87"/>
      <c r="B1377" s="87"/>
      <c r="C1377" s="88"/>
      <c r="D1377" s="89"/>
      <c r="E1377" s="89"/>
      <c r="F1377" s="90"/>
      <c r="G1377" s="89"/>
      <c r="H1377" s="89"/>
      <c r="I1377" s="89"/>
      <c r="J1377" s="89"/>
      <c r="K1377" s="89"/>
      <c r="L1377" s="89"/>
      <c r="M1377" s="89"/>
      <c r="N1377" s="89"/>
      <c r="O1377" s="90"/>
    </row>
    <row r="1378" spans="1:15" s="91" customFormat="1" x14ac:dyDescent="0.15">
      <c r="A1378" s="87"/>
      <c r="B1378" s="87"/>
      <c r="C1378" s="88"/>
      <c r="D1378" s="89"/>
      <c r="E1378" s="89"/>
      <c r="F1378" s="90"/>
      <c r="G1378" s="89"/>
      <c r="H1378" s="89"/>
      <c r="I1378" s="89"/>
      <c r="J1378" s="89"/>
      <c r="K1378" s="89"/>
      <c r="L1378" s="89"/>
      <c r="M1378" s="89"/>
      <c r="N1378" s="89"/>
      <c r="O1378" s="90"/>
    </row>
    <row r="1379" spans="1:15" s="91" customFormat="1" x14ac:dyDescent="0.15">
      <c r="A1379" s="87"/>
      <c r="B1379" s="87"/>
      <c r="C1379" s="88"/>
      <c r="D1379" s="89"/>
      <c r="E1379" s="89"/>
      <c r="F1379" s="90"/>
      <c r="G1379" s="89"/>
      <c r="H1379" s="89"/>
      <c r="I1379" s="89"/>
      <c r="J1379" s="89"/>
      <c r="K1379" s="89"/>
      <c r="L1379" s="89"/>
      <c r="M1379" s="89"/>
      <c r="N1379" s="89"/>
      <c r="O1379" s="90"/>
    </row>
    <row r="1380" spans="1:15" s="91" customFormat="1" x14ac:dyDescent="0.15">
      <c r="A1380" s="87"/>
      <c r="B1380" s="87"/>
      <c r="C1380" s="88"/>
      <c r="D1380" s="89"/>
      <c r="E1380" s="89"/>
      <c r="F1380" s="90"/>
      <c r="G1380" s="89"/>
      <c r="H1380" s="89"/>
      <c r="I1380" s="89"/>
      <c r="J1380" s="89"/>
      <c r="K1380" s="89"/>
      <c r="L1380" s="89"/>
      <c r="M1380" s="89"/>
      <c r="N1380" s="89"/>
      <c r="O1380" s="90"/>
    </row>
    <row r="1381" spans="1:15" s="91" customFormat="1" x14ac:dyDescent="0.15">
      <c r="A1381" s="87"/>
      <c r="B1381" s="87"/>
      <c r="C1381" s="88"/>
      <c r="D1381" s="89"/>
      <c r="E1381" s="89"/>
      <c r="F1381" s="90"/>
      <c r="G1381" s="89"/>
      <c r="H1381" s="89"/>
      <c r="I1381" s="89"/>
      <c r="J1381" s="89"/>
      <c r="K1381" s="89"/>
      <c r="L1381" s="89"/>
      <c r="M1381" s="89"/>
      <c r="N1381" s="89"/>
      <c r="O1381" s="90"/>
    </row>
    <row r="1382" spans="1:15" s="91" customFormat="1" x14ac:dyDescent="0.15">
      <c r="A1382" s="87"/>
      <c r="B1382" s="87"/>
      <c r="C1382" s="88"/>
      <c r="D1382" s="89"/>
      <c r="E1382" s="89"/>
      <c r="F1382" s="90"/>
      <c r="G1382" s="89"/>
      <c r="H1382" s="89"/>
      <c r="I1382" s="89"/>
      <c r="J1382" s="89"/>
      <c r="K1382" s="89"/>
      <c r="L1382" s="89"/>
      <c r="M1382" s="89"/>
      <c r="N1382" s="89"/>
      <c r="O1382" s="90"/>
    </row>
    <row r="1383" spans="1:15" s="91" customFormat="1" x14ac:dyDescent="0.15">
      <c r="A1383" s="87"/>
      <c r="B1383" s="87"/>
      <c r="C1383" s="88"/>
      <c r="D1383" s="89"/>
      <c r="E1383" s="89"/>
      <c r="F1383" s="90"/>
      <c r="G1383" s="89"/>
      <c r="H1383" s="89"/>
      <c r="I1383" s="89"/>
      <c r="J1383" s="89"/>
      <c r="K1383" s="89"/>
      <c r="L1383" s="89"/>
      <c r="M1383" s="89"/>
      <c r="N1383" s="89"/>
      <c r="O1383" s="90"/>
    </row>
    <row r="1384" spans="1:15" s="91" customFormat="1" x14ac:dyDescent="0.15">
      <c r="A1384" s="87"/>
      <c r="B1384" s="87"/>
      <c r="C1384" s="88"/>
      <c r="D1384" s="89"/>
      <c r="E1384" s="89"/>
      <c r="F1384" s="90"/>
      <c r="G1384" s="89"/>
      <c r="H1384" s="89"/>
      <c r="I1384" s="89"/>
      <c r="J1384" s="89"/>
      <c r="K1384" s="89"/>
      <c r="L1384" s="89"/>
      <c r="M1384" s="89"/>
      <c r="N1384" s="89"/>
      <c r="O1384" s="90"/>
    </row>
    <row r="1385" spans="1:15" s="91" customFormat="1" x14ac:dyDescent="0.15">
      <c r="A1385" s="87"/>
      <c r="B1385" s="87"/>
      <c r="C1385" s="88"/>
      <c r="D1385" s="89"/>
      <c r="E1385" s="89"/>
      <c r="F1385" s="90"/>
      <c r="G1385" s="89"/>
      <c r="H1385" s="89"/>
      <c r="I1385" s="89"/>
      <c r="J1385" s="89"/>
      <c r="K1385" s="89"/>
      <c r="L1385" s="89"/>
      <c r="M1385" s="89"/>
      <c r="N1385" s="89"/>
      <c r="O1385" s="90"/>
    </row>
    <row r="1386" spans="1:15" s="91" customFormat="1" x14ac:dyDescent="0.15">
      <c r="A1386" s="87"/>
      <c r="B1386" s="87"/>
      <c r="C1386" s="88"/>
      <c r="D1386" s="89"/>
      <c r="E1386" s="89"/>
      <c r="F1386" s="90"/>
      <c r="G1386" s="89"/>
      <c r="H1386" s="89"/>
      <c r="I1386" s="89"/>
      <c r="J1386" s="89"/>
      <c r="K1386" s="89"/>
      <c r="L1386" s="89"/>
      <c r="M1386" s="89"/>
      <c r="N1386" s="89"/>
      <c r="O1386" s="90"/>
    </row>
    <row r="1387" spans="1:15" s="91" customFormat="1" x14ac:dyDescent="0.15">
      <c r="A1387" s="87"/>
      <c r="B1387" s="87"/>
      <c r="C1387" s="88"/>
      <c r="D1387" s="89"/>
      <c r="E1387" s="89"/>
      <c r="F1387" s="90"/>
      <c r="G1387" s="89"/>
      <c r="H1387" s="89"/>
      <c r="I1387" s="89"/>
      <c r="J1387" s="89"/>
      <c r="K1387" s="89"/>
      <c r="L1387" s="89"/>
      <c r="M1387" s="89"/>
      <c r="N1387" s="89"/>
      <c r="O1387" s="90"/>
    </row>
    <row r="1388" spans="1:15" s="91" customFormat="1" x14ac:dyDescent="0.15">
      <c r="A1388" s="87"/>
      <c r="B1388" s="87"/>
      <c r="C1388" s="88"/>
      <c r="D1388" s="89"/>
      <c r="E1388" s="89"/>
      <c r="F1388" s="90"/>
      <c r="G1388" s="89"/>
      <c r="H1388" s="89"/>
      <c r="I1388" s="89"/>
      <c r="J1388" s="89"/>
      <c r="K1388" s="89"/>
      <c r="L1388" s="89"/>
      <c r="M1388" s="89"/>
      <c r="N1388" s="89"/>
      <c r="O1388" s="90"/>
    </row>
    <row r="1389" spans="1:15" s="91" customFormat="1" x14ac:dyDescent="0.15">
      <c r="A1389" s="87"/>
      <c r="B1389" s="87"/>
      <c r="C1389" s="88"/>
      <c r="D1389" s="89"/>
      <c r="E1389" s="89"/>
      <c r="F1389" s="90"/>
      <c r="G1389" s="89"/>
      <c r="H1389" s="89"/>
      <c r="I1389" s="89"/>
      <c r="J1389" s="89"/>
      <c r="K1389" s="89"/>
      <c r="L1389" s="89"/>
      <c r="M1389" s="89"/>
      <c r="N1389" s="89"/>
      <c r="O1389" s="90"/>
    </row>
  </sheetData>
  <mergeCells count="22">
    <mergeCell ref="A4:A7"/>
    <mergeCell ref="C4:E5"/>
    <mergeCell ref="F4:G7"/>
    <mergeCell ref="H4:J4"/>
    <mergeCell ref="K4:K7"/>
    <mergeCell ref="C6:C7"/>
    <mergeCell ref="D6:E7"/>
    <mergeCell ref="I685:J688"/>
    <mergeCell ref="B688:C688"/>
    <mergeCell ref="N4:N6"/>
    <mergeCell ref="O4:O7"/>
    <mergeCell ref="H5:H6"/>
    <mergeCell ref="I5:I6"/>
    <mergeCell ref="J5:J6"/>
    <mergeCell ref="L5:L6"/>
    <mergeCell ref="M5:M6"/>
    <mergeCell ref="L4:M4"/>
    <mergeCell ref="A685:A688"/>
    <mergeCell ref="B685:D686"/>
    <mergeCell ref="E685:F688"/>
    <mergeCell ref="G685:G687"/>
    <mergeCell ref="H685:H6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8"/>
  <sheetViews>
    <sheetView workbookViewId="0"/>
  </sheetViews>
  <sheetFormatPr baseColWidth="10" defaultRowHeight="15" x14ac:dyDescent="0.25"/>
  <cols>
    <col min="1" max="1" width="22.7109375" customWidth="1"/>
    <col min="2" max="2" width="23.5703125" customWidth="1"/>
    <col min="3" max="3" width="15.42578125" customWidth="1"/>
    <col min="4" max="4" width="19.28515625" customWidth="1"/>
  </cols>
  <sheetData>
    <row r="1" spans="1:19" x14ac:dyDescent="0.25">
      <c r="A1" s="2" t="s">
        <v>0</v>
      </c>
      <c r="B1" s="3"/>
      <c r="C1" s="4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6"/>
      <c r="P1" s="7"/>
      <c r="Q1" s="269"/>
      <c r="R1" s="7"/>
      <c r="S1" s="7"/>
    </row>
    <row r="2" spans="1:19" x14ac:dyDescent="0.25">
      <c r="A2" s="8" t="s">
        <v>758</v>
      </c>
      <c r="B2" s="3"/>
      <c r="C2" s="4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6"/>
      <c r="P2" s="7"/>
      <c r="Q2" s="269"/>
      <c r="R2" s="7"/>
      <c r="S2" s="7"/>
    </row>
    <row r="3" spans="1:19" x14ac:dyDescent="0.25">
      <c r="A3" s="9"/>
      <c r="B3" s="9"/>
      <c r="C3" s="10"/>
      <c r="D3" s="11"/>
      <c r="E3" s="5"/>
      <c r="F3" s="6"/>
      <c r="G3" s="11"/>
      <c r="H3" s="11"/>
      <c r="I3" s="11"/>
      <c r="J3" s="11"/>
      <c r="K3" s="11"/>
      <c r="L3" s="11"/>
      <c r="M3" s="11"/>
      <c r="N3" s="11"/>
      <c r="O3" s="12"/>
      <c r="P3" s="7"/>
      <c r="Q3" s="269"/>
      <c r="R3" s="7"/>
      <c r="S3" s="7"/>
    </row>
    <row r="4" spans="1:19" x14ac:dyDescent="0.25">
      <c r="A4" s="365" t="s">
        <v>2</v>
      </c>
      <c r="B4" s="13"/>
      <c r="C4" s="368" t="s">
        <v>3</v>
      </c>
      <c r="D4" s="334"/>
      <c r="E4" s="335"/>
      <c r="F4" s="355" t="s">
        <v>4</v>
      </c>
      <c r="G4" s="369"/>
      <c r="H4" s="373" t="s">
        <v>5</v>
      </c>
      <c r="I4" s="374"/>
      <c r="J4" s="374"/>
      <c r="K4" s="375"/>
      <c r="L4" s="378" t="s">
        <v>6</v>
      </c>
      <c r="M4" s="379"/>
      <c r="N4" s="355" t="s">
        <v>7</v>
      </c>
      <c r="O4" s="357" t="s">
        <v>8</v>
      </c>
      <c r="P4" s="355" t="s">
        <v>759</v>
      </c>
      <c r="Q4" s="369"/>
      <c r="R4" s="7"/>
      <c r="S4" s="7"/>
    </row>
    <row r="5" spans="1:19" x14ac:dyDescent="0.25">
      <c r="A5" s="366"/>
      <c r="B5" s="14"/>
      <c r="C5" s="336"/>
      <c r="D5" s="337"/>
      <c r="E5" s="338"/>
      <c r="F5" s="364"/>
      <c r="G5" s="370"/>
      <c r="H5" s="355" t="s">
        <v>9</v>
      </c>
      <c r="I5" s="357" t="s">
        <v>10</v>
      </c>
      <c r="J5" s="360" t="s">
        <v>11</v>
      </c>
      <c r="K5" s="376"/>
      <c r="L5" s="362" t="s">
        <v>12</v>
      </c>
      <c r="M5" s="355" t="s">
        <v>13</v>
      </c>
      <c r="N5" s="356"/>
      <c r="O5" s="358"/>
      <c r="P5" s="364"/>
      <c r="Q5" s="370"/>
      <c r="R5" s="7"/>
      <c r="S5" s="7"/>
    </row>
    <row r="6" spans="1:19" x14ac:dyDescent="0.25">
      <c r="A6" s="366"/>
      <c r="B6" s="14"/>
      <c r="C6" s="380" t="s">
        <v>14</v>
      </c>
      <c r="D6" s="355" t="s">
        <v>15</v>
      </c>
      <c r="E6" s="382"/>
      <c r="F6" s="364"/>
      <c r="G6" s="370"/>
      <c r="H6" s="356"/>
      <c r="I6" s="358"/>
      <c r="J6" s="361"/>
      <c r="K6" s="376"/>
      <c r="L6" s="363"/>
      <c r="M6" s="364"/>
      <c r="N6" s="356"/>
      <c r="O6" s="358"/>
      <c r="P6" s="364"/>
      <c r="Q6" s="370"/>
      <c r="R6" s="7"/>
      <c r="S6" s="7"/>
    </row>
    <row r="7" spans="1:19" x14ac:dyDescent="0.25">
      <c r="A7" s="367"/>
      <c r="B7" s="15"/>
      <c r="C7" s="381"/>
      <c r="D7" s="383"/>
      <c r="E7" s="384"/>
      <c r="F7" s="371"/>
      <c r="G7" s="372"/>
      <c r="H7" s="16" t="s">
        <v>16</v>
      </c>
      <c r="I7" s="17" t="s">
        <v>16</v>
      </c>
      <c r="J7" s="17" t="s">
        <v>16</v>
      </c>
      <c r="K7" s="377"/>
      <c r="L7" s="18" t="s">
        <v>16</v>
      </c>
      <c r="M7" s="18" t="s">
        <v>16</v>
      </c>
      <c r="N7" s="16" t="s">
        <v>17</v>
      </c>
      <c r="O7" s="359"/>
      <c r="P7" s="371"/>
      <c r="Q7" s="372"/>
      <c r="R7" s="7"/>
      <c r="S7" s="7"/>
    </row>
    <row r="8" spans="1:19" x14ac:dyDescent="0.25">
      <c r="A8" s="19"/>
      <c r="B8" s="19"/>
      <c r="C8" s="20"/>
      <c r="D8" s="21"/>
      <c r="E8" s="21"/>
      <c r="F8" s="22"/>
      <c r="G8" s="23"/>
      <c r="H8" s="23"/>
      <c r="I8" s="23"/>
      <c r="J8" s="23"/>
      <c r="K8" s="23"/>
      <c r="L8" s="23"/>
      <c r="M8" s="23"/>
      <c r="N8" s="23"/>
      <c r="O8" s="24"/>
      <c r="P8" s="25"/>
      <c r="Q8" s="270" t="str">
        <f t="shared" ref="Q8:Q36" si="0">IF(O8&gt;0,O8," ")</f>
        <v xml:space="preserve"> </v>
      </c>
      <c r="R8" s="25"/>
      <c r="S8" s="25"/>
    </row>
    <row r="9" spans="1:19" x14ac:dyDescent="0.25">
      <c r="A9" s="26" t="s">
        <v>225</v>
      </c>
      <c r="B9" s="26" t="s">
        <v>19</v>
      </c>
      <c r="C9" s="27" t="s">
        <v>655</v>
      </c>
      <c r="D9" s="28">
        <v>37886</v>
      </c>
      <c r="E9" s="29"/>
      <c r="F9" s="30"/>
      <c r="G9" s="31" t="s">
        <v>40</v>
      </c>
      <c r="H9" s="23"/>
      <c r="I9" s="23"/>
      <c r="J9" s="23"/>
      <c r="K9" s="23"/>
      <c r="L9" s="23"/>
      <c r="M9" s="23"/>
      <c r="N9" s="23"/>
      <c r="O9" s="22"/>
      <c r="P9" s="25"/>
      <c r="Q9" s="270" t="str">
        <f t="shared" si="0"/>
        <v xml:space="preserve"> </v>
      </c>
      <c r="R9" s="25"/>
      <c r="S9" s="25"/>
    </row>
    <row r="10" spans="1:19" x14ac:dyDescent="0.25">
      <c r="A10" s="19"/>
      <c r="B10" s="19"/>
      <c r="C10" s="20"/>
      <c r="D10" s="21"/>
      <c r="E10" s="21"/>
      <c r="F10" s="22"/>
      <c r="G10" s="21"/>
      <c r="H10" s="23"/>
      <c r="I10" s="23"/>
      <c r="J10" s="23"/>
      <c r="K10" s="23"/>
      <c r="L10" s="23"/>
      <c r="M10" s="23"/>
      <c r="N10" s="23"/>
      <c r="O10" s="22"/>
      <c r="P10" s="25"/>
      <c r="Q10" s="270" t="str">
        <f t="shared" si="0"/>
        <v xml:space="preserve"> </v>
      </c>
      <c r="R10" s="25"/>
      <c r="S10" s="25"/>
    </row>
    <row r="11" spans="1:19" x14ac:dyDescent="0.25">
      <c r="A11" s="26" t="s">
        <v>18</v>
      </c>
      <c r="B11" s="26" t="s">
        <v>19</v>
      </c>
      <c r="C11" s="27" t="s">
        <v>20</v>
      </c>
      <c r="D11" s="28">
        <v>37903</v>
      </c>
      <c r="E11" s="29"/>
      <c r="F11" s="30"/>
      <c r="G11" s="31" t="s">
        <v>21</v>
      </c>
      <c r="H11" s="32"/>
      <c r="I11" s="23"/>
      <c r="J11" s="23"/>
      <c r="K11" s="23"/>
      <c r="L11" s="23"/>
      <c r="M11" s="23"/>
      <c r="N11" s="23"/>
      <c r="O11" s="22"/>
      <c r="P11" s="25"/>
      <c r="Q11" s="270" t="str">
        <f t="shared" si="0"/>
        <v xml:space="preserve"> </v>
      </c>
      <c r="R11" s="25"/>
      <c r="S11" s="25"/>
    </row>
    <row r="12" spans="1:19" x14ac:dyDescent="0.25">
      <c r="A12" s="19"/>
      <c r="B12" s="19"/>
      <c r="C12" s="20"/>
      <c r="D12" s="21"/>
      <c r="E12" s="21"/>
      <c r="F12" s="22"/>
      <c r="G12" s="21"/>
      <c r="H12" s="23"/>
      <c r="I12" s="23"/>
      <c r="J12" s="23"/>
      <c r="K12" s="23"/>
      <c r="L12" s="23"/>
      <c r="M12" s="23"/>
      <c r="N12" s="23"/>
      <c r="O12" s="24"/>
      <c r="P12" s="25"/>
      <c r="Q12" s="270" t="str">
        <f t="shared" si="0"/>
        <v xml:space="preserve"> </v>
      </c>
      <c r="R12" s="25"/>
      <c r="S12" s="25"/>
    </row>
    <row r="13" spans="1:19" x14ac:dyDescent="0.25">
      <c r="A13" s="26" t="s">
        <v>22</v>
      </c>
      <c r="B13" s="26" t="s">
        <v>19</v>
      </c>
      <c r="C13" s="27" t="s">
        <v>23</v>
      </c>
      <c r="D13" s="28">
        <v>37908</v>
      </c>
      <c r="E13" s="29"/>
      <c r="F13" s="30"/>
      <c r="G13" s="31" t="s">
        <v>24</v>
      </c>
      <c r="H13" s="23"/>
      <c r="I13" s="23"/>
      <c r="J13" s="23"/>
      <c r="K13" s="23"/>
      <c r="L13" s="23"/>
      <c r="M13" s="23"/>
      <c r="N13" s="23"/>
      <c r="O13" s="22"/>
      <c r="P13" s="25"/>
      <c r="Q13" s="270" t="str">
        <f t="shared" si="0"/>
        <v xml:space="preserve"> </v>
      </c>
      <c r="R13" s="25"/>
      <c r="S13" s="25"/>
    </row>
    <row r="14" spans="1:19" x14ac:dyDescent="0.25">
      <c r="A14" s="19"/>
      <c r="B14" s="33"/>
      <c r="C14" s="34"/>
      <c r="D14" s="35"/>
      <c r="E14" s="21"/>
      <c r="F14" s="22"/>
      <c r="G14" s="36"/>
      <c r="H14" s="23"/>
      <c r="I14" s="23"/>
      <c r="J14" s="23"/>
      <c r="K14" s="23"/>
      <c r="L14" s="23"/>
      <c r="M14" s="23"/>
      <c r="N14" s="23"/>
      <c r="O14" s="22"/>
      <c r="P14" s="25"/>
      <c r="Q14" s="270" t="str">
        <f t="shared" si="0"/>
        <v xml:space="preserve"> </v>
      </c>
      <c r="R14" s="25"/>
      <c r="S14" s="25"/>
    </row>
    <row r="15" spans="1:19" x14ac:dyDescent="0.25">
      <c r="A15" s="26" t="s">
        <v>25</v>
      </c>
      <c r="B15" s="26" t="s">
        <v>19</v>
      </c>
      <c r="C15" s="27" t="s">
        <v>26</v>
      </c>
      <c r="D15" s="28">
        <v>37936</v>
      </c>
      <c r="E15" s="29"/>
      <c r="F15" s="30"/>
      <c r="G15" s="31" t="s">
        <v>27</v>
      </c>
      <c r="H15" s="23"/>
      <c r="I15" s="23"/>
      <c r="J15" s="23"/>
      <c r="K15" s="23"/>
      <c r="L15" s="23"/>
      <c r="M15" s="23"/>
      <c r="N15" s="23"/>
      <c r="O15" s="22"/>
      <c r="P15" s="25"/>
      <c r="Q15" s="270" t="str">
        <f t="shared" si="0"/>
        <v xml:space="preserve"> </v>
      </c>
      <c r="R15" s="25"/>
      <c r="S15" s="25"/>
    </row>
    <row r="16" spans="1:19" x14ac:dyDescent="0.25">
      <c r="A16" s="19"/>
      <c r="B16" s="19"/>
      <c r="C16" s="20"/>
      <c r="D16" s="21"/>
      <c r="E16" s="21"/>
      <c r="F16" s="22"/>
      <c r="G16" s="23"/>
      <c r="H16" s="23"/>
      <c r="I16" s="23"/>
      <c r="J16" s="23"/>
      <c r="K16" s="23"/>
      <c r="L16" s="23"/>
      <c r="M16" s="23"/>
      <c r="N16" s="23"/>
      <c r="O16" s="22"/>
      <c r="P16" s="25"/>
      <c r="Q16" s="270" t="str">
        <f t="shared" si="0"/>
        <v xml:space="preserve"> </v>
      </c>
      <c r="R16" s="25"/>
      <c r="S16" s="25"/>
    </row>
    <row r="17" spans="1:19" x14ac:dyDescent="0.25">
      <c r="A17" s="26" t="s">
        <v>28</v>
      </c>
      <c r="B17" s="26" t="s">
        <v>19</v>
      </c>
      <c r="C17" s="27" t="s">
        <v>29</v>
      </c>
      <c r="D17" s="28">
        <v>37952</v>
      </c>
      <c r="E17" s="29"/>
      <c r="F17" s="30"/>
      <c r="G17" s="31" t="s">
        <v>30</v>
      </c>
      <c r="H17" s="23"/>
      <c r="I17" s="23"/>
      <c r="J17" s="23"/>
      <c r="K17" s="23"/>
      <c r="L17" s="23"/>
      <c r="M17" s="23"/>
      <c r="N17" s="23"/>
      <c r="O17" s="22"/>
      <c r="P17" s="25"/>
      <c r="Q17" s="270" t="str">
        <f t="shared" si="0"/>
        <v xml:space="preserve"> </v>
      </c>
      <c r="R17" s="25"/>
      <c r="S17" s="25"/>
    </row>
    <row r="18" spans="1:19" x14ac:dyDescent="0.25">
      <c r="A18" s="40"/>
      <c r="B18" s="40"/>
      <c r="C18" s="41"/>
      <c r="D18" s="42"/>
      <c r="E18" s="43"/>
      <c r="F18" s="44"/>
      <c r="G18" s="45"/>
      <c r="H18" s="23"/>
      <c r="I18" s="23"/>
      <c r="J18" s="23"/>
      <c r="K18" s="23"/>
      <c r="L18" s="23"/>
      <c r="M18" s="23"/>
      <c r="N18" s="23"/>
      <c r="O18" s="22"/>
      <c r="P18" s="25"/>
      <c r="Q18" s="270" t="str">
        <f t="shared" si="0"/>
        <v xml:space="preserve"> </v>
      </c>
      <c r="R18" s="25"/>
      <c r="S18" s="25"/>
    </row>
    <row r="19" spans="1:19" x14ac:dyDescent="0.25">
      <c r="A19" s="19" t="s">
        <v>28</v>
      </c>
      <c r="B19" s="19" t="s">
        <v>373</v>
      </c>
      <c r="C19" s="34"/>
      <c r="D19" s="35"/>
      <c r="E19" s="21"/>
      <c r="F19" s="22"/>
      <c r="G19" s="23">
        <v>15610000</v>
      </c>
      <c r="H19" s="23"/>
      <c r="I19" s="23"/>
      <c r="J19" s="23"/>
      <c r="K19" s="23"/>
      <c r="L19" s="23"/>
      <c r="M19" s="23"/>
      <c r="N19" s="23"/>
      <c r="O19" s="22"/>
      <c r="P19" s="25"/>
      <c r="Q19" s="270" t="str">
        <f t="shared" si="0"/>
        <v xml:space="preserve"> </v>
      </c>
      <c r="R19" s="25"/>
      <c r="S19" s="25"/>
    </row>
    <row r="20" spans="1:19" x14ac:dyDescent="0.25">
      <c r="A20" s="19" t="s">
        <v>28</v>
      </c>
      <c r="B20" s="33"/>
      <c r="C20" s="34"/>
      <c r="D20" s="22" t="s">
        <v>546</v>
      </c>
      <c r="E20" s="53"/>
      <c r="F20" s="22" t="s">
        <v>42</v>
      </c>
      <c r="G20" s="46">
        <v>4840000</v>
      </c>
      <c r="H20" s="25"/>
      <c r="I20" s="23"/>
      <c r="J20" s="23"/>
      <c r="K20" s="23"/>
      <c r="L20" s="25"/>
      <c r="M20" s="23">
        <v>4840000</v>
      </c>
      <c r="N20" s="23"/>
      <c r="O20" s="24">
        <v>41025</v>
      </c>
      <c r="P20" s="271" t="s">
        <v>760</v>
      </c>
      <c r="Q20" s="270">
        <f t="shared" si="0"/>
        <v>41025</v>
      </c>
      <c r="R20" s="25"/>
      <c r="S20" s="25"/>
    </row>
    <row r="21" spans="1:19" x14ac:dyDescent="0.25">
      <c r="A21" s="19" t="s">
        <v>28</v>
      </c>
      <c r="B21" s="37"/>
      <c r="C21" s="38"/>
      <c r="D21" s="22" t="s">
        <v>547</v>
      </c>
      <c r="E21" s="21"/>
      <c r="F21" s="22" t="s">
        <v>42</v>
      </c>
      <c r="G21" s="46">
        <v>4840000</v>
      </c>
      <c r="H21" s="23"/>
      <c r="I21" s="23">
        <v>4840000</v>
      </c>
      <c r="J21" s="23"/>
      <c r="K21" s="23"/>
      <c r="L21" s="23"/>
      <c r="M21" s="23"/>
      <c r="N21" s="23"/>
      <c r="O21" s="24">
        <v>41074</v>
      </c>
      <c r="P21" s="271" t="s">
        <v>760</v>
      </c>
      <c r="Q21" s="270">
        <f t="shared" si="0"/>
        <v>41074</v>
      </c>
      <c r="R21" s="25"/>
      <c r="S21" s="25"/>
    </row>
    <row r="22" spans="1:19" x14ac:dyDescent="0.25">
      <c r="A22" s="19" t="s">
        <v>28</v>
      </c>
      <c r="B22" s="37"/>
      <c r="C22" s="38"/>
      <c r="D22" s="22" t="s">
        <v>548</v>
      </c>
      <c r="E22" s="21"/>
      <c r="F22" s="22" t="s">
        <v>42</v>
      </c>
      <c r="G22" s="46">
        <v>4930000</v>
      </c>
      <c r="H22" s="25"/>
      <c r="I22" s="23">
        <v>2500000</v>
      </c>
      <c r="J22" s="23"/>
      <c r="K22" s="23"/>
      <c r="L22" s="23"/>
      <c r="M22" s="23">
        <v>2430000</v>
      </c>
      <c r="N22" s="23"/>
      <c r="O22" s="24">
        <v>41116</v>
      </c>
      <c r="P22" s="271" t="s">
        <v>760</v>
      </c>
      <c r="Q22" s="270">
        <f t="shared" si="0"/>
        <v>41116</v>
      </c>
      <c r="R22" s="25"/>
      <c r="S22" s="25"/>
    </row>
    <row r="23" spans="1:19" x14ac:dyDescent="0.25">
      <c r="A23" s="19" t="s">
        <v>28</v>
      </c>
      <c r="B23" s="37"/>
      <c r="C23" s="38"/>
      <c r="D23" s="22" t="s">
        <v>549</v>
      </c>
      <c r="E23" s="21"/>
      <c r="F23" s="22" t="s">
        <v>42</v>
      </c>
      <c r="G23" s="46">
        <v>4930000</v>
      </c>
      <c r="H23" s="23"/>
      <c r="I23" s="23"/>
      <c r="J23" s="23"/>
      <c r="K23" s="23"/>
      <c r="L23" s="23"/>
      <c r="M23" s="23">
        <v>4930000</v>
      </c>
      <c r="N23" s="23"/>
      <c r="O23" s="24">
        <v>41164</v>
      </c>
      <c r="P23" s="271" t="s">
        <v>760</v>
      </c>
      <c r="Q23" s="270">
        <f t="shared" si="0"/>
        <v>41164</v>
      </c>
      <c r="R23" s="25"/>
      <c r="S23" s="25"/>
    </row>
    <row r="24" spans="1:19" x14ac:dyDescent="0.25">
      <c r="A24" s="19" t="s">
        <v>28</v>
      </c>
      <c r="B24" s="37"/>
      <c r="C24" s="38"/>
      <c r="D24" s="22" t="s">
        <v>550</v>
      </c>
      <c r="E24" s="21"/>
      <c r="F24" s="22" t="s">
        <v>42</v>
      </c>
      <c r="G24" s="46">
        <v>5020000</v>
      </c>
      <c r="H24" s="25"/>
      <c r="I24" s="23">
        <v>5020000</v>
      </c>
      <c r="J24" s="23"/>
      <c r="K24" s="23"/>
      <c r="L24" s="25"/>
      <c r="M24" s="23"/>
      <c r="N24" s="23"/>
      <c r="O24" s="24">
        <v>41207</v>
      </c>
      <c r="P24" s="271" t="s">
        <v>760</v>
      </c>
      <c r="Q24" s="270">
        <f t="shared" si="0"/>
        <v>41207</v>
      </c>
      <c r="R24" s="25"/>
      <c r="S24" s="25"/>
    </row>
    <row r="25" spans="1:19" x14ac:dyDescent="0.25">
      <c r="A25" s="19" t="s">
        <v>28</v>
      </c>
      <c r="B25" s="37"/>
      <c r="C25" s="38"/>
      <c r="D25" s="22" t="s">
        <v>551</v>
      </c>
      <c r="E25" s="21"/>
      <c r="F25" s="22" t="s">
        <v>42</v>
      </c>
      <c r="G25" s="46">
        <v>5020000</v>
      </c>
      <c r="H25" s="23"/>
      <c r="I25" s="23"/>
      <c r="J25" s="23"/>
      <c r="K25" s="23"/>
      <c r="L25" s="25"/>
      <c r="M25" s="23">
        <v>5020000</v>
      </c>
      <c r="N25" s="23"/>
      <c r="O25" s="24">
        <v>41256</v>
      </c>
      <c r="P25" s="271" t="s">
        <v>760</v>
      </c>
      <c r="Q25" s="270">
        <f t="shared" si="0"/>
        <v>41256</v>
      </c>
      <c r="R25" s="25"/>
      <c r="S25" s="25"/>
    </row>
    <row r="26" spans="1:19" x14ac:dyDescent="0.25">
      <c r="A26" s="19" t="s">
        <v>28</v>
      </c>
      <c r="B26" s="37"/>
      <c r="C26" s="38"/>
      <c r="D26" s="22" t="s">
        <v>552</v>
      </c>
      <c r="E26" s="21"/>
      <c r="F26" s="22" t="s">
        <v>42</v>
      </c>
      <c r="G26" s="46">
        <v>5110000</v>
      </c>
      <c r="H26" s="23"/>
      <c r="I26" s="23">
        <v>5110000</v>
      </c>
      <c r="J26" s="23"/>
      <c r="K26" s="23"/>
      <c r="L26" s="25"/>
      <c r="M26" s="23"/>
      <c r="N26" s="23"/>
      <c r="O26" s="24">
        <v>41298</v>
      </c>
      <c r="P26" s="271" t="s">
        <v>760</v>
      </c>
      <c r="Q26" s="270">
        <f t="shared" si="0"/>
        <v>41298</v>
      </c>
      <c r="R26" s="25"/>
      <c r="S26" s="25"/>
    </row>
    <row r="27" spans="1:19" x14ac:dyDescent="0.25">
      <c r="A27" s="19" t="s">
        <v>28</v>
      </c>
      <c r="B27" s="37"/>
      <c r="C27" s="38"/>
      <c r="D27" s="22" t="s">
        <v>553</v>
      </c>
      <c r="E27" s="21"/>
      <c r="F27" s="22" t="s">
        <v>42</v>
      </c>
      <c r="G27" s="46">
        <v>5110000</v>
      </c>
      <c r="H27" s="25"/>
      <c r="I27" s="23">
        <v>5110000</v>
      </c>
      <c r="J27" s="23"/>
      <c r="K27" s="23"/>
      <c r="L27" s="25"/>
      <c r="M27" s="23"/>
      <c r="N27" s="23"/>
      <c r="O27" s="24">
        <v>41347</v>
      </c>
      <c r="P27" s="271" t="s">
        <v>760</v>
      </c>
      <c r="Q27" s="270">
        <f t="shared" si="0"/>
        <v>41347</v>
      </c>
      <c r="R27" s="25"/>
      <c r="S27" s="25"/>
    </row>
    <row r="28" spans="1:19" x14ac:dyDescent="0.25">
      <c r="A28" s="19" t="s">
        <v>28</v>
      </c>
      <c r="B28" s="37"/>
      <c r="C28" s="38"/>
      <c r="D28" s="22" t="s">
        <v>554</v>
      </c>
      <c r="E28" s="21"/>
      <c r="F28" s="22" t="s">
        <v>42</v>
      </c>
      <c r="G28" s="46">
        <v>5200000</v>
      </c>
      <c r="H28" s="23"/>
      <c r="I28" s="23">
        <v>5200000</v>
      </c>
      <c r="J28" s="23"/>
      <c r="K28" s="23"/>
      <c r="L28" s="23"/>
      <c r="M28" s="23"/>
      <c r="N28" s="23"/>
      <c r="O28" s="24">
        <v>41389</v>
      </c>
      <c r="P28" s="271" t="s">
        <v>760</v>
      </c>
      <c r="Q28" s="270">
        <f t="shared" si="0"/>
        <v>41389</v>
      </c>
      <c r="R28" s="25"/>
      <c r="S28" s="25"/>
    </row>
    <row r="29" spans="1:19" x14ac:dyDescent="0.25">
      <c r="A29" s="19" t="s">
        <v>28</v>
      </c>
      <c r="B29" s="37"/>
      <c r="C29" s="38"/>
      <c r="D29" s="22" t="s">
        <v>555</v>
      </c>
      <c r="E29" s="21"/>
      <c r="F29" s="22" t="s">
        <v>42</v>
      </c>
      <c r="G29" s="46">
        <v>5200000</v>
      </c>
      <c r="H29" s="25"/>
      <c r="I29" s="23">
        <v>5200000</v>
      </c>
      <c r="J29" s="23"/>
      <c r="K29" s="23"/>
      <c r="L29" s="23"/>
      <c r="M29" s="23"/>
      <c r="N29" s="23"/>
      <c r="O29" s="24">
        <v>41438</v>
      </c>
      <c r="P29" s="271" t="s">
        <v>760</v>
      </c>
      <c r="Q29" s="270">
        <f t="shared" si="0"/>
        <v>41438</v>
      </c>
      <c r="R29" s="25"/>
      <c r="S29" s="25"/>
    </row>
    <row r="30" spans="1:19" x14ac:dyDescent="0.25">
      <c r="A30" s="19" t="s">
        <v>28</v>
      </c>
      <c r="B30" s="37"/>
      <c r="C30" s="38"/>
      <c r="D30" s="22" t="s">
        <v>556</v>
      </c>
      <c r="E30" s="21"/>
      <c r="F30" s="22" t="s">
        <v>42</v>
      </c>
      <c r="G30" s="46">
        <v>5200000</v>
      </c>
      <c r="H30" s="23">
        <v>5200000</v>
      </c>
      <c r="I30" s="23"/>
      <c r="J30" s="23"/>
      <c r="K30" s="23"/>
      <c r="L30" s="23"/>
      <c r="M30" s="23"/>
      <c r="N30" s="23">
        <v>5200000</v>
      </c>
      <c r="O30" s="24">
        <v>41480</v>
      </c>
      <c r="P30" s="271" t="s">
        <v>760</v>
      </c>
      <c r="Q30" s="270">
        <f t="shared" si="0"/>
        <v>41480</v>
      </c>
      <c r="R30" s="25"/>
      <c r="S30" s="25"/>
    </row>
    <row r="31" spans="1:19" x14ac:dyDescent="0.25">
      <c r="A31" s="19" t="s">
        <v>28</v>
      </c>
      <c r="B31" s="37"/>
      <c r="C31" s="38"/>
      <c r="D31" s="22" t="s">
        <v>557</v>
      </c>
      <c r="E31" s="21"/>
      <c r="F31" s="22" t="s">
        <v>42</v>
      </c>
      <c r="G31" s="46">
        <v>5200000</v>
      </c>
      <c r="H31" s="23">
        <v>5200000</v>
      </c>
      <c r="I31" s="23"/>
      <c r="J31" s="23"/>
      <c r="K31" s="23"/>
      <c r="L31" s="25"/>
      <c r="M31" s="23"/>
      <c r="N31" s="23">
        <v>5200000</v>
      </c>
      <c r="O31" s="24">
        <v>41529</v>
      </c>
      <c r="P31" s="271" t="s">
        <v>760</v>
      </c>
      <c r="Q31" s="270">
        <f t="shared" si="0"/>
        <v>41529</v>
      </c>
      <c r="R31" s="25"/>
      <c r="S31" s="25"/>
    </row>
    <row r="32" spans="1:19" x14ac:dyDescent="0.25">
      <c r="A32" s="19" t="s">
        <v>28</v>
      </c>
      <c r="B32" s="37"/>
      <c r="C32" s="38"/>
      <c r="D32" s="22" t="s">
        <v>558</v>
      </c>
      <c r="E32" s="21"/>
      <c r="F32" s="22" t="s">
        <v>42</v>
      </c>
      <c r="G32" s="46">
        <v>5200000</v>
      </c>
      <c r="H32" s="23"/>
      <c r="I32" s="23"/>
      <c r="J32" s="23"/>
      <c r="K32" s="23"/>
      <c r="L32" s="23">
        <v>5200000</v>
      </c>
      <c r="M32" s="23"/>
      <c r="N32" s="23"/>
      <c r="O32" s="24">
        <v>41571</v>
      </c>
      <c r="P32" s="271" t="s">
        <v>760</v>
      </c>
      <c r="Q32" s="270">
        <f t="shared" si="0"/>
        <v>41571</v>
      </c>
      <c r="R32" s="25"/>
      <c r="S32" s="25"/>
    </row>
    <row r="33" spans="1:19" x14ac:dyDescent="0.25">
      <c r="A33" s="19" t="s">
        <v>559</v>
      </c>
      <c r="B33" s="37"/>
      <c r="C33" s="38"/>
      <c r="D33" s="35"/>
      <c r="E33" s="21"/>
      <c r="F33" s="22"/>
      <c r="G33" s="36"/>
      <c r="H33" s="23"/>
      <c r="I33" s="23"/>
      <c r="J33" s="23"/>
      <c r="K33" s="23"/>
      <c r="L33" s="23"/>
      <c r="M33" s="23"/>
      <c r="N33" s="23"/>
      <c r="O33" s="22"/>
      <c r="P33" s="25"/>
      <c r="Q33" s="270" t="str">
        <f t="shared" si="0"/>
        <v xml:space="preserve"> </v>
      </c>
      <c r="R33" s="25"/>
      <c r="S33" s="25"/>
    </row>
    <row r="34" spans="1:19" x14ac:dyDescent="0.25">
      <c r="A34" s="19" t="s">
        <v>560</v>
      </c>
      <c r="B34" s="37"/>
      <c r="C34" s="38"/>
      <c r="D34" s="35"/>
      <c r="E34" s="21"/>
      <c r="F34" s="22"/>
      <c r="G34" s="36"/>
      <c r="H34" s="23"/>
      <c r="I34" s="23"/>
      <c r="J34" s="23"/>
      <c r="K34" s="23"/>
      <c r="L34" s="23"/>
      <c r="M34" s="23"/>
      <c r="N34" s="23"/>
      <c r="O34" s="22"/>
      <c r="P34" s="25"/>
      <c r="Q34" s="270" t="str">
        <f t="shared" si="0"/>
        <v xml:space="preserve"> </v>
      </c>
      <c r="R34" s="25"/>
      <c r="S34" s="25"/>
    </row>
    <row r="35" spans="1:19" x14ac:dyDescent="0.25">
      <c r="A35" s="37"/>
      <c r="B35" s="37"/>
      <c r="C35" s="38"/>
      <c r="D35" s="35"/>
      <c r="E35" s="21"/>
      <c r="F35" s="22"/>
      <c r="G35" s="36"/>
      <c r="H35" s="23"/>
      <c r="I35" s="23"/>
      <c r="J35" s="23"/>
      <c r="K35" s="23"/>
      <c r="L35" s="23"/>
      <c r="M35" s="23"/>
      <c r="N35" s="23"/>
      <c r="O35" s="22"/>
      <c r="P35" s="25"/>
      <c r="Q35" s="270" t="str">
        <f t="shared" si="0"/>
        <v xml:space="preserve"> </v>
      </c>
      <c r="R35" s="25"/>
      <c r="S35" s="25"/>
    </row>
    <row r="36" spans="1:19" x14ac:dyDescent="0.25">
      <c r="A36" s="26" t="s">
        <v>31</v>
      </c>
      <c r="B36" s="26" t="s">
        <v>19</v>
      </c>
      <c r="C36" s="27" t="s">
        <v>32</v>
      </c>
      <c r="D36" s="28">
        <v>37964</v>
      </c>
      <c r="E36" s="29"/>
      <c r="F36" s="30"/>
      <c r="G36" s="31">
        <v>4000000</v>
      </c>
      <c r="H36" s="32"/>
      <c r="I36" s="23"/>
      <c r="J36" s="23"/>
      <c r="K36" s="23"/>
      <c r="L36" s="23"/>
      <c r="M36" s="23"/>
      <c r="N36" s="23"/>
      <c r="O36" s="22"/>
      <c r="P36" s="25"/>
      <c r="Q36" s="270" t="str">
        <f t="shared" si="0"/>
        <v xml:space="preserve"> </v>
      </c>
      <c r="R36" s="25"/>
      <c r="S36" s="25"/>
    </row>
    <row r="37" spans="1:19" x14ac:dyDescent="0.25">
      <c r="A37" s="19"/>
      <c r="B37" s="19"/>
      <c r="C37" s="20"/>
      <c r="D37" s="21"/>
      <c r="E37" s="21"/>
      <c r="F37" s="22"/>
      <c r="G37" s="23"/>
      <c r="H37" s="25"/>
      <c r="I37" s="23"/>
      <c r="J37" s="23"/>
      <c r="K37" s="23"/>
      <c r="L37" s="25"/>
      <c r="M37" s="23"/>
      <c r="N37" s="25"/>
      <c r="O37" s="22"/>
      <c r="P37" s="25"/>
      <c r="Q37" s="270"/>
      <c r="R37" s="25"/>
      <c r="S37" s="25"/>
    </row>
    <row r="38" spans="1:19" x14ac:dyDescent="0.25">
      <c r="A38" s="19" t="s">
        <v>31</v>
      </c>
      <c r="B38" s="19" t="s">
        <v>629</v>
      </c>
      <c r="C38" s="20"/>
      <c r="D38" s="21"/>
      <c r="E38" s="21"/>
      <c r="F38" s="22"/>
      <c r="G38" s="23">
        <v>500000</v>
      </c>
      <c r="H38" s="23"/>
      <c r="I38" s="25"/>
      <c r="J38" s="23"/>
      <c r="K38" s="23"/>
      <c r="L38" s="25"/>
      <c r="M38" s="23"/>
      <c r="N38" s="23"/>
      <c r="O38" s="24"/>
      <c r="P38" s="271"/>
      <c r="Q38" s="270" t="str">
        <f t="shared" ref="Q38:Q43" si="1">IF(O38&gt;0,O38," ")</f>
        <v xml:space="preserve"> </v>
      </c>
      <c r="R38" s="25"/>
      <c r="S38" s="25"/>
    </row>
    <row r="39" spans="1:19" x14ac:dyDescent="0.25">
      <c r="A39" s="19" t="s">
        <v>31</v>
      </c>
      <c r="B39" s="47"/>
      <c r="C39" s="20"/>
      <c r="D39" s="22" t="s">
        <v>52</v>
      </c>
      <c r="E39" s="21"/>
      <c r="F39" s="22" t="s">
        <v>42</v>
      </c>
      <c r="G39" s="32">
        <v>500000</v>
      </c>
      <c r="H39" s="25"/>
      <c r="I39" s="23">
        <v>500000</v>
      </c>
      <c r="J39" s="23"/>
      <c r="K39" s="23"/>
      <c r="L39" s="25"/>
      <c r="M39" s="23"/>
      <c r="N39" s="23"/>
      <c r="O39" s="24">
        <v>41429</v>
      </c>
      <c r="P39" s="271" t="s">
        <v>761</v>
      </c>
      <c r="Q39" s="270">
        <f t="shared" si="1"/>
        <v>41429</v>
      </c>
      <c r="R39" s="25"/>
      <c r="S39" s="25"/>
    </row>
    <row r="40" spans="1:19" x14ac:dyDescent="0.25">
      <c r="A40" s="19" t="s">
        <v>762</v>
      </c>
      <c r="B40" s="19"/>
      <c r="C40" s="20"/>
      <c r="D40" s="21"/>
      <c r="E40" s="21"/>
      <c r="F40" s="22"/>
      <c r="G40" s="23"/>
      <c r="H40" s="23"/>
      <c r="I40" s="23"/>
      <c r="J40" s="23"/>
      <c r="K40" s="23"/>
      <c r="L40" s="25"/>
      <c r="M40" s="23"/>
      <c r="N40" s="23"/>
      <c r="O40" s="22"/>
      <c r="P40" s="25"/>
      <c r="Q40" s="270" t="str">
        <f t="shared" si="1"/>
        <v xml:space="preserve"> </v>
      </c>
      <c r="R40" s="25"/>
      <c r="S40" s="25"/>
    </row>
    <row r="41" spans="1:19" x14ac:dyDescent="0.25">
      <c r="A41" s="19"/>
      <c r="B41" s="19"/>
      <c r="C41" s="20"/>
      <c r="D41" s="21"/>
      <c r="E41" s="21"/>
      <c r="F41" s="22"/>
      <c r="G41" s="23"/>
      <c r="H41" s="23"/>
      <c r="I41" s="23"/>
      <c r="J41" s="23"/>
      <c r="K41" s="23"/>
      <c r="L41" s="23"/>
      <c r="M41" s="23"/>
      <c r="N41" s="23"/>
      <c r="O41" s="22"/>
      <c r="P41" s="25"/>
      <c r="Q41" s="270" t="str">
        <f t="shared" si="1"/>
        <v xml:space="preserve"> </v>
      </c>
      <c r="R41" s="25"/>
      <c r="S41" s="25"/>
    </row>
    <row r="42" spans="1:19" x14ac:dyDescent="0.25">
      <c r="A42" s="19" t="s">
        <v>31</v>
      </c>
      <c r="B42" s="19" t="s">
        <v>631</v>
      </c>
      <c r="C42" s="20"/>
      <c r="D42" s="21"/>
      <c r="E42" s="21"/>
      <c r="F42" s="22"/>
      <c r="G42" s="23">
        <v>500000</v>
      </c>
      <c r="H42" s="23"/>
      <c r="I42" s="25"/>
      <c r="J42" s="23"/>
      <c r="K42" s="23"/>
      <c r="L42" s="23"/>
      <c r="M42" s="23"/>
      <c r="N42" s="23"/>
      <c r="O42" s="24"/>
      <c r="P42" s="271"/>
      <c r="Q42" s="270" t="str">
        <f t="shared" si="1"/>
        <v xml:space="preserve"> </v>
      </c>
      <c r="R42" s="25"/>
      <c r="S42" s="25"/>
    </row>
    <row r="43" spans="1:19" x14ac:dyDescent="0.25">
      <c r="A43" s="19" t="s">
        <v>31</v>
      </c>
      <c r="B43" s="47"/>
      <c r="C43" s="20"/>
      <c r="D43" s="22" t="s">
        <v>52</v>
      </c>
      <c r="E43" s="21"/>
      <c r="F43" s="22" t="s">
        <v>42</v>
      </c>
      <c r="G43" s="32">
        <v>500000</v>
      </c>
      <c r="H43" s="23">
        <v>500000</v>
      </c>
      <c r="I43" s="25"/>
      <c r="J43" s="23"/>
      <c r="K43" s="23"/>
      <c r="L43" s="23"/>
      <c r="M43" s="23"/>
      <c r="N43" s="23">
        <v>500000</v>
      </c>
      <c r="O43" s="24">
        <v>41464</v>
      </c>
      <c r="P43" s="271" t="s">
        <v>761</v>
      </c>
      <c r="Q43" s="270">
        <f t="shared" si="1"/>
        <v>41464</v>
      </c>
      <c r="R43" s="25"/>
      <c r="S43" s="25"/>
    </row>
    <row r="44" spans="1:19" x14ac:dyDescent="0.25">
      <c r="A44" s="19" t="s">
        <v>704</v>
      </c>
      <c r="B44" s="19"/>
      <c r="C44" s="20"/>
      <c r="D44" s="21"/>
      <c r="E44" s="21"/>
      <c r="F44" s="22"/>
      <c r="G44" s="23"/>
      <c r="H44" s="23"/>
      <c r="I44" s="23"/>
      <c r="J44" s="23"/>
      <c r="K44" s="23"/>
      <c r="L44" s="25"/>
      <c r="M44" s="23"/>
      <c r="N44" s="23"/>
      <c r="O44" s="22"/>
      <c r="P44" s="25"/>
      <c r="Q44" s="270"/>
      <c r="R44" s="25"/>
      <c r="S44" s="25"/>
    </row>
    <row r="45" spans="1:19" x14ac:dyDescent="0.25">
      <c r="A45" s="19"/>
      <c r="B45" s="19"/>
      <c r="C45" s="20"/>
      <c r="D45" s="21"/>
      <c r="E45" s="21"/>
      <c r="F45" s="22"/>
      <c r="G45" s="23"/>
      <c r="H45" s="23"/>
      <c r="I45" s="23"/>
      <c r="J45" s="23"/>
      <c r="K45" s="23"/>
      <c r="L45" s="25"/>
      <c r="M45" s="23"/>
      <c r="N45" s="23"/>
      <c r="O45" s="22"/>
      <c r="P45" s="25"/>
      <c r="Q45" s="270"/>
      <c r="R45" s="25"/>
      <c r="S45" s="25"/>
    </row>
    <row r="46" spans="1:19" x14ac:dyDescent="0.25">
      <c r="A46" s="19" t="s">
        <v>31</v>
      </c>
      <c r="B46" s="19" t="s">
        <v>513</v>
      </c>
      <c r="C46" s="20"/>
      <c r="D46" s="21"/>
      <c r="E46" s="21"/>
      <c r="F46" s="22"/>
      <c r="G46" s="23">
        <v>2000000</v>
      </c>
      <c r="H46" s="23"/>
      <c r="I46" s="25"/>
      <c r="J46" s="23"/>
      <c r="K46" s="23"/>
      <c r="L46" s="23"/>
      <c r="M46" s="23"/>
      <c r="N46" s="23"/>
      <c r="O46" s="24"/>
      <c r="P46" s="271"/>
      <c r="Q46" s="270" t="str">
        <f>IF(O46&gt;0,O46," ")</f>
        <v xml:space="preserve"> </v>
      </c>
      <c r="R46" s="25"/>
      <c r="S46" s="25"/>
    </row>
    <row r="47" spans="1:19" x14ac:dyDescent="0.25">
      <c r="A47" s="19" t="s">
        <v>31</v>
      </c>
      <c r="B47" s="47"/>
      <c r="C47" s="20"/>
      <c r="D47" s="22" t="s">
        <v>52</v>
      </c>
      <c r="E47" s="21"/>
      <c r="F47" s="22" t="s">
        <v>42</v>
      </c>
      <c r="G47" s="32">
        <v>1000000</v>
      </c>
      <c r="H47" s="23">
        <v>1000000</v>
      </c>
      <c r="I47" s="25"/>
      <c r="J47" s="23"/>
      <c r="K47" s="23"/>
      <c r="L47" s="23"/>
      <c r="M47" s="23"/>
      <c r="N47" s="23">
        <v>1000000</v>
      </c>
      <c r="O47" s="24">
        <v>41506</v>
      </c>
      <c r="P47" s="271" t="s">
        <v>761</v>
      </c>
      <c r="Q47" s="270">
        <f>IF(O47&gt;0,O47," ")</f>
        <v>41506</v>
      </c>
      <c r="R47" s="25"/>
      <c r="S47" s="25"/>
    </row>
    <row r="48" spans="1:19" x14ac:dyDescent="0.25">
      <c r="A48" s="19" t="s">
        <v>31</v>
      </c>
      <c r="B48" s="47"/>
      <c r="C48" s="20"/>
      <c r="D48" s="22" t="s">
        <v>52</v>
      </c>
      <c r="E48" s="21"/>
      <c r="F48" s="22" t="s">
        <v>42</v>
      </c>
      <c r="G48" s="32">
        <v>1000000</v>
      </c>
      <c r="H48" s="23">
        <v>1000000</v>
      </c>
      <c r="I48" s="25"/>
      <c r="J48" s="23"/>
      <c r="K48" s="23"/>
      <c r="L48" s="23"/>
      <c r="M48" s="23"/>
      <c r="N48" s="23">
        <v>1000000</v>
      </c>
      <c r="O48" s="24">
        <v>41506</v>
      </c>
      <c r="P48" s="271" t="s">
        <v>761</v>
      </c>
      <c r="Q48" s="270">
        <f>IF(O48&gt;0,O48," ")</f>
        <v>41506</v>
      </c>
      <c r="R48" s="25"/>
      <c r="S48" s="25"/>
    </row>
    <row r="49" spans="1:19" x14ac:dyDescent="0.25">
      <c r="A49" s="19" t="s">
        <v>656</v>
      </c>
      <c r="B49" s="19"/>
      <c r="C49" s="20"/>
      <c r="D49" s="21"/>
      <c r="E49" s="21"/>
      <c r="F49" s="22"/>
      <c r="G49" s="23"/>
      <c r="H49" s="25"/>
      <c r="I49" s="23"/>
      <c r="J49" s="23"/>
      <c r="K49" s="23"/>
      <c r="L49" s="25"/>
      <c r="M49" s="23"/>
      <c r="N49" s="25"/>
      <c r="O49" s="22"/>
      <c r="P49" s="25"/>
      <c r="Q49" s="270" t="str">
        <f>IF(O49&gt;0,O49," ")</f>
        <v xml:space="preserve"> </v>
      </c>
      <c r="R49" s="25"/>
      <c r="S49" s="25"/>
    </row>
    <row r="50" spans="1:19" x14ac:dyDescent="0.25">
      <c r="A50" s="19"/>
      <c r="B50" s="19"/>
      <c r="C50" s="20"/>
      <c r="D50" s="21"/>
      <c r="E50" s="21"/>
      <c r="F50" s="22"/>
      <c r="G50" s="23"/>
      <c r="H50" s="25"/>
      <c r="I50" s="23"/>
      <c r="J50" s="23"/>
      <c r="K50" s="23"/>
      <c r="L50" s="25"/>
      <c r="M50" s="23"/>
      <c r="N50" s="25"/>
      <c r="O50" s="22"/>
      <c r="P50" s="25"/>
      <c r="Q50" s="270"/>
      <c r="R50" s="25"/>
      <c r="S50" s="25"/>
    </row>
    <row r="51" spans="1:19" x14ac:dyDescent="0.25">
      <c r="A51" s="19" t="s">
        <v>31</v>
      </c>
      <c r="B51" s="19" t="s">
        <v>515</v>
      </c>
      <c r="C51" s="20"/>
      <c r="D51" s="21"/>
      <c r="E51" s="21"/>
      <c r="F51" s="22"/>
      <c r="G51" s="23">
        <v>1000000</v>
      </c>
      <c r="H51" s="23"/>
      <c r="I51" s="25"/>
      <c r="J51" s="23"/>
      <c r="K51" s="23"/>
      <c r="L51" s="23"/>
      <c r="M51" s="23"/>
      <c r="N51" s="23"/>
      <c r="O51" s="24"/>
      <c r="P51" s="25"/>
      <c r="Q51" s="270" t="str">
        <f>IF(O51&gt;0,O51," ")</f>
        <v xml:space="preserve"> </v>
      </c>
      <c r="R51" s="25"/>
      <c r="S51" s="25"/>
    </row>
    <row r="52" spans="1:19" x14ac:dyDescent="0.25">
      <c r="A52" s="19" t="s">
        <v>31</v>
      </c>
      <c r="B52" s="47"/>
      <c r="C52" s="20"/>
      <c r="D52" s="22" t="s">
        <v>52</v>
      </c>
      <c r="E52" s="21"/>
      <c r="F52" s="22" t="s">
        <v>42</v>
      </c>
      <c r="G52" s="32">
        <v>500000</v>
      </c>
      <c r="H52" s="23">
        <v>500000</v>
      </c>
      <c r="I52" s="25"/>
      <c r="J52" s="23"/>
      <c r="K52" s="23"/>
      <c r="L52" s="23"/>
      <c r="M52" s="23"/>
      <c r="N52" s="23">
        <v>500000</v>
      </c>
      <c r="O52" s="24">
        <v>41513</v>
      </c>
      <c r="P52" s="271" t="s">
        <v>761</v>
      </c>
      <c r="Q52" s="270">
        <f>IF(O52&gt;0,O52," ")</f>
        <v>41513</v>
      </c>
      <c r="R52" s="25"/>
      <c r="S52" s="25"/>
    </row>
    <row r="53" spans="1:19" x14ac:dyDescent="0.25">
      <c r="A53" s="19" t="s">
        <v>31</v>
      </c>
      <c r="B53" s="47"/>
      <c r="C53" s="20"/>
      <c r="D53" s="22" t="s">
        <v>52</v>
      </c>
      <c r="E53" s="21"/>
      <c r="F53" s="22" t="s">
        <v>42</v>
      </c>
      <c r="G53" s="32">
        <v>500000</v>
      </c>
      <c r="H53" s="23">
        <v>500000</v>
      </c>
      <c r="I53" s="25"/>
      <c r="J53" s="23"/>
      <c r="K53" s="23"/>
      <c r="L53" s="23"/>
      <c r="M53" s="23"/>
      <c r="N53" s="23">
        <v>500000</v>
      </c>
      <c r="O53" s="24">
        <v>41513</v>
      </c>
      <c r="P53" s="271" t="s">
        <v>761</v>
      </c>
      <c r="Q53" s="270">
        <f>IF(O53&gt;0,O53," ")</f>
        <v>41513</v>
      </c>
      <c r="R53" s="25"/>
      <c r="S53" s="25"/>
    </row>
    <row r="54" spans="1:19" x14ac:dyDescent="0.25">
      <c r="A54" s="19" t="s">
        <v>657</v>
      </c>
      <c r="B54" s="19"/>
      <c r="C54" s="20"/>
      <c r="D54" s="21"/>
      <c r="E54" s="21"/>
      <c r="F54" s="22"/>
      <c r="G54" s="23"/>
      <c r="H54" s="23"/>
      <c r="I54" s="23"/>
      <c r="J54" s="23"/>
      <c r="K54" s="23"/>
      <c r="L54" s="25"/>
      <c r="M54" s="23"/>
      <c r="N54" s="23"/>
      <c r="O54" s="22"/>
      <c r="P54" s="25"/>
      <c r="Q54" s="270" t="str">
        <f>IF(O54&gt;0,O54," ")</f>
        <v xml:space="preserve"> </v>
      </c>
      <c r="R54" s="25"/>
      <c r="S54" s="25"/>
    </row>
    <row r="55" spans="1:19" x14ac:dyDescent="0.25">
      <c r="A55" s="19"/>
      <c r="B55" s="19"/>
      <c r="C55" s="20"/>
      <c r="D55" s="21"/>
      <c r="E55" s="21"/>
      <c r="F55" s="22"/>
      <c r="G55" s="23"/>
      <c r="H55" s="23"/>
      <c r="I55" s="23"/>
      <c r="J55" s="23"/>
      <c r="K55" s="23"/>
      <c r="L55" s="25"/>
      <c r="M55" s="23"/>
      <c r="N55" s="23"/>
      <c r="O55" s="22"/>
      <c r="P55" s="25"/>
      <c r="Q55" s="270"/>
      <c r="R55" s="25"/>
      <c r="S55" s="25"/>
    </row>
    <row r="56" spans="1:19" x14ac:dyDescent="0.25">
      <c r="A56" s="19" t="s">
        <v>31</v>
      </c>
      <c r="B56" s="19" t="s">
        <v>107</v>
      </c>
      <c r="C56" s="20"/>
      <c r="D56" s="21"/>
      <c r="E56" s="21"/>
      <c r="F56" s="22"/>
      <c r="G56" s="23">
        <v>500000</v>
      </c>
      <c r="H56" s="23"/>
      <c r="I56" s="25"/>
      <c r="J56" s="23"/>
      <c r="K56" s="23"/>
      <c r="L56" s="23"/>
      <c r="M56" s="23"/>
      <c r="N56" s="23"/>
      <c r="O56" s="24"/>
      <c r="P56" s="25"/>
      <c r="Q56" s="270" t="str">
        <f>IF(O56&gt;0,O56," ")</f>
        <v xml:space="preserve"> </v>
      </c>
      <c r="R56" s="25"/>
      <c r="S56" s="25"/>
    </row>
    <row r="57" spans="1:19" x14ac:dyDescent="0.25">
      <c r="A57" s="19" t="s">
        <v>31</v>
      </c>
      <c r="B57" s="47"/>
      <c r="C57" s="20"/>
      <c r="D57" s="22" t="s">
        <v>52</v>
      </c>
      <c r="E57" s="21"/>
      <c r="F57" s="22" t="s">
        <v>42</v>
      </c>
      <c r="G57" s="32">
        <v>500000</v>
      </c>
      <c r="H57" s="23">
        <v>500000</v>
      </c>
      <c r="I57" s="25"/>
      <c r="J57" s="23"/>
      <c r="K57" s="23"/>
      <c r="L57" s="23"/>
      <c r="M57" s="23"/>
      <c r="N57" s="23">
        <v>500000</v>
      </c>
      <c r="O57" s="24">
        <v>41562</v>
      </c>
      <c r="P57" s="271" t="s">
        <v>761</v>
      </c>
      <c r="Q57" s="270">
        <f>IF(O57&gt;0,O57," ")</f>
        <v>41562</v>
      </c>
      <c r="R57" s="25"/>
      <c r="S57" s="25"/>
    </row>
    <row r="58" spans="1:19" x14ac:dyDescent="0.25">
      <c r="A58" s="19" t="s">
        <v>561</v>
      </c>
      <c r="B58" s="19"/>
      <c r="C58" s="20"/>
      <c r="D58" s="21"/>
      <c r="E58" s="21"/>
      <c r="F58" s="22"/>
      <c r="G58" s="23"/>
      <c r="H58" s="23"/>
      <c r="I58" s="23"/>
      <c r="J58" s="23"/>
      <c r="K58" s="23"/>
      <c r="L58" s="25"/>
      <c r="M58" s="23"/>
      <c r="N58" s="23"/>
      <c r="O58" s="22"/>
      <c r="P58" s="25"/>
      <c r="Q58" s="270" t="str">
        <f>IF(O58&gt;0,O58," ")</f>
        <v xml:space="preserve"> </v>
      </c>
      <c r="R58" s="25"/>
      <c r="S58" s="25"/>
    </row>
    <row r="59" spans="1:19" x14ac:dyDescent="0.25">
      <c r="A59" s="19"/>
      <c r="B59" s="19"/>
      <c r="C59" s="20"/>
      <c r="D59" s="21"/>
      <c r="E59" s="21"/>
      <c r="F59" s="22"/>
      <c r="G59" s="23"/>
      <c r="H59" s="25"/>
      <c r="I59" s="23"/>
      <c r="J59" s="23"/>
      <c r="K59" s="23"/>
      <c r="L59" s="25"/>
      <c r="M59" s="23"/>
      <c r="N59" s="25"/>
      <c r="O59" s="22"/>
      <c r="P59" s="25"/>
      <c r="Q59" s="270"/>
      <c r="R59" s="25"/>
      <c r="S59" s="25"/>
    </row>
    <row r="60" spans="1:19" x14ac:dyDescent="0.25">
      <c r="A60" s="26" t="s">
        <v>33</v>
      </c>
      <c r="B60" s="26" t="s">
        <v>19</v>
      </c>
      <c r="C60" s="27" t="s">
        <v>34</v>
      </c>
      <c r="D60" s="28">
        <v>38119</v>
      </c>
      <c r="E60" s="29"/>
      <c r="F60" s="30"/>
      <c r="G60" s="31">
        <v>35000000</v>
      </c>
      <c r="H60" s="32"/>
      <c r="I60" s="23"/>
      <c r="J60" s="23"/>
      <c r="K60" s="23"/>
      <c r="L60" s="23"/>
      <c r="M60" s="23"/>
      <c r="N60" s="23"/>
      <c r="O60" s="22"/>
      <c r="P60" s="25"/>
      <c r="Q60" s="270" t="str">
        <f t="shared" ref="Q60:Q71" si="2">IF(O60&gt;0,O60," ")</f>
        <v xml:space="preserve"> </v>
      </c>
      <c r="R60" s="25"/>
      <c r="S60" s="25"/>
    </row>
    <row r="61" spans="1:19" x14ac:dyDescent="0.25">
      <c r="A61" s="19"/>
      <c r="B61" s="19"/>
      <c r="C61" s="20"/>
      <c r="D61" s="22"/>
      <c r="E61" s="21"/>
      <c r="F61" s="22"/>
      <c r="G61" s="23"/>
      <c r="H61" s="32"/>
      <c r="I61" s="23"/>
      <c r="J61" s="23"/>
      <c r="K61" s="23"/>
      <c r="L61" s="23"/>
      <c r="M61" s="23"/>
      <c r="N61" s="23"/>
      <c r="O61" s="24"/>
      <c r="P61" s="25"/>
      <c r="Q61" s="270" t="str">
        <f t="shared" si="2"/>
        <v xml:space="preserve"> </v>
      </c>
      <c r="R61" s="25"/>
      <c r="S61" s="25"/>
    </row>
    <row r="62" spans="1:19" x14ac:dyDescent="0.25">
      <c r="A62" s="26" t="s">
        <v>35</v>
      </c>
      <c r="B62" s="26" t="s">
        <v>19</v>
      </c>
      <c r="C62" s="27" t="s">
        <v>36</v>
      </c>
      <c r="D62" s="28">
        <v>38142</v>
      </c>
      <c r="E62" s="29"/>
      <c r="F62" s="30"/>
      <c r="G62" s="31" t="s">
        <v>37</v>
      </c>
      <c r="H62" s="32"/>
      <c r="I62" s="23"/>
      <c r="J62" s="23"/>
      <c r="K62" s="23"/>
      <c r="L62" s="23"/>
      <c r="M62" s="23"/>
      <c r="N62" s="23"/>
      <c r="O62" s="22"/>
      <c r="P62" s="25"/>
      <c r="Q62" s="270" t="str">
        <f t="shared" si="2"/>
        <v xml:space="preserve"> </v>
      </c>
      <c r="R62" s="25"/>
      <c r="S62" s="25"/>
    </row>
    <row r="63" spans="1:19" x14ac:dyDescent="0.25">
      <c r="A63" s="19"/>
      <c r="B63" s="19"/>
      <c r="C63" s="20"/>
      <c r="D63" s="21"/>
      <c r="E63" s="21"/>
      <c r="F63" s="22"/>
      <c r="G63" s="21"/>
      <c r="H63" s="32"/>
      <c r="I63" s="23"/>
      <c r="J63" s="23"/>
      <c r="K63" s="23"/>
      <c r="L63" s="23"/>
      <c r="M63" s="23"/>
      <c r="N63" s="23"/>
      <c r="O63" s="22"/>
      <c r="P63" s="25"/>
      <c r="Q63" s="270" t="str">
        <f t="shared" si="2"/>
        <v xml:space="preserve"> </v>
      </c>
      <c r="R63" s="25"/>
      <c r="S63" s="25"/>
    </row>
    <row r="64" spans="1:19" x14ac:dyDescent="0.25">
      <c r="A64" s="26" t="s">
        <v>38</v>
      </c>
      <c r="B64" s="26" t="s">
        <v>19</v>
      </c>
      <c r="C64" s="27" t="s">
        <v>39</v>
      </c>
      <c r="D64" s="28">
        <v>38331</v>
      </c>
      <c r="E64" s="29"/>
      <c r="F64" s="30"/>
      <c r="G64" s="31" t="s">
        <v>40</v>
      </c>
      <c r="H64" s="39"/>
      <c r="I64" s="23"/>
      <c r="J64" s="23"/>
      <c r="K64" s="23"/>
      <c r="L64" s="23"/>
      <c r="M64" s="23"/>
      <c r="N64" s="23"/>
      <c r="O64" s="22"/>
      <c r="P64" s="25"/>
      <c r="Q64" s="270" t="str">
        <f t="shared" si="2"/>
        <v xml:space="preserve"> </v>
      </c>
      <c r="R64" s="25"/>
      <c r="S64" s="25"/>
    </row>
    <row r="65" spans="1:19" x14ac:dyDescent="0.25">
      <c r="A65" s="19"/>
      <c r="B65" s="33"/>
      <c r="C65" s="34"/>
      <c r="D65" s="35"/>
      <c r="E65" s="21"/>
      <c r="F65" s="22"/>
      <c r="G65" s="36"/>
      <c r="H65" s="39"/>
      <c r="I65" s="23"/>
      <c r="J65" s="23"/>
      <c r="K65" s="23"/>
      <c r="L65" s="23"/>
      <c r="M65" s="23"/>
      <c r="N65" s="23"/>
      <c r="O65" s="22"/>
      <c r="P65" s="25"/>
      <c r="Q65" s="270" t="str">
        <f t="shared" si="2"/>
        <v xml:space="preserve"> </v>
      </c>
      <c r="R65" s="25"/>
      <c r="S65" s="25"/>
    </row>
    <row r="66" spans="1:19" x14ac:dyDescent="0.25">
      <c r="A66" s="19" t="s">
        <v>38</v>
      </c>
      <c r="B66" s="19" t="s">
        <v>41</v>
      </c>
      <c r="C66" s="20"/>
      <c r="D66" s="21"/>
      <c r="E66" s="21"/>
      <c r="F66" s="22" t="s">
        <v>42</v>
      </c>
      <c r="G66" s="32">
        <v>4000000</v>
      </c>
      <c r="H66" s="23"/>
      <c r="I66" s="23"/>
      <c r="J66" s="23"/>
      <c r="K66" s="23"/>
      <c r="L66" s="23"/>
      <c r="M66" s="23"/>
      <c r="N66" s="23"/>
      <c r="O66" s="22"/>
      <c r="P66" s="272"/>
      <c r="Q66" s="270" t="str">
        <f t="shared" si="2"/>
        <v xml:space="preserve"> </v>
      </c>
      <c r="R66" s="25"/>
      <c r="S66" s="25"/>
    </row>
    <row r="67" spans="1:19" x14ac:dyDescent="0.25">
      <c r="A67" s="19" t="s">
        <v>38</v>
      </c>
      <c r="B67" s="19"/>
      <c r="C67" s="20"/>
      <c r="D67" s="22" t="s">
        <v>43</v>
      </c>
      <c r="E67" s="21" t="s">
        <v>44</v>
      </c>
      <c r="F67" s="22" t="s">
        <v>42</v>
      </c>
      <c r="G67" s="32">
        <v>4000000</v>
      </c>
      <c r="H67" s="23">
        <v>3094763</v>
      </c>
      <c r="I67" s="23">
        <v>905237</v>
      </c>
      <c r="J67" s="23"/>
      <c r="K67" s="23"/>
      <c r="L67" s="23"/>
      <c r="M67" s="23"/>
      <c r="N67" s="23">
        <v>3136623</v>
      </c>
      <c r="O67" s="24">
        <v>42221</v>
      </c>
      <c r="P67" s="271" t="s">
        <v>763</v>
      </c>
      <c r="Q67" s="270">
        <f t="shared" si="2"/>
        <v>42221</v>
      </c>
      <c r="R67" s="25"/>
      <c r="S67" s="25"/>
    </row>
    <row r="68" spans="1:19" x14ac:dyDescent="0.25">
      <c r="A68" s="19" t="s">
        <v>45</v>
      </c>
      <c r="B68" s="19"/>
      <c r="C68" s="20"/>
      <c r="D68" s="22"/>
      <c r="E68" s="21"/>
      <c r="F68" s="22"/>
      <c r="G68" s="32"/>
      <c r="H68" s="23"/>
      <c r="I68" s="23"/>
      <c r="J68" s="23"/>
      <c r="K68" s="23"/>
      <c r="L68" s="23"/>
      <c r="M68" s="23"/>
      <c r="N68" s="23"/>
      <c r="O68" s="24"/>
      <c r="P68" s="272"/>
      <c r="Q68" s="270" t="str">
        <f t="shared" si="2"/>
        <v xml:space="preserve"> </v>
      </c>
      <c r="R68" s="25"/>
      <c r="S68" s="25"/>
    </row>
    <row r="69" spans="1:19" x14ac:dyDescent="0.25">
      <c r="A69" s="19" t="s">
        <v>46</v>
      </c>
      <c r="B69" s="19"/>
      <c r="C69" s="20"/>
      <c r="D69" s="22"/>
      <c r="E69" s="21"/>
      <c r="F69" s="22"/>
      <c r="G69" s="32"/>
      <c r="H69" s="23"/>
      <c r="I69" s="23"/>
      <c r="J69" s="23"/>
      <c r="K69" s="23"/>
      <c r="L69" s="23"/>
      <c r="M69" s="23"/>
      <c r="N69" s="23"/>
      <c r="O69" s="24"/>
      <c r="P69" s="272"/>
      <c r="Q69" s="270" t="str">
        <f t="shared" si="2"/>
        <v xml:space="preserve"> </v>
      </c>
      <c r="R69" s="25"/>
      <c r="S69" s="25"/>
    </row>
    <row r="70" spans="1:19" x14ac:dyDescent="0.25">
      <c r="A70" s="19"/>
      <c r="B70" s="19"/>
      <c r="C70" s="20"/>
      <c r="D70" s="22"/>
      <c r="E70" s="21"/>
      <c r="F70" s="22"/>
      <c r="G70" s="32"/>
      <c r="H70" s="23"/>
      <c r="I70" s="23"/>
      <c r="J70" s="23"/>
      <c r="K70" s="23"/>
      <c r="L70" s="23"/>
      <c r="M70" s="23"/>
      <c r="N70" s="23"/>
      <c r="O70" s="24"/>
      <c r="P70" s="25"/>
      <c r="Q70" s="270" t="str">
        <f t="shared" si="2"/>
        <v xml:space="preserve"> </v>
      </c>
      <c r="R70" s="25"/>
      <c r="S70" s="25"/>
    </row>
    <row r="71" spans="1:19" x14ac:dyDescent="0.25">
      <c r="A71" s="26" t="s">
        <v>47</v>
      </c>
      <c r="B71" s="26" t="s">
        <v>19</v>
      </c>
      <c r="C71" s="27" t="s">
        <v>48</v>
      </c>
      <c r="D71" s="28">
        <v>38369</v>
      </c>
      <c r="E71" s="29"/>
      <c r="F71" s="30"/>
      <c r="G71" s="31" t="s">
        <v>49</v>
      </c>
      <c r="H71" s="39"/>
      <c r="I71" s="23"/>
      <c r="J71" s="23"/>
      <c r="K71" s="23"/>
      <c r="L71" s="23"/>
      <c r="M71" s="23"/>
      <c r="N71" s="23"/>
      <c r="O71" s="22"/>
      <c r="P71" s="25"/>
      <c r="Q71" s="270" t="str">
        <f t="shared" si="2"/>
        <v xml:space="preserve"> </v>
      </c>
      <c r="R71" s="25"/>
      <c r="S71" s="25"/>
    </row>
    <row r="72" spans="1:19" x14ac:dyDescent="0.25">
      <c r="A72" s="40"/>
      <c r="B72" s="40"/>
      <c r="C72" s="41"/>
      <c r="D72" s="42"/>
      <c r="E72" s="43"/>
      <c r="F72" s="44"/>
      <c r="G72" s="45"/>
      <c r="H72" s="39"/>
      <c r="I72" s="23"/>
      <c r="J72" s="23"/>
      <c r="K72" s="23"/>
      <c r="L72" s="23"/>
      <c r="M72" s="23"/>
      <c r="N72" s="23"/>
      <c r="O72" s="22"/>
      <c r="P72" s="25"/>
      <c r="Q72" s="270"/>
      <c r="R72" s="25"/>
      <c r="S72" s="25"/>
    </row>
    <row r="73" spans="1:19" x14ac:dyDescent="0.25">
      <c r="A73" s="19" t="s">
        <v>47</v>
      </c>
      <c r="B73" s="19" t="s">
        <v>764</v>
      </c>
      <c r="C73" s="38"/>
      <c r="D73" s="35"/>
      <c r="E73" s="21"/>
      <c r="F73" s="22"/>
      <c r="G73" s="36">
        <v>4500000</v>
      </c>
      <c r="H73" s="23"/>
      <c r="I73" s="23"/>
      <c r="J73" s="23"/>
      <c r="K73" s="23"/>
      <c r="L73" s="23"/>
      <c r="M73" s="23"/>
      <c r="N73" s="23"/>
      <c r="O73" s="24"/>
      <c r="P73" s="25"/>
      <c r="Q73" s="270"/>
      <c r="R73" s="25"/>
      <c r="S73" s="25"/>
    </row>
    <row r="74" spans="1:19" x14ac:dyDescent="0.25">
      <c r="A74" s="19" t="s">
        <v>47</v>
      </c>
      <c r="B74" s="47"/>
      <c r="C74" s="20"/>
      <c r="D74" s="22" t="s">
        <v>43</v>
      </c>
      <c r="E74" s="53" t="s">
        <v>765</v>
      </c>
      <c r="F74" s="22" t="s">
        <v>42</v>
      </c>
      <c r="G74" s="139">
        <v>4500000</v>
      </c>
      <c r="H74" s="25"/>
      <c r="I74" s="23">
        <v>2000000</v>
      </c>
      <c r="J74" s="23"/>
      <c r="K74" s="23"/>
      <c r="L74" s="23"/>
      <c r="M74" s="23">
        <v>2500000</v>
      </c>
      <c r="N74" s="23"/>
      <c r="O74" s="24">
        <v>41432</v>
      </c>
      <c r="P74" s="271" t="s">
        <v>766</v>
      </c>
      <c r="Q74" s="270">
        <f t="shared" ref="Q74:Q81" si="3">IF(O74&gt;0,O74," ")</f>
        <v>41432</v>
      </c>
      <c r="R74" s="25"/>
      <c r="S74" s="25"/>
    </row>
    <row r="75" spans="1:19" x14ac:dyDescent="0.25">
      <c r="A75" s="19" t="s">
        <v>47</v>
      </c>
      <c r="B75" s="47"/>
      <c r="C75" s="20"/>
      <c r="D75" s="22" t="s">
        <v>43</v>
      </c>
      <c r="E75" s="53" t="s">
        <v>767</v>
      </c>
      <c r="F75" s="22" t="s">
        <v>42</v>
      </c>
      <c r="G75" s="139">
        <v>4500000</v>
      </c>
      <c r="H75" s="25"/>
      <c r="I75" s="23">
        <v>500000</v>
      </c>
      <c r="J75" s="23"/>
      <c r="K75" s="23"/>
      <c r="L75" s="23"/>
      <c r="M75" s="23">
        <v>4000000</v>
      </c>
      <c r="N75" s="23"/>
      <c r="O75" s="24">
        <v>41439</v>
      </c>
      <c r="P75" s="271" t="s">
        <v>766</v>
      </c>
      <c r="Q75" s="270">
        <f t="shared" si="3"/>
        <v>41439</v>
      </c>
      <c r="R75" s="25"/>
      <c r="S75" s="25"/>
    </row>
    <row r="76" spans="1:19" x14ac:dyDescent="0.25">
      <c r="A76" s="19" t="s">
        <v>47</v>
      </c>
      <c r="B76" s="47"/>
      <c r="C76" s="20"/>
      <c r="D76" s="22" t="s">
        <v>43</v>
      </c>
      <c r="E76" s="53" t="s">
        <v>768</v>
      </c>
      <c r="F76" s="22" t="s">
        <v>42</v>
      </c>
      <c r="G76" s="139">
        <v>4500000</v>
      </c>
      <c r="H76" s="25"/>
      <c r="I76" s="23">
        <v>2000000</v>
      </c>
      <c r="J76" s="23"/>
      <c r="K76" s="23"/>
      <c r="L76" s="23"/>
      <c r="M76" s="23">
        <v>2500000</v>
      </c>
      <c r="N76" s="23"/>
      <c r="O76" s="24">
        <v>41445</v>
      </c>
      <c r="P76" s="271" t="s">
        <v>766</v>
      </c>
      <c r="Q76" s="270">
        <f t="shared" si="3"/>
        <v>41445</v>
      </c>
      <c r="R76" s="25"/>
      <c r="S76" s="25"/>
    </row>
    <row r="77" spans="1:19" x14ac:dyDescent="0.25">
      <c r="A77" s="19" t="s">
        <v>769</v>
      </c>
      <c r="B77" s="19"/>
      <c r="C77" s="20"/>
      <c r="D77" s="21"/>
      <c r="E77" s="21"/>
      <c r="F77" s="22"/>
      <c r="G77" s="23"/>
      <c r="H77" s="23"/>
      <c r="I77" s="23"/>
      <c r="J77" s="23"/>
      <c r="K77" s="23"/>
      <c r="L77" s="23"/>
      <c r="M77" s="23"/>
      <c r="N77" s="25"/>
      <c r="O77" s="24"/>
      <c r="P77" s="271"/>
      <c r="Q77" s="270" t="str">
        <f t="shared" si="3"/>
        <v xml:space="preserve"> </v>
      </c>
      <c r="R77" s="25"/>
      <c r="S77" s="25"/>
    </row>
    <row r="78" spans="1:19" x14ac:dyDescent="0.25">
      <c r="A78" s="19" t="s">
        <v>568</v>
      </c>
      <c r="B78" s="19"/>
      <c r="C78" s="20"/>
      <c r="D78" s="21"/>
      <c r="E78" s="21"/>
      <c r="F78" s="22"/>
      <c r="G78" s="23"/>
      <c r="H78" s="23"/>
      <c r="I78" s="23"/>
      <c r="J78" s="23"/>
      <c r="K78" s="23"/>
      <c r="L78" s="23"/>
      <c r="M78" s="23"/>
      <c r="N78" s="23"/>
      <c r="O78" s="24"/>
      <c r="P78" s="25"/>
      <c r="Q78" s="270" t="str">
        <f t="shared" si="3"/>
        <v xml:space="preserve"> </v>
      </c>
      <c r="R78" s="25"/>
      <c r="S78" s="25"/>
    </row>
    <row r="79" spans="1:19" x14ac:dyDescent="0.25">
      <c r="A79" s="19"/>
      <c r="B79" s="40"/>
      <c r="C79" s="41"/>
      <c r="D79" s="42"/>
      <c r="E79" s="43"/>
      <c r="F79" s="44"/>
      <c r="G79" s="45"/>
      <c r="H79" s="39"/>
      <c r="I79" s="23"/>
      <c r="J79" s="23"/>
      <c r="K79" s="23"/>
      <c r="L79" s="23"/>
      <c r="M79" s="23"/>
      <c r="N79" s="23"/>
      <c r="O79" s="22"/>
      <c r="P79" s="271"/>
      <c r="Q79" s="270" t="str">
        <f t="shared" si="3"/>
        <v xml:space="preserve"> </v>
      </c>
      <c r="R79" s="25"/>
      <c r="S79" s="25"/>
    </row>
    <row r="80" spans="1:19" x14ac:dyDescent="0.25">
      <c r="A80" s="26" t="s">
        <v>31</v>
      </c>
      <c r="B80" s="26" t="s">
        <v>19</v>
      </c>
      <c r="C80" s="27" t="s">
        <v>50</v>
      </c>
      <c r="D80" s="28">
        <v>38385</v>
      </c>
      <c r="E80" s="29"/>
      <c r="F80" s="30"/>
      <c r="G80" s="31">
        <v>7000000</v>
      </c>
      <c r="H80" s="32"/>
      <c r="I80" s="23"/>
      <c r="J80" s="23"/>
      <c r="K80" s="23"/>
      <c r="L80" s="23"/>
      <c r="M80" s="23"/>
      <c r="N80" s="23"/>
      <c r="O80" s="22"/>
      <c r="P80" s="271"/>
      <c r="Q80" s="270" t="str">
        <f t="shared" si="3"/>
        <v xml:space="preserve"> </v>
      </c>
      <c r="R80" s="25"/>
      <c r="S80" s="25"/>
    </row>
    <row r="81" spans="1:19" x14ac:dyDescent="0.25">
      <c r="A81" s="19"/>
      <c r="B81" s="19"/>
      <c r="C81" s="20"/>
      <c r="D81" s="21"/>
      <c r="E81" s="21"/>
      <c r="F81" s="22"/>
      <c r="G81" s="23"/>
      <c r="H81" s="23"/>
      <c r="I81" s="23"/>
      <c r="J81" s="23"/>
      <c r="K81" s="23"/>
      <c r="L81" s="25"/>
      <c r="M81" s="23"/>
      <c r="N81" s="23"/>
      <c r="O81" s="22"/>
      <c r="P81" s="271"/>
      <c r="Q81" s="270" t="str">
        <f t="shared" si="3"/>
        <v xml:space="preserve"> </v>
      </c>
      <c r="R81" s="25"/>
      <c r="S81" s="25"/>
    </row>
    <row r="82" spans="1:19" x14ac:dyDescent="0.25">
      <c r="A82" s="19" t="s">
        <v>31</v>
      </c>
      <c r="B82" s="19" t="s">
        <v>770</v>
      </c>
      <c r="C82" s="20"/>
      <c r="D82" s="21"/>
      <c r="E82" s="21"/>
      <c r="F82" s="22"/>
      <c r="G82" s="23">
        <v>1000000</v>
      </c>
      <c r="H82" s="32"/>
      <c r="I82" s="23"/>
      <c r="J82" s="23"/>
      <c r="K82" s="23"/>
      <c r="L82" s="23"/>
      <c r="M82" s="23"/>
      <c r="N82" s="23"/>
      <c r="O82" s="24"/>
      <c r="P82" s="271"/>
      <c r="Q82" s="270" t="str">
        <f>IF(O82&gt;0,O82," ")</f>
        <v xml:space="preserve"> </v>
      </c>
      <c r="R82" s="25"/>
      <c r="S82" s="25"/>
    </row>
    <row r="83" spans="1:19" x14ac:dyDescent="0.25">
      <c r="A83" s="19" t="s">
        <v>31</v>
      </c>
      <c r="B83" s="19"/>
      <c r="C83" s="20"/>
      <c r="D83" s="22" t="s">
        <v>52</v>
      </c>
      <c r="E83" s="21"/>
      <c r="F83" s="22" t="s">
        <v>42</v>
      </c>
      <c r="G83" s="32">
        <v>500000</v>
      </c>
      <c r="H83" s="25"/>
      <c r="I83" s="23">
        <v>500000</v>
      </c>
      <c r="J83" s="23"/>
      <c r="K83" s="23"/>
      <c r="L83" s="25"/>
      <c r="M83" s="23"/>
      <c r="N83" s="23"/>
      <c r="O83" s="24">
        <v>41429</v>
      </c>
      <c r="P83" s="271" t="s">
        <v>761</v>
      </c>
      <c r="Q83" s="270">
        <f>IF(O83&gt;0,O83," ")</f>
        <v>41429</v>
      </c>
      <c r="R83" s="25"/>
      <c r="S83" s="25"/>
    </row>
    <row r="84" spans="1:19" x14ac:dyDescent="0.25">
      <c r="A84" s="19" t="s">
        <v>31</v>
      </c>
      <c r="B84" s="19"/>
      <c r="C84" s="20"/>
      <c r="D84" s="22" t="s">
        <v>52</v>
      </c>
      <c r="E84" s="21"/>
      <c r="F84" s="22" t="s">
        <v>42</v>
      </c>
      <c r="G84" s="32">
        <v>500000</v>
      </c>
      <c r="H84" s="25"/>
      <c r="I84" s="23">
        <v>500000</v>
      </c>
      <c r="J84" s="23"/>
      <c r="K84" s="23"/>
      <c r="L84" s="25"/>
      <c r="M84" s="23"/>
      <c r="N84" s="23"/>
      <c r="O84" s="24">
        <v>41429</v>
      </c>
      <c r="P84" s="271" t="s">
        <v>761</v>
      </c>
      <c r="Q84" s="270">
        <f>IF(O84&gt;0,O84," ")</f>
        <v>41429</v>
      </c>
      <c r="R84" s="25"/>
      <c r="S84" s="25"/>
    </row>
    <row r="85" spans="1:19" x14ac:dyDescent="0.25">
      <c r="A85" s="19" t="s">
        <v>771</v>
      </c>
      <c r="B85" s="19"/>
      <c r="C85" s="20"/>
      <c r="D85" s="21"/>
      <c r="E85" s="21"/>
      <c r="F85" s="22"/>
      <c r="G85" s="23"/>
      <c r="H85" s="23"/>
      <c r="I85" s="23"/>
      <c r="J85" s="23"/>
      <c r="K85" s="23"/>
      <c r="L85" s="25"/>
      <c r="M85" s="23"/>
      <c r="N85" s="23"/>
      <c r="O85" s="22"/>
      <c r="P85" s="271"/>
      <c r="Q85" s="270" t="str">
        <f>IF(O85&gt;0,O85," ")</f>
        <v xml:space="preserve"> </v>
      </c>
      <c r="R85" s="25"/>
      <c r="S85" s="25"/>
    </row>
    <row r="86" spans="1:19" x14ac:dyDescent="0.25">
      <c r="A86" s="19"/>
      <c r="B86" s="19"/>
      <c r="C86" s="20"/>
      <c r="D86" s="21"/>
      <c r="E86" s="21"/>
      <c r="F86" s="22"/>
      <c r="G86" s="23"/>
      <c r="H86" s="25"/>
      <c r="I86" s="23"/>
      <c r="J86" s="23"/>
      <c r="K86" s="23"/>
      <c r="L86" s="25"/>
      <c r="M86" s="23"/>
      <c r="N86" s="25"/>
      <c r="O86" s="22"/>
      <c r="P86" s="25"/>
      <c r="Q86" s="270"/>
      <c r="R86" s="25"/>
      <c r="S86" s="25"/>
    </row>
    <row r="87" spans="1:19" x14ac:dyDescent="0.25">
      <c r="A87" s="19" t="s">
        <v>31</v>
      </c>
      <c r="B87" s="19" t="s">
        <v>772</v>
      </c>
      <c r="C87" s="20"/>
      <c r="D87" s="21"/>
      <c r="E87" s="21"/>
      <c r="F87" s="22"/>
      <c r="G87" s="23">
        <v>3000000</v>
      </c>
      <c r="H87" s="23"/>
      <c r="I87" s="23"/>
      <c r="J87" s="23"/>
      <c r="K87" s="23"/>
      <c r="L87" s="25"/>
      <c r="M87" s="23"/>
      <c r="N87" s="23"/>
      <c r="O87" s="22"/>
      <c r="P87" s="271"/>
      <c r="Q87" s="270" t="str">
        <f>IF(O87&gt;0,O87," ")</f>
        <v xml:space="preserve"> </v>
      </c>
      <c r="R87" s="25"/>
      <c r="S87" s="25"/>
    </row>
    <row r="88" spans="1:19" x14ac:dyDescent="0.25">
      <c r="A88" s="19" t="s">
        <v>31</v>
      </c>
      <c r="B88" s="19"/>
      <c r="C88" s="20"/>
      <c r="D88" s="22" t="s">
        <v>52</v>
      </c>
      <c r="E88" s="21"/>
      <c r="F88" s="22" t="s">
        <v>42</v>
      </c>
      <c r="G88" s="32">
        <v>2000000</v>
      </c>
      <c r="H88" s="25"/>
      <c r="I88" s="23">
        <v>2000000</v>
      </c>
      <c r="J88" s="23"/>
      <c r="K88" s="23"/>
      <c r="L88" s="25"/>
      <c r="M88" s="23"/>
      <c r="N88" s="23"/>
      <c r="O88" s="24">
        <v>41443</v>
      </c>
      <c r="P88" s="271" t="s">
        <v>761</v>
      </c>
      <c r="Q88" s="270">
        <f>IF(O88&gt;0,O88," ")</f>
        <v>41443</v>
      </c>
      <c r="R88" s="25"/>
      <c r="S88" s="25"/>
    </row>
    <row r="89" spans="1:19" x14ac:dyDescent="0.25">
      <c r="A89" s="19" t="s">
        <v>773</v>
      </c>
      <c r="B89" s="19"/>
      <c r="C89" s="20"/>
      <c r="D89" s="22" t="s">
        <v>52</v>
      </c>
      <c r="E89" s="21"/>
      <c r="F89" s="22" t="s">
        <v>42</v>
      </c>
      <c r="G89" s="32">
        <v>1000000</v>
      </c>
      <c r="H89" s="25"/>
      <c r="I89" s="23">
        <v>1000000</v>
      </c>
      <c r="J89" s="23"/>
      <c r="K89" s="23"/>
      <c r="L89" s="25"/>
      <c r="M89" s="23"/>
      <c r="N89" s="23"/>
      <c r="O89" s="24">
        <v>41443</v>
      </c>
      <c r="P89" s="271" t="s">
        <v>761</v>
      </c>
      <c r="Q89" s="270">
        <f>IF(O89&gt;0,O89," ")</f>
        <v>41443</v>
      </c>
      <c r="R89" s="25"/>
      <c r="S89" s="25"/>
    </row>
    <row r="90" spans="1:19" x14ac:dyDescent="0.25">
      <c r="A90" s="19"/>
      <c r="B90" s="19"/>
      <c r="C90" s="20"/>
      <c r="D90" s="21"/>
      <c r="E90" s="21"/>
      <c r="F90" s="22"/>
      <c r="G90" s="23"/>
      <c r="H90" s="25"/>
      <c r="I90" s="23"/>
      <c r="J90" s="23"/>
      <c r="K90" s="23"/>
      <c r="L90" s="25"/>
      <c r="M90" s="23"/>
      <c r="N90" s="25"/>
      <c r="O90" s="22"/>
      <c r="P90" s="25"/>
      <c r="Q90" s="270"/>
      <c r="R90" s="25"/>
      <c r="S90" s="25"/>
    </row>
    <row r="91" spans="1:19" x14ac:dyDescent="0.25">
      <c r="A91" s="19" t="s">
        <v>31</v>
      </c>
      <c r="B91" s="19" t="s">
        <v>705</v>
      </c>
      <c r="C91" s="20"/>
      <c r="D91" s="21"/>
      <c r="E91" s="21"/>
      <c r="F91" s="22"/>
      <c r="G91" s="23">
        <v>1000000</v>
      </c>
      <c r="H91" s="32"/>
      <c r="I91" s="23"/>
      <c r="J91" s="23"/>
      <c r="K91" s="23"/>
      <c r="L91" s="23"/>
      <c r="M91" s="23"/>
      <c r="N91" s="23"/>
      <c r="O91" s="24"/>
      <c r="P91" s="271"/>
      <c r="Q91" s="270" t="str">
        <f>IF(O91&gt;0,O91," ")</f>
        <v xml:space="preserve"> </v>
      </c>
      <c r="R91" s="25"/>
      <c r="S91" s="25"/>
    </row>
    <row r="92" spans="1:19" x14ac:dyDescent="0.25">
      <c r="A92" s="19" t="s">
        <v>31</v>
      </c>
      <c r="B92" s="19"/>
      <c r="C92" s="20"/>
      <c r="D92" s="22" t="s">
        <v>52</v>
      </c>
      <c r="E92" s="21"/>
      <c r="F92" s="22" t="s">
        <v>42</v>
      </c>
      <c r="G92" s="32">
        <v>500000</v>
      </c>
      <c r="H92" s="23">
        <v>500000</v>
      </c>
      <c r="I92" s="23"/>
      <c r="J92" s="23"/>
      <c r="K92" s="23"/>
      <c r="L92" s="23"/>
      <c r="M92" s="23"/>
      <c r="N92" s="23">
        <v>500000</v>
      </c>
      <c r="O92" s="24">
        <v>41457</v>
      </c>
      <c r="P92" s="271" t="s">
        <v>761</v>
      </c>
      <c r="Q92" s="270">
        <f>IF(O92&gt;0,O92," ")</f>
        <v>41457</v>
      </c>
      <c r="R92" s="25"/>
      <c r="S92" s="25"/>
    </row>
    <row r="93" spans="1:19" x14ac:dyDescent="0.25">
      <c r="A93" s="19" t="s">
        <v>31</v>
      </c>
      <c r="B93" s="19"/>
      <c r="C93" s="20"/>
      <c r="D93" s="22" t="s">
        <v>52</v>
      </c>
      <c r="E93" s="21"/>
      <c r="F93" s="22" t="s">
        <v>42</v>
      </c>
      <c r="G93" s="32">
        <v>500000</v>
      </c>
      <c r="H93" s="23">
        <v>500000</v>
      </c>
      <c r="I93" s="23"/>
      <c r="J93" s="23"/>
      <c r="K93" s="23"/>
      <c r="L93" s="23"/>
      <c r="M93" s="23"/>
      <c r="N93" s="23">
        <v>500000</v>
      </c>
      <c r="O93" s="24">
        <v>41457</v>
      </c>
      <c r="P93" s="271" t="s">
        <v>761</v>
      </c>
      <c r="Q93" s="270">
        <f>IF(O93&gt;0,O93," ")</f>
        <v>41457</v>
      </c>
      <c r="R93" s="25"/>
      <c r="S93" s="25"/>
    </row>
    <row r="94" spans="1:19" x14ac:dyDescent="0.25">
      <c r="A94" s="19" t="s">
        <v>706</v>
      </c>
      <c r="B94" s="19"/>
      <c r="C94" s="20"/>
      <c r="D94" s="21"/>
      <c r="E94" s="21"/>
      <c r="F94" s="22"/>
      <c r="G94" s="23"/>
      <c r="H94" s="23"/>
      <c r="I94" s="23"/>
      <c r="J94" s="23"/>
      <c r="K94" s="23"/>
      <c r="L94" s="25"/>
      <c r="M94" s="23"/>
      <c r="N94" s="23"/>
      <c r="O94" s="22"/>
      <c r="P94" s="271"/>
      <c r="Q94" s="270" t="str">
        <f>IF(O94&gt;0,O94," ")</f>
        <v xml:space="preserve"> </v>
      </c>
      <c r="R94" s="25"/>
      <c r="S94" s="25"/>
    </row>
    <row r="95" spans="1:19" x14ac:dyDescent="0.25">
      <c r="A95" s="19"/>
      <c r="B95" s="19"/>
      <c r="C95" s="20"/>
      <c r="D95" s="21"/>
      <c r="E95" s="21"/>
      <c r="F95" s="22"/>
      <c r="G95" s="23"/>
      <c r="H95" s="25"/>
      <c r="I95" s="23"/>
      <c r="J95" s="23"/>
      <c r="K95" s="23"/>
      <c r="L95" s="25"/>
      <c r="M95" s="23"/>
      <c r="N95" s="25"/>
      <c r="O95" s="22"/>
      <c r="P95" s="25"/>
      <c r="Q95" s="270"/>
      <c r="R95" s="25"/>
      <c r="S95" s="25"/>
    </row>
    <row r="96" spans="1:19" x14ac:dyDescent="0.25">
      <c r="A96" s="19" t="s">
        <v>31</v>
      </c>
      <c r="B96" s="19" t="s">
        <v>707</v>
      </c>
      <c r="C96" s="20"/>
      <c r="D96" s="21"/>
      <c r="E96" s="21"/>
      <c r="F96" s="22"/>
      <c r="G96" s="23">
        <v>500000</v>
      </c>
      <c r="H96" s="25"/>
      <c r="I96" s="23"/>
      <c r="J96" s="23"/>
      <c r="K96" s="23"/>
      <c r="L96" s="25"/>
      <c r="M96" s="23"/>
      <c r="N96" s="25"/>
      <c r="O96" s="22"/>
      <c r="P96" s="271"/>
      <c r="Q96" s="270" t="str">
        <f>IF(O96&gt;0,O96," ")</f>
        <v xml:space="preserve"> </v>
      </c>
      <c r="R96" s="25"/>
      <c r="S96" s="25"/>
    </row>
    <row r="97" spans="1:19" x14ac:dyDescent="0.25">
      <c r="A97" s="19" t="s">
        <v>31</v>
      </c>
      <c r="B97" s="19"/>
      <c r="C97" s="20"/>
      <c r="D97" s="22" t="s">
        <v>52</v>
      </c>
      <c r="E97" s="21"/>
      <c r="F97" s="22" t="s">
        <v>42</v>
      </c>
      <c r="G97" s="32">
        <v>500000</v>
      </c>
      <c r="H97" s="23">
        <v>500000</v>
      </c>
      <c r="I97" s="23"/>
      <c r="J97" s="23"/>
      <c r="K97" s="23"/>
      <c r="L97" s="23"/>
      <c r="M97" s="23"/>
      <c r="N97" s="23">
        <v>500000</v>
      </c>
      <c r="O97" s="24">
        <v>41464</v>
      </c>
      <c r="P97" s="271" t="s">
        <v>761</v>
      </c>
      <c r="Q97" s="270">
        <f>IF(O97&gt;0,O97," ")</f>
        <v>41464</v>
      </c>
      <c r="R97" s="25"/>
      <c r="S97" s="25"/>
    </row>
    <row r="98" spans="1:19" x14ac:dyDescent="0.25">
      <c r="A98" s="19" t="s">
        <v>708</v>
      </c>
      <c r="B98" s="19"/>
      <c r="C98" s="20"/>
      <c r="D98" s="21"/>
      <c r="E98" s="21"/>
      <c r="F98" s="22"/>
      <c r="G98" s="23"/>
      <c r="H98" s="25"/>
      <c r="I98" s="23"/>
      <c r="J98" s="23"/>
      <c r="K98" s="23"/>
      <c r="L98" s="25"/>
      <c r="M98" s="23"/>
      <c r="N98" s="25"/>
      <c r="O98" s="22"/>
      <c r="P98" s="25"/>
      <c r="Q98" s="270" t="str">
        <f>IF(O98&gt;0,O98," ")</f>
        <v xml:space="preserve"> </v>
      </c>
      <c r="R98" s="25"/>
      <c r="S98" s="25"/>
    </row>
    <row r="99" spans="1:19" x14ac:dyDescent="0.25">
      <c r="A99" s="19"/>
      <c r="B99" s="19"/>
      <c r="C99" s="20"/>
      <c r="D99" s="21"/>
      <c r="E99" s="21"/>
      <c r="F99" s="22"/>
      <c r="G99" s="23"/>
      <c r="H99" s="25"/>
      <c r="I99" s="23"/>
      <c r="J99" s="23"/>
      <c r="K99" s="23"/>
      <c r="L99" s="25"/>
      <c r="M99" s="23"/>
      <c r="N99" s="25"/>
      <c r="O99" s="22"/>
      <c r="P99" s="25"/>
      <c r="Q99" s="270"/>
      <c r="R99" s="25"/>
      <c r="S99" s="25"/>
    </row>
    <row r="100" spans="1:19" x14ac:dyDescent="0.25">
      <c r="A100" s="19" t="s">
        <v>31</v>
      </c>
      <c r="B100" s="19" t="s">
        <v>658</v>
      </c>
      <c r="C100" s="20"/>
      <c r="D100" s="21"/>
      <c r="E100" s="21"/>
      <c r="F100" s="22"/>
      <c r="G100" s="23">
        <v>500000</v>
      </c>
      <c r="H100" s="25"/>
      <c r="I100" s="23"/>
      <c r="J100" s="23"/>
      <c r="K100" s="23"/>
      <c r="L100" s="25"/>
      <c r="M100" s="23"/>
      <c r="N100" s="25"/>
      <c r="O100" s="22"/>
      <c r="P100" s="271"/>
      <c r="Q100" s="270" t="str">
        <f>IF(O100&gt;0,O100," ")</f>
        <v xml:space="preserve"> </v>
      </c>
      <c r="R100" s="25"/>
      <c r="S100" s="25"/>
    </row>
    <row r="101" spans="1:19" x14ac:dyDescent="0.25">
      <c r="A101" s="19" t="s">
        <v>31</v>
      </c>
      <c r="B101" s="19"/>
      <c r="C101" s="20"/>
      <c r="D101" s="22" t="s">
        <v>52</v>
      </c>
      <c r="E101" s="21"/>
      <c r="F101" s="22" t="s">
        <v>42</v>
      </c>
      <c r="G101" s="32">
        <v>500000</v>
      </c>
      <c r="H101" s="23">
        <v>500000</v>
      </c>
      <c r="I101" s="23"/>
      <c r="J101" s="23"/>
      <c r="K101" s="23"/>
      <c r="L101" s="23"/>
      <c r="M101" s="23"/>
      <c r="N101" s="23">
        <v>500000</v>
      </c>
      <c r="O101" s="24">
        <v>41513</v>
      </c>
      <c r="P101" s="271" t="s">
        <v>761</v>
      </c>
      <c r="Q101" s="270">
        <f>IF(O101&gt;0,O101," ")</f>
        <v>41513</v>
      </c>
      <c r="R101" s="25"/>
      <c r="S101" s="25"/>
    </row>
    <row r="102" spans="1:19" x14ac:dyDescent="0.25">
      <c r="A102" s="19" t="s">
        <v>659</v>
      </c>
      <c r="B102" s="19"/>
      <c r="C102" s="20"/>
      <c r="D102" s="21"/>
      <c r="E102" s="21"/>
      <c r="F102" s="22"/>
      <c r="G102" s="23"/>
      <c r="H102" s="25"/>
      <c r="I102" s="23"/>
      <c r="J102" s="23"/>
      <c r="K102" s="23"/>
      <c r="L102" s="25"/>
      <c r="M102" s="23"/>
      <c r="N102" s="25"/>
      <c r="O102" s="22"/>
      <c r="P102" s="25"/>
      <c r="Q102" s="270" t="str">
        <f>IF(O102&gt;0,O102," ")</f>
        <v xml:space="preserve"> </v>
      </c>
      <c r="R102" s="25"/>
      <c r="S102" s="25"/>
    </row>
    <row r="103" spans="1:19" x14ac:dyDescent="0.25">
      <c r="A103" s="19"/>
      <c r="B103" s="19"/>
      <c r="C103" s="20"/>
      <c r="D103" s="21"/>
      <c r="E103" s="21"/>
      <c r="F103" s="22"/>
      <c r="G103" s="23"/>
      <c r="H103" s="25"/>
      <c r="I103" s="23"/>
      <c r="J103" s="23"/>
      <c r="K103" s="23"/>
      <c r="L103" s="25"/>
      <c r="M103" s="23"/>
      <c r="N103" s="25"/>
      <c r="O103" s="22"/>
      <c r="P103" s="25"/>
      <c r="Q103" s="270"/>
      <c r="R103" s="25"/>
      <c r="S103" s="25"/>
    </row>
    <row r="104" spans="1:19" x14ac:dyDescent="0.25">
      <c r="A104" s="19" t="s">
        <v>31</v>
      </c>
      <c r="B104" s="19" t="s">
        <v>622</v>
      </c>
      <c r="C104" s="20"/>
      <c r="D104" s="21"/>
      <c r="E104" s="21"/>
      <c r="F104" s="22"/>
      <c r="G104" s="23">
        <v>500000</v>
      </c>
      <c r="H104" s="25"/>
      <c r="I104" s="23"/>
      <c r="J104" s="23"/>
      <c r="K104" s="23"/>
      <c r="L104" s="25"/>
      <c r="M104" s="23"/>
      <c r="N104" s="25"/>
      <c r="O104" s="22"/>
      <c r="P104" s="271"/>
      <c r="Q104" s="270" t="str">
        <f>IF(O104&gt;0,O104," ")</f>
        <v xml:space="preserve"> </v>
      </c>
      <c r="R104" s="25"/>
      <c r="S104" s="25"/>
    </row>
    <row r="105" spans="1:19" x14ac:dyDescent="0.25">
      <c r="A105" s="19" t="s">
        <v>31</v>
      </c>
      <c r="B105" s="19"/>
      <c r="C105" s="20"/>
      <c r="D105" s="22" t="s">
        <v>52</v>
      </c>
      <c r="E105" s="21"/>
      <c r="F105" s="22" t="s">
        <v>42</v>
      </c>
      <c r="G105" s="32">
        <v>500000</v>
      </c>
      <c r="H105" s="23">
        <v>500000</v>
      </c>
      <c r="I105" s="23"/>
      <c r="J105" s="23"/>
      <c r="K105" s="23"/>
      <c r="L105" s="23"/>
      <c r="M105" s="23"/>
      <c r="N105" s="23">
        <v>500000</v>
      </c>
      <c r="O105" s="24">
        <v>41527</v>
      </c>
      <c r="P105" s="271" t="s">
        <v>761</v>
      </c>
      <c r="Q105" s="270">
        <f>IF(O105&gt;0,O105," ")</f>
        <v>41527</v>
      </c>
      <c r="R105" s="25"/>
      <c r="S105" s="25"/>
    </row>
    <row r="106" spans="1:19" x14ac:dyDescent="0.25">
      <c r="A106" s="19" t="s">
        <v>623</v>
      </c>
      <c r="B106" s="19"/>
      <c r="C106" s="20"/>
      <c r="D106" s="21"/>
      <c r="E106" s="21"/>
      <c r="F106" s="22"/>
      <c r="G106" s="23"/>
      <c r="H106" s="25"/>
      <c r="I106" s="23"/>
      <c r="J106" s="23"/>
      <c r="K106" s="23"/>
      <c r="L106" s="25"/>
      <c r="M106" s="23"/>
      <c r="N106" s="25"/>
      <c r="O106" s="22"/>
      <c r="P106" s="25"/>
      <c r="Q106" s="270" t="str">
        <f>IF(O106&gt;0,O106," ")</f>
        <v xml:space="preserve"> </v>
      </c>
      <c r="R106" s="25"/>
      <c r="S106" s="25"/>
    </row>
    <row r="107" spans="1:19" x14ac:dyDescent="0.25">
      <c r="A107" s="19"/>
      <c r="B107" s="19"/>
      <c r="C107" s="20"/>
      <c r="D107" s="21"/>
      <c r="E107" s="21"/>
      <c r="F107" s="22"/>
      <c r="G107" s="23"/>
      <c r="H107" s="25"/>
      <c r="I107" s="23"/>
      <c r="J107" s="23"/>
      <c r="K107" s="23"/>
      <c r="L107" s="25"/>
      <c r="M107" s="23"/>
      <c r="N107" s="25"/>
      <c r="O107" s="22"/>
      <c r="P107" s="25"/>
      <c r="Q107" s="270"/>
      <c r="R107" s="25"/>
      <c r="S107" s="25"/>
    </row>
    <row r="108" spans="1:19" x14ac:dyDescent="0.25">
      <c r="A108" s="19" t="s">
        <v>31</v>
      </c>
      <c r="B108" s="19" t="s">
        <v>624</v>
      </c>
      <c r="C108" s="20"/>
      <c r="D108" s="21"/>
      <c r="E108" s="21"/>
      <c r="F108" s="22"/>
      <c r="G108" s="23">
        <v>500000</v>
      </c>
      <c r="H108" s="25"/>
      <c r="I108" s="23"/>
      <c r="J108" s="23"/>
      <c r="K108" s="23"/>
      <c r="L108" s="25"/>
      <c r="M108" s="23"/>
      <c r="N108" s="25"/>
      <c r="O108" s="22"/>
      <c r="P108" s="271"/>
      <c r="Q108" s="270" t="str">
        <f>IF(O108&gt;0,O108," ")</f>
        <v xml:space="preserve"> </v>
      </c>
      <c r="R108" s="25"/>
      <c r="S108" s="25"/>
    </row>
    <row r="109" spans="1:19" x14ac:dyDescent="0.25">
      <c r="A109" s="19" t="s">
        <v>31</v>
      </c>
      <c r="B109" s="19"/>
      <c r="C109" s="20"/>
      <c r="D109" s="22" t="s">
        <v>52</v>
      </c>
      <c r="E109" s="21"/>
      <c r="F109" s="22" t="s">
        <v>42</v>
      </c>
      <c r="G109" s="32">
        <v>500000</v>
      </c>
      <c r="H109" s="23">
        <v>500000</v>
      </c>
      <c r="I109" s="23"/>
      <c r="J109" s="23"/>
      <c r="K109" s="23"/>
      <c r="L109" s="23"/>
      <c r="M109" s="23"/>
      <c r="N109" s="23">
        <v>500000</v>
      </c>
      <c r="O109" s="24">
        <v>41541</v>
      </c>
      <c r="P109" s="271" t="s">
        <v>761</v>
      </c>
      <c r="Q109" s="270">
        <f>IF(O109&gt;0,O109," ")</f>
        <v>41541</v>
      </c>
      <c r="R109" s="25"/>
      <c r="S109" s="25"/>
    </row>
    <row r="110" spans="1:19" x14ac:dyDescent="0.25">
      <c r="A110" s="19" t="s">
        <v>625</v>
      </c>
      <c r="B110" s="19"/>
      <c r="C110" s="20"/>
      <c r="D110" s="21"/>
      <c r="E110" s="21"/>
      <c r="F110" s="22"/>
      <c r="G110" s="23"/>
      <c r="H110" s="25"/>
      <c r="I110" s="23"/>
      <c r="J110" s="23"/>
      <c r="K110" s="23"/>
      <c r="L110" s="25"/>
      <c r="M110" s="23"/>
      <c r="N110" s="25"/>
      <c r="O110" s="22"/>
      <c r="P110" s="25"/>
      <c r="Q110" s="270" t="str">
        <f>IF(O110&gt;0,O110," ")</f>
        <v xml:space="preserve"> </v>
      </c>
      <c r="R110" s="25"/>
      <c r="S110" s="25"/>
    </row>
    <row r="111" spans="1:19" x14ac:dyDescent="0.25">
      <c r="A111" s="19"/>
      <c r="B111" s="19"/>
      <c r="C111" s="20"/>
      <c r="D111" s="21"/>
      <c r="E111" s="21"/>
      <c r="F111" s="22"/>
      <c r="G111" s="23"/>
      <c r="H111" s="25"/>
      <c r="I111" s="23"/>
      <c r="J111" s="23"/>
      <c r="K111" s="23"/>
      <c r="L111" s="25"/>
      <c r="M111" s="23"/>
      <c r="N111" s="25"/>
      <c r="O111" s="22"/>
      <c r="P111" s="25"/>
      <c r="Q111" s="270"/>
      <c r="R111" s="25"/>
      <c r="S111" s="25"/>
    </row>
    <row r="112" spans="1:19" x14ac:dyDescent="0.25">
      <c r="A112" s="19" t="s">
        <v>31</v>
      </c>
      <c r="B112" s="19" t="s">
        <v>569</v>
      </c>
      <c r="C112" s="20"/>
      <c r="D112" s="21"/>
      <c r="E112" s="21"/>
      <c r="F112" s="22"/>
      <c r="G112" s="23">
        <v>1000000</v>
      </c>
      <c r="H112" s="25"/>
      <c r="I112" s="23"/>
      <c r="J112" s="23"/>
      <c r="K112" s="23"/>
      <c r="L112" s="25"/>
      <c r="M112" s="23"/>
      <c r="N112" s="25"/>
      <c r="O112" s="22"/>
      <c r="P112" s="271"/>
      <c r="Q112" s="270" t="str">
        <f>IF(O112&gt;0,O112," ")</f>
        <v xml:space="preserve"> </v>
      </c>
      <c r="R112" s="25"/>
      <c r="S112" s="25"/>
    </row>
    <row r="113" spans="1:19" x14ac:dyDescent="0.25">
      <c r="A113" s="19" t="s">
        <v>31</v>
      </c>
      <c r="B113" s="19"/>
      <c r="C113" s="20"/>
      <c r="D113" s="22" t="s">
        <v>52</v>
      </c>
      <c r="E113" s="21"/>
      <c r="F113" s="22" t="s">
        <v>42</v>
      </c>
      <c r="G113" s="32">
        <v>500000</v>
      </c>
      <c r="H113" s="23">
        <v>500000</v>
      </c>
      <c r="I113" s="23"/>
      <c r="J113" s="23"/>
      <c r="K113" s="23"/>
      <c r="L113" s="25"/>
      <c r="M113" s="23"/>
      <c r="N113" s="23">
        <v>500000</v>
      </c>
      <c r="O113" s="24">
        <v>41555</v>
      </c>
      <c r="P113" s="271" t="s">
        <v>761</v>
      </c>
      <c r="Q113" s="270">
        <f>IF(O113&gt;0,O113," ")</f>
        <v>41555</v>
      </c>
      <c r="R113" s="25"/>
      <c r="S113" s="25"/>
    </row>
    <row r="114" spans="1:19" x14ac:dyDescent="0.25">
      <c r="A114" s="19" t="s">
        <v>31</v>
      </c>
      <c r="B114" s="19"/>
      <c r="C114" s="20"/>
      <c r="D114" s="22" t="s">
        <v>52</v>
      </c>
      <c r="E114" s="21"/>
      <c r="F114" s="22" t="s">
        <v>42</v>
      </c>
      <c r="G114" s="32">
        <v>500000</v>
      </c>
      <c r="H114" s="23">
        <v>500000</v>
      </c>
      <c r="I114" s="23"/>
      <c r="J114" s="23"/>
      <c r="K114" s="23"/>
      <c r="L114" s="25"/>
      <c r="M114" s="23"/>
      <c r="N114" s="23">
        <v>500000</v>
      </c>
      <c r="O114" s="24">
        <v>41555</v>
      </c>
      <c r="P114" s="271" t="s">
        <v>761</v>
      </c>
      <c r="Q114" s="270">
        <f>IF(O114&gt;0,O114," ")</f>
        <v>41555</v>
      </c>
      <c r="R114" s="25"/>
      <c r="S114" s="25"/>
    </row>
    <row r="115" spans="1:19" x14ac:dyDescent="0.25">
      <c r="A115" s="19" t="s">
        <v>570</v>
      </c>
      <c r="B115" s="19"/>
      <c r="C115" s="20"/>
      <c r="D115" s="21"/>
      <c r="E115" s="21"/>
      <c r="F115" s="22"/>
      <c r="G115" s="23"/>
      <c r="H115" s="25"/>
      <c r="I115" s="23"/>
      <c r="J115" s="23"/>
      <c r="K115" s="23"/>
      <c r="L115" s="25"/>
      <c r="M115" s="23"/>
      <c r="N115" s="25"/>
      <c r="O115" s="22"/>
      <c r="P115" s="25"/>
      <c r="Q115" s="270" t="str">
        <f>IF(O115&gt;0,O115," ")</f>
        <v xml:space="preserve"> </v>
      </c>
      <c r="R115" s="25"/>
      <c r="S115" s="25"/>
    </row>
    <row r="116" spans="1:19" x14ac:dyDescent="0.25">
      <c r="A116" s="19"/>
      <c r="B116" s="19"/>
      <c r="C116" s="20"/>
      <c r="D116" s="21"/>
      <c r="E116" s="21"/>
      <c r="F116" s="22"/>
      <c r="G116" s="23"/>
      <c r="H116" s="25"/>
      <c r="I116" s="23"/>
      <c r="J116" s="23"/>
      <c r="K116" s="23"/>
      <c r="L116" s="25"/>
      <c r="M116" s="23"/>
      <c r="N116" s="25"/>
      <c r="O116" s="22"/>
      <c r="P116" s="25"/>
      <c r="Q116" s="270"/>
      <c r="R116" s="25"/>
      <c r="S116" s="25"/>
    </row>
    <row r="117" spans="1:19" x14ac:dyDescent="0.25">
      <c r="A117" s="19" t="s">
        <v>31</v>
      </c>
      <c r="B117" s="19" t="s">
        <v>571</v>
      </c>
      <c r="C117" s="20"/>
      <c r="D117" s="21"/>
      <c r="E117" s="21"/>
      <c r="F117" s="22"/>
      <c r="G117" s="23">
        <v>2000000</v>
      </c>
      <c r="H117" s="25"/>
      <c r="I117" s="23"/>
      <c r="J117" s="23"/>
      <c r="K117" s="23"/>
      <c r="L117" s="25"/>
      <c r="M117" s="23"/>
      <c r="N117" s="25"/>
      <c r="O117" s="22"/>
      <c r="P117" s="271"/>
      <c r="Q117" s="270" t="str">
        <f>IF(O117&gt;0,O117," ")</f>
        <v xml:space="preserve"> </v>
      </c>
      <c r="R117" s="25"/>
      <c r="S117" s="25"/>
    </row>
    <row r="118" spans="1:19" x14ac:dyDescent="0.25">
      <c r="A118" s="19" t="s">
        <v>31</v>
      </c>
      <c r="B118" s="19"/>
      <c r="C118" s="20"/>
      <c r="D118" s="22" t="s">
        <v>52</v>
      </c>
      <c r="E118" s="21"/>
      <c r="F118" s="22" t="s">
        <v>42</v>
      </c>
      <c r="G118" s="32">
        <v>1500000</v>
      </c>
      <c r="H118" s="23">
        <v>1500000</v>
      </c>
      <c r="I118" s="23"/>
      <c r="J118" s="23"/>
      <c r="K118" s="23"/>
      <c r="L118" s="23"/>
      <c r="M118" s="23"/>
      <c r="N118" s="23">
        <v>1500000</v>
      </c>
      <c r="O118" s="24">
        <v>41569</v>
      </c>
      <c r="P118" s="271" t="s">
        <v>761</v>
      </c>
      <c r="Q118" s="270">
        <f>IF(O118&gt;0,O118," ")</f>
        <v>41569</v>
      </c>
      <c r="R118" s="25"/>
      <c r="S118" s="25"/>
    </row>
    <row r="119" spans="1:19" x14ac:dyDescent="0.25">
      <c r="A119" s="19" t="s">
        <v>31</v>
      </c>
      <c r="B119" s="19"/>
      <c r="C119" s="20"/>
      <c r="D119" s="22" t="s">
        <v>52</v>
      </c>
      <c r="E119" s="21"/>
      <c r="F119" s="22" t="s">
        <v>42</v>
      </c>
      <c r="G119" s="32">
        <v>500000</v>
      </c>
      <c r="H119" s="23">
        <v>500000</v>
      </c>
      <c r="I119" s="23"/>
      <c r="J119" s="23"/>
      <c r="K119" s="23"/>
      <c r="L119" s="23"/>
      <c r="M119" s="23"/>
      <c r="N119" s="23">
        <v>500000</v>
      </c>
      <c r="O119" s="24">
        <v>41569</v>
      </c>
      <c r="P119" s="271" t="s">
        <v>761</v>
      </c>
      <c r="Q119" s="270">
        <f>IF(O119&gt;0,O119," ")</f>
        <v>41569</v>
      </c>
      <c r="R119" s="25"/>
      <c r="S119" s="25"/>
    </row>
    <row r="120" spans="1:19" x14ac:dyDescent="0.25">
      <c r="A120" s="19" t="s">
        <v>572</v>
      </c>
      <c r="B120" s="19"/>
      <c r="C120" s="20"/>
      <c r="D120" s="21"/>
      <c r="E120" s="21"/>
      <c r="F120" s="22"/>
      <c r="G120" s="23"/>
      <c r="H120" s="23"/>
      <c r="I120" s="23"/>
      <c r="J120" s="23"/>
      <c r="K120" s="23"/>
      <c r="L120" s="25"/>
      <c r="M120" s="23"/>
      <c r="N120" s="25"/>
      <c r="O120" s="22"/>
      <c r="P120" s="25"/>
      <c r="Q120" s="270" t="str">
        <f>IF(O120&gt;0,O120," ")</f>
        <v xml:space="preserve"> </v>
      </c>
      <c r="R120" s="25"/>
      <c r="S120" s="25"/>
    </row>
    <row r="121" spans="1:19" x14ac:dyDescent="0.25">
      <c r="A121" s="19"/>
      <c r="B121" s="19"/>
      <c r="C121" s="20"/>
      <c r="D121" s="21"/>
      <c r="E121" s="21"/>
      <c r="F121" s="22"/>
      <c r="G121" s="23"/>
      <c r="H121" s="25"/>
      <c r="I121" s="23"/>
      <c r="J121" s="23"/>
      <c r="K121" s="23"/>
      <c r="L121" s="25"/>
      <c r="M121" s="23"/>
      <c r="N121" s="25"/>
      <c r="O121" s="22"/>
      <c r="P121" s="25"/>
      <c r="Q121" s="270"/>
      <c r="R121" s="25"/>
      <c r="S121" s="25"/>
    </row>
    <row r="122" spans="1:19" x14ac:dyDescent="0.25">
      <c r="A122" s="19" t="s">
        <v>31</v>
      </c>
      <c r="B122" s="19" t="s">
        <v>573</v>
      </c>
      <c r="C122" s="20"/>
      <c r="D122" s="21"/>
      <c r="E122" s="21"/>
      <c r="F122" s="22"/>
      <c r="G122" s="23">
        <v>1000000</v>
      </c>
      <c r="H122" s="25"/>
      <c r="I122" s="23"/>
      <c r="J122" s="23"/>
      <c r="K122" s="23"/>
      <c r="L122" s="25"/>
      <c r="M122" s="23"/>
      <c r="N122" s="25"/>
      <c r="O122" s="22"/>
      <c r="P122" s="271"/>
      <c r="Q122" s="270" t="str">
        <f>IF(O122&gt;0,O122," ")</f>
        <v xml:space="preserve"> </v>
      </c>
      <c r="R122" s="25"/>
      <c r="S122" s="25"/>
    </row>
    <row r="123" spans="1:19" x14ac:dyDescent="0.25">
      <c r="A123" s="19" t="s">
        <v>31</v>
      </c>
      <c r="B123" s="19"/>
      <c r="C123" s="20"/>
      <c r="D123" s="22" t="s">
        <v>52</v>
      </c>
      <c r="E123" s="21"/>
      <c r="F123" s="22" t="s">
        <v>42</v>
      </c>
      <c r="G123" s="32">
        <v>500000</v>
      </c>
      <c r="H123" s="23">
        <v>500000</v>
      </c>
      <c r="I123" s="23"/>
      <c r="J123" s="23"/>
      <c r="K123" s="23"/>
      <c r="L123" s="23"/>
      <c r="M123" s="23"/>
      <c r="N123" s="23">
        <v>500000</v>
      </c>
      <c r="O123" s="24">
        <v>41576</v>
      </c>
      <c r="P123" s="271" t="s">
        <v>761</v>
      </c>
      <c r="Q123" s="270">
        <f>IF(O123&gt;0,O123," ")</f>
        <v>41576</v>
      </c>
      <c r="R123" s="25"/>
      <c r="S123" s="25"/>
    </row>
    <row r="124" spans="1:19" x14ac:dyDescent="0.25">
      <c r="A124" s="19" t="s">
        <v>31</v>
      </c>
      <c r="B124" s="19"/>
      <c r="C124" s="20"/>
      <c r="D124" s="22" t="s">
        <v>52</v>
      </c>
      <c r="E124" s="21"/>
      <c r="F124" s="22" t="s">
        <v>42</v>
      </c>
      <c r="G124" s="32">
        <v>500000</v>
      </c>
      <c r="H124" s="23">
        <v>500000</v>
      </c>
      <c r="I124" s="23"/>
      <c r="J124" s="23"/>
      <c r="K124" s="23"/>
      <c r="L124" s="23"/>
      <c r="M124" s="23"/>
      <c r="N124" s="23">
        <v>500000</v>
      </c>
      <c r="O124" s="24">
        <v>41576</v>
      </c>
      <c r="P124" s="271" t="s">
        <v>761</v>
      </c>
      <c r="Q124" s="270">
        <f>IF(O124&gt;0,O124," ")</f>
        <v>41576</v>
      </c>
      <c r="R124" s="25"/>
      <c r="S124" s="25"/>
    </row>
    <row r="125" spans="1:19" x14ac:dyDescent="0.25">
      <c r="A125" s="19" t="s">
        <v>574</v>
      </c>
      <c r="B125" s="19"/>
      <c r="C125" s="20"/>
      <c r="D125" s="21"/>
      <c r="E125" s="21"/>
      <c r="F125" s="22"/>
      <c r="G125" s="23"/>
      <c r="H125" s="23"/>
      <c r="I125" s="23"/>
      <c r="J125" s="23"/>
      <c r="K125" s="23"/>
      <c r="L125" s="25"/>
      <c r="M125" s="23"/>
      <c r="N125" s="25"/>
      <c r="O125" s="22"/>
      <c r="P125" s="25"/>
      <c r="Q125" s="270" t="str">
        <f>IF(O125&gt;0,O125," ")</f>
        <v xml:space="preserve"> </v>
      </c>
      <c r="R125" s="25"/>
      <c r="S125" s="25"/>
    </row>
    <row r="126" spans="1:19" x14ac:dyDescent="0.25">
      <c r="A126" s="19"/>
      <c r="B126" s="19"/>
      <c r="C126" s="20"/>
      <c r="D126" s="21"/>
      <c r="E126" s="21"/>
      <c r="F126" s="22"/>
      <c r="G126" s="23"/>
      <c r="H126" s="25"/>
      <c r="I126" s="23"/>
      <c r="J126" s="23"/>
      <c r="K126" s="23"/>
      <c r="L126" s="25"/>
      <c r="M126" s="23"/>
      <c r="N126" s="25"/>
      <c r="O126" s="22"/>
      <c r="P126" s="25"/>
      <c r="Q126" s="270"/>
      <c r="R126" s="25"/>
      <c r="S126" s="25"/>
    </row>
    <row r="127" spans="1:19" x14ac:dyDescent="0.25">
      <c r="A127" s="19" t="s">
        <v>31</v>
      </c>
      <c r="B127" s="19" t="s">
        <v>502</v>
      </c>
      <c r="C127" s="20"/>
      <c r="D127" s="21"/>
      <c r="E127" s="21"/>
      <c r="F127" s="22"/>
      <c r="G127" s="23">
        <v>1000000</v>
      </c>
      <c r="H127" s="25"/>
      <c r="I127" s="23"/>
      <c r="J127" s="23"/>
      <c r="K127" s="23"/>
      <c r="L127" s="25"/>
      <c r="M127" s="23"/>
      <c r="N127" s="25"/>
      <c r="O127" s="22"/>
      <c r="P127" s="271"/>
      <c r="Q127" s="270" t="str">
        <f>IF(O127&gt;0,O127," ")</f>
        <v xml:space="preserve"> </v>
      </c>
      <c r="R127" s="25"/>
      <c r="S127" s="25"/>
    </row>
    <row r="128" spans="1:19" x14ac:dyDescent="0.25">
      <c r="A128" s="19" t="s">
        <v>31</v>
      </c>
      <c r="B128" s="19"/>
      <c r="C128" s="20"/>
      <c r="D128" s="22" t="s">
        <v>52</v>
      </c>
      <c r="E128" s="21"/>
      <c r="F128" s="22" t="s">
        <v>42</v>
      </c>
      <c r="G128" s="32">
        <v>500000</v>
      </c>
      <c r="H128" s="23"/>
      <c r="I128" s="23"/>
      <c r="J128" s="23"/>
      <c r="K128" s="23"/>
      <c r="L128" s="23">
        <v>500000</v>
      </c>
      <c r="M128" s="23"/>
      <c r="N128" s="25"/>
      <c r="O128" s="24">
        <v>41590</v>
      </c>
      <c r="P128" s="271" t="s">
        <v>761</v>
      </c>
      <c r="Q128" s="270">
        <f>IF(O128&gt;0,O128," ")</f>
        <v>41590</v>
      </c>
      <c r="R128" s="25"/>
      <c r="S128" s="25"/>
    </row>
    <row r="129" spans="1:19" x14ac:dyDescent="0.25">
      <c r="A129" s="19" t="s">
        <v>31</v>
      </c>
      <c r="B129" s="19"/>
      <c r="C129" s="20"/>
      <c r="D129" s="22" t="s">
        <v>52</v>
      </c>
      <c r="E129" s="21"/>
      <c r="F129" s="22" t="s">
        <v>42</v>
      </c>
      <c r="G129" s="32">
        <v>500000</v>
      </c>
      <c r="H129" s="23"/>
      <c r="I129" s="23"/>
      <c r="J129" s="23"/>
      <c r="K129" s="23"/>
      <c r="L129" s="23">
        <v>500000</v>
      </c>
      <c r="M129" s="23"/>
      <c r="N129" s="25"/>
      <c r="O129" s="24">
        <v>41590</v>
      </c>
      <c r="P129" s="271" t="s">
        <v>761</v>
      </c>
      <c r="Q129" s="270">
        <f>IF(O129&gt;0,O129," ")</f>
        <v>41590</v>
      </c>
      <c r="R129" s="25"/>
      <c r="S129" s="25"/>
    </row>
    <row r="130" spans="1:19" x14ac:dyDescent="0.25">
      <c r="A130" s="19" t="s">
        <v>503</v>
      </c>
      <c r="B130" s="19"/>
      <c r="C130" s="20"/>
      <c r="D130" s="21"/>
      <c r="E130" s="21"/>
      <c r="F130" s="22"/>
      <c r="G130" s="23"/>
      <c r="H130" s="23"/>
      <c r="I130" s="23"/>
      <c r="J130" s="23"/>
      <c r="K130" s="23"/>
      <c r="L130" s="25"/>
      <c r="M130" s="23"/>
      <c r="N130" s="25"/>
      <c r="O130" s="22"/>
      <c r="P130" s="25"/>
      <c r="Q130" s="270" t="str">
        <f>IF(O130&gt;0,O130," ")</f>
        <v xml:space="preserve"> </v>
      </c>
      <c r="R130" s="25"/>
      <c r="S130" s="25"/>
    </row>
    <row r="131" spans="1:19" x14ac:dyDescent="0.25">
      <c r="A131" s="19"/>
      <c r="B131" s="19"/>
      <c r="C131" s="20"/>
      <c r="D131" s="21"/>
      <c r="E131" s="21"/>
      <c r="F131" s="22"/>
      <c r="G131" s="23"/>
      <c r="H131" s="25"/>
      <c r="I131" s="23"/>
      <c r="J131" s="23"/>
      <c r="K131" s="23"/>
      <c r="L131" s="25"/>
      <c r="M131" s="23"/>
      <c r="N131" s="25"/>
      <c r="O131" s="22"/>
      <c r="P131" s="25"/>
      <c r="Q131" s="270"/>
      <c r="R131" s="25"/>
      <c r="S131" s="25"/>
    </row>
    <row r="132" spans="1:19" x14ac:dyDescent="0.25">
      <c r="A132" s="26" t="s">
        <v>68</v>
      </c>
      <c r="B132" s="26" t="s">
        <v>19</v>
      </c>
      <c r="C132" s="27" t="s">
        <v>69</v>
      </c>
      <c r="D132" s="28">
        <v>38574</v>
      </c>
      <c r="E132" s="29"/>
      <c r="F132" s="30"/>
      <c r="G132" s="31" t="s">
        <v>70</v>
      </c>
      <c r="H132" s="32"/>
      <c r="I132" s="23"/>
      <c r="J132" s="23"/>
      <c r="K132" s="23"/>
      <c r="L132" s="23"/>
      <c r="M132" s="23"/>
      <c r="N132" s="23"/>
      <c r="O132" s="22"/>
      <c r="P132" s="271"/>
      <c r="Q132" s="270" t="str">
        <f>IF(O132&gt;0,O132," ")</f>
        <v xml:space="preserve"> </v>
      </c>
      <c r="R132" s="25"/>
      <c r="S132" s="25"/>
    </row>
    <row r="133" spans="1:19" x14ac:dyDescent="0.25">
      <c r="A133" s="19"/>
      <c r="B133" s="19"/>
      <c r="C133" s="20"/>
      <c r="D133" s="22"/>
      <c r="E133" s="21"/>
      <c r="F133" s="22"/>
      <c r="G133" s="21"/>
      <c r="H133" s="32"/>
      <c r="I133" s="23"/>
      <c r="J133" s="23"/>
      <c r="K133" s="23"/>
      <c r="L133" s="23"/>
      <c r="M133" s="23"/>
      <c r="N133" s="23"/>
      <c r="O133" s="22"/>
      <c r="P133" s="271"/>
      <c r="Q133" s="270" t="str">
        <f>IF(O133&gt;0,O133," ")</f>
        <v xml:space="preserve"> </v>
      </c>
      <c r="R133" s="25"/>
      <c r="S133" s="25"/>
    </row>
    <row r="134" spans="1:19" x14ac:dyDescent="0.25">
      <c r="A134" s="26" t="s">
        <v>47</v>
      </c>
      <c r="B134" s="26" t="s">
        <v>19</v>
      </c>
      <c r="C134" s="27" t="s">
        <v>71</v>
      </c>
      <c r="D134" s="28">
        <v>38897</v>
      </c>
      <c r="E134" s="29"/>
      <c r="F134" s="30"/>
      <c r="G134" s="31" t="s">
        <v>40</v>
      </c>
      <c r="H134" s="39"/>
      <c r="I134" s="23"/>
      <c r="J134" s="23"/>
      <c r="K134" s="23"/>
      <c r="L134" s="23"/>
      <c r="M134" s="23"/>
      <c r="N134" s="23"/>
      <c r="O134" s="22"/>
      <c r="P134" s="271"/>
      <c r="Q134" s="270" t="str">
        <f>IF(O134&gt;0,O134," ")</f>
        <v xml:space="preserve"> </v>
      </c>
      <c r="R134" s="25"/>
      <c r="S134" s="25"/>
    </row>
    <row r="135" spans="1:19" x14ac:dyDescent="0.25">
      <c r="A135" s="40"/>
      <c r="B135" s="40"/>
      <c r="C135" s="41"/>
      <c r="D135" s="42"/>
      <c r="E135" s="43"/>
      <c r="F135" s="44"/>
      <c r="G135" s="45"/>
      <c r="H135" s="39"/>
      <c r="I135" s="23"/>
      <c r="J135" s="23"/>
      <c r="K135" s="23"/>
      <c r="L135" s="23"/>
      <c r="M135" s="23"/>
      <c r="N135" s="23"/>
      <c r="O135" s="22"/>
      <c r="P135" s="271"/>
      <c r="Q135" s="270"/>
      <c r="R135" s="25"/>
      <c r="S135" s="25"/>
    </row>
    <row r="136" spans="1:19" x14ac:dyDescent="0.25">
      <c r="A136" s="19" t="s">
        <v>47</v>
      </c>
      <c r="B136" s="19" t="s">
        <v>437</v>
      </c>
      <c r="C136" s="38"/>
      <c r="D136" s="35"/>
      <c r="E136" s="21"/>
      <c r="F136" s="22"/>
      <c r="G136" s="36">
        <v>6500000</v>
      </c>
      <c r="H136" s="23"/>
      <c r="I136" s="23"/>
      <c r="J136" s="23"/>
      <c r="K136" s="23"/>
      <c r="L136" s="23"/>
      <c r="M136" s="23"/>
      <c r="N136" s="23"/>
      <c r="O136" s="24"/>
      <c r="P136" s="25"/>
      <c r="Q136" s="270"/>
      <c r="R136" s="25"/>
      <c r="S136" s="25"/>
    </row>
    <row r="137" spans="1:19" x14ac:dyDescent="0.25">
      <c r="A137" s="19" t="s">
        <v>47</v>
      </c>
      <c r="B137" s="47"/>
      <c r="C137" s="20"/>
      <c r="D137" s="22" t="s">
        <v>43</v>
      </c>
      <c r="E137" s="53" t="s">
        <v>660</v>
      </c>
      <c r="F137" s="22" t="s">
        <v>42</v>
      </c>
      <c r="G137" s="139">
        <v>6500000</v>
      </c>
      <c r="H137" s="23">
        <v>1500000</v>
      </c>
      <c r="I137" s="23"/>
      <c r="J137" s="23"/>
      <c r="K137" s="23"/>
      <c r="L137" s="23">
        <v>5000000</v>
      </c>
      <c r="M137" s="23"/>
      <c r="N137" s="23">
        <v>1500000</v>
      </c>
      <c r="O137" s="24">
        <v>41495</v>
      </c>
      <c r="P137" s="271" t="s">
        <v>766</v>
      </c>
      <c r="Q137" s="270">
        <f>IF(O137&gt;0,O137," ")</f>
        <v>41495</v>
      </c>
      <c r="R137" s="25"/>
      <c r="S137" s="25"/>
    </row>
    <row r="138" spans="1:19" x14ac:dyDescent="0.25">
      <c r="A138" s="19" t="s">
        <v>47</v>
      </c>
      <c r="B138" s="47"/>
      <c r="C138" s="20"/>
      <c r="D138" s="22" t="s">
        <v>43</v>
      </c>
      <c r="E138" s="53" t="s">
        <v>661</v>
      </c>
      <c r="F138" s="22" t="s">
        <v>42</v>
      </c>
      <c r="G138" s="139">
        <v>6500000</v>
      </c>
      <c r="H138" s="23">
        <v>2000000</v>
      </c>
      <c r="I138" s="23"/>
      <c r="J138" s="23"/>
      <c r="K138" s="23"/>
      <c r="L138" s="23">
        <v>4500000</v>
      </c>
      <c r="M138" s="23"/>
      <c r="N138" s="23">
        <v>2000000</v>
      </c>
      <c r="O138" s="24">
        <v>41502</v>
      </c>
      <c r="P138" s="271" t="s">
        <v>766</v>
      </c>
      <c r="Q138" s="270">
        <f t="shared" ref="Q138:Q143" si="4">IF(O138&gt;0,O138," ")</f>
        <v>41502</v>
      </c>
      <c r="R138" s="25"/>
      <c r="S138" s="25"/>
    </row>
    <row r="139" spans="1:19" x14ac:dyDescent="0.25">
      <c r="A139" s="19" t="s">
        <v>47</v>
      </c>
      <c r="B139" s="47"/>
      <c r="C139" s="20"/>
      <c r="D139" s="22" t="s">
        <v>43</v>
      </c>
      <c r="E139" s="53" t="s">
        <v>662</v>
      </c>
      <c r="F139" s="22" t="s">
        <v>42</v>
      </c>
      <c r="G139" s="139">
        <v>6500000</v>
      </c>
      <c r="H139" s="23">
        <v>2000000</v>
      </c>
      <c r="I139" s="23"/>
      <c r="J139" s="23"/>
      <c r="K139" s="23"/>
      <c r="L139" s="23">
        <v>4500000</v>
      </c>
      <c r="M139" s="23"/>
      <c r="N139" s="23">
        <v>2000000</v>
      </c>
      <c r="O139" s="24">
        <v>41509</v>
      </c>
      <c r="P139" s="271" t="s">
        <v>766</v>
      </c>
      <c r="Q139" s="270">
        <f t="shared" si="4"/>
        <v>41509</v>
      </c>
      <c r="R139" s="25"/>
      <c r="S139" s="25"/>
    </row>
    <row r="140" spans="1:19" x14ac:dyDescent="0.25">
      <c r="A140" s="19" t="s">
        <v>47</v>
      </c>
      <c r="B140" s="47"/>
      <c r="C140" s="20"/>
      <c r="D140" s="22" t="s">
        <v>43</v>
      </c>
      <c r="E140" s="53" t="s">
        <v>663</v>
      </c>
      <c r="F140" s="22" t="s">
        <v>42</v>
      </c>
      <c r="G140" s="139">
        <v>6500000</v>
      </c>
      <c r="H140" s="23">
        <v>1000000</v>
      </c>
      <c r="I140" s="23"/>
      <c r="J140" s="23"/>
      <c r="K140" s="23"/>
      <c r="L140" s="23">
        <v>5500000</v>
      </c>
      <c r="M140" s="23"/>
      <c r="N140" s="23">
        <v>1000000</v>
      </c>
      <c r="O140" s="24">
        <v>41515</v>
      </c>
      <c r="P140" s="271" t="s">
        <v>766</v>
      </c>
      <c r="Q140" s="270">
        <f t="shared" si="4"/>
        <v>41515</v>
      </c>
      <c r="R140" s="25"/>
      <c r="S140" s="25"/>
    </row>
    <row r="141" spans="1:19" x14ac:dyDescent="0.25">
      <c r="A141" s="19" t="s">
        <v>47</v>
      </c>
      <c r="B141" s="47"/>
      <c r="C141" s="20"/>
      <c r="D141" s="22" t="s">
        <v>43</v>
      </c>
      <c r="E141" s="53" t="s">
        <v>664</v>
      </c>
      <c r="F141" s="22" t="s">
        <v>42</v>
      </c>
      <c r="G141" s="139">
        <v>6500000</v>
      </c>
      <c r="H141" s="23"/>
      <c r="I141" s="23"/>
      <c r="J141" s="23"/>
      <c r="K141" s="23"/>
      <c r="L141" s="23">
        <v>6500000</v>
      </c>
      <c r="M141" s="23"/>
      <c r="N141" s="23"/>
      <c r="O141" s="24">
        <v>41522</v>
      </c>
      <c r="P141" s="271" t="s">
        <v>766</v>
      </c>
      <c r="Q141" s="270">
        <f t="shared" si="4"/>
        <v>41522</v>
      </c>
      <c r="R141" s="25"/>
      <c r="S141" s="25"/>
    </row>
    <row r="142" spans="1:19" x14ac:dyDescent="0.25">
      <c r="A142" s="19" t="s">
        <v>665</v>
      </c>
      <c r="B142" s="19"/>
      <c r="C142" s="20"/>
      <c r="D142" s="21"/>
      <c r="E142" s="21"/>
      <c r="F142" s="22"/>
      <c r="G142" s="23"/>
      <c r="H142" s="23"/>
      <c r="I142" s="23"/>
      <c r="J142" s="23"/>
      <c r="K142" s="23"/>
      <c r="L142" s="23"/>
      <c r="M142" s="23"/>
      <c r="N142" s="25"/>
      <c r="O142" s="24"/>
      <c r="P142" s="271"/>
      <c r="Q142" s="270" t="str">
        <f t="shared" si="4"/>
        <v xml:space="preserve"> </v>
      </c>
      <c r="R142" s="25"/>
      <c r="S142" s="25"/>
    </row>
    <row r="143" spans="1:19" x14ac:dyDescent="0.25">
      <c r="A143" s="19" t="s">
        <v>666</v>
      </c>
      <c r="B143" s="19"/>
      <c r="C143" s="20"/>
      <c r="D143" s="21"/>
      <c r="E143" s="21"/>
      <c r="F143" s="22"/>
      <c r="G143" s="23"/>
      <c r="H143" s="23"/>
      <c r="I143" s="23"/>
      <c r="J143" s="23"/>
      <c r="K143" s="23"/>
      <c r="L143" s="23"/>
      <c r="M143" s="23"/>
      <c r="N143" s="23"/>
      <c r="O143" s="24"/>
      <c r="P143" s="25"/>
      <c r="Q143" s="270" t="str">
        <f t="shared" si="4"/>
        <v xml:space="preserve"> </v>
      </c>
      <c r="R143" s="25"/>
      <c r="S143" s="25"/>
    </row>
    <row r="144" spans="1:19" x14ac:dyDescent="0.25">
      <c r="A144" s="40"/>
      <c r="B144" s="40"/>
      <c r="C144" s="41"/>
      <c r="D144" s="42"/>
      <c r="E144" s="43"/>
      <c r="F144" s="44"/>
      <c r="G144" s="45"/>
      <c r="H144" s="39"/>
      <c r="I144" s="23"/>
      <c r="J144" s="23"/>
      <c r="K144" s="23"/>
      <c r="L144" s="23"/>
      <c r="M144" s="23"/>
      <c r="N144" s="23"/>
      <c r="O144" s="22"/>
      <c r="P144" s="271"/>
      <c r="Q144" s="270"/>
      <c r="R144" s="25"/>
      <c r="S144" s="25"/>
    </row>
    <row r="145" spans="1:19" x14ac:dyDescent="0.25">
      <c r="A145" s="26" t="s">
        <v>31</v>
      </c>
      <c r="B145" s="26" t="s">
        <v>19</v>
      </c>
      <c r="C145" s="27" t="s">
        <v>80</v>
      </c>
      <c r="D145" s="28">
        <v>38958</v>
      </c>
      <c r="E145" s="29"/>
      <c r="F145" s="30"/>
      <c r="G145" s="31">
        <v>10000000</v>
      </c>
      <c r="H145" s="39"/>
      <c r="I145" s="23"/>
      <c r="J145" s="23"/>
      <c r="K145" s="23"/>
      <c r="L145" s="23"/>
      <c r="M145" s="23"/>
      <c r="N145" s="23"/>
      <c r="O145" s="22"/>
      <c r="P145" s="25"/>
      <c r="Q145" s="270" t="str">
        <f t="shared" ref="Q145:Q150" si="5">IF(O145&gt;0,O145," ")</f>
        <v xml:space="preserve"> </v>
      </c>
      <c r="R145" s="25"/>
      <c r="S145" s="25"/>
    </row>
    <row r="146" spans="1:19" x14ac:dyDescent="0.25">
      <c r="A146" s="19"/>
      <c r="B146" s="19"/>
      <c r="C146" s="20"/>
      <c r="D146" s="22"/>
      <c r="E146" s="21"/>
      <c r="F146" s="22"/>
      <c r="G146" s="32"/>
      <c r="H146" s="23"/>
      <c r="I146" s="23"/>
      <c r="J146" s="23"/>
      <c r="K146" s="23"/>
      <c r="L146" s="23"/>
      <c r="M146" s="23"/>
      <c r="N146" s="23"/>
      <c r="O146" s="24"/>
      <c r="P146" s="271"/>
      <c r="Q146" s="270" t="str">
        <f t="shared" si="5"/>
        <v xml:space="preserve"> </v>
      </c>
      <c r="R146" s="25"/>
      <c r="S146" s="25"/>
    </row>
    <row r="147" spans="1:19" x14ac:dyDescent="0.25">
      <c r="A147" s="19" t="s">
        <v>31</v>
      </c>
      <c r="B147" s="19" t="s">
        <v>717</v>
      </c>
      <c r="C147" s="20"/>
      <c r="D147" s="21"/>
      <c r="E147" s="21"/>
      <c r="F147" s="22"/>
      <c r="G147" s="23">
        <v>3000000</v>
      </c>
      <c r="H147" s="23"/>
      <c r="I147" s="23"/>
      <c r="J147" s="23"/>
      <c r="K147" s="23"/>
      <c r="L147" s="23"/>
      <c r="M147" s="23"/>
      <c r="N147" s="23"/>
      <c r="O147" s="22"/>
      <c r="P147" s="271"/>
      <c r="Q147" s="270" t="str">
        <f t="shared" si="5"/>
        <v xml:space="preserve"> </v>
      </c>
      <c r="R147" s="25"/>
      <c r="S147" s="25"/>
    </row>
    <row r="148" spans="1:19" x14ac:dyDescent="0.25">
      <c r="A148" s="19" t="s">
        <v>31</v>
      </c>
      <c r="B148" s="47"/>
      <c r="C148" s="20"/>
      <c r="D148" s="22" t="s">
        <v>52</v>
      </c>
      <c r="E148" s="21"/>
      <c r="F148" s="22" t="s">
        <v>42</v>
      </c>
      <c r="G148" s="32">
        <v>2000000</v>
      </c>
      <c r="H148" s="25"/>
      <c r="I148" s="23">
        <v>2000000</v>
      </c>
      <c r="J148" s="23"/>
      <c r="K148" s="23"/>
      <c r="L148" s="25"/>
      <c r="M148" s="23"/>
      <c r="N148" s="23"/>
      <c r="O148" s="24">
        <v>41450</v>
      </c>
      <c r="P148" s="271" t="s">
        <v>761</v>
      </c>
      <c r="Q148" s="270">
        <f t="shared" si="5"/>
        <v>41450</v>
      </c>
      <c r="R148" s="25"/>
      <c r="S148" s="25"/>
    </row>
    <row r="149" spans="1:19" x14ac:dyDescent="0.25">
      <c r="A149" s="19" t="s">
        <v>31</v>
      </c>
      <c r="B149" s="19"/>
      <c r="C149" s="20"/>
      <c r="D149" s="22" t="s">
        <v>52</v>
      </c>
      <c r="E149" s="21"/>
      <c r="F149" s="22" t="s">
        <v>42</v>
      </c>
      <c r="G149" s="32">
        <v>1000000</v>
      </c>
      <c r="H149" s="25"/>
      <c r="I149" s="23">
        <v>1000000</v>
      </c>
      <c r="J149" s="23"/>
      <c r="K149" s="23"/>
      <c r="L149" s="25"/>
      <c r="M149" s="23"/>
      <c r="N149" s="23"/>
      <c r="O149" s="24">
        <v>41450</v>
      </c>
      <c r="P149" s="271" t="s">
        <v>761</v>
      </c>
      <c r="Q149" s="270">
        <f t="shared" si="5"/>
        <v>41450</v>
      </c>
      <c r="R149" s="25"/>
      <c r="S149" s="25"/>
    </row>
    <row r="150" spans="1:19" x14ac:dyDescent="0.25">
      <c r="A150" s="19" t="s">
        <v>774</v>
      </c>
      <c r="B150" s="19"/>
      <c r="C150" s="20"/>
      <c r="D150" s="22"/>
      <c r="E150" s="21"/>
      <c r="F150" s="22"/>
      <c r="G150" s="32"/>
      <c r="H150" s="25"/>
      <c r="I150" s="23"/>
      <c r="J150" s="23"/>
      <c r="K150" s="23"/>
      <c r="L150" s="23"/>
      <c r="M150" s="23"/>
      <c r="N150" s="23"/>
      <c r="O150" s="24"/>
      <c r="P150" s="271"/>
      <c r="Q150" s="270" t="str">
        <f t="shared" si="5"/>
        <v xml:space="preserve"> </v>
      </c>
      <c r="R150" s="25"/>
      <c r="S150" s="25"/>
    </row>
    <row r="151" spans="1:19" x14ac:dyDescent="0.25">
      <c r="A151" s="19"/>
      <c r="B151" s="19"/>
      <c r="C151" s="20"/>
      <c r="D151" s="22"/>
      <c r="E151" s="21"/>
      <c r="F151" s="22"/>
      <c r="G151" s="32"/>
      <c r="H151" s="23"/>
      <c r="I151" s="23"/>
      <c r="J151" s="23"/>
      <c r="K151" s="23"/>
      <c r="L151" s="25"/>
      <c r="M151" s="23"/>
      <c r="N151" s="23"/>
      <c r="O151" s="24"/>
      <c r="P151" s="271"/>
      <c r="Q151" s="270"/>
      <c r="R151" s="25"/>
      <c r="S151" s="25"/>
    </row>
    <row r="152" spans="1:19" x14ac:dyDescent="0.25">
      <c r="A152" s="19" t="s">
        <v>31</v>
      </c>
      <c r="B152" s="19" t="s">
        <v>709</v>
      </c>
      <c r="C152" s="20"/>
      <c r="D152" s="21"/>
      <c r="E152" s="21"/>
      <c r="F152" s="22"/>
      <c r="G152" s="23">
        <v>500000</v>
      </c>
      <c r="H152" s="23"/>
      <c r="I152" s="23"/>
      <c r="J152" s="23"/>
      <c r="K152" s="23"/>
      <c r="L152" s="23"/>
      <c r="M152" s="23"/>
      <c r="N152" s="23"/>
      <c r="O152" s="22"/>
      <c r="P152" s="271"/>
      <c r="Q152" s="270" t="str">
        <f>IF(O152&gt;0,O152," ")</f>
        <v xml:space="preserve"> </v>
      </c>
      <c r="R152" s="25"/>
      <c r="S152" s="25"/>
    </row>
    <row r="153" spans="1:19" x14ac:dyDescent="0.25">
      <c r="A153" s="19" t="s">
        <v>31</v>
      </c>
      <c r="B153" s="47"/>
      <c r="C153" s="20"/>
      <c r="D153" s="22" t="s">
        <v>52</v>
      </c>
      <c r="E153" s="21"/>
      <c r="F153" s="22" t="s">
        <v>42</v>
      </c>
      <c r="G153" s="32">
        <v>500000</v>
      </c>
      <c r="H153" s="23">
        <v>500000</v>
      </c>
      <c r="I153" s="23"/>
      <c r="J153" s="23"/>
      <c r="K153" s="23"/>
      <c r="L153" s="23"/>
      <c r="M153" s="23"/>
      <c r="N153" s="23">
        <v>500000</v>
      </c>
      <c r="O153" s="24">
        <v>41457</v>
      </c>
      <c r="P153" s="271" t="s">
        <v>761</v>
      </c>
      <c r="Q153" s="270">
        <f>IF(O153&gt;0,O153," ")</f>
        <v>41457</v>
      </c>
      <c r="R153" s="25"/>
      <c r="S153" s="25"/>
    </row>
    <row r="154" spans="1:19" x14ac:dyDescent="0.25">
      <c r="A154" s="19" t="s">
        <v>710</v>
      </c>
      <c r="B154" s="19"/>
      <c r="C154" s="20"/>
      <c r="D154" s="21"/>
      <c r="E154" s="21"/>
      <c r="F154" s="22"/>
      <c r="G154" s="32"/>
      <c r="H154" s="23"/>
      <c r="I154" s="23"/>
      <c r="J154" s="23"/>
      <c r="K154" s="23"/>
      <c r="L154" s="23"/>
      <c r="M154" s="23"/>
      <c r="N154" s="23"/>
      <c r="O154" s="24"/>
      <c r="P154" s="271"/>
      <c r="Q154" s="270" t="str">
        <f>IF(O154&gt;0,O154," ")</f>
        <v xml:space="preserve"> </v>
      </c>
      <c r="R154" s="25"/>
      <c r="S154" s="25"/>
    </row>
    <row r="155" spans="1:19" x14ac:dyDescent="0.25">
      <c r="A155" s="19"/>
      <c r="B155" s="19"/>
      <c r="C155" s="20"/>
      <c r="D155" s="22"/>
      <c r="E155" s="21"/>
      <c r="F155" s="22"/>
      <c r="G155" s="32"/>
      <c r="H155" s="23"/>
      <c r="I155" s="23"/>
      <c r="J155" s="23"/>
      <c r="K155" s="23"/>
      <c r="L155" s="25"/>
      <c r="M155" s="23"/>
      <c r="N155" s="23"/>
      <c r="O155" s="24"/>
      <c r="P155" s="271"/>
      <c r="Q155" s="270"/>
      <c r="R155" s="25"/>
      <c r="S155" s="25"/>
    </row>
    <row r="156" spans="1:19" x14ac:dyDescent="0.25">
      <c r="A156" s="19" t="s">
        <v>31</v>
      </c>
      <c r="B156" s="19" t="s">
        <v>668</v>
      </c>
      <c r="C156" s="20"/>
      <c r="D156" s="21"/>
      <c r="E156" s="21"/>
      <c r="F156" s="22"/>
      <c r="G156" s="23">
        <v>2500000</v>
      </c>
      <c r="H156" s="23"/>
      <c r="I156" s="23"/>
      <c r="J156" s="23"/>
      <c r="K156" s="23"/>
      <c r="L156" s="23"/>
      <c r="M156" s="23"/>
      <c r="N156" s="23"/>
      <c r="O156" s="22"/>
      <c r="P156" s="271"/>
      <c r="Q156" s="270" t="str">
        <f>IF(O156&gt;0,O156," ")</f>
        <v xml:space="preserve"> </v>
      </c>
      <c r="R156" s="25"/>
      <c r="S156" s="25"/>
    </row>
    <row r="157" spans="1:19" x14ac:dyDescent="0.25">
      <c r="A157" s="19" t="s">
        <v>31</v>
      </c>
      <c r="B157" s="47"/>
      <c r="C157" s="20"/>
      <c r="D157" s="22" t="s">
        <v>52</v>
      </c>
      <c r="E157" s="21"/>
      <c r="F157" s="22" t="s">
        <v>42</v>
      </c>
      <c r="G157" s="32">
        <v>1500000</v>
      </c>
      <c r="H157" s="23">
        <v>1500000</v>
      </c>
      <c r="I157" s="25"/>
      <c r="J157" s="23"/>
      <c r="K157" s="23"/>
      <c r="L157" s="23"/>
      <c r="M157" s="23"/>
      <c r="N157" s="23">
        <v>1500000</v>
      </c>
      <c r="O157" s="24">
        <v>41464</v>
      </c>
      <c r="P157" s="271" t="s">
        <v>761</v>
      </c>
      <c r="Q157" s="270">
        <f>IF(O157&gt;0,O157," ")</f>
        <v>41464</v>
      </c>
      <c r="R157" s="25"/>
      <c r="S157" s="25"/>
    </row>
    <row r="158" spans="1:19" x14ac:dyDescent="0.25">
      <c r="A158" s="19" t="s">
        <v>31</v>
      </c>
      <c r="B158" s="19"/>
      <c r="C158" s="20"/>
      <c r="D158" s="22" t="s">
        <v>52</v>
      </c>
      <c r="E158" s="21"/>
      <c r="F158" s="22" t="s">
        <v>42</v>
      </c>
      <c r="G158" s="32">
        <v>1000000</v>
      </c>
      <c r="H158" s="23">
        <v>1000000</v>
      </c>
      <c r="I158" s="25"/>
      <c r="J158" s="23"/>
      <c r="K158" s="23"/>
      <c r="L158" s="23"/>
      <c r="M158" s="23"/>
      <c r="N158" s="23">
        <v>1000000</v>
      </c>
      <c r="O158" s="24">
        <v>41464</v>
      </c>
      <c r="P158" s="271" t="s">
        <v>761</v>
      </c>
      <c r="Q158" s="270">
        <f>IF(O158&gt;0,O158," ")</f>
        <v>41464</v>
      </c>
      <c r="R158" s="25"/>
      <c r="S158" s="25"/>
    </row>
    <row r="159" spans="1:19" x14ac:dyDescent="0.25">
      <c r="A159" s="19" t="s">
        <v>711</v>
      </c>
      <c r="B159" s="19"/>
      <c r="C159" s="20"/>
      <c r="D159" s="22"/>
      <c r="E159" s="21"/>
      <c r="F159" s="22"/>
      <c r="G159" s="32"/>
      <c r="H159" s="23"/>
      <c r="I159" s="23"/>
      <c r="J159" s="23"/>
      <c r="K159" s="23"/>
      <c r="L159" s="23"/>
      <c r="M159" s="23"/>
      <c r="N159" s="23"/>
      <c r="O159" s="24"/>
      <c r="P159" s="271"/>
      <c r="Q159" s="270" t="str">
        <f>IF(O159&gt;0,O159," ")</f>
        <v xml:space="preserve"> </v>
      </c>
      <c r="R159" s="25"/>
      <c r="S159" s="25"/>
    </row>
    <row r="160" spans="1:19" x14ac:dyDescent="0.25">
      <c r="A160" s="19"/>
      <c r="B160" s="19"/>
      <c r="C160" s="20"/>
      <c r="D160" s="22"/>
      <c r="E160" s="21"/>
      <c r="F160" s="22"/>
      <c r="G160" s="32"/>
      <c r="H160" s="23"/>
      <c r="I160" s="23"/>
      <c r="J160" s="23"/>
      <c r="K160" s="23"/>
      <c r="L160" s="23"/>
      <c r="M160" s="23"/>
      <c r="N160" s="23"/>
      <c r="O160" s="24"/>
      <c r="P160" s="271"/>
      <c r="Q160" s="270"/>
      <c r="R160" s="25"/>
      <c r="S160" s="25"/>
    </row>
    <row r="161" spans="1:19" x14ac:dyDescent="0.25">
      <c r="A161" s="19" t="s">
        <v>31</v>
      </c>
      <c r="B161" s="19" t="s">
        <v>670</v>
      </c>
      <c r="C161" s="20"/>
      <c r="D161" s="21"/>
      <c r="E161" s="21"/>
      <c r="F161" s="22"/>
      <c r="G161" s="23">
        <v>2000000</v>
      </c>
      <c r="H161" s="23"/>
      <c r="I161" s="23"/>
      <c r="J161" s="23"/>
      <c r="K161" s="23"/>
      <c r="L161" s="23"/>
      <c r="M161" s="23"/>
      <c r="N161" s="23"/>
      <c r="O161" s="22"/>
      <c r="P161" s="271"/>
      <c r="Q161" s="270" t="str">
        <f>IF(O161&gt;0,O161," ")</f>
        <v xml:space="preserve"> </v>
      </c>
      <c r="R161" s="25"/>
      <c r="S161" s="25"/>
    </row>
    <row r="162" spans="1:19" x14ac:dyDescent="0.25">
      <c r="A162" s="19" t="s">
        <v>31</v>
      </c>
      <c r="B162" s="47"/>
      <c r="C162" s="20"/>
      <c r="D162" s="22" t="s">
        <v>52</v>
      </c>
      <c r="E162" s="21"/>
      <c r="F162" s="22" t="s">
        <v>42</v>
      </c>
      <c r="G162" s="32">
        <v>1000000</v>
      </c>
      <c r="H162" s="23">
        <v>1000000</v>
      </c>
      <c r="I162" s="25"/>
      <c r="J162" s="23"/>
      <c r="K162" s="23"/>
      <c r="L162" s="23"/>
      <c r="M162" s="23"/>
      <c r="N162" s="23">
        <v>1000000</v>
      </c>
      <c r="O162" s="24">
        <v>41478</v>
      </c>
      <c r="P162" s="271" t="s">
        <v>761</v>
      </c>
      <c r="Q162" s="270">
        <f>IF(O162&gt;0,O162," ")</f>
        <v>41478</v>
      </c>
      <c r="R162" s="25"/>
      <c r="S162" s="25"/>
    </row>
    <row r="163" spans="1:19" x14ac:dyDescent="0.25">
      <c r="A163" s="19" t="s">
        <v>31</v>
      </c>
      <c r="B163" s="47"/>
      <c r="C163" s="20"/>
      <c r="D163" s="22" t="s">
        <v>52</v>
      </c>
      <c r="E163" s="21"/>
      <c r="F163" s="22" t="s">
        <v>42</v>
      </c>
      <c r="G163" s="32">
        <v>1000000</v>
      </c>
      <c r="H163" s="23">
        <v>1000000</v>
      </c>
      <c r="I163" s="25"/>
      <c r="J163" s="23"/>
      <c r="K163" s="23"/>
      <c r="L163" s="23"/>
      <c r="M163" s="23"/>
      <c r="N163" s="23">
        <v>1000000</v>
      </c>
      <c r="O163" s="24">
        <v>41478</v>
      </c>
      <c r="P163" s="271" t="s">
        <v>761</v>
      </c>
      <c r="Q163" s="270">
        <f>IF(O163&gt;0,O163," ")</f>
        <v>41478</v>
      </c>
      <c r="R163" s="25"/>
      <c r="S163" s="25"/>
    </row>
    <row r="164" spans="1:19" x14ac:dyDescent="0.25">
      <c r="A164" s="19" t="s">
        <v>712</v>
      </c>
      <c r="B164" s="47"/>
      <c r="C164" s="20"/>
      <c r="D164" s="22"/>
      <c r="E164" s="21"/>
      <c r="F164" s="22"/>
      <c r="G164" s="32"/>
      <c r="H164" s="23"/>
      <c r="I164" s="25"/>
      <c r="J164" s="23"/>
      <c r="K164" s="23"/>
      <c r="L164" s="23"/>
      <c r="M164" s="23"/>
      <c r="N164" s="23"/>
      <c r="O164" s="24"/>
      <c r="P164" s="271"/>
      <c r="Q164" s="270" t="str">
        <f>IF(O164&gt;0,O164," ")</f>
        <v xml:space="preserve"> </v>
      </c>
      <c r="R164" s="25"/>
      <c r="S164" s="25"/>
    </row>
    <row r="165" spans="1:19" x14ac:dyDescent="0.25">
      <c r="A165" s="19"/>
      <c r="B165" s="47"/>
      <c r="C165" s="20"/>
      <c r="D165" s="22"/>
      <c r="E165" s="21"/>
      <c r="F165" s="22"/>
      <c r="G165" s="32"/>
      <c r="H165" s="23"/>
      <c r="I165" s="25"/>
      <c r="J165" s="23"/>
      <c r="K165" s="23"/>
      <c r="L165" s="23"/>
      <c r="M165" s="23"/>
      <c r="N165" s="23"/>
      <c r="O165" s="24"/>
      <c r="P165" s="271"/>
      <c r="Q165" s="270"/>
      <c r="R165" s="25"/>
      <c r="S165" s="25"/>
    </row>
    <row r="166" spans="1:19" x14ac:dyDescent="0.25">
      <c r="A166" s="19" t="s">
        <v>31</v>
      </c>
      <c r="B166" s="19" t="s">
        <v>633</v>
      </c>
      <c r="C166" s="20"/>
      <c r="D166" s="22"/>
      <c r="E166" s="21"/>
      <c r="F166" s="22"/>
      <c r="G166" s="23">
        <v>500000</v>
      </c>
      <c r="H166" s="23"/>
      <c r="I166" s="25"/>
      <c r="J166" s="23"/>
      <c r="K166" s="23"/>
      <c r="L166" s="23"/>
      <c r="M166" s="23"/>
      <c r="N166" s="23"/>
      <c r="O166" s="24"/>
      <c r="P166" s="271"/>
      <c r="Q166" s="270" t="str">
        <f>IF(O166&gt;0,O166," ")</f>
        <v xml:space="preserve"> </v>
      </c>
      <c r="R166" s="25"/>
      <c r="S166" s="25"/>
    </row>
    <row r="167" spans="1:19" x14ac:dyDescent="0.25">
      <c r="A167" s="19" t="s">
        <v>31</v>
      </c>
      <c r="B167" s="47"/>
      <c r="C167" s="20"/>
      <c r="D167" s="22" t="s">
        <v>52</v>
      </c>
      <c r="E167" s="21"/>
      <c r="F167" s="22" t="s">
        <v>42</v>
      </c>
      <c r="G167" s="32">
        <v>500000</v>
      </c>
      <c r="H167" s="23">
        <v>500000</v>
      </c>
      <c r="I167" s="25"/>
      <c r="J167" s="23"/>
      <c r="K167" s="23"/>
      <c r="L167" s="23"/>
      <c r="M167" s="23"/>
      <c r="N167" s="23">
        <v>500000</v>
      </c>
      <c r="O167" s="24">
        <v>41506</v>
      </c>
      <c r="P167" s="271" t="s">
        <v>761</v>
      </c>
      <c r="Q167" s="270">
        <f>IF(O167&gt;0,O167," ")</f>
        <v>41506</v>
      </c>
      <c r="R167" s="25"/>
      <c r="S167" s="25"/>
    </row>
    <row r="168" spans="1:19" x14ac:dyDescent="0.25">
      <c r="A168" s="19" t="s">
        <v>667</v>
      </c>
      <c r="B168" s="47"/>
      <c r="C168" s="20"/>
      <c r="D168" s="22"/>
      <c r="E168" s="21"/>
      <c r="F168" s="22"/>
      <c r="G168" s="32"/>
      <c r="H168" s="23"/>
      <c r="I168" s="25"/>
      <c r="J168" s="23"/>
      <c r="K168" s="23"/>
      <c r="L168" s="23"/>
      <c r="M168" s="23"/>
      <c r="N168" s="23"/>
      <c r="O168" s="24"/>
      <c r="P168" s="271"/>
      <c r="Q168" s="270" t="str">
        <f>IF(O168&gt;0,O168," ")</f>
        <v xml:space="preserve"> </v>
      </c>
      <c r="R168" s="25"/>
      <c r="S168" s="25"/>
    </row>
    <row r="169" spans="1:19" x14ac:dyDescent="0.25">
      <c r="A169" s="19"/>
      <c r="B169" s="47"/>
      <c r="C169" s="20"/>
      <c r="D169" s="22"/>
      <c r="E169" s="21"/>
      <c r="F169" s="22"/>
      <c r="G169" s="32"/>
      <c r="H169" s="23"/>
      <c r="I169" s="25"/>
      <c r="J169" s="23"/>
      <c r="K169" s="23"/>
      <c r="L169" s="23"/>
      <c r="M169" s="23"/>
      <c r="N169" s="23"/>
      <c r="O169" s="24"/>
      <c r="P169" s="271"/>
      <c r="Q169" s="270"/>
      <c r="R169" s="25"/>
      <c r="S169" s="25"/>
    </row>
    <row r="170" spans="1:19" x14ac:dyDescent="0.25">
      <c r="A170" s="19" t="s">
        <v>31</v>
      </c>
      <c r="B170" s="19" t="s">
        <v>577</v>
      </c>
      <c r="C170" s="20"/>
      <c r="D170" s="22"/>
      <c r="E170" s="21"/>
      <c r="F170" s="22"/>
      <c r="G170" s="23">
        <v>1500000</v>
      </c>
      <c r="H170" s="23"/>
      <c r="I170" s="25"/>
      <c r="J170" s="23"/>
      <c r="K170" s="23"/>
      <c r="L170" s="23"/>
      <c r="M170" s="23"/>
      <c r="N170" s="23"/>
      <c r="O170" s="24"/>
      <c r="P170" s="271"/>
      <c r="Q170" s="270" t="str">
        <f>IF(O170&gt;0,O170," ")</f>
        <v xml:space="preserve"> </v>
      </c>
      <c r="R170" s="25"/>
      <c r="S170" s="25"/>
    </row>
    <row r="171" spans="1:19" x14ac:dyDescent="0.25">
      <c r="A171" s="19" t="s">
        <v>31</v>
      </c>
      <c r="B171" s="47"/>
      <c r="C171" s="20"/>
      <c r="D171" s="22" t="s">
        <v>52</v>
      </c>
      <c r="E171" s="21"/>
      <c r="F171" s="22" t="s">
        <v>42</v>
      </c>
      <c r="G171" s="32">
        <v>1000000</v>
      </c>
      <c r="H171" s="23">
        <v>1000000</v>
      </c>
      <c r="I171" s="23"/>
      <c r="J171" s="23"/>
      <c r="K171" s="23"/>
      <c r="L171" s="23"/>
      <c r="M171" s="23"/>
      <c r="N171" s="23">
        <v>1000000</v>
      </c>
      <c r="O171" s="24">
        <v>41527</v>
      </c>
      <c r="P171" s="271" t="s">
        <v>761</v>
      </c>
      <c r="Q171" s="270">
        <f>IF(O171&gt;0,O171," ")</f>
        <v>41527</v>
      </c>
      <c r="R171" s="25"/>
      <c r="S171" s="25"/>
    </row>
    <row r="172" spans="1:19" x14ac:dyDescent="0.25">
      <c r="A172" s="19" t="s">
        <v>31</v>
      </c>
      <c r="B172" s="19"/>
      <c r="C172" s="20"/>
      <c r="D172" s="22" t="s">
        <v>52</v>
      </c>
      <c r="E172" s="21"/>
      <c r="F172" s="22" t="s">
        <v>42</v>
      </c>
      <c r="G172" s="32">
        <v>500000</v>
      </c>
      <c r="H172" s="23">
        <v>500000</v>
      </c>
      <c r="I172" s="23"/>
      <c r="J172" s="23"/>
      <c r="K172" s="23"/>
      <c r="L172" s="23"/>
      <c r="M172" s="23"/>
      <c r="N172" s="23">
        <v>500000</v>
      </c>
      <c r="O172" s="24">
        <v>41527</v>
      </c>
      <c r="P172" s="271" t="s">
        <v>761</v>
      </c>
      <c r="Q172" s="270">
        <f>IF(O172&gt;0,O172," ")</f>
        <v>41527</v>
      </c>
      <c r="R172" s="25"/>
      <c r="S172" s="25"/>
    </row>
    <row r="173" spans="1:19" x14ac:dyDescent="0.25">
      <c r="A173" s="19" t="s">
        <v>626</v>
      </c>
      <c r="B173" s="19"/>
      <c r="C173" s="20"/>
      <c r="D173" s="22"/>
      <c r="E173" s="21"/>
      <c r="F173" s="22"/>
      <c r="G173" s="32"/>
      <c r="H173" s="23"/>
      <c r="I173" s="23"/>
      <c r="J173" s="23"/>
      <c r="K173" s="23"/>
      <c r="L173" s="25"/>
      <c r="M173" s="23"/>
      <c r="N173" s="23"/>
      <c r="O173" s="24"/>
      <c r="P173" s="271"/>
      <c r="Q173" s="270" t="str">
        <f>IF(O173&gt;0,O173," ")</f>
        <v xml:space="preserve"> </v>
      </c>
      <c r="R173" s="25"/>
      <c r="S173" s="25"/>
    </row>
    <row r="174" spans="1:19" x14ac:dyDescent="0.25">
      <c r="A174" s="19"/>
      <c r="B174" s="19"/>
      <c r="C174" s="20"/>
      <c r="D174" s="22"/>
      <c r="E174" s="21"/>
      <c r="F174" s="22"/>
      <c r="G174" s="32"/>
      <c r="H174" s="23"/>
      <c r="I174" s="23"/>
      <c r="J174" s="23"/>
      <c r="K174" s="23"/>
      <c r="L174" s="23"/>
      <c r="M174" s="23"/>
      <c r="N174" s="23"/>
      <c r="O174" s="24"/>
      <c r="P174" s="271"/>
      <c r="Q174" s="270"/>
      <c r="R174" s="25"/>
      <c r="S174" s="25"/>
    </row>
    <row r="175" spans="1:19" x14ac:dyDescent="0.25">
      <c r="A175" s="19" t="s">
        <v>31</v>
      </c>
      <c r="B175" s="19" t="s">
        <v>575</v>
      </c>
      <c r="C175" s="20"/>
      <c r="D175" s="22"/>
      <c r="E175" s="21"/>
      <c r="F175" s="22"/>
      <c r="G175" s="23">
        <v>1500000</v>
      </c>
      <c r="H175" s="23"/>
      <c r="I175" s="25"/>
      <c r="J175" s="23"/>
      <c r="K175" s="23"/>
      <c r="L175" s="23"/>
      <c r="M175" s="23"/>
      <c r="N175" s="23"/>
      <c r="O175" s="24"/>
      <c r="P175" s="271"/>
      <c r="Q175" s="270" t="str">
        <f>IF(O175&gt;0,O175," ")</f>
        <v xml:space="preserve"> </v>
      </c>
      <c r="R175" s="25"/>
      <c r="S175" s="25"/>
    </row>
    <row r="176" spans="1:19" x14ac:dyDescent="0.25">
      <c r="A176" s="19" t="s">
        <v>31</v>
      </c>
      <c r="B176" s="47"/>
      <c r="C176" s="20"/>
      <c r="D176" s="22" t="s">
        <v>52</v>
      </c>
      <c r="E176" s="21"/>
      <c r="F176" s="22" t="s">
        <v>42</v>
      </c>
      <c r="G176" s="32">
        <v>1000000</v>
      </c>
      <c r="H176" s="23">
        <v>1000000</v>
      </c>
      <c r="I176" s="23"/>
      <c r="J176" s="23"/>
      <c r="K176" s="23"/>
      <c r="L176" s="23"/>
      <c r="M176" s="23"/>
      <c r="N176" s="23">
        <v>1000000</v>
      </c>
      <c r="O176" s="24">
        <v>41576</v>
      </c>
      <c r="P176" s="271" t="s">
        <v>761</v>
      </c>
      <c r="Q176" s="270">
        <f>IF(O176&gt;0,O176," ")</f>
        <v>41576</v>
      </c>
      <c r="R176" s="25"/>
      <c r="S176" s="25"/>
    </row>
    <row r="177" spans="1:19" x14ac:dyDescent="0.25">
      <c r="A177" s="19" t="s">
        <v>31</v>
      </c>
      <c r="B177" s="19"/>
      <c r="C177" s="20"/>
      <c r="D177" s="22" t="s">
        <v>52</v>
      </c>
      <c r="E177" s="21"/>
      <c r="F177" s="22" t="s">
        <v>42</v>
      </c>
      <c r="G177" s="32">
        <v>500000</v>
      </c>
      <c r="H177" s="23">
        <v>500000</v>
      </c>
      <c r="I177" s="23"/>
      <c r="J177" s="23"/>
      <c r="K177" s="23"/>
      <c r="L177" s="23"/>
      <c r="M177" s="23"/>
      <c r="N177" s="23">
        <v>500000</v>
      </c>
      <c r="O177" s="24">
        <v>41576</v>
      </c>
      <c r="P177" s="271" t="s">
        <v>761</v>
      </c>
      <c r="Q177" s="270">
        <f>IF(O177&gt;0,O177," ")</f>
        <v>41576</v>
      </c>
      <c r="R177" s="25"/>
      <c r="S177" s="25"/>
    </row>
    <row r="178" spans="1:19" x14ac:dyDescent="0.25">
      <c r="A178" s="19" t="s">
        <v>576</v>
      </c>
      <c r="B178" s="19"/>
      <c r="C178" s="20"/>
      <c r="D178" s="22"/>
      <c r="E178" s="21"/>
      <c r="F178" s="22"/>
      <c r="G178" s="32"/>
      <c r="H178" s="23"/>
      <c r="I178" s="23"/>
      <c r="J178" s="23"/>
      <c r="K178" s="23"/>
      <c r="L178" s="25"/>
      <c r="M178" s="23"/>
      <c r="N178" s="23"/>
      <c r="O178" s="24"/>
      <c r="P178" s="271"/>
      <c r="Q178" s="270" t="str">
        <f>IF(O178&gt;0,O178," ")</f>
        <v xml:space="preserve"> </v>
      </c>
      <c r="R178" s="25"/>
      <c r="S178" s="25"/>
    </row>
    <row r="179" spans="1:19" x14ac:dyDescent="0.25">
      <c r="A179" s="19"/>
      <c r="B179" s="19"/>
      <c r="C179" s="20"/>
      <c r="D179" s="22"/>
      <c r="E179" s="21"/>
      <c r="F179" s="22"/>
      <c r="G179" s="32"/>
      <c r="H179" s="23"/>
      <c r="I179" s="23"/>
      <c r="J179" s="23"/>
      <c r="K179" s="23"/>
      <c r="L179" s="23"/>
      <c r="M179" s="23"/>
      <c r="N179" s="23"/>
      <c r="O179" s="24"/>
      <c r="P179" s="271"/>
      <c r="Q179" s="270"/>
      <c r="R179" s="25"/>
      <c r="S179" s="25"/>
    </row>
    <row r="180" spans="1:19" x14ac:dyDescent="0.25">
      <c r="A180" s="19" t="s">
        <v>31</v>
      </c>
      <c r="B180" s="19" t="s">
        <v>506</v>
      </c>
      <c r="C180" s="20"/>
      <c r="D180" s="22"/>
      <c r="E180" s="21"/>
      <c r="F180" s="22"/>
      <c r="G180" s="23">
        <v>1500000</v>
      </c>
      <c r="H180" s="23"/>
      <c r="I180" s="25"/>
      <c r="J180" s="23"/>
      <c r="K180" s="23"/>
      <c r="L180" s="23"/>
      <c r="M180" s="23"/>
      <c r="N180" s="23"/>
      <c r="O180" s="24"/>
      <c r="P180" s="271"/>
      <c r="Q180" s="270" t="str">
        <f>IF(O180&gt;0,O180," ")</f>
        <v xml:space="preserve"> </v>
      </c>
      <c r="R180" s="25"/>
      <c r="S180" s="25"/>
    </row>
    <row r="181" spans="1:19" x14ac:dyDescent="0.25">
      <c r="A181" s="19" t="s">
        <v>31</v>
      </c>
      <c r="B181" s="47"/>
      <c r="C181" s="20"/>
      <c r="D181" s="22" t="s">
        <v>52</v>
      </c>
      <c r="E181" s="21"/>
      <c r="F181" s="22" t="s">
        <v>42</v>
      </c>
      <c r="G181" s="32">
        <v>1000000</v>
      </c>
      <c r="H181" s="25"/>
      <c r="I181" s="23"/>
      <c r="J181" s="23"/>
      <c r="K181" s="23"/>
      <c r="L181" s="23">
        <v>1000000</v>
      </c>
      <c r="M181" s="23"/>
      <c r="N181" s="23"/>
      <c r="O181" s="24">
        <v>41583</v>
      </c>
      <c r="P181" s="271" t="s">
        <v>761</v>
      </c>
      <c r="Q181" s="270">
        <f>IF(O181&gt;0,O181," ")</f>
        <v>41583</v>
      </c>
      <c r="R181" s="25"/>
      <c r="S181" s="25"/>
    </row>
    <row r="182" spans="1:19" x14ac:dyDescent="0.25">
      <c r="A182" s="19" t="s">
        <v>31</v>
      </c>
      <c r="B182" s="19"/>
      <c r="C182" s="20"/>
      <c r="D182" s="22" t="s">
        <v>52</v>
      </c>
      <c r="E182" s="21"/>
      <c r="F182" s="22" t="s">
        <v>42</v>
      </c>
      <c r="G182" s="32">
        <v>500000</v>
      </c>
      <c r="H182" s="25"/>
      <c r="I182" s="23"/>
      <c r="J182" s="23"/>
      <c r="K182" s="23"/>
      <c r="L182" s="23">
        <v>500000</v>
      </c>
      <c r="M182" s="23"/>
      <c r="N182" s="23"/>
      <c r="O182" s="24">
        <v>41583</v>
      </c>
      <c r="P182" s="271" t="s">
        <v>761</v>
      </c>
      <c r="Q182" s="270">
        <f>IF(O182&gt;0,O182," ")</f>
        <v>41583</v>
      </c>
      <c r="R182" s="25"/>
      <c r="S182" s="25"/>
    </row>
    <row r="183" spans="1:19" x14ac:dyDescent="0.25">
      <c r="A183" s="19" t="s">
        <v>507</v>
      </c>
      <c r="B183" s="19"/>
      <c r="C183" s="20"/>
      <c r="D183" s="22"/>
      <c r="E183" s="21"/>
      <c r="F183" s="22"/>
      <c r="G183" s="32"/>
      <c r="H183" s="23"/>
      <c r="I183" s="23"/>
      <c r="J183" s="23"/>
      <c r="K183" s="23"/>
      <c r="L183" s="25"/>
      <c r="M183" s="23"/>
      <c r="N183" s="23"/>
      <c r="O183" s="24"/>
      <c r="P183" s="271"/>
      <c r="Q183" s="270" t="str">
        <f>IF(O183&gt;0,O183," ")</f>
        <v xml:space="preserve"> </v>
      </c>
      <c r="R183" s="25"/>
      <c r="S183" s="25"/>
    </row>
    <row r="184" spans="1:19" x14ac:dyDescent="0.25">
      <c r="A184" s="19"/>
      <c r="B184" s="19"/>
      <c r="C184" s="20"/>
      <c r="D184" s="22"/>
      <c r="E184" s="21"/>
      <c r="F184" s="22"/>
      <c r="G184" s="32"/>
      <c r="H184" s="23"/>
      <c r="I184" s="23"/>
      <c r="J184" s="23"/>
      <c r="K184" s="23"/>
      <c r="L184" s="23"/>
      <c r="M184" s="23"/>
      <c r="N184" s="23"/>
      <c r="O184" s="24"/>
      <c r="P184" s="271"/>
      <c r="Q184" s="270"/>
      <c r="R184" s="25"/>
      <c r="S184" s="25"/>
    </row>
    <row r="185" spans="1:19" x14ac:dyDescent="0.25">
      <c r="A185" s="19" t="s">
        <v>31</v>
      </c>
      <c r="B185" s="19" t="s">
        <v>508</v>
      </c>
      <c r="C185" s="20"/>
      <c r="D185" s="22"/>
      <c r="E185" s="21"/>
      <c r="F185" s="22"/>
      <c r="G185" s="23">
        <v>500000</v>
      </c>
      <c r="H185" s="23"/>
      <c r="I185" s="25"/>
      <c r="J185" s="23"/>
      <c r="K185" s="23"/>
      <c r="L185" s="23"/>
      <c r="M185" s="23"/>
      <c r="N185" s="23"/>
      <c r="O185" s="24"/>
      <c r="P185" s="271"/>
      <c r="Q185" s="270" t="str">
        <f>IF(O185&gt;0,O185," ")</f>
        <v xml:space="preserve"> </v>
      </c>
      <c r="R185" s="25"/>
      <c r="S185" s="25"/>
    </row>
    <row r="186" spans="1:19" x14ac:dyDescent="0.25">
      <c r="A186" s="19" t="s">
        <v>31</v>
      </c>
      <c r="B186" s="47"/>
      <c r="C186" s="20"/>
      <c r="D186" s="22" t="s">
        <v>52</v>
      </c>
      <c r="E186" s="21"/>
      <c r="F186" s="22" t="s">
        <v>42</v>
      </c>
      <c r="G186" s="32">
        <v>500000</v>
      </c>
      <c r="H186" s="25"/>
      <c r="I186" s="23"/>
      <c r="J186" s="23"/>
      <c r="K186" s="23"/>
      <c r="L186" s="23">
        <v>500000</v>
      </c>
      <c r="M186" s="23"/>
      <c r="N186" s="23"/>
      <c r="O186" s="24">
        <v>41583</v>
      </c>
      <c r="P186" s="271" t="s">
        <v>761</v>
      </c>
      <c r="Q186" s="270">
        <f>IF(O186&gt;0,O186," ")</f>
        <v>41583</v>
      </c>
      <c r="R186" s="25"/>
      <c r="S186" s="25"/>
    </row>
    <row r="187" spans="1:19" x14ac:dyDescent="0.25">
      <c r="A187" s="19" t="s">
        <v>509</v>
      </c>
      <c r="B187" s="19"/>
      <c r="C187" s="20"/>
      <c r="D187" s="22"/>
      <c r="E187" s="21"/>
      <c r="F187" s="22"/>
      <c r="G187" s="32"/>
      <c r="H187" s="23"/>
      <c r="I187" s="23"/>
      <c r="J187" s="23"/>
      <c r="K187" s="23"/>
      <c r="L187" s="25"/>
      <c r="M187" s="23"/>
      <c r="N187" s="23"/>
      <c r="O187" s="24"/>
      <c r="P187" s="271"/>
      <c r="Q187" s="270" t="str">
        <f>IF(O187&gt;0,O187," ")</f>
        <v xml:space="preserve"> </v>
      </c>
      <c r="R187" s="25"/>
      <c r="S187" s="25"/>
    </row>
    <row r="188" spans="1:19" x14ac:dyDescent="0.25">
      <c r="A188" s="19"/>
      <c r="B188" s="19"/>
      <c r="C188" s="20"/>
      <c r="D188" s="22"/>
      <c r="E188" s="21"/>
      <c r="F188" s="22"/>
      <c r="G188" s="32"/>
      <c r="H188" s="23"/>
      <c r="I188" s="23"/>
      <c r="J188" s="23"/>
      <c r="K188" s="23"/>
      <c r="L188" s="23"/>
      <c r="M188" s="23"/>
      <c r="N188" s="23"/>
      <c r="O188" s="24"/>
      <c r="P188" s="271"/>
      <c r="Q188" s="270"/>
      <c r="R188" s="25"/>
      <c r="S188" s="25"/>
    </row>
    <row r="189" spans="1:19" x14ac:dyDescent="0.25">
      <c r="A189" s="26" t="s">
        <v>28</v>
      </c>
      <c r="B189" s="26" t="s">
        <v>19</v>
      </c>
      <c r="C189" s="27" t="s">
        <v>99</v>
      </c>
      <c r="D189" s="28">
        <v>39198</v>
      </c>
      <c r="E189" s="29"/>
      <c r="F189" s="30"/>
      <c r="G189" s="31" t="s">
        <v>100</v>
      </c>
      <c r="H189" s="23"/>
      <c r="I189" s="23"/>
      <c r="J189" s="23"/>
      <c r="K189" s="23"/>
      <c r="L189" s="23"/>
      <c r="M189" s="23"/>
      <c r="N189" s="23"/>
      <c r="O189" s="22"/>
      <c r="P189" s="271"/>
      <c r="Q189" s="270" t="str">
        <f t="shared" ref="Q189:Q195" si="6">IF(O189&gt;0,O189," ")</f>
        <v xml:space="preserve"> </v>
      </c>
      <c r="R189" s="25"/>
      <c r="S189" s="25"/>
    </row>
    <row r="190" spans="1:19" x14ac:dyDescent="0.25">
      <c r="A190" s="37"/>
      <c r="B190" s="37"/>
      <c r="C190" s="38"/>
      <c r="D190" s="35"/>
      <c r="E190" s="21"/>
      <c r="F190" s="22"/>
      <c r="G190" s="36"/>
      <c r="H190" s="23"/>
      <c r="I190" s="23"/>
      <c r="J190" s="23"/>
      <c r="K190" s="23"/>
      <c r="L190" s="23"/>
      <c r="M190" s="23"/>
      <c r="N190" s="23"/>
      <c r="O190" s="22"/>
      <c r="P190" s="271"/>
      <c r="Q190" s="270" t="str">
        <f t="shared" si="6"/>
        <v xml:space="preserve"> </v>
      </c>
      <c r="R190" s="25"/>
      <c r="S190" s="25"/>
    </row>
    <row r="191" spans="1:19" x14ac:dyDescent="0.25">
      <c r="A191" s="26" t="s">
        <v>105</v>
      </c>
      <c r="B191" s="26" t="s">
        <v>19</v>
      </c>
      <c r="C191" s="27" t="s">
        <v>106</v>
      </c>
      <c r="D191" s="28">
        <v>39209</v>
      </c>
      <c r="E191" s="29"/>
      <c r="F191" s="30"/>
      <c r="G191" s="31">
        <v>5000000</v>
      </c>
      <c r="H191" s="23"/>
      <c r="I191" s="23"/>
      <c r="J191" s="23"/>
      <c r="K191" s="23"/>
      <c r="L191" s="23"/>
      <c r="M191" s="23"/>
      <c r="N191" s="23"/>
      <c r="O191" s="22"/>
      <c r="P191" s="271"/>
      <c r="Q191" s="270" t="str">
        <f t="shared" si="6"/>
        <v xml:space="preserve"> </v>
      </c>
      <c r="R191" s="25"/>
      <c r="S191" s="25"/>
    </row>
    <row r="192" spans="1:19" x14ac:dyDescent="0.25">
      <c r="A192" s="19"/>
      <c r="B192" s="40"/>
      <c r="C192" s="41"/>
      <c r="D192" s="42"/>
      <c r="E192" s="43"/>
      <c r="F192" s="44"/>
      <c r="G192" s="45"/>
      <c r="H192" s="23"/>
      <c r="I192" s="23"/>
      <c r="J192" s="23"/>
      <c r="K192" s="23"/>
      <c r="L192" s="23"/>
      <c r="M192" s="23"/>
      <c r="N192" s="23"/>
      <c r="O192" s="22"/>
      <c r="P192" s="25"/>
      <c r="Q192" s="270" t="str">
        <f t="shared" si="6"/>
        <v xml:space="preserve"> </v>
      </c>
      <c r="R192" s="25"/>
      <c r="S192" s="25"/>
    </row>
    <row r="193" spans="1:19" x14ac:dyDescent="0.25">
      <c r="A193" s="19" t="s">
        <v>105</v>
      </c>
      <c r="B193" s="19" t="s">
        <v>775</v>
      </c>
      <c r="C193" s="41"/>
      <c r="D193" s="21"/>
      <c r="E193" s="21"/>
      <c r="F193" s="22"/>
      <c r="G193" s="23">
        <v>1000000</v>
      </c>
      <c r="H193" s="23"/>
      <c r="I193" s="23"/>
      <c r="J193" s="23"/>
      <c r="K193" s="23"/>
      <c r="L193" s="23"/>
      <c r="M193" s="23"/>
      <c r="N193" s="23"/>
      <c r="O193" s="22"/>
      <c r="P193" s="25"/>
      <c r="Q193" s="270" t="str">
        <f t="shared" si="6"/>
        <v xml:space="preserve"> </v>
      </c>
      <c r="R193" s="25"/>
      <c r="S193" s="25"/>
    </row>
    <row r="194" spans="1:19" x14ac:dyDescent="0.25">
      <c r="A194" s="19" t="s">
        <v>105</v>
      </c>
      <c r="B194" s="40"/>
      <c r="C194" s="41"/>
      <c r="D194" s="22" t="s">
        <v>52</v>
      </c>
      <c r="E194" s="21"/>
      <c r="F194" s="22" t="s">
        <v>42</v>
      </c>
      <c r="G194" s="32">
        <v>1000000</v>
      </c>
      <c r="H194" s="25"/>
      <c r="I194" s="23">
        <v>1000000</v>
      </c>
      <c r="J194" s="23"/>
      <c r="K194" s="23"/>
      <c r="L194" s="23"/>
      <c r="M194" s="25"/>
      <c r="N194" s="23"/>
      <c r="O194" s="24">
        <v>41430</v>
      </c>
      <c r="P194" s="271" t="s">
        <v>776</v>
      </c>
      <c r="Q194" s="270">
        <f t="shared" si="6"/>
        <v>41430</v>
      </c>
      <c r="R194" s="25"/>
      <c r="S194" s="25"/>
    </row>
    <row r="195" spans="1:19" x14ac:dyDescent="0.25">
      <c r="A195" s="19" t="s">
        <v>777</v>
      </c>
      <c r="B195" s="40"/>
      <c r="C195" s="41"/>
      <c r="D195" s="42"/>
      <c r="E195" s="43"/>
      <c r="F195" s="44"/>
      <c r="G195" s="45"/>
      <c r="H195" s="23"/>
      <c r="I195" s="23"/>
      <c r="J195" s="23"/>
      <c r="K195" s="23"/>
      <c r="L195" s="23"/>
      <c r="M195" s="23"/>
      <c r="N195" s="23"/>
      <c r="O195" s="22"/>
      <c r="P195" s="25"/>
      <c r="Q195" s="270" t="str">
        <f t="shared" si="6"/>
        <v xml:space="preserve"> </v>
      </c>
      <c r="R195" s="25"/>
      <c r="S195" s="25"/>
    </row>
    <row r="196" spans="1:19" x14ac:dyDescent="0.25">
      <c r="A196" s="19"/>
      <c r="B196" s="40"/>
      <c r="C196" s="41"/>
      <c r="D196" s="42"/>
      <c r="E196" s="43"/>
      <c r="F196" s="44"/>
      <c r="G196" s="45"/>
      <c r="H196" s="23"/>
      <c r="I196" s="23"/>
      <c r="J196" s="23"/>
      <c r="K196" s="23"/>
      <c r="L196" s="23"/>
      <c r="M196" s="23"/>
      <c r="N196" s="23"/>
      <c r="O196" s="22"/>
      <c r="P196" s="25"/>
      <c r="Q196" s="270"/>
      <c r="R196" s="25"/>
      <c r="S196" s="25"/>
    </row>
    <row r="197" spans="1:19" x14ac:dyDescent="0.25">
      <c r="A197" s="19" t="s">
        <v>105</v>
      </c>
      <c r="B197" s="19" t="s">
        <v>778</v>
      </c>
      <c r="C197" s="41"/>
      <c r="D197" s="21"/>
      <c r="E197" s="21"/>
      <c r="F197" s="22"/>
      <c r="G197" s="23">
        <v>1000000</v>
      </c>
      <c r="H197" s="23"/>
      <c r="I197" s="23"/>
      <c r="J197" s="23"/>
      <c r="K197" s="23"/>
      <c r="L197" s="23"/>
      <c r="M197" s="23"/>
      <c r="N197" s="23"/>
      <c r="O197" s="22"/>
      <c r="P197" s="25"/>
      <c r="Q197" s="270" t="str">
        <f>IF(O197&gt;0,O197," ")</f>
        <v xml:space="preserve"> </v>
      </c>
      <c r="R197" s="25"/>
      <c r="S197" s="25"/>
    </row>
    <row r="198" spans="1:19" x14ac:dyDescent="0.25">
      <c r="A198" s="19" t="s">
        <v>105</v>
      </c>
      <c r="B198" s="40"/>
      <c r="C198" s="41"/>
      <c r="D198" s="22" t="s">
        <v>52</v>
      </c>
      <c r="E198" s="21"/>
      <c r="F198" s="22" t="s">
        <v>42</v>
      </c>
      <c r="G198" s="32">
        <v>1000000</v>
      </c>
      <c r="H198" s="25"/>
      <c r="I198" s="23">
        <v>1000000</v>
      </c>
      <c r="J198" s="23"/>
      <c r="K198" s="23"/>
      <c r="L198" s="23"/>
      <c r="M198" s="25"/>
      <c r="N198" s="23"/>
      <c r="O198" s="24">
        <v>41444</v>
      </c>
      <c r="P198" s="271" t="s">
        <v>776</v>
      </c>
      <c r="Q198" s="270">
        <f>IF(O198&gt;0,O198," ")</f>
        <v>41444</v>
      </c>
      <c r="R198" s="25"/>
      <c r="S198" s="25"/>
    </row>
    <row r="199" spans="1:19" x14ac:dyDescent="0.25">
      <c r="A199" s="19" t="s">
        <v>779</v>
      </c>
      <c r="B199" s="40"/>
      <c r="C199" s="41"/>
      <c r="D199" s="42"/>
      <c r="E199" s="43"/>
      <c r="F199" s="44"/>
      <c r="G199" s="45"/>
      <c r="H199" s="23"/>
      <c r="I199" s="23"/>
      <c r="J199" s="23"/>
      <c r="K199" s="23"/>
      <c r="L199" s="23"/>
      <c r="M199" s="23"/>
      <c r="N199" s="23"/>
      <c r="O199" s="22"/>
      <c r="P199" s="25"/>
      <c r="Q199" s="270" t="str">
        <f>IF(O199&gt;0,O199," ")</f>
        <v xml:space="preserve"> </v>
      </c>
      <c r="R199" s="25"/>
      <c r="S199" s="25"/>
    </row>
    <row r="200" spans="1:19" x14ac:dyDescent="0.25">
      <c r="A200" s="19"/>
      <c r="B200" s="40"/>
      <c r="C200" s="41"/>
      <c r="D200" s="42"/>
      <c r="E200" s="43"/>
      <c r="F200" s="44"/>
      <c r="G200" s="45"/>
      <c r="H200" s="23"/>
      <c r="I200" s="23"/>
      <c r="J200" s="23"/>
      <c r="K200" s="23"/>
      <c r="L200" s="23"/>
      <c r="M200" s="23"/>
      <c r="N200" s="23"/>
      <c r="O200" s="22"/>
      <c r="P200" s="25"/>
      <c r="Q200" s="270"/>
      <c r="R200" s="25"/>
      <c r="S200" s="25"/>
    </row>
    <row r="201" spans="1:19" x14ac:dyDescent="0.25">
      <c r="A201" s="19" t="s">
        <v>105</v>
      </c>
      <c r="B201" s="19" t="s">
        <v>713</v>
      </c>
      <c r="C201" s="41"/>
      <c r="D201" s="21"/>
      <c r="E201" s="21"/>
      <c r="F201" s="22"/>
      <c r="G201" s="23">
        <v>1000000</v>
      </c>
      <c r="H201" s="23"/>
      <c r="I201" s="23"/>
      <c r="J201" s="23"/>
      <c r="K201" s="23"/>
      <c r="L201" s="23"/>
      <c r="M201" s="23"/>
      <c r="N201" s="23"/>
      <c r="O201" s="22"/>
      <c r="P201" s="25"/>
      <c r="Q201" s="270" t="str">
        <f>IF(O201&gt;0,O201," ")</f>
        <v xml:space="preserve"> </v>
      </c>
      <c r="R201" s="25"/>
      <c r="S201" s="25"/>
    </row>
    <row r="202" spans="1:19" x14ac:dyDescent="0.25">
      <c r="A202" s="19" t="s">
        <v>105</v>
      </c>
      <c r="B202" s="40"/>
      <c r="C202" s="41"/>
      <c r="D202" s="22" t="s">
        <v>52</v>
      </c>
      <c r="E202" s="21"/>
      <c r="F202" s="22" t="s">
        <v>42</v>
      </c>
      <c r="G202" s="32">
        <v>1000000</v>
      </c>
      <c r="H202" s="23">
        <v>1000000</v>
      </c>
      <c r="I202" s="23"/>
      <c r="J202" s="23"/>
      <c r="K202" s="23"/>
      <c r="L202" s="23"/>
      <c r="M202" s="25"/>
      <c r="N202" s="23">
        <v>1000000</v>
      </c>
      <c r="O202" s="24">
        <v>41479</v>
      </c>
      <c r="P202" s="271" t="s">
        <v>776</v>
      </c>
      <c r="Q202" s="270">
        <f>IF(O202&gt;0,O202," ")</f>
        <v>41479</v>
      </c>
      <c r="R202" s="25"/>
      <c r="S202" s="25"/>
    </row>
    <row r="203" spans="1:19" x14ac:dyDescent="0.25">
      <c r="A203" s="19" t="s">
        <v>714</v>
      </c>
      <c r="B203" s="40"/>
      <c r="C203" s="41"/>
      <c r="D203" s="42"/>
      <c r="E203" s="43"/>
      <c r="F203" s="44"/>
      <c r="G203" s="45"/>
      <c r="H203" s="23"/>
      <c r="I203" s="23"/>
      <c r="J203" s="23"/>
      <c r="K203" s="23"/>
      <c r="L203" s="23"/>
      <c r="M203" s="23"/>
      <c r="N203" s="23"/>
      <c r="O203" s="22"/>
      <c r="P203" s="25"/>
      <c r="Q203" s="270" t="str">
        <f>IF(O203&gt;0,O203," ")</f>
        <v xml:space="preserve"> </v>
      </c>
      <c r="R203" s="25"/>
      <c r="S203" s="25"/>
    </row>
    <row r="204" spans="1:19" x14ac:dyDescent="0.25">
      <c r="A204" s="19"/>
      <c r="B204" s="40"/>
      <c r="C204" s="41"/>
      <c r="D204" s="42"/>
      <c r="E204" s="43"/>
      <c r="F204" s="44"/>
      <c r="G204" s="45"/>
      <c r="H204" s="23"/>
      <c r="I204" s="23"/>
      <c r="J204" s="23"/>
      <c r="K204" s="23"/>
      <c r="L204" s="23"/>
      <c r="M204" s="23"/>
      <c r="N204" s="23"/>
      <c r="O204" s="22"/>
      <c r="P204" s="25"/>
      <c r="Q204" s="270"/>
      <c r="R204" s="25"/>
      <c r="S204" s="25"/>
    </row>
    <row r="205" spans="1:19" x14ac:dyDescent="0.25">
      <c r="A205" s="19" t="s">
        <v>105</v>
      </c>
      <c r="B205" s="19" t="s">
        <v>627</v>
      </c>
      <c r="C205" s="41"/>
      <c r="D205" s="21"/>
      <c r="E205" s="21"/>
      <c r="F205" s="22"/>
      <c r="G205" s="23">
        <v>1000000</v>
      </c>
      <c r="H205" s="23"/>
      <c r="I205" s="23"/>
      <c r="J205" s="23"/>
      <c r="K205" s="23"/>
      <c r="L205" s="23"/>
      <c r="M205" s="23"/>
      <c r="N205" s="23"/>
      <c r="O205" s="22"/>
      <c r="P205" s="25"/>
      <c r="Q205" s="270" t="str">
        <f>IF(O205&gt;0,O205," ")</f>
        <v xml:space="preserve"> </v>
      </c>
      <c r="R205" s="25"/>
      <c r="S205" s="25"/>
    </row>
    <row r="206" spans="1:19" x14ac:dyDescent="0.25">
      <c r="A206" s="19" t="s">
        <v>105</v>
      </c>
      <c r="B206" s="40"/>
      <c r="C206" s="41"/>
      <c r="D206" s="22" t="s">
        <v>52</v>
      </c>
      <c r="E206" s="21"/>
      <c r="F206" s="22" t="s">
        <v>42</v>
      </c>
      <c r="G206" s="32">
        <v>1000000</v>
      </c>
      <c r="H206" s="23">
        <v>1000000</v>
      </c>
      <c r="I206" s="23"/>
      <c r="J206" s="23"/>
      <c r="K206" s="23"/>
      <c r="L206" s="23"/>
      <c r="M206" s="25"/>
      <c r="N206" s="23">
        <v>1000000</v>
      </c>
      <c r="O206" s="24">
        <v>41500</v>
      </c>
      <c r="P206" s="271" t="s">
        <v>776</v>
      </c>
      <c r="Q206" s="270">
        <f>IF(O206&gt;0,O206," ")</f>
        <v>41500</v>
      </c>
      <c r="R206" s="25"/>
      <c r="S206" s="25"/>
    </row>
    <row r="207" spans="1:19" x14ac:dyDescent="0.25">
      <c r="A207" s="19" t="s">
        <v>628</v>
      </c>
      <c r="B207" s="40"/>
      <c r="C207" s="41"/>
      <c r="D207" s="42"/>
      <c r="E207" s="43"/>
      <c r="F207" s="44"/>
      <c r="G207" s="45"/>
      <c r="H207" s="23"/>
      <c r="I207" s="23"/>
      <c r="J207" s="23"/>
      <c r="K207" s="23"/>
      <c r="L207" s="23"/>
      <c r="M207" s="23"/>
      <c r="N207" s="23"/>
      <c r="O207" s="22"/>
      <c r="P207" s="25"/>
      <c r="Q207" s="270" t="str">
        <f>IF(O207&gt;0,O207," ")</f>
        <v xml:space="preserve"> </v>
      </c>
      <c r="R207" s="25"/>
      <c r="S207" s="25"/>
    </row>
    <row r="208" spans="1:19" x14ac:dyDescent="0.25">
      <c r="A208" s="19"/>
      <c r="B208" s="40"/>
      <c r="C208" s="41"/>
      <c r="D208" s="42"/>
      <c r="E208" s="43"/>
      <c r="F208" s="44"/>
      <c r="G208" s="45"/>
      <c r="H208" s="23"/>
      <c r="I208" s="23"/>
      <c r="J208" s="23"/>
      <c r="K208" s="23"/>
      <c r="L208" s="23"/>
      <c r="M208" s="23"/>
      <c r="N208" s="23"/>
      <c r="O208" s="22"/>
      <c r="P208" s="25"/>
      <c r="Q208" s="270"/>
      <c r="R208" s="25"/>
      <c r="S208" s="25"/>
    </row>
    <row r="209" spans="1:19" x14ac:dyDescent="0.25">
      <c r="A209" s="19" t="s">
        <v>105</v>
      </c>
      <c r="B209" s="19" t="s">
        <v>629</v>
      </c>
      <c r="C209" s="41"/>
      <c r="D209" s="21"/>
      <c r="E209" s="21"/>
      <c r="F209" s="22"/>
      <c r="G209" s="23">
        <v>1000000</v>
      </c>
      <c r="H209" s="23"/>
      <c r="I209" s="23"/>
      <c r="J209" s="23"/>
      <c r="K209" s="23"/>
      <c r="L209" s="23"/>
      <c r="M209" s="23"/>
      <c r="N209" s="23"/>
      <c r="O209" s="22"/>
      <c r="P209" s="25"/>
      <c r="Q209" s="270" t="str">
        <f>IF(O209&gt;0,O209," ")</f>
        <v xml:space="preserve"> </v>
      </c>
      <c r="R209" s="25"/>
      <c r="S209" s="25"/>
    </row>
    <row r="210" spans="1:19" x14ac:dyDescent="0.25">
      <c r="A210" s="19" t="s">
        <v>105</v>
      </c>
      <c r="B210" s="40"/>
      <c r="C210" s="41"/>
      <c r="D210" s="22" t="s">
        <v>52</v>
      </c>
      <c r="E210" s="21"/>
      <c r="F210" s="22" t="s">
        <v>42</v>
      </c>
      <c r="G210" s="32">
        <v>1000000</v>
      </c>
      <c r="H210" s="23">
        <v>1000000</v>
      </c>
      <c r="I210" s="23"/>
      <c r="J210" s="23"/>
      <c r="K210" s="23"/>
      <c r="L210" s="25"/>
      <c r="M210" s="25"/>
      <c r="N210" s="23">
        <v>1000000</v>
      </c>
      <c r="O210" s="24">
        <v>41507</v>
      </c>
      <c r="P210" s="271" t="s">
        <v>776</v>
      </c>
      <c r="Q210" s="270">
        <f>IF(O210&gt;0,O210," ")</f>
        <v>41507</v>
      </c>
      <c r="R210" s="25"/>
      <c r="S210" s="25"/>
    </row>
    <row r="211" spans="1:19" x14ac:dyDescent="0.25">
      <c r="A211" s="19" t="s">
        <v>630</v>
      </c>
      <c r="B211" s="40"/>
      <c r="C211" s="41"/>
      <c r="D211" s="42"/>
      <c r="E211" s="43"/>
      <c r="F211" s="44"/>
      <c r="G211" s="45"/>
      <c r="H211" s="23"/>
      <c r="I211" s="23"/>
      <c r="J211" s="23"/>
      <c r="K211" s="23"/>
      <c r="L211" s="23"/>
      <c r="M211" s="23"/>
      <c r="N211" s="23"/>
      <c r="O211" s="22"/>
      <c r="P211" s="25"/>
      <c r="Q211" s="270" t="str">
        <f>IF(O211&gt;0,O211," ")</f>
        <v xml:space="preserve"> </v>
      </c>
      <c r="R211" s="25"/>
      <c r="S211" s="25"/>
    </row>
    <row r="212" spans="1:19" x14ac:dyDescent="0.25">
      <c r="A212" s="19"/>
      <c r="B212" s="40"/>
      <c r="C212" s="41"/>
      <c r="D212" s="42"/>
      <c r="E212" s="43"/>
      <c r="F212" s="44"/>
      <c r="G212" s="45"/>
      <c r="H212" s="23"/>
      <c r="I212" s="23"/>
      <c r="J212" s="23"/>
      <c r="K212" s="23"/>
      <c r="L212" s="23"/>
      <c r="M212" s="23"/>
      <c r="N212" s="23"/>
      <c r="O212" s="22"/>
      <c r="P212" s="25"/>
      <c r="Q212" s="270"/>
      <c r="R212" s="25"/>
      <c r="S212" s="25"/>
    </row>
    <row r="213" spans="1:19" x14ac:dyDescent="0.25">
      <c r="A213" s="19" t="s">
        <v>105</v>
      </c>
      <c r="B213" s="19" t="s">
        <v>631</v>
      </c>
      <c r="C213" s="41"/>
      <c r="D213" s="21"/>
      <c r="E213" s="21"/>
      <c r="F213" s="22"/>
      <c r="G213" s="23">
        <v>2000000</v>
      </c>
      <c r="H213" s="23"/>
      <c r="I213" s="23"/>
      <c r="J213" s="23"/>
      <c r="K213" s="23"/>
      <c r="L213" s="23"/>
      <c r="M213" s="23"/>
      <c r="N213" s="23"/>
      <c r="O213" s="22"/>
      <c r="P213" s="25"/>
      <c r="Q213" s="270" t="str">
        <f>IF(O213&gt;0,O213," ")</f>
        <v xml:space="preserve"> </v>
      </c>
      <c r="R213" s="25"/>
      <c r="S213" s="25"/>
    </row>
    <row r="214" spans="1:19" x14ac:dyDescent="0.25">
      <c r="A214" s="19" t="s">
        <v>105</v>
      </c>
      <c r="B214" s="40"/>
      <c r="C214" s="41"/>
      <c r="D214" s="22" t="s">
        <v>52</v>
      </c>
      <c r="E214" s="21"/>
      <c r="F214" s="22" t="s">
        <v>42</v>
      </c>
      <c r="G214" s="32">
        <v>2000000</v>
      </c>
      <c r="H214" s="23"/>
      <c r="I214" s="23"/>
      <c r="J214" s="23"/>
      <c r="K214" s="23"/>
      <c r="L214" s="23">
        <v>2000000</v>
      </c>
      <c r="M214" s="25"/>
      <c r="N214" s="23"/>
      <c r="O214" s="24">
        <v>41530</v>
      </c>
      <c r="P214" s="271" t="s">
        <v>776</v>
      </c>
      <c r="Q214" s="270">
        <f>IF(O214&gt;0,O214," ")</f>
        <v>41530</v>
      </c>
      <c r="R214" s="25"/>
      <c r="S214" s="25"/>
    </row>
    <row r="215" spans="1:19" x14ac:dyDescent="0.25">
      <c r="A215" s="19" t="s">
        <v>632</v>
      </c>
      <c r="B215" s="40"/>
      <c r="C215" s="41"/>
      <c r="D215" s="42"/>
      <c r="E215" s="43"/>
      <c r="F215" s="44"/>
      <c r="G215" s="45"/>
      <c r="H215" s="23"/>
      <c r="I215" s="23"/>
      <c r="J215" s="23"/>
      <c r="K215" s="23"/>
      <c r="L215" s="23"/>
      <c r="M215" s="23"/>
      <c r="N215" s="23"/>
      <c r="O215" s="22"/>
      <c r="P215" s="25"/>
      <c r="Q215" s="270" t="str">
        <f>IF(O215&gt;0,O215," ")</f>
        <v xml:space="preserve"> </v>
      </c>
      <c r="R215" s="25"/>
      <c r="S215" s="25"/>
    </row>
    <row r="216" spans="1:19" x14ac:dyDescent="0.25">
      <c r="A216" s="19"/>
      <c r="B216" s="40"/>
      <c r="C216" s="41"/>
      <c r="D216" s="42"/>
      <c r="E216" s="43"/>
      <c r="F216" s="44"/>
      <c r="G216" s="45"/>
      <c r="H216" s="23"/>
      <c r="I216" s="23"/>
      <c r="J216" s="23"/>
      <c r="K216" s="23"/>
      <c r="L216" s="23"/>
      <c r="M216" s="23"/>
      <c r="N216" s="23"/>
      <c r="O216" s="22"/>
      <c r="P216" s="25"/>
      <c r="Q216" s="270"/>
      <c r="R216" s="25"/>
      <c r="S216" s="25"/>
    </row>
    <row r="217" spans="1:19" x14ac:dyDescent="0.25">
      <c r="A217" s="26" t="s">
        <v>31</v>
      </c>
      <c r="B217" s="26" t="s">
        <v>19</v>
      </c>
      <c r="C217" s="27" t="s">
        <v>117</v>
      </c>
      <c r="D217" s="28">
        <v>39244</v>
      </c>
      <c r="E217" s="29"/>
      <c r="F217" s="30"/>
      <c r="G217" s="31">
        <v>10000000</v>
      </c>
      <c r="H217" s="23"/>
      <c r="I217" s="23"/>
      <c r="J217" s="23"/>
      <c r="K217" s="23"/>
      <c r="L217" s="23"/>
      <c r="M217" s="23"/>
      <c r="N217" s="23"/>
      <c r="O217" s="22"/>
      <c r="P217" s="25"/>
      <c r="Q217" s="270" t="str">
        <f>IF(O217&gt;0,O217," ")</f>
        <v xml:space="preserve"> </v>
      </c>
      <c r="R217" s="25"/>
      <c r="S217" s="25"/>
    </row>
    <row r="218" spans="1:19" x14ac:dyDescent="0.25">
      <c r="A218" s="19"/>
      <c r="B218" s="40"/>
      <c r="C218" s="41"/>
      <c r="D218" s="42"/>
      <c r="E218" s="43"/>
      <c r="F218" s="44"/>
      <c r="G218" s="45"/>
      <c r="H218" s="23"/>
      <c r="I218" s="23"/>
      <c r="J218" s="23"/>
      <c r="K218" s="23"/>
      <c r="L218" s="23"/>
      <c r="M218" s="23"/>
      <c r="N218" s="23"/>
      <c r="O218" s="22"/>
      <c r="P218" s="25"/>
      <c r="Q218" s="270"/>
      <c r="R218" s="25"/>
      <c r="S218" s="25"/>
    </row>
    <row r="219" spans="1:19" x14ac:dyDescent="0.25">
      <c r="A219" s="19" t="s">
        <v>31</v>
      </c>
      <c r="B219" s="19" t="s">
        <v>780</v>
      </c>
      <c r="C219" s="20"/>
      <c r="D219" s="21"/>
      <c r="E219" s="21"/>
      <c r="F219" s="22"/>
      <c r="G219" s="23">
        <v>1000000</v>
      </c>
      <c r="H219" s="23"/>
      <c r="I219" s="23"/>
      <c r="J219" s="23"/>
      <c r="K219" s="23"/>
      <c r="L219" s="25"/>
      <c r="M219" s="23"/>
      <c r="N219" s="23"/>
      <c r="O219" s="22"/>
      <c r="P219" s="25"/>
      <c r="Q219" s="270" t="str">
        <f>IF(O219&gt;0,O219," ")</f>
        <v xml:space="preserve"> </v>
      </c>
      <c r="R219" s="25"/>
      <c r="S219" s="25"/>
    </row>
    <row r="220" spans="1:19" x14ac:dyDescent="0.25">
      <c r="A220" s="19" t="s">
        <v>31</v>
      </c>
      <c r="B220" s="19"/>
      <c r="C220" s="20"/>
      <c r="D220" s="22" t="s">
        <v>52</v>
      </c>
      <c r="E220" s="21"/>
      <c r="F220" s="22" t="s">
        <v>42</v>
      </c>
      <c r="G220" s="46">
        <v>500000</v>
      </c>
      <c r="H220" s="25"/>
      <c r="I220" s="23">
        <v>500000</v>
      </c>
      <c r="J220" s="23"/>
      <c r="K220" s="23"/>
      <c r="L220" s="25"/>
      <c r="M220" s="23"/>
      <c r="N220" s="23"/>
      <c r="O220" s="24">
        <v>41429</v>
      </c>
      <c r="P220" s="271" t="s">
        <v>761</v>
      </c>
      <c r="Q220" s="270">
        <f>IF(O220&gt;0,O220," ")</f>
        <v>41429</v>
      </c>
      <c r="R220" s="25"/>
      <c r="S220" s="25"/>
    </row>
    <row r="221" spans="1:19" x14ac:dyDescent="0.25">
      <c r="A221" s="19" t="s">
        <v>31</v>
      </c>
      <c r="B221" s="19"/>
      <c r="C221" s="20"/>
      <c r="D221" s="22" t="s">
        <v>52</v>
      </c>
      <c r="E221" s="21"/>
      <c r="F221" s="22" t="s">
        <v>42</v>
      </c>
      <c r="G221" s="46">
        <v>500000</v>
      </c>
      <c r="H221" s="25"/>
      <c r="I221" s="23">
        <v>500000</v>
      </c>
      <c r="J221" s="23"/>
      <c r="K221" s="23"/>
      <c r="L221" s="25"/>
      <c r="M221" s="23"/>
      <c r="N221" s="23"/>
      <c r="O221" s="24">
        <v>41429</v>
      </c>
      <c r="P221" s="271" t="s">
        <v>761</v>
      </c>
      <c r="Q221" s="270">
        <f>IF(O221&gt;0,O221," ")</f>
        <v>41429</v>
      </c>
      <c r="R221" s="25"/>
      <c r="S221" s="25"/>
    </row>
    <row r="222" spans="1:19" x14ac:dyDescent="0.25">
      <c r="A222" s="19" t="s">
        <v>781</v>
      </c>
      <c r="B222" s="40"/>
      <c r="C222" s="41"/>
      <c r="D222" s="42"/>
      <c r="E222" s="43"/>
      <c r="F222" s="44"/>
      <c r="G222" s="45"/>
      <c r="H222" s="23"/>
      <c r="I222" s="23"/>
      <c r="J222" s="23"/>
      <c r="K222" s="23"/>
      <c r="L222" s="23"/>
      <c r="M222" s="23"/>
      <c r="N222" s="23"/>
      <c r="O222" s="22"/>
      <c r="P222" s="25"/>
      <c r="Q222" s="270" t="str">
        <f>IF(O222&gt;0,O222," ")</f>
        <v xml:space="preserve"> </v>
      </c>
      <c r="R222" s="25"/>
      <c r="S222" s="25"/>
    </row>
    <row r="223" spans="1:19" x14ac:dyDescent="0.25">
      <c r="A223" s="19"/>
      <c r="B223" s="40"/>
      <c r="C223" s="41"/>
      <c r="D223" s="42"/>
      <c r="E223" s="43"/>
      <c r="F223" s="44"/>
      <c r="G223" s="45"/>
      <c r="H223" s="23"/>
      <c r="I223" s="23"/>
      <c r="J223" s="23"/>
      <c r="K223" s="23"/>
      <c r="L223" s="25"/>
      <c r="M223" s="23"/>
      <c r="N223" s="23"/>
      <c r="O223" s="22"/>
      <c r="P223" s="25"/>
      <c r="Q223" s="270"/>
      <c r="R223" s="25"/>
      <c r="S223" s="25"/>
    </row>
    <row r="224" spans="1:19" x14ac:dyDescent="0.25">
      <c r="A224" s="19" t="s">
        <v>31</v>
      </c>
      <c r="B224" s="19" t="s">
        <v>782</v>
      </c>
      <c r="C224" s="20"/>
      <c r="D224" s="21"/>
      <c r="E224" s="21"/>
      <c r="F224" s="22"/>
      <c r="G224" s="23">
        <v>500000</v>
      </c>
      <c r="H224" s="23"/>
      <c r="I224" s="23"/>
      <c r="J224" s="23"/>
      <c r="K224" s="23"/>
      <c r="L224" s="23"/>
      <c r="M224" s="23"/>
      <c r="N224" s="23"/>
      <c r="O224" s="22"/>
      <c r="P224" s="25"/>
      <c r="Q224" s="270" t="str">
        <f>IF(O224&gt;0,O224," ")</f>
        <v xml:space="preserve"> </v>
      </c>
      <c r="R224" s="25"/>
      <c r="S224" s="25"/>
    </row>
    <row r="225" spans="1:19" x14ac:dyDescent="0.25">
      <c r="A225" s="19" t="s">
        <v>31</v>
      </c>
      <c r="B225" s="19"/>
      <c r="C225" s="20"/>
      <c r="D225" s="22" t="s">
        <v>52</v>
      </c>
      <c r="E225" s="21"/>
      <c r="F225" s="22" t="s">
        <v>42</v>
      </c>
      <c r="G225" s="46">
        <v>500000</v>
      </c>
      <c r="H225" s="25"/>
      <c r="I225" s="23">
        <v>500000</v>
      </c>
      <c r="J225" s="23"/>
      <c r="K225" s="23"/>
      <c r="L225" s="25"/>
      <c r="M225" s="23"/>
      <c r="N225" s="23"/>
      <c r="O225" s="24">
        <v>41450</v>
      </c>
      <c r="P225" s="271" t="s">
        <v>761</v>
      </c>
      <c r="Q225" s="270">
        <f>IF(O225&gt;0,O225," ")</f>
        <v>41450</v>
      </c>
      <c r="R225" s="25"/>
      <c r="S225" s="25"/>
    </row>
    <row r="226" spans="1:19" x14ac:dyDescent="0.25">
      <c r="A226" s="19" t="s">
        <v>783</v>
      </c>
      <c r="B226" s="40"/>
      <c r="C226" s="41"/>
      <c r="D226" s="42"/>
      <c r="E226" s="43"/>
      <c r="F226" s="44"/>
      <c r="G226" s="45"/>
      <c r="H226" s="23"/>
      <c r="I226" s="23"/>
      <c r="J226" s="23"/>
      <c r="K226" s="23"/>
      <c r="L226" s="25"/>
      <c r="M226" s="23"/>
      <c r="N226" s="23"/>
      <c r="O226" s="22"/>
      <c r="P226" s="25"/>
      <c r="Q226" s="270" t="str">
        <f>IF(O226&gt;0,O226," ")</f>
        <v xml:space="preserve"> </v>
      </c>
      <c r="R226" s="25"/>
      <c r="S226" s="25"/>
    </row>
    <row r="227" spans="1:19" x14ac:dyDescent="0.25">
      <c r="A227" s="19"/>
      <c r="B227" s="40"/>
      <c r="C227" s="41"/>
      <c r="D227" s="42"/>
      <c r="E227" s="43"/>
      <c r="F227" s="44"/>
      <c r="G227" s="45"/>
      <c r="H227" s="23"/>
      <c r="I227" s="23"/>
      <c r="J227" s="23"/>
      <c r="K227" s="23"/>
      <c r="L227" s="25"/>
      <c r="M227" s="23"/>
      <c r="N227" s="23"/>
      <c r="O227" s="22"/>
      <c r="P227" s="25"/>
      <c r="Q227" s="270"/>
      <c r="R227" s="25"/>
      <c r="S227" s="25"/>
    </row>
    <row r="228" spans="1:19" x14ac:dyDescent="0.25">
      <c r="A228" s="19" t="s">
        <v>31</v>
      </c>
      <c r="B228" s="19" t="s">
        <v>715</v>
      </c>
      <c r="C228" s="20"/>
      <c r="D228" s="21"/>
      <c r="E228" s="21"/>
      <c r="F228" s="22"/>
      <c r="G228" s="23">
        <v>500000</v>
      </c>
      <c r="H228" s="23"/>
      <c r="I228" s="23"/>
      <c r="J228" s="23"/>
      <c r="K228" s="23"/>
      <c r="L228" s="23"/>
      <c r="M228" s="23"/>
      <c r="N228" s="23"/>
      <c r="O228" s="22"/>
      <c r="P228" s="25"/>
      <c r="Q228" s="270" t="str">
        <f>IF(O228&gt;0,O228," ")</f>
        <v xml:space="preserve"> </v>
      </c>
      <c r="R228" s="25"/>
      <c r="S228" s="25"/>
    </row>
    <row r="229" spans="1:19" x14ac:dyDescent="0.25">
      <c r="A229" s="19" t="s">
        <v>31</v>
      </c>
      <c r="B229" s="19"/>
      <c r="C229" s="20"/>
      <c r="D229" s="22" t="s">
        <v>52</v>
      </c>
      <c r="E229" s="21"/>
      <c r="F229" s="22" t="s">
        <v>42</v>
      </c>
      <c r="G229" s="46">
        <v>500000</v>
      </c>
      <c r="H229" s="23">
        <v>500000</v>
      </c>
      <c r="I229" s="23"/>
      <c r="J229" s="23"/>
      <c r="K229" s="23"/>
      <c r="L229" s="23"/>
      <c r="M229" s="23"/>
      <c r="N229" s="23">
        <v>500000</v>
      </c>
      <c r="O229" s="24">
        <v>41457</v>
      </c>
      <c r="P229" s="271" t="s">
        <v>761</v>
      </c>
      <c r="Q229" s="270">
        <f>IF(O229&gt;0,O229," ")</f>
        <v>41457</v>
      </c>
      <c r="R229" s="25"/>
      <c r="S229" s="25"/>
    </row>
    <row r="230" spans="1:19" x14ac:dyDescent="0.25">
      <c r="A230" s="19" t="s">
        <v>716</v>
      </c>
      <c r="B230" s="40"/>
      <c r="C230" s="41"/>
      <c r="D230" s="42"/>
      <c r="E230" s="43"/>
      <c r="F230" s="44"/>
      <c r="G230" s="45"/>
      <c r="H230" s="23"/>
      <c r="I230" s="23"/>
      <c r="J230" s="23"/>
      <c r="K230" s="23"/>
      <c r="L230" s="25"/>
      <c r="M230" s="23"/>
      <c r="N230" s="23"/>
      <c r="O230" s="22"/>
      <c r="P230" s="25"/>
      <c r="Q230" s="270" t="str">
        <f>IF(O230&gt;0,O230," ")</f>
        <v xml:space="preserve"> </v>
      </c>
      <c r="R230" s="25"/>
      <c r="S230" s="25"/>
    </row>
    <row r="231" spans="1:19" x14ac:dyDescent="0.25">
      <c r="A231" s="19"/>
      <c r="B231" s="40"/>
      <c r="C231" s="41"/>
      <c r="D231" s="42"/>
      <c r="E231" s="43"/>
      <c r="F231" s="44"/>
      <c r="G231" s="45"/>
      <c r="H231" s="23"/>
      <c r="I231" s="23"/>
      <c r="J231" s="23"/>
      <c r="K231" s="23"/>
      <c r="L231" s="25"/>
      <c r="M231" s="23"/>
      <c r="N231" s="23"/>
      <c r="O231" s="22"/>
      <c r="P231" s="25"/>
      <c r="Q231" s="270"/>
      <c r="R231" s="25"/>
      <c r="S231" s="25"/>
    </row>
    <row r="232" spans="1:19" x14ac:dyDescent="0.25">
      <c r="A232" s="19" t="s">
        <v>31</v>
      </c>
      <c r="B232" s="19" t="s">
        <v>717</v>
      </c>
      <c r="C232" s="20"/>
      <c r="D232" s="21"/>
      <c r="E232" s="21"/>
      <c r="F232" s="22"/>
      <c r="G232" s="23">
        <v>3500000</v>
      </c>
      <c r="H232" s="23"/>
      <c r="I232" s="23"/>
      <c r="J232" s="23"/>
      <c r="K232" s="23"/>
      <c r="L232" s="23"/>
      <c r="M232" s="23"/>
      <c r="N232" s="23"/>
      <c r="O232" s="22"/>
      <c r="P232" s="25"/>
      <c r="Q232" s="270" t="str">
        <f>IF(O232&gt;0,O232," ")</f>
        <v xml:space="preserve"> </v>
      </c>
      <c r="R232" s="25"/>
      <c r="S232" s="25"/>
    </row>
    <row r="233" spans="1:19" x14ac:dyDescent="0.25">
      <c r="A233" s="19" t="s">
        <v>31</v>
      </c>
      <c r="B233" s="19"/>
      <c r="C233" s="20"/>
      <c r="D233" s="22" t="s">
        <v>52</v>
      </c>
      <c r="E233" s="21"/>
      <c r="F233" s="22" t="s">
        <v>42</v>
      </c>
      <c r="G233" s="46">
        <v>2500000</v>
      </c>
      <c r="H233" s="23">
        <v>2500000</v>
      </c>
      <c r="I233" s="23"/>
      <c r="J233" s="23"/>
      <c r="K233" s="23"/>
      <c r="L233" s="23"/>
      <c r="M233" s="23"/>
      <c r="N233" s="23">
        <v>2500000</v>
      </c>
      <c r="O233" s="24">
        <v>41473</v>
      </c>
      <c r="P233" s="271" t="s">
        <v>761</v>
      </c>
      <c r="Q233" s="270">
        <f>IF(O233&gt;0,O233," ")</f>
        <v>41473</v>
      </c>
      <c r="R233" s="25"/>
      <c r="S233" s="25"/>
    </row>
    <row r="234" spans="1:19" x14ac:dyDescent="0.25">
      <c r="A234" s="19" t="s">
        <v>31</v>
      </c>
      <c r="B234" s="19"/>
      <c r="C234" s="20"/>
      <c r="D234" s="22" t="s">
        <v>52</v>
      </c>
      <c r="E234" s="21"/>
      <c r="F234" s="22" t="s">
        <v>42</v>
      </c>
      <c r="G234" s="46">
        <v>1000000</v>
      </c>
      <c r="H234" s="23">
        <v>1000000</v>
      </c>
      <c r="I234" s="23"/>
      <c r="J234" s="23"/>
      <c r="K234" s="23"/>
      <c r="L234" s="23"/>
      <c r="M234" s="23"/>
      <c r="N234" s="23">
        <v>1000000</v>
      </c>
      <c r="O234" s="24">
        <v>41473</v>
      </c>
      <c r="P234" s="271" t="s">
        <v>761</v>
      </c>
      <c r="Q234" s="270">
        <f>IF(O234&gt;0,O234," ")</f>
        <v>41473</v>
      </c>
      <c r="R234" s="25"/>
      <c r="S234" s="25"/>
    </row>
    <row r="235" spans="1:19" x14ac:dyDescent="0.25">
      <c r="A235" s="19" t="s">
        <v>718</v>
      </c>
      <c r="B235" s="40"/>
      <c r="C235" s="41"/>
      <c r="D235" s="42"/>
      <c r="E235" s="43"/>
      <c r="F235" s="44"/>
      <c r="G235" s="45"/>
      <c r="H235" s="23"/>
      <c r="I235" s="23"/>
      <c r="J235" s="23"/>
      <c r="K235" s="23"/>
      <c r="L235" s="25"/>
      <c r="M235" s="23"/>
      <c r="N235" s="23"/>
      <c r="O235" s="22"/>
      <c r="P235" s="25"/>
      <c r="Q235" s="270" t="str">
        <f>IF(O235&gt;0,O235," ")</f>
        <v xml:space="preserve"> </v>
      </c>
      <c r="R235" s="25"/>
      <c r="S235" s="25"/>
    </row>
    <row r="236" spans="1:19" x14ac:dyDescent="0.25">
      <c r="A236" s="19"/>
      <c r="B236" s="40"/>
      <c r="C236" s="41"/>
      <c r="D236" s="42"/>
      <c r="E236" s="43"/>
      <c r="F236" s="44"/>
      <c r="G236" s="45"/>
      <c r="H236" s="23"/>
      <c r="I236" s="23"/>
      <c r="J236" s="23"/>
      <c r="K236" s="23"/>
      <c r="L236" s="25"/>
      <c r="M236" s="23"/>
      <c r="N236" s="23"/>
      <c r="O236" s="22"/>
      <c r="P236" s="25"/>
      <c r="Q236" s="270"/>
      <c r="R236" s="25"/>
      <c r="S236" s="25"/>
    </row>
    <row r="237" spans="1:19" x14ac:dyDescent="0.25">
      <c r="A237" s="19" t="s">
        <v>31</v>
      </c>
      <c r="B237" s="19" t="s">
        <v>709</v>
      </c>
      <c r="C237" s="20"/>
      <c r="D237" s="21"/>
      <c r="E237" s="21"/>
      <c r="F237" s="22"/>
      <c r="G237" s="23">
        <v>500000</v>
      </c>
      <c r="H237" s="23"/>
      <c r="I237" s="23"/>
      <c r="J237" s="23"/>
      <c r="K237" s="23"/>
      <c r="L237" s="23"/>
      <c r="M237" s="23"/>
      <c r="N237" s="23"/>
      <c r="O237" s="22"/>
      <c r="P237" s="25"/>
      <c r="Q237" s="270" t="str">
        <f>IF(O237&gt;0,O237," ")</f>
        <v xml:space="preserve"> </v>
      </c>
      <c r="R237" s="25"/>
      <c r="S237" s="25"/>
    </row>
    <row r="238" spans="1:19" x14ac:dyDescent="0.25">
      <c r="A238" s="19" t="s">
        <v>31</v>
      </c>
      <c r="B238" s="19"/>
      <c r="C238" s="20"/>
      <c r="D238" s="22" t="s">
        <v>52</v>
      </c>
      <c r="E238" s="21"/>
      <c r="F238" s="22" t="s">
        <v>42</v>
      </c>
      <c r="G238" s="46">
        <v>500000</v>
      </c>
      <c r="H238" s="23">
        <v>500000</v>
      </c>
      <c r="I238" s="23"/>
      <c r="J238" s="23"/>
      <c r="K238" s="23"/>
      <c r="L238" s="23"/>
      <c r="M238" s="23"/>
      <c r="N238" s="23">
        <v>500000</v>
      </c>
      <c r="O238" s="24">
        <v>41478</v>
      </c>
      <c r="P238" s="271" t="s">
        <v>761</v>
      </c>
      <c r="Q238" s="270">
        <f>IF(O238&gt;0,O238," ")</f>
        <v>41478</v>
      </c>
      <c r="R238" s="25"/>
      <c r="S238" s="25"/>
    </row>
    <row r="239" spans="1:19" x14ac:dyDescent="0.25">
      <c r="A239" s="19" t="s">
        <v>719</v>
      </c>
      <c r="B239" s="40"/>
      <c r="C239" s="41"/>
      <c r="D239" s="42"/>
      <c r="E239" s="43"/>
      <c r="F239" s="44"/>
      <c r="G239" s="45"/>
      <c r="H239" s="25"/>
      <c r="I239" s="23"/>
      <c r="J239" s="23"/>
      <c r="K239" s="23"/>
      <c r="L239" s="25"/>
      <c r="M239" s="23"/>
      <c r="N239" s="25"/>
      <c r="O239" s="22"/>
      <c r="P239" s="25"/>
      <c r="Q239" s="270" t="str">
        <f>IF(O239&gt;0,O239," ")</f>
        <v xml:space="preserve"> </v>
      </c>
      <c r="R239" s="25"/>
      <c r="S239" s="25"/>
    </row>
    <row r="240" spans="1:19" x14ac:dyDescent="0.25">
      <c r="A240" s="19"/>
      <c r="B240" s="40"/>
      <c r="C240" s="41"/>
      <c r="D240" s="42"/>
      <c r="E240" s="43"/>
      <c r="F240" s="44"/>
      <c r="G240" s="45"/>
      <c r="H240" s="25"/>
      <c r="I240" s="23"/>
      <c r="J240" s="23"/>
      <c r="K240" s="23"/>
      <c r="L240" s="25"/>
      <c r="M240" s="23"/>
      <c r="N240" s="25"/>
      <c r="O240" s="22"/>
      <c r="P240" s="25"/>
      <c r="Q240" s="270"/>
      <c r="R240" s="25"/>
      <c r="S240" s="25"/>
    </row>
    <row r="241" spans="1:19" x14ac:dyDescent="0.25">
      <c r="A241" s="19" t="s">
        <v>31</v>
      </c>
      <c r="B241" s="19" t="s">
        <v>668</v>
      </c>
      <c r="C241" s="20"/>
      <c r="D241" s="21"/>
      <c r="E241" s="21"/>
      <c r="F241" s="22"/>
      <c r="G241" s="23">
        <v>500000</v>
      </c>
      <c r="H241" s="23"/>
      <c r="I241" s="23"/>
      <c r="J241" s="23"/>
      <c r="K241" s="23"/>
      <c r="L241" s="23"/>
      <c r="M241" s="23"/>
      <c r="N241" s="23"/>
      <c r="O241" s="22"/>
      <c r="P241" s="25"/>
      <c r="Q241" s="270" t="str">
        <f>IF(O241&gt;0,O241," ")</f>
        <v xml:space="preserve"> </v>
      </c>
      <c r="R241" s="25"/>
      <c r="S241" s="25"/>
    </row>
    <row r="242" spans="1:19" x14ac:dyDescent="0.25">
      <c r="A242" s="19" t="s">
        <v>31</v>
      </c>
      <c r="B242" s="19"/>
      <c r="C242" s="20"/>
      <c r="D242" s="22" t="s">
        <v>52</v>
      </c>
      <c r="E242" s="21"/>
      <c r="F242" s="22" t="s">
        <v>42</v>
      </c>
      <c r="G242" s="46">
        <v>500000</v>
      </c>
      <c r="H242" s="23">
        <v>500000</v>
      </c>
      <c r="I242" s="23"/>
      <c r="J242" s="23"/>
      <c r="K242" s="23"/>
      <c r="L242" s="23"/>
      <c r="M242" s="23"/>
      <c r="N242" s="23">
        <v>500000</v>
      </c>
      <c r="O242" s="24">
        <v>41506</v>
      </c>
      <c r="P242" s="271" t="s">
        <v>761</v>
      </c>
      <c r="Q242" s="270">
        <f>IF(O242&gt;0,O242," ")</f>
        <v>41506</v>
      </c>
      <c r="R242" s="25"/>
      <c r="S242" s="25"/>
    </row>
    <row r="243" spans="1:19" x14ac:dyDescent="0.25">
      <c r="A243" s="19" t="s">
        <v>669</v>
      </c>
      <c r="B243" s="40"/>
      <c r="C243" s="41"/>
      <c r="D243" s="42"/>
      <c r="E243" s="43"/>
      <c r="F243" s="44"/>
      <c r="G243" s="45"/>
      <c r="H243" s="23"/>
      <c r="I243" s="23"/>
      <c r="J243" s="23"/>
      <c r="K243" s="23"/>
      <c r="L243" s="25"/>
      <c r="M243" s="23"/>
      <c r="N243" s="23"/>
      <c r="O243" s="22"/>
      <c r="P243" s="25"/>
      <c r="Q243" s="270" t="str">
        <f>IF(O243&gt;0,O243," ")</f>
        <v xml:space="preserve"> </v>
      </c>
      <c r="R243" s="25"/>
      <c r="S243" s="25"/>
    </row>
    <row r="244" spans="1:19" x14ac:dyDescent="0.25">
      <c r="A244" s="19"/>
      <c r="B244" s="40"/>
      <c r="C244" s="41"/>
      <c r="D244" s="42"/>
      <c r="E244" s="43"/>
      <c r="F244" s="44"/>
      <c r="G244" s="45"/>
      <c r="H244" s="23"/>
      <c r="I244" s="23"/>
      <c r="J244" s="23"/>
      <c r="K244" s="23"/>
      <c r="L244" s="25"/>
      <c r="M244" s="23"/>
      <c r="N244" s="23"/>
      <c r="O244" s="22"/>
      <c r="P244" s="25"/>
      <c r="Q244" s="270"/>
      <c r="R244" s="25"/>
      <c r="S244" s="25"/>
    </row>
    <row r="245" spans="1:19" x14ac:dyDescent="0.25">
      <c r="A245" s="19" t="s">
        <v>31</v>
      </c>
      <c r="B245" s="19" t="s">
        <v>670</v>
      </c>
      <c r="C245" s="20"/>
      <c r="D245" s="21"/>
      <c r="E245" s="21"/>
      <c r="F245" s="22"/>
      <c r="G245" s="23">
        <v>500000</v>
      </c>
      <c r="H245" s="23"/>
      <c r="I245" s="23"/>
      <c r="J245" s="23"/>
      <c r="K245" s="23"/>
      <c r="L245" s="23"/>
      <c r="M245" s="23"/>
      <c r="N245" s="23"/>
      <c r="O245" s="22"/>
      <c r="P245" s="25"/>
      <c r="Q245" s="270" t="str">
        <f>IF(O245&gt;0,O245," ")</f>
        <v xml:space="preserve"> </v>
      </c>
      <c r="R245" s="25"/>
      <c r="S245" s="25"/>
    </row>
    <row r="246" spans="1:19" x14ac:dyDescent="0.25">
      <c r="A246" s="19" t="s">
        <v>31</v>
      </c>
      <c r="B246" s="19"/>
      <c r="C246" s="20"/>
      <c r="D246" s="22" t="s">
        <v>52</v>
      </c>
      <c r="E246" s="21"/>
      <c r="F246" s="22" t="s">
        <v>42</v>
      </c>
      <c r="G246" s="46">
        <v>500000</v>
      </c>
      <c r="H246" s="23">
        <v>500000</v>
      </c>
      <c r="I246" s="23"/>
      <c r="J246" s="23"/>
      <c r="K246" s="23"/>
      <c r="L246" s="23"/>
      <c r="M246" s="23"/>
      <c r="N246" s="23">
        <v>500000</v>
      </c>
      <c r="O246" s="24">
        <v>41513</v>
      </c>
      <c r="P246" s="271" t="s">
        <v>761</v>
      </c>
      <c r="Q246" s="270">
        <f>IF(O246&gt;0,O246," ")</f>
        <v>41513</v>
      </c>
      <c r="R246" s="25"/>
      <c r="S246" s="25"/>
    </row>
    <row r="247" spans="1:19" x14ac:dyDescent="0.25">
      <c r="A247" s="19" t="s">
        <v>671</v>
      </c>
      <c r="B247" s="40"/>
      <c r="C247" s="41"/>
      <c r="D247" s="42"/>
      <c r="E247" s="43"/>
      <c r="F247" s="44"/>
      <c r="G247" s="45"/>
      <c r="H247" s="23"/>
      <c r="I247" s="23"/>
      <c r="J247" s="23"/>
      <c r="K247" s="23"/>
      <c r="L247" s="25"/>
      <c r="M247" s="23"/>
      <c r="N247" s="23"/>
      <c r="O247" s="22"/>
      <c r="P247" s="25"/>
      <c r="Q247" s="270" t="str">
        <f>IF(O247&gt;0,O247," ")</f>
        <v xml:space="preserve"> </v>
      </c>
      <c r="R247" s="25"/>
      <c r="S247" s="25"/>
    </row>
    <row r="248" spans="1:19" x14ac:dyDescent="0.25">
      <c r="A248" s="19"/>
      <c r="B248" s="40"/>
      <c r="C248" s="41"/>
      <c r="D248" s="42"/>
      <c r="E248" s="43"/>
      <c r="F248" s="44"/>
      <c r="G248" s="45"/>
      <c r="H248" s="23"/>
      <c r="I248" s="23"/>
      <c r="J248" s="23"/>
      <c r="K248" s="23"/>
      <c r="L248" s="25"/>
      <c r="M248" s="23"/>
      <c r="N248" s="23"/>
      <c r="O248" s="22"/>
      <c r="P248" s="25"/>
      <c r="Q248" s="270"/>
      <c r="R248" s="25"/>
      <c r="S248" s="25"/>
    </row>
    <row r="249" spans="1:19" x14ac:dyDescent="0.25">
      <c r="A249" s="19" t="s">
        <v>31</v>
      </c>
      <c r="B249" s="19" t="s">
        <v>633</v>
      </c>
      <c r="C249" s="20"/>
      <c r="D249" s="21"/>
      <c r="E249" s="21"/>
      <c r="F249" s="22"/>
      <c r="G249" s="23">
        <v>1500000</v>
      </c>
      <c r="H249" s="23"/>
      <c r="I249" s="23"/>
      <c r="J249" s="23"/>
      <c r="K249" s="23"/>
      <c r="L249" s="23"/>
      <c r="M249" s="23"/>
      <c r="N249" s="23"/>
      <c r="O249" s="22"/>
      <c r="P249" s="25"/>
      <c r="Q249" s="270" t="str">
        <f>IF(O249&gt;0,O249," ")</f>
        <v xml:space="preserve"> </v>
      </c>
      <c r="R249" s="25"/>
      <c r="S249" s="25"/>
    </row>
    <row r="250" spans="1:19" x14ac:dyDescent="0.25">
      <c r="A250" s="19" t="s">
        <v>31</v>
      </c>
      <c r="B250" s="19"/>
      <c r="C250" s="20"/>
      <c r="D250" s="22" t="s">
        <v>52</v>
      </c>
      <c r="E250" s="21"/>
      <c r="F250" s="22" t="s">
        <v>42</v>
      </c>
      <c r="G250" s="46">
        <v>1000000</v>
      </c>
      <c r="H250" s="23">
        <v>1000000</v>
      </c>
      <c r="I250" s="23"/>
      <c r="J250" s="23"/>
      <c r="K250" s="23"/>
      <c r="L250" s="23"/>
      <c r="M250" s="23"/>
      <c r="N250" s="23">
        <v>1000000</v>
      </c>
      <c r="O250" s="24">
        <v>41541</v>
      </c>
      <c r="P250" s="271" t="s">
        <v>761</v>
      </c>
      <c r="Q250" s="270">
        <f>IF(O250&gt;0,O250," ")</f>
        <v>41541</v>
      </c>
      <c r="R250" s="25"/>
      <c r="S250" s="25"/>
    </row>
    <row r="251" spans="1:19" x14ac:dyDescent="0.25">
      <c r="A251" s="19" t="s">
        <v>31</v>
      </c>
      <c r="B251" s="19"/>
      <c r="C251" s="20"/>
      <c r="D251" s="22" t="s">
        <v>52</v>
      </c>
      <c r="E251" s="21"/>
      <c r="F251" s="22" t="s">
        <v>42</v>
      </c>
      <c r="G251" s="46">
        <v>500000</v>
      </c>
      <c r="H251" s="23">
        <v>500000</v>
      </c>
      <c r="I251" s="23"/>
      <c r="J251" s="23"/>
      <c r="K251" s="23"/>
      <c r="L251" s="23"/>
      <c r="M251" s="23"/>
      <c r="N251" s="23">
        <v>500000</v>
      </c>
      <c r="O251" s="24">
        <v>41541</v>
      </c>
      <c r="P251" s="271" t="s">
        <v>761</v>
      </c>
      <c r="Q251" s="270">
        <f>IF(O251&gt;0,O251," ")</f>
        <v>41541</v>
      </c>
      <c r="R251" s="25"/>
      <c r="S251" s="25"/>
    </row>
    <row r="252" spans="1:19" x14ac:dyDescent="0.25">
      <c r="A252" s="19" t="s">
        <v>634</v>
      </c>
      <c r="B252" s="40"/>
      <c r="C252" s="41"/>
      <c r="D252" s="42"/>
      <c r="E252" s="43"/>
      <c r="F252" s="44"/>
      <c r="G252" s="45"/>
      <c r="H252" s="23"/>
      <c r="I252" s="23"/>
      <c r="J252" s="23"/>
      <c r="K252" s="23"/>
      <c r="L252" s="25"/>
      <c r="M252" s="23"/>
      <c r="N252" s="23"/>
      <c r="O252" s="22"/>
      <c r="P252" s="25"/>
      <c r="Q252" s="270" t="str">
        <f>IF(O252&gt;0,O252," ")</f>
        <v xml:space="preserve"> </v>
      </c>
      <c r="R252" s="25"/>
      <c r="S252" s="25"/>
    </row>
    <row r="253" spans="1:19" x14ac:dyDescent="0.25">
      <c r="A253" s="19"/>
      <c r="B253" s="40"/>
      <c r="C253" s="41"/>
      <c r="D253" s="42"/>
      <c r="E253" s="43"/>
      <c r="F253" s="44"/>
      <c r="G253" s="45"/>
      <c r="H253" s="23"/>
      <c r="I253" s="23"/>
      <c r="J253" s="23"/>
      <c r="K253" s="23"/>
      <c r="L253" s="25"/>
      <c r="M253" s="23"/>
      <c r="N253" s="23"/>
      <c r="O253" s="22"/>
      <c r="P253" s="25"/>
      <c r="Q253" s="270"/>
      <c r="R253" s="25"/>
      <c r="S253" s="25"/>
    </row>
    <row r="254" spans="1:19" x14ac:dyDescent="0.25">
      <c r="A254" s="19" t="s">
        <v>31</v>
      </c>
      <c r="B254" s="19" t="s">
        <v>577</v>
      </c>
      <c r="C254" s="20"/>
      <c r="D254" s="21"/>
      <c r="E254" s="21"/>
      <c r="F254" s="22"/>
      <c r="G254" s="23">
        <v>1500000</v>
      </c>
      <c r="H254" s="23"/>
      <c r="I254" s="23"/>
      <c r="J254" s="23"/>
      <c r="K254" s="23"/>
      <c r="L254" s="23"/>
      <c r="M254" s="23"/>
      <c r="N254" s="23"/>
      <c r="O254" s="22"/>
      <c r="P254" s="25"/>
      <c r="Q254" s="270" t="str">
        <f>IF(O254&gt;0,O254," ")</f>
        <v xml:space="preserve"> </v>
      </c>
      <c r="R254" s="25"/>
      <c r="S254" s="25"/>
    </row>
    <row r="255" spans="1:19" x14ac:dyDescent="0.25">
      <c r="A255" s="19" t="s">
        <v>31</v>
      </c>
      <c r="B255" s="19"/>
      <c r="C255" s="20"/>
      <c r="D255" s="22" t="s">
        <v>52</v>
      </c>
      <c r="E255" s="21"/>
      <c r="F255" s="22" t="s">
        <v>42</v>
      </c>
      <c r="G255" s="46">
        <v>1000000</v>
      </c>
      <c r="H255" s="23">
        <v>1000000</v>
      </c>
      <c r="I255" s="23"/>
      <c r="J255" s="23"/>
      <c r="K255" s="23"/>
      <c r="L255" s="23"/>
      <c r="M255" s="23"/>
      <c r="N255" s="23">
        <v>1000000</v>
      </c>
      <c r="O255" s="24">
        <v>41548</v>
      </c>
      <c r="P255" s="271" t="s">
        <v>761</v>
      </c>
      <c r="Q255" s="270">
        <f>IF(O255&gt;0,O255," ")</f>
        <v>41548</v>
      </c>
      <c r="R255" s="25"/>
      <c r="S255" s="25"/>
    </row>
    <row r="256" spans="1:19" x14ac:dyDescent="0.25">
      <c r="A256" s="19" t="s">
        <v>31</v>
      </c>
      <c r="B256" s="19"/>
      <c r="C256" s="20"/>
      <c r="D256" s="22" t="s">
        <v>52</v>
      </c>
      <c r="E256" s="21"/>
      <c r="F256" s="22" t="s">
        <v>42</v>
      </c>
      <c r="G256" s="46">
        <v>500000</v>
      </c>
      <c r="H256" s="23">
        <v>500000</v>
      </c>
      <c r="I256" s="23"/>
      <c r="J256" s="23"/>
      <c r="K256" s="23"/>
      <c r="L256" s="23"/>
      <c r="M256" s="23"/>
      <c r="N256" s="23">
        <v>500000</v>
      </c>
      <c r="O256" s="24">
        <v>41548</v>
      </c>
      <c r="P256" s="271" t="s">
        <v>761</v>
      </c>
      <c r="Q256" s="270">
        <f>IF(O256&gt;0,O256," ")</f>
        <v>41548</v>
      </c>
      <c r="R256" s="25"/>
      <c r="S256" s="25"/>
    </row>
    <row r="257" spans="1:19" x14ac:dyDescent="0.25">
      <c r="A257" s="19" t="s">
        <v>578</v>
      </c>
      <c r="B257" s="40"/>
      <c r="C257" s="41"/>
      <c r="D257" s="42"/>
      <c r="E257" s="43"/>
      <c r="F257" s="44"/>
      <c r="G257" s="45"/>
      <c r="H257" s="23"/>
      <c r="I257" s="23"/>
      <c r="J257" s="23"/>
      <c r="K257" s="23"/>
      <c r="L257" s="25"/>
      <c r="M257" s="23"/>
      <c r="N257" s="23"/>
      <c r="O257" s="22"/>
      <c r="P257" s="25"/>
      <c r="Q257" s="270" t="str">
        <f>IF(O257&gt;0,O257," ")</f>
        <v xml:space="preserve"> </v>
      </c>
      <c r="R257" s="25"/>
      <c r="S257" s="25"/>
    </row>
    <row r="258" spans="1:19" x14ac:dyDescent="0.25">
      <c r="A258" s="19"/>
      <c r="B258" s="40"/>
      <c r="C258" s="41"/>
      <c r="D258" s="42"/>
      <c r="E258" s="43"/>
      <c r="F258" s="44"/>
      <c r="G258" s="45"/>
      <c r="H258" s="23"/>
      <c r="I258" s="23"/>
      <c r="J258" s="23"/>
      <c r="K258" s="23"/>
      <c r="L258" s="25"/>
      <c r="M258" s="23"/>
      <c r="N258" s="23"/>
      <c r="O258" s="22"/>
      <c r="P258" s="25"/>
      <c r="Q258" s="270"/>
      <c r="R258" s="25"/>
      <c r="S258" s="25"/>
    </row>
    <row r="259" spans="1:19" x14ac:dyDescent="0.25">
      <c r="A259" s="19" t="s">
        <v>31</v>
      </c>
      <c r="B259" s="19" t="s">
        <v>575</v>
      </c>
      <c r="C259" s="20"/>
      <c r="D259" s="21"/>
      <c r="E259" s="21"/>
      <c r="F259" s="22"/>
      <c r="G259" s="23">
        <v>1000000</v>
      </c>
      <c r="H259" s="23"/>
      <c r="I259" s="23"/>
      <c r="J259" s="23"/>
      <c r="K259" s="23"/>
      <c r="L259" s="25"/>
      <c r="M259" s="23"/>
      <c r="N259" s="23"/>
      <c r="O259" s="22"/>
      <c r="P259" s="25"/>
      <c r="Q259" s="270" t="str">
        <f>IF(O259&gt;0,O259," ")</f>
        <v xml:space="preserve"> </v>
      </c>
      <c r="R259" s="25"/>
      <c r="S259" s="25"/>
    </row>
    <row r="260" spans="1:19" x14ac:dyDescent="0.25">
      <c r="A260" s="19" t="s">
        <v>31</v>
      </c>
      <c r="B260" s="19"/>
      <c r="C260" s="20"/>
      <c r="D260" s="22" t="s">
        <v>52</v>
      </c>
      <c r="E260" s="21"/>
      <c r="F260" s="22" t="s">
        <v>42</v>
      </c>
      <c r="G260" s="46">
        <v>500000</v>
      </c>
      <c r="H260" s="23">
        <v>500000</v>
      </c>
      <c r="I260" s="23"/>
      <c r="J260" s="23"/>
      <c r="K260" s="23"/>
      <c r="L260" s="25"/>
      <c r="M260" s="23"/>
      <c r="N260" s="23">
        <v>500000</v>
      </c>
      <c r="O260" s="24">
        <v>41555</v>
      </c>
      <c r="P260" s="271" t="s">
        <v>761</v>
      </c>
      <c r="Q260" s="270">
        <f>IF(O260&gt;0,O260," ")</f>
        <v>41555</v>
      </c>
      <c r="R260" s="25"/>
      <c r="S260" s="25"/>
    </row>
    <row r="261" spans="1:19" x14ac:dyDescent="0.25">
      <c r="A261" s="19" t="s">
        <v>31</v>
      </c>
      <c r="B261" s="19"/>
      <c r="C261" s="20"/>
      <c r="D261" s="22" t="s">
        <v>52</v>
      </c>
      <c r="E261" s="21"/>
      <c r="F261" s="22" t="s">
        <v>42</v>
      </c>
      <c r="G261" s="46">
        <v>500000</v>
      </c>
      <c r="H261" s="23">
        <v>500000</v>
      </c>
      <c r="I261" s="23"/>
      <c r="J261" s="23"/>
      <c r="K261" s="23"/>
      <c r="L261" s="25"/>
      <c r="M261" s="23"/>
      <c r="N261" s="23">
        <v>500000</v>
      </c>
      <c r="O261" s="24">
        <v>41555</v>
      </c>
      <c r="P261" s="271" t="s">
        <v>761</v>
      </c>
      <c r="Q261" s="270">
        <f>IF(O261&gt;0,O261," ")</f>
        <v>41555</v>
      </c>
      <c r="R261" s="25"/>
      <c r="S261" s="25"/>
    </row>
    <row r="262" spans="1:19" x14ac:dyDescent="0.25">
      <c r="A262" s="19" t="s">
        <v>579</v>
      </c>
      <c r="B262" s="40"/>
      <c r="C262" s="41"/>
      <c r="D262" s="42"/>
      <c r="E262" s="43"/>
      <c r="F262" s="44"/>
      <c r="G262" s="45"/>
      <c r="H262" s="23"/>
      <c r="I262" s="23"/>
      <c r="J262" s="23"/>
      <c r="K262" s="23"/>
      <c r="L262" s="23"/>
      <c r="M262" s="23"/>
      <c r="N262" s="23"/>
      <c r="O262" s="22"/>
      <c r="P262" s="25"/>
      <c r="Q262" s="270" t="str">
        <f>IF(O262&gt;0,O262," ")</f>
        <v xml:space="preserve"> </v>
      </c>
      <c r="R262" s="25"/>
      <c r="S262" s="25"/>
    </row>
    <row r="263" spans="1:19" x14ac:dyDescent="0.25">
      <c r="A263" s="19"/>
      <c r="B263" s="40"/>
      <c r="C263" s="41"/>
      <c r="D263" s="42"/>
      <c r="E263" s="43"/>
      <c r="F263" s="44"/>
      <c r="G263" s="45"/>
      <c r="H263" s="23"/>
      <c r="I263" s="23"/>
      <c r="J263" s="23"/>
      <c r="K263" s="23"/>
      <c r="L263" s="25"/>
      <c r="M263" s="23"/>
      <c r="N263" s="23"/>
      <c r="O263" s="22"/>
      <c r="P263" s="25"/>
      <c r="Q263" s="270"/>
      <c r="R263" s="25"/>
      <c r="S263" s="25"/>
    </row>
    <row r="264" spans="1:19" x14ac:dyDescent="0.25">
      <c r="A264" s="19" t="s">
        <v>31</v>
      </c>
      <c r="B264" s="19" t="s">
        <v>506</v>
      </c>
      <c r="C264" s="20"/>
      <c r="D264" s="21"/>
      <c r="E264" s="21"/>
      <c r="F264" s="22"/>
      <c r="G264" s="23">
        <v>500000</v>
      </c>
      <c r="H264" s="23"/>
      <c r="I264" s="23"/>
      <c r="J264" s="23"/>
      <c r="K264" s="23"/>
      <c r="L264" s="25"/>
      <c r="M264" s="23"/>
      <c r="N264" s="23"/>
      <c r="O264" s="22"/>
      <c r="P264" s="25"/>
      <c r="Q264" s="270" t="str">
        <f>IF(O264&gt;0,O264," ")</f>
        <v xml:space="preserve"> </v>
      </c>
      <c r="R264" s="25"/>
      <c r="S264" s="25"/>
    </row>
    <row r="265" spans="1:19" x14ac:dyDescent="0.25">
      <c r="A265" s="19" t="s">
        <v>31</v>
      </c>
      <c r="B265" s="19"/>
      <c r="C265" s="20"/>
      <c r="D265" s="22" t="s">
        <v>52</v>
      </c>
      <c r="E265" s="21"/>
      <c r="F265" s="22" t="s">
        <v>42</v>
      </c>
      <c r="G265" s="46">
        <v>500000</v>
      </c>
      <c r="H265" s="23">
        <v>500000</v>
      </c>
      <c r="I265" s="23"/>
      <c r="J265" s="23"/>
      <c r="K265" s="23"/>
      <c r="L265" s="25"/>
      <c r="M265" s="23"/>
      <c r="N265" s="23">
        <v>500000</v>
      </c>
      <c r="O265" s="24">
        <v>41576</v>
      </c>
      <c r="P265" s="271" t="s">
        <v>761</v>
      </c>
      <c r="Q265" s="270">
        <f>IF(O265&gt;0,O265," ")</f>
        <v>41576</v>
      </c>
      <c r="R265" s="25"/>
      <c r="S265" s="25"/>
    </row>
    <row r="266" spans="1:19" x14ac:dyDescent="0.25">
      <c r="A266" s="19" t="s">
        <v>580</v>
      </c>
      <c r="B266" s="40"/>
      <c r="C266" s="41"/>
      <c r="D266" s="42"/>
      <c r="E266" s="43"/>
      <c r="F266" s="44"/>
      <c r="G266" s="45"/>
      <c r="H266" s="23"/>
      <c r="I266" s="23"/>
      <c r="J266" s="23"/>
      <c r="K266" s="23"/>
      <c r="L266" s="23"/>
      <c r="M266" s="23"/>
      <c r="N266" s="23"/>
      <c r="O266" s="22"/>
      <c r="P266" s="25"/>
      <c r="Q266" s="270" t="str">
        <f>IF(O266&gt;0,O266," ")</f>
        <v xml:space="preserve"> </v>
      </c>
      <c r="R266" s="25"/>
      <c r="S266" s="25"/>
    </row>
    <row r="267" spans="1:19" x14ac:dyDescent="0.25">
      <c r="A267" s="19"/>
      <c r="B267" s="40"/>
      <c r="C267" s="41"/>
      <c r="D267" s="42"/>
      <c r="E267" s="43"/>
      <c r="F267" s="44"/>
      <c r="G267" s="45"/>
      <c r="H267" s="23"/>
      <c r="I267" s="23"/>
      <c r="J267" s="23"/>
      <c r="K267" s="23"/>
      <c r="L267" s="25"/>
      <c r="M267" s="23"/>
      <c r="N267" s="23"/>
      <c r="O267" s="22"/>
      <c r="P267" s="25"/>
      <c r="Q267" s="270"/>
      <c r="R267" s="25"/>
      <c r="S267" s="25"/>
    </row>
    <row r="268" spans="1:19" x14ac:dyDescent="0.25">
      <c r="A268" s="19" t="s">
        <v>31</v>
      </c>
      <c r="B268" s="19" t="s">
        <v>508</v>
      </c>
      <c r="C268" s="20"/>
      <c r="D268" s="21"/>
      <c r="E268" s="21"/>
      <c r="F268" s="22"/>
      <c r="G268" s="23">
        <v>500000</v>
      </c>
      <c r="H268" s="23"/>
      <c r="I268" s="23"/>
      <c r="J268" s="23"/>
      <c r="K268" s="23"/>
      <c r="L268" s="25"/>
      <c r="M268" s="23"/>
      <c r="N268" s="23"/>
      <c r="O268" s="22"/>
      <c r="P268" s="25"/>
      <c r="Q268" s="270" t="str">
        <f>IF(O268&gt;0,O268," ")</f>
        <v xml:space="preserve"> </v>
      </c>
      <c r="R268" s="25"/>
      <c r="S268" s="25"/>
    </row>
    <row r="269" spans="1:19" x14ac:dyDescent="0.25">
      <c r="A269" s="19" t="s">
        <v>31</v>
      </c>
      <c r="B269" s="19"/>
      <c r="C269" s="20"/>
      <c r="D269" s="22" t="s">
        <v>52</v>
      </c>
      <c r="E269" s="21"/>
      <c r="F269" s="22" t="s">
        <v>42</v>
      </c>
      <c r="G269" s="46">
        <v>500000</v>
      </c>
      <c r="H269" s="25"/>
      <c r="I269" s="23"/>
      <c r="J269" s="23"/>
      <c r="K269" s="23"/>
      <c r="L269" s="23">
        <v>500000</v>
      </c>
      <c r="M269" s="23"/>
      <c r="N269" s="23"/>
      <c r="O269" s="24">
        <v>41590</v>
      </c>
      <c r="P269" s="271" t="s">
        <v>761</v>
      </c>
      <c r="Q269" s="270">
        <f>IF(O269&gt;0,O269," ")</f>
        <v>41590</v>
      </c>
      <c r="R269" s="25"/>
      <c r="S269" s="25"/>
    </row>
    <row r="270" spans="1:19" x14ac:dyDescent="0.25">
      <c r="A270" s="19" t="s">
        <v>517</v>
      </c>
      <c r="B270" s="40"/>
      <c r="C270" s="41"/>
      <c r="D270" s="42"/>
      <c r="E270" s="43"/>
      <c r="F270" s="44"/>
      <c r="G270" s="45"/>
      <c r="H270" s="23"/>
      <c r="I270" s="23"/>
      <c r="J270" s="23"/>
      <c r="K270" s="23"/>
      <c r="L270" s="23"/>
      <c r="M270" s="23"/>
      <c r="N270" s="23"/>
      <c r="O270" s="22"/>
      <c r="P270" s="25"/>
      <c r="Q270" s="270" t="str">
        <f>IF(O270&gt;0,O270," ")</f>
        <v xml:space="preserve"> </v>
      </c>
      <c r="R270" s="25"/>
      <c r="S270" s="25"/>
    </row>
    <row r="271" spans="1:19" x14ac:dyDescent="0.25">
      <c r="A271" s="19"/>
      <c r="B271" s="40"/>
      <c r="C271" s="41"/>
      <c r="D271" s="42"/>
      <c r="E271" s="43"/>
      <c r="F271" s="44"/>
      <c r="G271" s="45"/>
      <c r="H271" s="23"/>
      <c r="I271" s="23"/>
      <c r="J271" s="23"/>
      <c r="K271" s="23"/>
      <c r="L271" s="25"/>
      <c r="M271" s="23"/>
      <c r="N271" s="23"/>
      <c r="O271" s="22"/>
      <c r="P271" s="25"/>
      <c r="Q271" s="270"/>
      <c r="R271" s="25"/>
      <c r="S271" s="25"/>
    </row>
    <row r="272" spans="1:19" x14ac:dyDescent="0.25">
      <c r="A272" s="26" t="s">
        <v>47</v>
      </c>
      <c r="B272" s="26" t="s">
        <v>19</v>
      </c>
      <c r="C272" s="27" t="s">
        <v>137</v>
      </c>
      <c r="D272" s="28">
        <v>39286</v>
      </c>
      <c r="E272" s="29"/>
      <c r="F272" s="30"/>
      <c r="G272" s="31" t="s">
        <v>40</v>
      </c>
      <c r="H272" s="39"/>
      <c r="I272" s="23"/>
      <c r="J272" s="23"/>
      <c r="K272" s="23"/>
      <c r="L272" s="23"/>
      <c r="M272" s="23"/>
      <c r="N272" s="23"/>
      <c r="O272" s="22"/>
      <c r="P272" s="25"/>
      <c r="Q272" s="270" t="str">
        <f>IF(O272&gt;0,O272," ")</f>
        <v xml:space="preserve"> </v>
      </c>
      <c r="R272" s="25"/>
      <c r="S272" s="25"/>
    </row>
    <row r="273" spans="1:19" x14ac:dyDescent="0.25">
      <c r="A273" s="40"/>
      <c r="B273" s="40"/>
      <c r="C273" s="41"/>
      <c r="D273" s="42"/>
      <c r="E273" s="43"/>
      <c r="F273" s="44"/>
      <c r="G273" s="45"/>
      <c r="H273" s="39"/>
      <c r="I273" s="23"/>
      <c r="J273" s="23"/>
      <c r="K273" s="23"/>
      <c r="L273" s="23"/>
      <c r="M273" s="23"/>
      <c r="N273" s="23"/>
      <c r="O273" s="22"/>
      <c r="P273" s="25"/>
      <c r="Q273" s="270"/>
      <c r="R273" s="25"/>
      <c r="S273" s="25"/>
    </row>
    <row r="274" spans="1:19" x14ac:dyDescent="0.25">
      <c r="A274" s="19" t="s">
        <v>47</v>
      </c>
      <c r="B274" s="19" t="s">
        <v>672</v>
      </c>
      <c r="C274" s="38"/>
      <c r="D274" s="35"/>
      <c r="E274" s="21"/>
      <c r="F274" s="22"/>
      <c r="G274" s="36">
        <v>6500000</v>
      </c>
      <c r="H274" s="23"/>
      <c r="I274" s="23"/>
      <c r="J274" s="23"/>
      <c r="K274" s="23"/>
      <c r="L274" s="23"/>
      <c r="M274" s="23"/>
      <c r="N274" s="23"/>
      <c r="O274" s="24"/>
      <c r="P274" s="25"/>
      <c r="Q274" s="270"/>
      <c r="R274" s="25"/>
      <c r="S274" s="25"/>
    </row>
    <row r="275" spans="1:19" x14ac:dyDescent="0.25">
      <c r="A275" s="19" t="s">
        <v>47</v>
      </c>
      <c r="B275" s="47"/>
      <c r="C275" s="20"/>
      <c r="D275" s="22" t="s">
        <v>43</v>
      </c>
      <c r="E275" s="53" t="s">
        <v>673</v>
      </c>
      <c r="F275" s="22" t="s">
        <v>42</v>
      </c>
      <c r="G275" s="23">
        <v>6500000</v>
      </c>
      <c r="H275" s="23">
        <v>2000000</v>
      </c>
      <c r="I275" s="23"/>
      <c r="J275" s="23"/>
      <c r="K275" s="23"/>
      <c r="L275" s="23">
        <v>4500000</v>
      </c>
      <c r="M275" s="25"/>
      <c r="N275" s="23">
        <v>2000000</v>
      </c>
      <c r="O275" s="24">
        <v>41466</v>
      </c>
      <c r="P275" s="271" t="s">
        <v>766</v>
      </c>
      <c r="Q275" s="270">
        <f>IF(O275&gt;0,O275," ")</f>
        <v>41466</v>
      </c>
      <c r="R275" s="25"/>
      <c r="S275" s="25"/>
    </row>
    <row r="276" spans="1:19" x14ac:dyDescent="0.25">
      <c r="A276" s="19" t="s">
        <v>47</v>
      </c>
      <c r="B276" s="47"/>
      <c r="C276" s="20"/>
      <c r="D276" s="22" t="s">
        <v>43</v>
      </c>
      <c r="E276" s="53" t="s">
        <v>674</v>
      </c>
      <c r="F276" s="22" t="s">
        <v>42</v>
      </c>
      <c r="G276" s="23">
        <v>6500000</v>
      </c>
      <c r="H276" s="23">
        <v>2000000</v>
      </c>
      <c r="I276" s="23"/>
      <c r="J276" s="23"/>
      <c r="K276" s="23"/>
      <c r="L276" s="23">
        <v>4500000</v>
      </c>
      <c r="M276" s="25"/>
      <c r="N276" s="23">
        <v>2000000</v>
      </c>
      <c r="O276" s="24">
        <v>41480</v>
      </c>
      <c r="P276" s="271" t="s">
        <v>766</v>
      </c>
      <c r="Q276" s="270">
        <f t="shared" ref="Q276:Q282" si="7">IF(O276&gt;0,O276," ")</f>
        <v>41480</v>
      </c>
      <c r="R276" s="25"/>
      <c r="S276" s="25"/>
    </row>
    <row r="277" spans="1:19" x14ac:dyDescent="0.25">
      <c r="A277" s="19" t="s">
        <v>47</v>
      </c>
      <c r="B277" s="19"/>
      <c r="C277" s="20"/>
      <c r="D277" s="22" t="s">
        <v>43</v>
      </c>
      <c r="E277" s="53" t="s">
        <v>675</v>
      </c>
      <c r="F277" s="22" t="s">
        <v>42</v>
      </c>
      <c r="G277" s="23">
        <v>6500000</v>
      </c>
      <c r="H277" s="23">
        <v>2000000</v>
      </c>
      <c r="I277" s="23"/>
      <c r="J277" s="23"/>
      <c r="K277" s="23"/>
      <c r="L277" s="23">
        <v>4500000</v>
      </c>
      <c r="M277" s="25"/>
      <c r="N277" s="23">
        <v>2000000</v>
      </c>
      <c r="O277" s="24">
        <v>41487</v>
      </c>
      <c r="P277" s="271" t="s">
        <v>766</v>
      </c>
      <c r="Q277" s="270">
        <f t="shared" si="7"/>
        <v>41487</v>
      </c>
      <c r="R277" s="25"/>
      <c r="S277" s="25"/>
    </row>
    <row r="278" spans="1:19" x14ac:dyDescent="0.25">
      <c r="A278" s="19" t="s">
        <v>47</v>
      </c>
      <c r="B278" s="19"/>
      <c r="C278" s="20"/>
      <c r="D278" s="22" t="s">
        <v>43</v>
      </c>
      <c r="E278" s="53" t="s">
        <v>676</v>
      </c>
      <c r="F278" s="22" t="s">
        <v>42</v>
      </c>
      <c r="G278" s="23">
        <v>6500000</v>
      </c>
      <c r="H278" s="23">
        <v>500000</v>
      </c>
      <c r="I278" s="23"/>
      <c r="J278" s="23"/>
      <c r="K278" s="23"/>
      <c r="L278" s="23">
        <v>6000000</v>
      </c>
      <c r="M278" s="25"/>
      <c r="N278" s="23">
        <v>500000</v>
      </c>
      <c r="O278" s="24">
        <v>41494</v>
      </c>
      <c r="P278" s="271" t="s">
        <v>766</v>
      </c>
      <c r="Q278" s="270">
        <f t="shared" si="7"/>
        <v>41494</v>
      </c>
      <c r="R278" s="25"/>
      <c r="S278" s="25"/>
    </row>
    <row r="279" spans="1:19" x14ac:dyDescent="0.25">
      <c r="A279" s="19" t="s">
        <v>47</v>
      </c>
      <c r="B279" s="19"/>
      <c r="C279" s="20"/>
      <c r="D279" s="22" t="s">
        <v>43</v>
      </c>
      <c r="E279" s="53" t="s">
        <v>677</v>
      </c>
      <c r="F279" s="22" t="s">
        <v>42</v>
      </c>
      <c r="G279" s="23">
        <v>6500000</v>
      </c>
      <c r="H279" s="23"/>
      <c r="I279" s="23"/>
      <c r="J279" s="23"/>
      <c r="K279" s="23"/>
      <c r="L279" s="23">
        <v>6500000</v>
      </c>
      <c r="M279" s="25"/>
      <c r="N279" s="23"/>
      <c r="O279" s="24">
        <v>41500</v>
      </c>
      <c r="P279" s="271" t="s">
        <v>766</v>
      </c>
      <c r="Q279" s="270">
        <f t="shared" si="7"/>
        <v>41500</v>
      </c>
      <c r="R279" s="25"/>
      <c r="S279" s="25"/>
    </row>
    <row r="280" spans="1:19" x14ac:dyDescent="0.25">
      <c r="A280" s="19" t="s">
        <v>47</v>
      </c>
      <c r="B280" s="19"/>
      <c r="C280" s="20"/>
      <c r="D280" s="22" t="s">
        <v>43</v>
      </c>
      <c r="E280" s="53" t="s">
        <v>678</v>
      </c>
      <c r="F280" s="22" t="s">
        <v>42</v>
      </c>
      <c r="G280" s="23">
        <v>6500000</v>
      </c>
      <c r="H280" s="23"/>
      <c r="I280" s="23"/>
      <c r="J280" s="23"/>
      <c r="K280" s="23"/>
      <c r="L280" s="23">
        <v>6500000</v>
      </c>
      <c r="M280" s="25"/>
      <c r="N280" s="23"/>
      <c r="O280" s="24">
        <v>41508</v>
      </c>
      <c r="P280" s="271" t="s">
        <v>766</v>
      </c>
      <c r="Q280" s="270">
        <f>IF(O280&gt;0,O280," ")</f>
        <v>41508</v>
      </c>
      <c r="R280" s="25"/>
      <c r="S280" s="25"/>
    </row>
    <row r="281" spans="1:19" x14ac:dyDescent="0.25">
      <c r="A281" s="19" t="s">
        <v>679</v>
      </c>
      <c r="B281" s="19"/>
      <c r="C281" s="20"/>
      <c r="D281" s="22"/>
      <c r="E281" s="53"/>
      <c r="F281" s="22"/>
      <c r="G281" s="23"/>
      <c r="H281" s="23"/>
      <c r="I281" s="23"/>
      <c r="J281" s="23"/>
      <c r="K281" s="23"/>
      <c r="L281" s="23"/>
      <c r="M281" s="23"/>
      <c r="N281" s="23"/>
      <c r="O281" s="24"/>
      <c r="P281" s="25"/>
      <c r="Q281" s="270" t="str">
        <f t="shared" si="7"/>
        <v xml:space="preserve"> </v>
      </c>
      <c r="R281" s="25"/>
      <c r="S281" s="25"/>
    </row>
    <row r="282" spans="1:19" x14ac:dyDescent="0.25">
      <c r="A282" s="19" t="s">
        <v>666</v>
      </c>
      <c r="B282" s="19"/>
      <c r="C282" s="20"/>
      <c r="D282" s="21"/>
      <c r="E282" s="21"/>
      <c r="F282" s="22"/>
      <c r="G282" s="23"/>
      <c r="H282" s="23"/>
      <c r="I282" s="23"/>
      <c r="J282" s="23"/>
      <c r="K282" s="23"/>
      <c r="L282" s="23"/>
      <c r="M282" s="23"/>
      <c r="N282" s="23"/>
      <c r="O282" s="24"/>
      <c r="P282" s="25"/>
      <c r="Q282" s="270" t="str">
        <f t="shared" si="7"/>
        <v xml:space="preserve"> </v>
      </c>
      <c r="R282" s="25"/>
      <c r="S282" s="25"/>
    </row>
    <row r="283" spans="1:19" x14ac:dyDescent="0.25">
      <c r="A283" s="19"/>
      <c r="B283" s="19"/>
      <c r="C283" s="20"/>
      <c r="D283" s="21"/>
      <c r="E283" s="21"/>
      <c r="F283" s="22"/>
      <c r="G283" s="23"/>
      <c r="H283" s="23"/>
      <c r="I283" s="23"/>
      <c r="J283" s="23"/>
      <c r="K283" s="23"/>
      <c r="L283" s="23"/>
      <c r="M283" s="23"/>
      <c r="N283" s="23"/>
      <c r="O283" s="24"/>
      <c r="P283" s="25"/>
      <c r="Q283" s="270"/>
      <c r="R283" s="25"/>
      <c r="S283" s="25"/>
    </row>
    <row r="284" spans="1:19" x14ac:dyDescent="0.25">
      <c r="A284" s="26" t="s">
        <v>146</v>
      </c>
      <c r="B284" s="26" t="s">
        <v>19</v>
      </c>
      <c r="C284" s="27" t="s">
        <v>147</v>
      </c>
      <c r="D284" s="28">
        <v>39365</v>
      </c>
      <c r="E284" s="29"/>
      <c r="F284" s="30"/>
      <c r="G284" s="31" t="s">
        <v>148</v>
      </c>
      <c r="H284" s="39"/>
      <c r="I284" s="23"/>
      <c r="J284" s="23"/>
      <c r="K284" s="23"/>
      <c r="L284" s="23"/>
      <c r="M284" s="23"/>
      <c r="N284" s="23"/>
      <c r="O284" s="22"/>
      <c r="P284" s="25"/>
      <c r="Q284" s="270" t="str">
        <f>IF(O284&gt;0,O284," ")</f>
        <v xml:space="preserve"> </v>
      </c>
      <c r="R284" s="25"/>
      <c r="S284" s="25"/>
    </row>
    <row r="285" spans="1:19" x14ac:dyDescent="0.25">
      <c r="A285" s="19"/>
      <c r="B285" s="19"/>
      <c r="C285" s="20"/>
      <c r="D285" s="22"/>
      <c r="E285" s="21"/>
      <c r="F285" s="22"/>
      <c r="G285" s="23"/>
      <c r="H285" s="23"/>
      <c r="I285" s="23"/>
      <c r="J285" s="23"/>
      <c r="K285" s="23"/>
      <c r="L285" s="23"/>
      <c r="M285" s="23"/>
      <c r="N285" s="23"/>
      <c r="O285" s="24"/>
      <c r="P285" s="25"/>
      <c r="Q285" s="270"/>
      <c r="R285" s="25"/>
      <c r="S285" s="25"/>
    </row>
    <row r="286" spans="1:19" x14ac:dyDescent="0.25">
      <c r="A286" s="19" t="s">
        <v>146</v>
      </c>
      <c r="B286" s="19" t="s">
        <v>784</v>
      </c>
      <c r="C286" s="20"/>
      <c r="D286" s="22"/>
      <c r="E286" s="21"/>
      <c r="F286" s="22"/>
      <c r="G286" s="23">
        <v>5000000</v>
      </c>
      <c r="H286" s="23"/>
      <c r="I286" s="23"/>
      <c r="J286" s="23"/>
      <c r="K286" s="23"/>
      <c r="L286" s="25"/>
      <c r="M286" s="23"/>
      <c r="N286" s="23"/>
      <c r="O286" s="24"/>
      <c r="P286" s="25"/>
      <c r="Q286" s="270" t="str">
        <f>IF(O286&gt;0,O286," ")</f>
        <v xml:space="preserve"> </v>
      </c>
      <c r="R286" s="25"/>
      <c r="S286" s="25"/>
    </row>
    <row r="287" spans="1:19" x14ac:dyDescent="0.25">
      <c r="A287" s="19" t="s">
        <v>146</v>
      </c>
      <c r="B287" s="19"/>
      <c r="C287" s="20"/>
      <c r="D287" s="22" t="s">
        <v>785</v>
      </c>
      <c r="E287" s="21"/>
      <c r="F287" s="22" t="s">
        <v>42</v>
      </c>
      <c r="G287" s="32">
        <v>5000000</v>
      </c>
      <c r="H287" s="23"/>
      <c r="I287" s="25"/>
      <c r="J287" s="23"/>
      <c r="K287" s="23"/>
      <c r="L287" s="23"/>
      <c r="M287" s="23">
        <v>5000000</v>
      </c>
      <c r="N287" s="23"/>
      <c r="O287" s="24">
        <v>41408</v>
      </c>
      <c r="P287" s="273" t="s">
        <v>786</v>
      </c>
      <c r="Q287" s="270">
        <f>IF(O287&gt;0,O287," ")</f>
        <v>41408</v>
      </c>
      <c r="R287" s="25"/>
      <c r="S287" s="25"/>
    </row>
    <row r="288" spans="1:19" x14ac:dyDescent="0.25">
      <c r="A288" s="19" t="s">
        <v>787</v>
      </c>
      <c r="B288" s="19"/>
      <c r="C288" s="20"/>
      <c r="D288" s="22"/>
      <c r="E288" s="21"/>
      <c r="F288" s="22"/>
      <c r="G288" s="23"/>
      <c r="H288" s="23"/>
      <c r="I288" s="23"/>
      <c r="J288" s="23"/>
      <c r="K288" s="23"/>
      <c r="L288" s="23"/>
      <c r="M288" s="23"/>
      <c r="N288" s="23"/>
      <c r="O288" s="24"/>
      <c r="P288" s="25"/>
      <c r="Q288" s="270" t="str">
        <f>IF(O288&gt;0,O288," ")</f>
        <v xml:space="preserve"> </v>
      </c>
      <c r="R288" s="25"/>
      <c r="S288" s="25"/>
    </row>
    <row r="289" spans="1:19" x14ac:dyDescent="0.25">
      <c r="A289" s="19"/>
      <c r="B289" s="19"/>
      <c r="C289" s="20"/>
      <c r="D289" s="22"/>
      <c r="E289" s="21"/>
      <c r="F289" s="22"/>
      <c r="G289" s="23"/>
      <c r="H289" s="23"/>
      <c r="I289" s="23"/>
      <c r="J289" s="23"/>
      <c r="K289" s="23"/>
      <c r="L289" s="23"/>
      <c r="M289" s="23"/>
      <c r="N289" s="23"/>
      <c r="O289" s="24"/>
      <c r="P289" s="25"/>
      <c r="Q289" s="270"/>
      <c r="R289" s="25"/>
      <c r="S289" s="25"/>
    </row>
    <row r="290" spans="1:19" x14ac:dyDescent="0.25">
      <c r="A290" s="19" t="s">
        <v>146</v>
      </c>
      <c r="B290" s="19" t="s">
        <v>138</v>
      </c>
      <c r="C290" s="20"/>
      <c r="D290" s="22"/>
      <c r="E290" s="21"/>
      <c r="F290" s="22"/>
      <c r="G290" s="23">
        <v>5000000</v>
      </c>
      <c r="H290" s="23"/>
      <c r="I290" s="23"/>
      <c r="J290" s="23"/>
      <c r="K290" s="23"/>
      <c r="L290" s="25"/>
      <c r="M290" s="23"/>
      <c r="N290" s="23"/>
      <c r="O290" s="24"/>
      <c r="P290" s="25"/>
      <c r="Q290" s="270" t="str">
        <f t="shared" ref="Q290:Q305" si="8">IF(O290&gt;0,O290," ")</f>
        <v xml:space="preserve"> </v>
      </c>
      <c r="R290" s="25"/>
      <c r="S290" s="25"/>
    </row>
    <row r="291" spans="1:19" x14ac:dyDescent="0.25">
      <c r="A291" s="19" t="s">
        <v>146</v>
      </c>
      <c r="B291" s="19"/>
      <c r="C291" s="20"/>
      <c r="D291" s="22" t="s">
        <v>788</v>
      </c>
      <c r="E291" s="21"/>
      <c r="F291" s="22" t="s">
        <v>42</v>
      </c>
      <c r="G291" s="32">
        <v>5000000</v>
      </c>
      <c r="H291" s="25"/>
      <c r="I291" s="23">
        <v>5000000</v>
      </c>
      <c r="J291" s="23"/>
      <c r="K291" s="23"/>
      <c r="L291" s="25"/>
      <c r="M291" s="25"/>
      <c r="N291" s="23"/>
      <c r="O291" s="24">
        <v>41436</v>
      </c>
      <c r="P291" s="273" t="s">
        <v>786</v>
      </c>
      <c r="Q291" s="270">
        <f t="shared" si="8"/>
        <v>41436</v>
      </c>
      <c r="R291" s="25"/>
      <c r="S291" s="25"/>
    </row>
    <row r="292" spans="1:19" x14ac:dyDescent="0.25">
      <c r="A292" s="19" t="s">
        <v>789</v>
      </c>
      <c r="B292" s="19"/>
      <c r="C292" s="20"/>
      <c r="D292" s="22"/>
      <c r="E292" s="21"/>
      <c r="F292" s="22"/>
      <c r="G292" s="23"/>
      <c r="H292" s="23"/>
      <c r="I292" s="23"/>
      <c r="J292" s="23"/>
      <c r="K292" s="23"/>
      <c r="L292" s="23"/>
      <c r="M292" s="23"/>
      <c r="N292" s="23"/>
      <c r="O292" s="24"/>
      <c r="P292" s="25"/>
      <c r="Q292" s="270" t="str">
        <f t="shared" si="8"/>
        <v xml:space="preserve"> </v>
      </c>
      <c r="R292" s="25"/>
      <c r="S292" s="25"/>
    </row>
    <row r="293" spans="1:19" x14ac:dyDescent="0.25">
      <c r="A293" s="19"/>
      <c r="B293" s="19"/>
      <c r="C293" s="20"/>
      <c r="D293" s="22"/>
      <c r="E293" s="21"/>
      <c r="F293" s="22"/>
      <c r="G293" s="23"/>
      <c r="H293" s="23"/>
      <c r="I293" s="23"/>
      <c r="J293" s="23"/>
      <c r="K293" s="23"/>
      <c r="L293" s="23"/>
      <c r="M293" s="23"/>
      <c r="N293" s="23"/>
      <c r="O293" s="24"/>
      <c r="P293" s="25"/>
      <c r="Q293" s="270" t="str">
        <f t="shared" si="8"/>
        <v xml:space="preserve"> </v>
      </c>
      <c r="R293" s="25"/>
      <c r="S293" s="25"/>
    </row>
    <row r="294" spans="1:19" x14ac:dyDescent="0.25">
      <c r="A294" s="26" t="s">
        <v>155</v>
      </c>
      <c r="B294" s="26" t="s">
        <v>19</v>
      </c>
      <c r="C294" s="27" t="s">
        <v>156</v>
      </c>
      <c r="D294" s="28">
        <v>39629</v>
      </c>
      <c r="E294" s="29"/>
      <c r="F294" s="30"/>
      <c r="G294" s="31" t="s">
        <v>157</v>
      </c>
      <c r="H294" s="23"/>
      <c r="I294" s="23"/>
      <c r="J294" s="23"/>
      <c r="K294" s="23"/>
      <c r="L294" s="23"/>
      <c r="M294" s="23"/>
      <c r="N294" s="23"/>
      <c r="O294" s="24"/>
      <c r="P294" s="25"/>
      <c r="Q294" s="270" t="str">
        <f t="shared" si="8"/>
        <v xml:space="preserve"> </v>
      </c>
      <c r="R294" s="25"/>
      <c r="S294" s="25"/>
    </row>
    <row r="295" spans="1:19" x14ac:dyDescent="0.25">
      <c r="A295" s="40"/>
      <c r="B295" s="40"/>
      <c r="C295" s="41"/>
      <c r="D295" s="42"/>
      <c r="E295" s="43"/>
      <c r="F295" s="44"/>
      <c r="G295" s="45"/>
      <c r="H295" s="23"/>
      <c r="I295" s="23"/>
      <c r="J295" s="23"/>
      <c r="K295" s="23"/>
      <c r="L295" s="23"/>
      <c r="M295" s="23"/>
      <c r="N295" s="23"/>
      <c r="O295" s="24"/>
      <c r="P295" s="25"/>
      <c r="Q295" s="270" t="str">
        <f t="shared" si="8"/>
        <v xml:space="preserve"> </v>
      </c>
      <c r="R295" s="25"/>
      <c r="S295" s="25"/>
    </row>
    <row r="296" spans="1:19" x14ac:dyDescent="0.25">
      <c r="A296" s="26" t="s">
        <v>158</v>
      </c>
      <c r="B296" s="26" t="s">
        <v>19</v>
      </c>
      <c r="C296" s="27" t="s">
        <v>159</v>
      </c>
      <c r="D296" s="28">
        <v>39632</v>
      </c>
      <c r="E296" s="29"/>
      <c r="F296" s="30"/>
      <c r="G296" s="31" t="s">
        <v>160</v>
      </c>
      <c r="H296" s="23"/>
      <c r="I296" s="23"/>
      <c r="J296" s="23"/>
      <c r="K296" s="23"/>
      <c r="L296" s="23"/>
      <c r="M296" s="23"/>
      <c r="N296" s="23"/>
      <c r="O296" s="24"/>
      <c r="P296" s="25"/>
      <c r="Q296" s="270" t="str">
        <f t="shared" si="8"/>
        <v xml:space="preserve"> </v>
      </c>
      <c r="R296" s="25"/>
      <c r="S296" s="25"/>
    </row>
    <row r="297" spans="1:19" x14ac:dyDescent="0.25">
      <c r="A297" s="40"/>
      <c r="B297" s="40"/>
      <c r="C297" s="41"/>
      <c r="D297" s="42"/>
      <c r="E297" s="43"/>
      <c r="F297" s="44"/>
      <c r="G297" s="45"/>
      <c r="H297" s="23"/>
      <c r="I297" s="23"/>
      <c r="J297" s="23"/>
      <c r="K297" s="23"/>
      <c r="L297" s="23"/>
      <c r="M297" s="23"/>
      <c r="N297" s="23"/>
      <c r="O297" s="24"/>
      <c r="P297" s="25"/>
      <c r="Q297" s="270" t="str">
        <f t="shared" si="8"/>
        <v xml:space="preserve"> </v>
      </c>
      <c r="R297" s="25"/>
      <c r="S297" s="25"/>
    </row>
    <row r="298" spans="1:19" x14ac:dyDescent="0.25">
      <c r="A298" s="26" t="s">
        <v>161</v>
      </c>
      <c r="B298" s="26" t="s">
        <v>19</v>
      </c>
      <c r="C298" s="27" t="s">
        <v>162</v>
      </c>
      <c r="D298" s="28">
        <v>39639</v>
      </c>
      <c r="E298" s="29"/>
      <c r="F298" s="30"/>
      <c r="G298" s="31" t="s">
        <v>21</v>
      </c>
      <c r="H298" s="23"/>
      <c r="I298" s="23"/>
      <c r="J298" s="23"/>
      <c r="K298" s="23"/>
      <c r="L298" s="23"/>
      <c r="M298" s="23"/>
      <c r="N298" s="23"/>
      <c r="O298" s="24"/>
      <c r="P298" s="25"/>
      <c r="Q298" s="270" t="str">
        <f t="shared" si="8"/>
        <v xml:space="preserve"> </v>
      </c>
      <c r="R298" s="25"/>
      <c r="S298" s="25"/>
    </row>
    <row r="299" spans="1:19" x14ac:dyDescent="0.25">
      <c r="A299" s="40"/>
      <c r="B299" s="40"/>
      <c r="C299" s="41"/>
      <c r="D299" s="42"/>
      <c r="E299" s="43"/>
      <c r="F299" s="44"/>
      <c r="G299" s="45"/>
      <c r="H299" s="23"/>
      <c r="I299" s="23"/>
      <c r="J299" s="23"/>
      <c r="K299" s="23"/>
      <c r="L299" s="23"/>
      <c r="M299" s="23"/>
      <c r="N299" s="23"/>
      <c r="O299" s="24"/>
      <c r="P299" s="25"/>
      <c r="Q299" s="270" t="str">
        <f t="shared" si="8"/>
        <v xml:space="preserve"> </v>
      </c>
      <c r="R299" s="25"/>
      <c r="S299" s="25"/>
    </row>
    <row r="300" spans="1:19" x14ac:dyDescent="0.25">
      <c r="A300" s="26" t="s">
        <v>31</v>
      </c>
      <c r="B300" s="26" t="s">
        <v>19</v>
      </c>
      <c r="C300" s="27" t="s">
        <v>163</v>
      </c>
      <c r="D300" s="28">
        <v>39646</v>
      </c>
      <c r="E300" s="29"/>
      <c r="F300" s="30"/>
      <c r="G300" s="31">
        <v>15000000</v>
      </c>
      <c r="H300" s="23"/>
      <c r="I300" s="23"/>
      <c r="J300" s="23"/>
      <c r="K300" s="23"/>
      <c r="L300" s="23"/>
      <c r="M300" s="23"/>
      <c r="N300" s="23"/>
      <c r="O300" s="22"/>
      <c r="P300" s="25"/>
      <c r="Q300" s="270" t="str">
        <f t="shared" si="8"/>
        <v xml:space="preserve"> </v>
      </c>
      <c r="R300" s="25"/>
      <c r="S300" s="25"/>
    </row>
    <row r="301" spans="1:19" x14ac:dyDescent="0.25">
      <c r="A301" s="19"/>
      <c r="B301" s="40"/>
      <c r="C301" s="41"/>
      <c r="D301" s="42"/>
      <c r="E301" s="43"/>
      <c r="F301" s="44"/>
      <c r="G301" s="45"/>
      <c r="H301" s="23"/>
      <c r="I301" s="23"/>
      <c r="J301" s="23"/>
      <c r="K301" s="23"/>
      <c r="L301" s="23"/>
      <c r="M301" s="23"/>
      <c r="N301" s="23"/>
      <c r="O301" s="22"/>
      <c r="P301" s="25"/>
      <c r="Q301" s="270" t="str">
        <f t="shared" si="8"/>
        <v xml:space="preserve"> </v>
      </c>
      <c r="R301" s="25"/>
      <c r="S301" s="25"/>
    </row>
    <row r="302" spans="1:19" x14ac:dyDescent="0.25">
      <c r="A302" s="19" t="s">
        <v>31</v>
      </c>
      <c r="B302" s="19" t="s">
        <v>790</v>
      </c>
      <c r="C302" s="20"/>
      <c r="D302" s="22"/>
      <c r="E302" s="21"/>
      <c r="F302" s="22"/>
      <c r="G302" s="23">
        <v>1000000</v>
      </c>
      <c r="H302" s="23"/>
      <c r="I302" s="23"/>
      <c r="J302" s="23"/>
      <c r="K302" s="23"/>
      <c r="L302" s="23"/>
      <c r="M302" s="23"/>
      <c r="N302" s="23"/>
      <c r="O302" s="22"/>
      <c r="P302" s="25"/>
      <c r="Q302" s="270" t="str">
        <f t="shared" si="8"/>
        <v xml:space="preserve"> </v>
      </c>
      <c r="R302" s="25"/>
      <c r="S302" s="25"/>
    </row>
    <row r="303" spans="1:19" x14ac:dyDescent="0.25">
      <c r="A303" s="19" t="s">
        <v>31</v>
      </c>
      <c r="B303" s="19"/>
      <c r="C303" s="20"/>
      <c r="D303" s="22" t="s">
        <v>52</v>
      </c>
      <c r="E303" s="21"/>
      <c r="F303" s="22" t="s">
        <v>42</v>
      </c>
      <c r="G303" s="32">
        <v>500000</v>
      </c>
      <c r="H303" s="25"/>
      <c r="I303" s="23">
        <v>500000</v>
      </c>
      <c r="J303" s="23"/>
      <c r="K303" s="23"/>
      <c r="L303" s="25"/>
      <c r="M303" s="23"/>
      <c r="N303" s="23"/>
      <c r="O303" s="24">
        <v>41429</v>
      </c>
      <c r="P303" s="271" t="s">
        <v>761</v>
      </c>
      <c r="Q303" s="270">
        <f t="shared" si="8"/>
        <v>41429</v>
      </c>
      <c r="R303" s="25"/>
      <c r="S303" s="25"/>
    </row>
    <row r="304" spans="1:19" x14ac:dyDescent="0.25">
      <c r="A304" s="19" t="s">
        <v>31</v>
      </c>
      <c r="B304" s="40"/>
      <c r="C304" s="41"/>
      <c r="D304" s="22" t="s">
        <v>52</v>
      </c>
      <c r="E304" s="43"/>
      <c r="F304" s="22" t="s">
        <v>42</v>
      </c>
      <c r="G304" s="32">
        <v>500000</v>
      </c>
      <c r="H304" s="25"/>
      <c r="I304" s="23">
        <v>500000</v>
      </c>
      <c r="J304" s="23"/>
      <c r="K304" s="23"/>
      <c r="L304" s="25"/>
      <c r="M304" s="23"/>
      <c r="N304" s="23"/>
      <c r="O304" s="24">
        <v>41429</v>
      </c>
      <c r="P304" s="271" t="s">
        <v>761</v>
      </c>
      <c r="Q304" s="270">
        <f t="shared" si="8"/>
        <v>41429</v>
      </c>
      <c r="R304" s="25"/>
      <c r="S304" s="25"/>
    </row>
    <row r="305" spans="1:19" x14ac:dyDescent="0.25">
      <c r="A305" s="19" t="s">
        <v>791</v>
      </c>
      <c r="B305" s="40"/>
      <c r="C305" s="41"/>
      <c r="D305" s="42"/>
      <c r="E305" s="43"/>
      <c r="F305" s="44"/>
      <c r="G305" s="45"/>
      <c r="H305" s="25"/>
      <c r="I305" s="23"/>
      <c r="J305" s="23"/>
      <c r="K305" s="23"/>
      <c r="L305" s="23"/>
      <c r="M305" s="23"/>
      <c r="N305" s="23"/>
      <c r="O305" s="22"/>
      <c r="P305" s="25"/>
      <c r="Q305" s="270" t="str">
        <f t="shared" si="8"/>
        <v xml:space="preserve"> </v>
      </c>
      <c r="R305" s="25"/>
      <c r="S305" s="25"/>
    </row>
    <row r="306" spans="1:19" x14ac:dyDescent="0.25">
      <c r="A306" s="19"/>
      <c r="B306" s="40"/>
      <c r="C306" s="41"/>
      <c r="D306" s="42"/>
      <c r="E306" s="43"/>
      <c r="F306" s="44"/>
      <c r="G306" s="45"/>
      <c r="H306" s="23"/>
      <c r="I306" s="23"/>
      <c r="J306" s="23"/>
      <c r="K306" s="23"/>
      <c r="L306" s="23"/>
      <c r="M306" s="23"/>
      <c r="N306" s="23"/>
      <c r="O306" s="22"/>
      <c r="P306" s="25"/>
      <c r="Q306" s="270"/>
      <c r="R306" s="25"/>
      <c r="S306" s="25"/>
    </row>
    <row r="307" spans="1:19" x14ac:dyDescent="0.25">
      <c r="A307" s="19" t="s">
        <v>31</v>
      </c>
      <c r="B307" s="19" t="s">
        <v>792</v>
      </c>
      <c r="C307" s="20"/>
      <c r="D307" s="22"/>
      <c r="E307" s="21"/>
      <c r="F307" s="22"/>
      <c r="G307" s="23">
        <v>500000</v>
      </c>
      <c r="H307" s="23"/>
      <c r="I307" s="23"/>
      <c r="J307" s="23"/>
      <c r="K307" s="23"/>
      <c r="L307" s="23"/>
      <c r="M307" s="23"/>
      <c r="N307" s="23"/>
      <c r="O307" s="22"/>
      <c r="P307" s="25"/>
      <c r="Q307" s="270" t="str">
        <f>IF(O307&gt;0,O307," ")</f>
        <v xml:space="preserve"> </v>
      </c>
      <c r="R307" s="25"/>
      <c r="S307" s="25"/>
    </row>
    <row r="308" spans="1:19" x14ac:dyDescent="0.25">
      <c r="A308" s="19" t="s">
        <v>31</v>
      </c>
      <c r="B308" s="19"/>
      <c r="C308" s="20"/>
      <c r="D308" s="22" t="s">
        <v>52</v>
      </c>
      <c r="E308" s="21"/>
      <c r="F308" s="22" t="s">
        <v>42</v>
      </c>
      <c r="G308" s="32">
        <v>500000</v>
      </c>
      <c r="H308" s="25"/>
      <c r="I308" s="23">
        <v>500000</v>
      </c>
      <c r="J308" s="23"/>
      <c r="K308" s="23"/>
      <c r="L308" s="25"/>
      <c r="M308" s="23"/>
      <c r="N308" s="23"/>
      <c r="O308" s="24">
        <v>41443</v>
      </c>
      <c r="P308" s="271" t="s">
        <v>761</v>
      </c>
      <c r="Q308" s="270">
        <f>IF(O308&gt;0,O308," ")</f>
        <v>41443</v>
      </c>
      <c r="R308" s="25"/>
      <c r="S308" s="25"/>
    </row>
    <row r="309" spans="1:19" x14ac:dyDescent="0.25">
      <c r="A309" s="19" t="s">
        <v>793</v>
      </c>
      <c r="B309" s="40"/>
      <c r="C309" s="41"/>
      <c r="D309" s="42"/>
      <c r="E309" s="43"/>
      <c r="F309" s="44"/>
      <c r="G309" s="45"/>
      <c r="H309" s="23"/>
      <c r="I309" s="23"/>
      <c r="J309" s="23"/>
      <c r="K309" s="23"/>
      <c r="L309" s="23"/>
      <c r="M309" s="23"/>
      <c r="N309" s="23"/>
      <c r="O309" s="22"/>
      <c r="P309" s="25"/>
      <c r="Q309" s="270" t="str">
        <f>IF(O309&gt;0,O309," ")</f>
        <v xml:space="preserve"> </v>
      </c>
      <c r="R309" s="25"/>
      <c r="S309" s="25"/>
    </row>
    <row r="310" spans="1:19" x14ac:dyDescent="0.25">
      <c r="A310" s="19"/>
      <c r="B310" s="40"/>
      <c r="C310" s="41"/>
      <c r="D310" s="42"/>
      <c r="E310" s="43"/>
      <c r="F310" s="44"/>
      <c r="G310" s="45"/>
      <c r="H310" s="23"/>
      <c r="I310" s="23"/>
      <c r="J310" s="23"/>
      <c r="K310" s="23"/>
      <c r="L310" s="23"/>
      <c r="M310" s="23"/>
      <c r="N310" s="23"/>
      <c r="O310" s="22"/>
      <c r="P310" s="25"/>
      <c r="Q310" s="270"/>
      <c r="R310" s="25"/>
      <c r="S310" s="25"/>
    </row>
    <row r="311" spans="1:19" x14ac:dyDescent="0.25">
      <c r="A311" s="19" t="s">
        <v>31</v>
      </c>
      <c r="B311" s="19" t="s">
        <v>720</v>
      </c>
      <c r="C311" s="20"/>
      <c r="D311" s="22"/>
      <c r="E311" s="21"/>
      <c r="F311" s="22"/>
      <c r="G311" s="23">
        <v>1500000</v>
      </c>
      <c r="H311" s="23"/>
      <c r="I311" s="23"/>
      <c r="J311" s="23"/>
      <c r="K311" s="23"/>
      <c r="L311" s="23"/>
      <c r="M311" s="23"/>
      <c r="N311" s="23"/>
      <c r="O311" s="22"/>
      <c r="P311" s="25"/>
      <c r="Q311" s="270" t="str">
        <f>IF(O311&gt;0,O311," ")</f>
        <v xml:space="preserve"> </v>
      </c>
      <c r="R311" s="25"/>
      <c r="S311" s="25"/>
    </row>
    <row r="312" spans="1:19" x14ac:dyDescent="0.25">
      <c r="A312" s="19" t="s">
        <v>31</v>
      </c>
      <c r="B312" s="19"/>
      <c r="C312" s="20"/>
      <c r="D312" s="22" t="s">
        <v>52</v>
      </c>
      <c r="E312" s="21"/>
      <c r="F312" s="22" t="s">
        <v>42</v>
      </c>
      <c r="G312" s="32">
        <v>1000000</v>
      </c>
      <c r="H312" s="23">
        <v>1000000</v>
      </c>
      <c r="I312" s="23"/>
      <c r="J312" s="23"/>
      <c r="K312" s="23"/>
      <c r="L312" s="23"/>
      <c r="M312" s="23"/>
      <c r="N312" s="23">
        <v>1000000</v>
      </c>
      <c r="O312" s="24">
        <v>41457</v>
      </c>
      <c r="P312" s="271" t="s">
        <v>761</v>
      </c>
      <c r="Q312" s="270">
        <f>IF(O312&gt;0,O312," ")</f>
        <v>41457</v>
      </c>
      <c r="R312" s="25"/>
      <c r="S312" s="25"/>
    </row>
    <row r="313" spans="1:19" x14ac:dyDescent="0.25">
      <c r="A313" s="19" t="s">
        <v>31</v>
      </c>
      <c r="B313" s="40"/>
      <c r="C313" s="41"/>
      <c r="D313" s="22" t="s">
        <v>52</v>
      </c>
      <c r="E313" s="43"/>
      <c r="F313" s="22" t="s">
        <v>42</v>
      </c>
      <c r="G313" s="32">
        <v>500000</v>
      </c>
      <c r="H313" s="23">
        <v>500000</v>
      </c>
      <c r="I313" s="23"/>
      <c r="J313" s="23"/>
      <c r="K313" s="23"/>
      <c r="L313" s="23"/>
      <c r="M313" s="23"/>
      <c r="N313" s="23">
        <v>500000</v>
      </c>
      <c r="O313" s="24">
        <v>41457</v>
      </c>
      <c r="P313" s="271" t="s">
        <v>761</v>
      </c>
      <c r="Q313" s="270">
        <f>IF(O313&gt;0,O313," ")</f>
        <v>41457</v>
      </c>
      <c r="R313" s="25"/>
      <c r="S313" s="25"/>
    </row>
    <row r="314" spans="1:19" x14ac:dyDescent="0.25">
      <c r="A314" s="19" t="s">
        <v>721</v>
      </c>
      <c r="B314" s="40"/>
      <c r="C314" s="41"/>
      <c r="D314" s="42"/>
      <c r="E314" s="43"/>
      <c r="F314" s="44"/>
      <c r="G314" s="45"/>
      <c r="H314" s="23"/>
      <c r="I314" s="23"/>
      <c r="J314" s="23"/>
      <c r="K314" s="23"/>
      <c r="L314" s="23"/>
      <c r="M314" s="23"/>
      <c r="N314" s="23"/>
      <c r="O314" s="22"/>
      <c r="P314" s="25"/>
      <c r="Q314" s="270" t="str">
        <f>IF(O314&gt;0,O314," ")</f>
        <v xml:space="preserve"> </v>
      </c>
      <c r="R314" s="25"/>
      <c r="S314" s="25"/>
    </row>
    <row r="315" spans="1:19" x14ac:dyDescent="0.25">
      <c r="A315" s="19"/>
      <c r="B315" s="40"/>
      <c r="C315" s="41"/>
      <c r="D315" s="42"/>
      <c r="E315" s="43"/>
      <c r="F315" s="44"/>
      <c r="G315" s="45"/>
      <c r="H315" s="23"/>
      <c r="I315" s="23"/>
      <c r="J315" s="23"/>
      <c r="K315" s="23"/>
      <c r="L315" s="23"/>
      <c r="M315" s="23"/>
      <c r="N315" s="23"/>
      <c r="O315" s="22"/>
      <c r="P315" s="25"/>
      <c r="Q315" s="270"/>
      <c r="R315" s="25"/>
      <c r="S315" s="25"/>
    </row>
    <row r="316" spans="1:19" x14ac:dyDescent="0.25">
      <c r="A316" s="19" t="s">
        <v>31</v>
      </c>
      <c r="B316" s="19" t="s">
        <v>722</v>
      </c>
      <c r="C316" s="20"/>
      <c r="D316" s="22"/>
      <c r="E316" s="21"/>
      <c r="F316" s="22"/>
      <c r="G316" s="23">
        <v>1000000</v>
      </c>
      <c r="H316" s="23"/>
      <c r="I316" s="23"/>
      <c r="J316" s="23"/>
      <c r="K316" s="23"/>
      <c r="L316" s="23"/>
      <c r="M316" s="23"/>
      <c r="N316" s="23"/>
      <c r="O316" s="22"/>
      <c r="P316" s="25"/>
      <c r="Q316" s="270" t="str">
        <f>IF(O316&gt;0,O316," ")</f>
        <v xml:space="preserve"> </v>
      </c>
      <c r="R316" s="25"/>
      <c r="S316" s="25"/>
    </row>
    <row r="317" spans="1:19" x14ac:dyDescent="0.25">
      <c r="A317" s="19" t="s">
        <v>31</v>
      </c>
      <c r="B317" s="19"/>
      <c r="C317" s="20"/>
      <c r="D317" s="22" t="s">
        <v>52</v>
      </c>
      <c r="E317" s="21"/>
      <c r="F317" s="22" t="s">
        <v>42</v>
      </c>
      <c r="G317" s="32">
        <v>500000</v>
      </c>
      <c r="H317" s="23">
        <v>500000</v>
      </c>
      <c r="I317" s="23"/>
      <c r="J317" s="23"/>
      <c r="K317" s="23"/>
      <c r="L317" s="23"/>
      <c r="M317" s="23"/>
      <c r="N317" s="23">
        <v>500000</v>
      </c>
      <c r="O317" s="24">
        <v>41478</v>
      </c>
      <c r="P317" s="271" t="s">
        <v>761</v>
      </c>
      <c r="Q317" s="270">
        <f>IF(O317&gt;0,O317," ")</f>
        <v>41478</v>
      </c>
      <c r="R317" s="25"/>
      <c r="S317" s="25"/>
    </row>
    <row r="318" spans="1:19" x14ac:dyDescent="0.25">
      <c r="A318" s="19" t="s">
        <v>31</v>
      </c>
      <c r="B318" s="40"/>
      <c r="C318" s="41"/>
      <c r="D318" s="22" t="s">
        <v>52</v>
      </c>
      <c r="E318" s="43"/>
      <c r="F318" s="22" t="s">
        <v>42</v>
      </c>
      <c r="G318" s="32">
        <v>500000</v>
      </c>
      <c r="H318" s="23">
        <v>500000</v>
      </c>
      <c r="I318" s="23"/>
      <c r="J318" s="23"/>
      <c r="K318" s="23"/>
      <c r="L318" s="23"/>
      <c r="M318" s="23"/>
      <c r="N318" s="23">
        <v>500000</v>
      </c>
      <c r="O318" s="24">
        <v>41478</v>
      </c>
      <c r="P318" s="271" t="s">
        <v>761</v>
      </c>
      <c r="Q318" s="270">
        <f>IF(O318&gt;0,O318," ")</f>
        <v>41478</v>
      </c>
      <c r="R318" s="25"/>
      <c r="S318" s="25"/>
    </row>
    <row r="319" spans="1:19" x14ac:dyDescent="0.25">
      <c r="A319" s="19" t="s">
        <v>723</v>
      </c>
      <c r="B319" s="40"/>
      <c r="C319" s="41"/>
      <c r="D319" s="42"/>
      <c r="E319" s="43"/>
      <c r="F319" s="44"/>
      <c r="G319" s="45"/>
      <c r="H319" s="23"/>
      <c r="I319" s="23"/>
      <c r="J319" s="23"/>
      <c r="K319" s="23"/>
      <c r="L319" s="23"/>
      <c r="M319" s="23"/>
      <c r="N319" s="23"/>
      <c r="O319" s="22"/>
      <c r="P319" s="25"/>
      <c r="Q319" s="270" t="str">
        <f>IF(O319&gt;0,O319," ")</f>
        <v xml:space="preserve"> </v>
      </c>
      <c r="R319" s="25"/>
      <c r="S319" s="25"/>
    </row>
    <row r="320" spans="1:19" x14ac:dyDescent="0.25">
      <c r="A320" s="19"/>
      <c r="B320" s="40"/>
      <c r="C320" s="41"/>
      <c r="D320" s="42"/>
      <c r="E320" s="43"/>
      <c r="F320" s="44"/>
      <c r="G320" s="45"/>
      <c r="H320" s="23"/>
      <c r="I320" s="23"/>
      <c r="J320" s="23"/>
      <c r="K320" s="23"/>
      <c r="L320" s="23"/>
      <c r="M320" s="23"/>
      <c r="N320" s="23"/>
      <c r="O320" s="22"/>
      <c r="P320" s="25"/>
      <c r="Q320" s="270"/>
      <c r="R320" s="25"/>
      <c r="S320" s="25"/>
    </row>
    <row r="321" spans="1:19" x14ac:dyDescent="0.25">
      <c r="A321" s="19" t="s">
        <v>31</v>
      </c>
      <c r="B321" s="19" t="s">
        <v>724</v>
      </c>
      <c r="C321" s="20"/>
      <c r="D321" s="22"/>
      <c r="E321" s="21"/>
      <c r="F321" s="22"/>
      <c r="G321" s="23">
        <v>3500000</v>
      </c>
      <c r="H321" s="23"/>
      <c r="I321" s="23"/>
      <c r="J321" s="23"/>
      <c r="K321" s="23"/>
      <c r="L321" s="23"/>
      <c r="M321" s="23"/>
      <c r="N321" s="23"/>
      <c r="O321" s="22"/>
      <c r="P321" s="25"/>
      <c r="Q321" s="270" t="str">
        <f>IF(O321&gt;0,O321," ")</f>
        <v xml:space="preserve"> </v>
      </c>
      <c r="R321" s="25"/>
      <c r="S321" s="25"/>
    </row>
    <row r="322" spans="1:19" x14ac:dyDescent="0.25">
      <c r="A322" s="19" t="s">
        <v>31</v>
      </c>
      <c r="B322" s="19"/>
      <c r="C322" s="20"/>
      <c r="D322" s="22" t="s">
        <v>52</v>
      </c>
      <c r="E322" s="21"/>
      <c r="F322" s="22" t="s">
        <v>42</v>
      </c>
      <c r="G322" s="32">
        <v>2500000</v>
      </c>
      <c r="H322" s="23">
        <v>2500000</v>
      </c>
      <c r="I322" s="23"/>
      <c r="J322" s="23"/>
      <c r="K322" s="23"/>
      <c r="L322" s="23"/>
      <c r="M322" s="23"/>
      <c r="N322" s="23">
        <v>2500000</v>
      </c>
      <c r="O322" s="24">
        <v>41485</v>
      </c>
      <c r="P322" s="271" t="s">
        <v>761</v>
      </c>
      <c r="Q322" s="270">
        <f>IF(O322&gt;0,O322," ")</f>
        <v>41485</v>
      </c>
      <c r="R322" s="25"/>
      <c r="S322" s="25"/>
    </row>
    <row r="323" spans="1:19" x14ac:dyDescent="0.25">
      <c r="A323" s="19" t="s">
        <v>31</v>
      </c>
      <c r="B323" s="40"/>
      <c r="C323" s="41"/>
      <c r="D323" s="22" t="s">
        <v>52</v>
      </c>
      <c r="E323" s="43"/>
      <c r="F323" s="22" t="s">
        <v>42</v>
      </c>
      <c r="G323" s="32">
        <v>1000000</v>
      </c>
      <c r="H323" s="23">
        <v>1000000</v>
      </c>
      <c r="I323" s="23"/>
      <c r="J323" s="23"/>
      <c r="K323" s="23"/>
      <c r="L323" s="23"/>
      <c r="M323" s="23"/>
      <c r="N323" s="23">
        <v>1000000</v>
      </c>
      <c r="O323" s="24">
        <v>41485</v>
      </c>
      <c r="P323" s="271" t="s">
        <v>761</v>
      </c>
      <c r="Q323" s="270">
        <f>IF(O323&gt;0,O323," ")</f>
        <v>41485</v>
      </c>
      <c r="R323" s="25"/>
      <c r="S323" s="25"/>
    </row>
    <row r="324" spans="1:19" x14ac:dyDescent="0.25">
      <c r="A324" s="19" t="s">
        <v>725</v>
      </c>
      <c r="B324" s="40"/>
      <c r="C324" s="41"/>
      <c r="D324" s="42"/>
      <c r="E324" s="43"/>
      <c r="F324" s="44"/>
      <c r="G324" s="45"/>
      <c r="H324" s="23"/>
      <c r="I324" s="23"/>
      <c r="J324" s="23"/>
      <c r="K324" s="23"/>
      <c r="L324" s="23"/>
      <c r="M324" s="23"/>
      <c r="N324" s="23"/>
      <c r="O324" s="22"/>
      <c r="P324" s="25"/>
      <c r="Q324" s="270" t="str">
        <f>IF(O324&gt;0,O324," ")</f>
        <v xml:space="preserve"> </v>
      </c>
      <c r="R324" s="25"/>
      <c r="S324" s="25"/>
    </row>
    <row r="325" spans="1:19" x14ac:dyDescent="0.25">
      <c r="A325" s="19"/>
      <c r="B325" s="40"/>
      <c r="C325" s="41"/>
      <c r="D325" s="42"/>
      <c r="E325" s="43"/>
      <c r="F325" s="44"/>
      <c r="G325" s="45"/>
      <c r="H325" s="23"/>
      <c r="I325" s="23"/>
      <c r="J325" s="23"/>
      <c r="K325" s="23"/>
      <c r="L325" s="23"/>
      <c r="M325" s="23"/>
      <c r="N325" s="23"/>
      <c r="O325" s="22"/>
      <c r="P325" s="25"/>
      <c r="Q325" s="270"/>
      <c r="R325" s="25"/>
      <c r="S325" s="25"/>
    </row>
    <row r="326" spans="1:19" x14ac:dyDescent="0.25">
      <c r="A326" s="19" t="s">
        <v>31</v>
      </c>
      <c r="B326" s="19" t="s">
        <v>683</v>
      </c>
      <c r="C326" s="20"/>
      <c r="D326" s="22"/>
      <c r="E326" s="21"/>
      <c r="F326" s="22"/>
      <c r="G326" s="23">
        <v>500000</v>
      </c>
      <c r="H326" s="23"/>
      <c r="I326" s="23"/>
      <c r="J326" s="23"/>
      <c r="K326" s="23"/>
      <c r="L326" s="23"/>
      <c r="M326" s="23"/>
      <c r="N326" s="23"/>
      <c r="O326" s="22"/>
      <c r="P326" s="25"/>
      <c r="Q326" s="270" t="str">
        <f>IF(O326&gt;0,O326," ")</f>
        <v xml:space="preserve"> </v>
      </c>
      <c r="R326" s="25"/>
      <c r="S326" s="25"/>
    </row>
    <row r="327" spans="1:19" x14ac:dyDescent="0.25">
      <c r="A327" s="19" t="s">
        <v>31</v>
      </c>
      <c r="B327" s="19"/>
      <c r="C327" s="20"/>
      <c r="D327" s="22" t="s">
        <v>52</v>
      </c>
      <c r="E327" s="21"/>
      <c r="F327" s="22" t="s">
        <v>42</v>
      </c>
      <c r="G327" s="32">
        <v>500000</v>
      </c>
      <c r="H327" s="23">
        <v>500000</v>
      </c>
      <c r="I327" s="23"/>
      <c r="J327" s="23"/>
      <c r="K327" s="23"/>
      <c r="L327" s="23"/>
      <c r="M327" s="23"/>
      <c r="N327" s="23">
        <v>500000</v>
      </c>
      <c r="O327" s="24">
        <v>41492</v>
      </c>
      <c r="P327" s="271" t="s">
        <v>761</v>
      </c>
      <c r="Q327" s="270">
        <f>IF(O327&gt;0,O327," ")</f>
        <v>41492</v>
      </c>
      <c r="R327" s="25"/>
      <c r="S327" s="25"/>
    </row>
    <row r="328" spans="1:19" x14ac:dyDescent="0.25">
      <c r="A328" s="19" t="s">
        <v>684</v>
      </c>
      <c r="B328" s="40"/>
      <c r="C328" s="41"/>
      <c r="D328" s="42"/>
      <c r="E328" s="43"/>
      <c r="F328" s="44"/>
      <c r="G328" s="45"/>
      <c r="H328" s="23"/>
      <c r="I328" s="23"/>
      <c r="J328" s="23"/>
      <c r="K328" s="23"/>
      <c r="L328" s="23"/>
      <c r="M328" s="23"/>
      <c r="N328" s="23"/>
      <c r="O328" s="22"/>
      <c r="P328" s="25"/>
      <c r="Q328" s="270" t="str">
        <f>IF(O328&gt;0,O328," ")</f>
        <v xml:space="preserve"> </v>
      </c>
      <c r="R328" s="25"/>
      <c r="S328" s="25"/>
    </row>
    <row r="329" spans="1:19" x14ac:dyDescent="0.25">
      <c r="A329" s="19"/>
      <c r="B329" s="40"/>
      <c r="C329" s="41"/>
      <c r="D329" s="42"/>
      <c r="E329" s="43"/>
      <c r="F329" s="44"/>
      <c r="G329" s="45"/>
      <c r="H329" s="23"/>
      <c r="I329" s="23"/>
      <c r="J329" s="23"/>
      <c r="K329" s="23"/>
      <c r="L329" s="23"/>
      <c r="M329" s="23"/>
      <c r="N329" s="23"/>
      <c r="O329" s="22"/>
      <c r="P329" s="25"/>
      <c r="Q329" s="270"/>
      <c r="R329" s="25"/>
      <c r="S329" s="25"/>
    </row>
    <row r="330" spans="1:19" x14ac:dyDescent="0.25">
      <c r="A330" s="19" t="s">
        <v>31</v>
      </c>
      <c r="B330" s="19" t="s">
        <v>685</v>
      </c>
      <c r="C330" s="20"/>
      <c r="D330" s="22"/>
      <c r="E330" s="21"/>
      <c r="F330" s="22"/>
      <c r="G330" s="23">
        <v>3500000</v>
      </c>
      <c r="H330" s="23"/>
      <c r="I330" s="23"/>
      <c r="J330" s="23"/>
      <c r="K330" s="23"/>
      <c r="L330" s="23"/>
      <c r="M330" s="23"/>
      <c r="N330" s="23"/>
      <c r="O330" s="22"/>
      <c r="P330" s="25"/>
      <c r="Q330" s="270" t="str">
        <f>IF(O330&gt;0,O330," ")</f>
        <v xml:space="preserve"> </v>
      </c>
      <c r="R330" s="25"/>
      <c r="S330" s="25"/>
    </row>
    <row r="331" spans="1:19" x14ac:dyDescent="0.25">
      <c r="A331" s="19" t="s">
        <v>31</v>
      </c>
      <c r="B331" s="19"/>
      <c r="C331" s="20"/>
      <c r="D331" s="22" t="s">
        <v>52</v>
      </c>
      <c r="E331" s="21"/>
      <c r="F331" s="22" t="s">
        <v>42</v>
      </c>
      <c r="G331" s="32">
        <v>2500000</v>
      </c>
      <c r="H331" s="23">
        <v>2500000</v>
      </c>
      <c r="I331" s="23"/>
      <c r="J331" s="23"/>
      <c r="K331" s="23"/>
      <c r="L331" s="23"/>
      <c r="M331" s="23"/>
      <c r="N331" s="23">
        <v>2500000</v>
      </c>
      <c r="O331" s="24">
        <v>41499</v>
      </c>
      <c r="P331" s="271" t="s">
        <v>761</v>
      </c>
      <c r="Q331" s="270">
        <f>IF(O331&gt;0,O331," ")</f>
        <v>41499</v>
      </c>
      <c r="R331" s="25"/>
      <c r="S331" s="25"/>
    </row>
    <row r="332" spans="1:19" x14ac:dyDescent="0.25">
      <c r="A332" s="19" t="s">
        <v>31</v>
      </c>
      <c r="B332" s="40"/>
      <c r="C332" s="41"/>
      <c r="D332" s="22" t="s">
        <v>52</v>
      </c>
      <c r="E332" s="43"/>
      <c r="F332" s="22" t="s">
        <v>42</v>
      </c>
      <c r="G332" s="32">
        <v>1000000</v>
      </c>
      <c r="H332" s="23">
        <v>1000000</v>
      </c>
      <c r="I332" s="23"/>
      <c r="J332" s="23"/>
      <c r="K332" s="23"/>
      <c r="L332" s="23"/>
      <c r="M332" s="23"/>
      <c r="N332" s="23">
        <v>1000000</v>
      </c>
      <c r="O332" s="24">
        <v>41499</v>
      </c>
      <c r="P332" s="271" t="s">
        <v>761</v>
      </c>
      <c r="Q332" s="270">
        <f>IF(O332&gt;0,O332," ")</f>
        <v>41499</v>
      </c>
      <c r="R332" s="25"/>
      <c r="S332" s="25"/>
    </row>
    <row r="333" spans="1:19" x14ac:dyDescent="0.25">
      <c r="A333" s="19" t="s">
        <v>686</v>
      </c>
      <c r="B333" s="40"/>
      <c r="C333" s="41"/>
      <c r="D333" s="42"/>
      <c r="E333" s="43"/>
      <c r="F333" s="44"/>
      <c r="G333" s="45"/>
      <c r="H333" s="23"/>
      <c r="I333" s="23"/>
      <c r="J333" s="23"/>
      <c r="K333" s="23"/>
      <c r="L333" s="23"/>
      <c r="M333" s="23"/>
      <c r="N333" s="23"/>
      <c r="O333" s="22"/>
      <c r="P333" s="25"/>
      <c r="Q333" s="270" t="str">
        <f>IF(O333&gt;0,O333," ")</f>
        <v xml:space="preserve"> </v>
      </c>
      <c r="R333" s="25"/>
      <c r="S333" s="25"/>
    </row>
    <row r="334" spans="1:19" x14ac:dyDescent="0.25">
      <c r="A334" s="19"/>
      <c r="B334" s="40"/>
      <c r="C334" s="41"/>
      <c r="D334" s="42"/>
      <c r="E334" s="43"/>
      <c r="F334" s="44"/>
      <c r="G334" s="45"/>
      <c r="H334" s="23"/>
      <c r="I334" s="23"/>
      <c r="J334" s="23"/>
      <c r="K334" s="23"/>
      <c r="L334" s="23"/>
      <c r="M334" s="23"/>
      <c r="N334" s="23"/>
      <c r="O334" s="22"/>
      <c r="P334" s="25"/>
      <c r="Q334" s="270"/>
      <c r="R334" s="25"/>
      <c r="S334" s="25"/>
    </row>
    <row r="335" spans="1:19" x14ac:dyDescent="0.25">
      <c r="A335" s="19" t="s">
        <v>31</v>
      </c>
      <c r="B335" s="19" t="s">
        <v>687</v>
      </c>
      <c r="C335" s="20"/>
      <c r="D335" s="22"/>
      <c r="E335" s="21"/>
      <c r="F335" s="22"/>
      <c r="G335" s="23">
        <v>500000</v>
      </c>
      <c r="H335" s="23"/>
      <c r="I335" s="23"/>
      <c r="J335" s="23"/>
      <c r="K335" s="23"/>
      <c r="L335" s="23"/>
      <c r="M335" s="23"/>
      <c r="N335" s="23"/>
      <c r="O335" s="22"/>
      <c r="P335" s="25"/>
      <c r="Q335" s="270" t="str">
        <f>IF(O335&gt;0,O335," ")</f>
        <v xml:space="preserve"> </v>
      </c>
      <c r="R335" s="25"/>
      <c r="S335" s="25"/>
    </row>
    <row r="336" spans="1:19" x14ac:dyDescent="0.25">
      <c r="A336" s="19" t="s">
        <v>31</v>
      </c>
      <c r="B336" s="19"/>
      <c r="C336" s="20"/>
      <c r="D336" s="22" t="s">
        <v>52</v>
      </c>
      <c r="E336" s="21"/>
      <c r="F336" s="22" t="s">
        <v>42</v>
      </c>
      <c r="G336" s="32">
        <v>500000</v>
      </c>
      <c r="H336" s="23">
        <v>500000</v>
      </c>
      <c r="I336" s="23"/>
      <c r="J336" s="23"/>
      <c r="K336" s="23"/>
      <c r="L336" s="23"/>
      <c r="M336" s="23"/>
      <c r="N336" s="23">
        <v>500000</v>
      </c>
      <c r="O336" s="24">
        <v>41506</v>
      </c>
      <c r="P336" s="271" t="s">
        <v>761</v>
      </c>
      <c r="Q336" s="270">
        <f>IF(O336&gt;0,O336," ")</f>
        <v>41506</v>
      </c>
      <c r="R336" s="25"/>
      <c r="S336" s="25"/>
    </row>
    <row r="337" spans="1:19" x14ac:dyDescent="0.25">
      <c r="A337" s="19" t="s">
        <v>688</v>
      </c>
      <c r="B337" s="40"/>
      <c r="C337" s="41"/>
      <c r="D337" s="42"/>
      <c r="E337" s="43"/>
      <c r="F337" s="44"/>
      <c r="G337" s="45"/>
      <c r="H337" s="25"/>
      <c r="I337" s="23"/>
      <c r="J337" s="23"/>
      <c r="K337" s="23"/>
      <c r="L337" s="23"/>
      <c r="M337" s="23"/>
      <c r="N337" s="23"/>
      <c r="O337" s="22"/>
      <c r="P337" s="25"/>
      <c r="Q337" s="270" t="str">
        <f>IF(O337&gt;0,O337," ")</f>
        <v xml:space="preserve"> </v>
      </c>
      <c r="R337" s="25"/>
      <c r="S337" s="25"/>
    </row>
    <row r="338" spans="1:19" x14ac:dyDescent="0.25">
      <c r="A338" s="19"/>
      <c r="B338" s="40"/>
      <c r="C338" s="41"/>
      <c r="D338" s="42"/>
      <c r="E338" s="43"/>
      <c r="F338" s="44"/>
      <c r="G338" s="45"/>
      <c r="H338" s="25"/>
      <c r="I338" s="23"/>
      <c r="J338" s="23"/>
      <c r="K338" s="23"/>
      <c r="L338" s="23"/>
      <c r="M338" s="23"/>
      <c r="N338" s="23"/>
      <c r="O338" s="22"/>
      <c r="P338" s="25"/>
      <c r="Q338" s="270"/>
      <c r="R338" s="25"/>
      <c r="S338" s="25"/>
    </row>
    <row r="339" spans="1:19" x14ac:dyDescent="0.25">
      <c r="A339" s="19" t="s">
        <v>31</v>
      </c>
      <c r="B339" s="19" t="s">
        <v>689</v>
      </c>
      <c r="C339" s="20"/>
      <c r="D339" s="22"/>
      <c r="E339" s="21"/>
      <c r="F339" s="22"/>
      <c r="G339" s="23">
        <v>1500000</v>
      </c>
      <c r="H339" s="23"/>
      <c r="I339" s="23"/>
      <c r="J339" s="23"/>
      <c r="K339" s="23"/>
      <c r="L339" s="23"/>
      <c r="M339" s="23"/>
      <c r="N339" s="23"/>
      <c r="O339" s="22"/>
      <c r="P339" s="25"/>
      <c r="Q339" s="270" t="str">
        <f>IF(O339&gt;0,O339," ")</f>
        <v xml:space="preserve"> </v>
      </c>
      <c r="R339" s="25"/>
      <c r="S339" s="25"/>
    </row>
    <row r="340" spans="1:19" x14ac:dyDescent="0.25">
      <c r="A340" s="19" t="s">
        <v>31</v>
      </c>
      <c r="B340" s="19"/>
      <c r="C340" s="20"/>
      <c r="D340" s="22" t="s">
        <v>52</v>
      </c>
      <c r="E340" s="21"/>
      <c r="F340" s="22" t="s">
        <v>42</v>
      </c>
      <c r="G340" s="32">
        <v>1000000</v>
      </c>
      <c r="H340" s="23">
        <v>1000000</v>
      </c>
      <c r="I340" s="23"/>
      <c r="J340" s="23"/>
      <c r="K340" s="23"/>
      <c r="L340" s="23"/>
      <c r="M340" s="23"/>
      <c r="N340" s="23">
        <v>1000000</v>
      </c>
      <c r="O340" s="24">
        <v>41513</v>
      </c>
      <c r="P340" s="271" t="s">
        <v>761</v>
      </c>
      <c r="Q340" s="270">
        <f>IF(O340&gt;0,O340," ")</f>
        <v>41513</v>
      </c>
      <c r="R340" s="25"/>
      <c r="S340" s="25"/>
    </row>
    <row r="341" spans="1:19" x14ac:dyDescent="0.25">
      <c r="A341" s="19" t="s">
        <v>31</v>
      </c>
      <c r="B341" s="40"/>
      <c r="C341" s="41"/>
      <c r="D341" s="22" t="s">
        <v>52</v>
      </c>
      <c r="E341" s="43"/>
      <c r="F341" s="22" t="s">
        <v>42</v>
      </c>
      <c r="G341" s="32">
        <v>500000</v>
      </c>
      <c r="H341" s="23">
        <v>500000</v>
      </c>
      <c r="I341" s="23"/>
      <c r="J341" s="23"/>
      <c r="K341" s="23"/>
      <c r="L341" s="23"/>
      <c r="M341" s="23"/>
      <c r="N341" s="23">
        <v>500000</v>
      </c>
      <c r="O341" s="24">
        <v>41513</v>
      </c>
      <c r="P341" s="271" t="s">
        <v>761</v>
      </c>
      <c r="Q341" s="270">
        <f>IF(O341&gt;0,O341," ")</f>
        <v>41513</v>
      </c>
      <c r="R341" s="25"/>
      <c r="S341" s="25"/>
    </row>
    <row r="342" spans="1:19" x14ac:dyDescent="0.25">
      <c r="A342" s="19" t="s">
        <v>690</v>
      </c>
      <c r="B342" s="40"/>
      <c r="C342" s="41"/>
      <c r="D342" s="42"/>
      <c r="E342" s="43"/>
      <c r="F342" s="44"/>
      <c r="G342" s="45"/>
      <c r="H342" s="23"/>
      <c r="I342" s="23"/>
      <c r="J342" s="23"/>
      <c r="K342" s="23"/>
      <c r="L342" s="23"/>
      <c r="M342" s="23"/>
      <c r="N342" s="23"/>
      <c r="O342" s="22"/>
      <c r="P342" s="25"/>
      <c r="Q342" s="270" t="str">
        <f>IF(O342&gt;0,O342," ")</f>
        <v xml:space="preserve"> </v>
      </c>
      <c r="R342" s="25"/>
      <c r="S342" s="25"/>
    </row>
    <row r="343" spans="1:19" x14ac:dyDescent="0.25">
      <c r="A343" s="19"/>
      <c r="B343" s="40"/>
      <c r="C343" s="41"/>
      <c r="D343" s="42"/>
      <c r="E343" s="43"/>
      <c r="F343" s="44"/>
      <c r="G343" s="45"/>
      <c r="H343" s="25"/>
      <c r="I343" s="23"/>
      <c r="J343" s="23"/>
      <c r="K343" s="23"/>
      <c r="L343" s="23"/>
      <c r="M343" s="23"/>
      <c r="N343" s="23"/>
      <c r="O343" s="22"/>
      <c r="P343" s="25"/>
      <c r="Q343" s="270"/>
      <c r="R343" s="25"/>
      <c r="S343" s="25"/>
    </row>
    <row r="344" spans="1:19" x14ac:dyDescent="0.25">
      <c r="A344" s="19" t="s">
        <v>31</v>
      </c>
      <c r="B344" s="19" t="s">
        <v>638</v>
      </c>
      <c r="C344" s="20"/>
      <c r="D344" s="22"/>
      <c r="E344" s="21"/>
      <c r="F344" s="22"/>
      <c r="G344" s="23">
        <v>1500000</v>
      </c>
      <c r="H344" s="23"/>
      <c r="I344" s="23"/>
      <c r="J344" s="23"/>
      <c r="K344" s="23"/>
      <c r="L344" s="23"/>
      <c r="M344" s="23"/>
      <c r="N344" s="23"/>
      <c r="O344" s="22"/>
      <c r="P344" s="25"/>
      <c r="Q344" s="270" t="str">
        <f>IF(O344&gt;0,O344," ")</f>
        <v xml:space="preserve"> </v>
      </c>
      <c r="R344" s="25"/>
      <c r="S344" s="25"/>
    </row>
    <row r="345" spans="1:19" x14ac:dyDescent="0.25">
      <c r="A345" s="19" t="s">
        <v>31</v>
      </c>
      <c r="B345" s="19"/>
      <c r="C345" s="20"/>
      <c r="D345" s="22" t="s">
        <v>52</v>
      </c>
      <c r="E345" s="21"/>
      <c r="F345" s="22" t="s">
        <v>42</v>
      </c>
      <c r="G345" s="32">
        <v>1000000</v>
      </c>
      <c r="H345" s="23">
        <v>1000000</v>
      </c>
      <c r="I345" s="23"/>
      <c r="J345" s="23"/>
      <c r="K345" s="23"/>
      <c r="L345" s="23"/>
      <c r="M345" s="23"/>
      <c r="N345" s="23">
        <v>1000000</v>
      </c>
      <c r="O345" s="24">
        <v>41541</v>
      </c>
      <c r="P345" s="271" t="s">
        <v>761</v>
      </c>
      <c r="Q345" s="270">
        <f>IF(O345&gt;0,O345," ")</f>
        <v>41541</v>
      </c>
      <c r="R345" s="25"/>
      <c r="S345" s="25"/>
    </row>
    <row r="346" spans="1:19" x14ac:dyDescent="0.25">
      <c r="A346" s="19" t="s">
        <v>31</v>
      </c>
      <c r="B346" s="40"/>
      <c r="C346" s="41"/>
      <c r="D346" s="22" t="s">
        <v>52</v>
      </c>
      <c r="E346" s="43"/>
      <c r="F346" s="22" t="s">
        <v>42</v>
      </c>
      <c r="G346" s="32">
        <v>500000</v>
      </c>
      <c r="H346" s="23">
        <v>500000</v>
      </c>
      <c r="I346" s="23"/>
      <c r="J346" s="23"/>
      <c r="K346" s="23"/>
      <c r="L346" s="23"/>
      <c r="M346" s="23"/>
      <c r="N346" s="23">
        <v>500000</v>
      </c>
      <c r="O346" s="24">
        <v>41541</v>
      </c>
      <c r="P346" s="271" t="s">
        <v>761</v>
      </c>
      <c r="Q346" s="270">
        <f>IF(O346&gt;0,O346," ")</f>
        <v>41541</v>
      </c>
      <c r="R346" s="25"/>
      <c r="S346" s="25"/>
    </row>
    <row r="347" spans="1:19" x14ac:dyDescent="0.25">
      <c r="A347" s="19" t="s">
        <v>639</v>
      </c>
      <c r="B347" s="40"/>
      <c r="C347" s="41"/>
      <c r="D347" s="42"/>
      <c r="E347" s="43"/>
      <c r="F347" s="44"/>
      <c r="G347" s="45"/>
      <c r="H347" s="23"/>
      <c r="I347" s="23"/>
      <c r="J347" s="23"/>
      <c r="K347" s="23"/>
      <c r="L347" s="23"/>
      <c r="M347" s="23"/>
      <c r="N347" s="23"/>
      <c r="O347" s="22"/>
      <c r="P347" s="25"/>
      <c r="Q347" s="270" t="str">
        <f>IF(O347&gt;0,O347," ")</f>
        <v xml:space="preserve"> </v>
      </c>
      <c r="R347" s="25"/>
      <c r="S347" s="25"/>
    </row>
    <row r="348" spans="1:19" x14ac:dyDescent="0.25">
      <c r="A348" s="19"/>
      <c r="B348" s="40"/>
      <c r="C348" s="41"/>
      <c r="D348" s="42"/>
      <c r="E348" s="43"/>
      <c r="F348" s="44"/>
      <c r="G348" s="45"/>
      <c r="H348" s="25"/>
      <c r="I348" s="23"/>
      <c r="J348" s="23"/>
      <c r="K348" s="23"/>
      <c r="L348" s="23"/>
      <c r="M348" s="23"/>
      <c r="N348" s="23"/>
      <c r="O348" s="22"/>
      <c r="P348" s="25"/>
      <c r="Q348" s="270"/>
      <c r="R348" s="25"/>
      <c r="S348" s="25"/>
    </row>
    <row r="349" spans="1:19" x14ac:dyDescent="0.25">
      <c r="A349" s="19" t="s">
        <v>31</v>
      </c>
      <c r="B349" s="19" t="s">
        <v>585</v>
      </c>
      <c r="C349" s="20"/>
      <c r="D349" s="22"/>
      <c r="E349" s="21"/>
      <c r="F349" s="22"/>
      <c r="G349" s="23">
        <v>1000000</v>
      </c>
      <c r="H349" s="23"/>
      <c r="I349" s="23"/>
      <c r="J349" s="23"/>
      <c r="K349" s="23"/>
      <c r="L349" s="23"/>
      <c r="M349" s="23"/>
      <c r="N349" s="23"/>
      <c r="O349" s="22"/>
      <c r="P349" s="25"/>
      <c r="Q349" s="270" t="str">
        <f>IF(O349&gt;0,O349," ")</f>
        <v xml:space="preserve"> </v>
      </c>
      <c r="R349" s="25"/>
      <c r="S349" s="25"/>
    </row>
    <row r="350" spans="1:19" x14ac:dyDescent="0.25">
      <c r="A350" s="19" t="s">
        <v>31</v>
      </c>
      <c r="B350" s="19"/>
      <c r="C350" s="20"/>
      <c r="D350" s="22" t="s">
        <v>52</v>
      </c>
      <c r="E350" s="21"/>
      <c r="F350" s="22" t="s">
        <v>42</v>
      </c>
      <c r="G350" s="32">
        <v>500000</v>
      </c>
      <c r="H350" s="23">
        <v>500000</v>
      </c>
      <c r="I350" s="23"/>
      <c r="J350" s="23"/>
      <c r="K350" s="23"/>
      <c r="L350" s="23"/>
      <c r="M350" s="23"/>
      <c r="N350" s="23">
        <v>500000</v>
      </c>
      <c r="O350" s="24">
        <v>41562</v>
      </c>
      <c r="P350" s="271" t="s">
        <v>761</v>
      </c>
      <c r="Q350" s="270">
        <f>IF(O350&gt;0,O350," ")</f>
        <v>41562</v>
      </c>
      <c r="R350" s="25"/>
      <c r="S350" s="25"/>
    </row>
    <row r="351" spans="1:19" x14ac:dyDescent="0.25">
      <c r="A351" s="19" t="s">
        <v>31</v>
      </c>
      <c r="B351" s="40"/>
      <c r="C351" s="41"/>
      <c r="D351" s="22" t="s">
        <v>52</v>
      </c>
      <c r="E351" s="43"/>
      <c r="F351" s="22" t="s">
        <v>42</v>
      </c>
      <c r="G351" s="32">
        <v>500000</v>
      </c>
      <c r="H351" s="23">
        <v>500000</v>
      </c>
      <c r="I351" s="23"/>
      <c r="J351" s="23"/>
      <c r="K351" s="23"/>
      <c r="L351" s="23"/>
      <c r="M351" s="23"/>
      <c r="N351" s="23">
        <v>500000</v>
      </c>
      <c r="O351" s="24">
        <v>41562</v>
      </c>
      <c r="P351" s="271" t="s">
        <v>761</v>
      </c>
      <c r="Q351" s="270">
        <f>IF(O351&gt;0,O351," ")</f>
        <v>41562</v>
      </c>
      <c r="R351" s="25"/>
      <c r="S351" s="25"/>
    </row>
    <row r="352" spans="1:19" x14ac:dyDescent="0.25">
      <c r="A352" s="19" t="s">
        <v>586</v>
      </c>
      <c r="B352" s="40"/>
      <c r="C352" s="41"/>
      <c r="D352" s="42"/>
      <c r="E352" s="43"/>
      <c r="F352" s="44"/>
      <c r="G352" s="45"/>
      <c r="H352" s="23"/>
      <c r="I352" s="23"/>
      <c r="J352" s="23"/>
      <c r="K352" s="23"/>
      <c r="L352" s="23"/>
      <c r="M352" s="23"/>
      <c r="N352" s="23"/>
      <c r="O352" s="22"/>
      <c r="P352" s="25"/>
      <c r="Q352" s="270" t="str">
        <f>IF(O352&gt;0,O352," ")</f>
        <v xml:space="preserve"> </v>
      </c>
      <c r="R352" s="25"/>
      <c r="S352" s="25"/>
    </row>
    <row r="353" spans="1:19" x14ac:dyDescent="0.25">
      <c r="A353" s="19"/>
      <c r="B353" s="40"/>
      <c r="C353" s="41"/>
      <c r="D353" s="42"/>
      <c r="E353" s="43"/>
      <c r="F353" s="44"/>
      <c r="G353" s="45"/>
      <c r="H353" s="25"/>
      <c r="I353" s="23"/>
      <c r="J353" s="23"/>
      <c r="K353" s="23"/>
      <c r="L353" s="23"/>
      <c r="M353" s="23"/>
      <c r="N353" s="23"/>
      <c r="O353" s="22"/>
      <c r="P353" s="25"/>
      <c r="Q353" s="270"/>
      <c r="R353" s="25"/>
      <c r="S353" s="25"/>
    </row>
    <row r="354" spans="1:19" x14ac:dyDescent="0.25">
      <c r="A354" s="19" t="s">
        <v>31</v>
      </c>
      <c r="B354" s="19" t="s">
        <v>587</v>
      </c>
      <c r="C354" s="20"/>
      <c r="D354" s="22"/>
      <c r="E354" s="21"/>
      <c r="F354" s="22"/>
      <c r="G354" s="23">
        <v>1000000</v>
      </c>
      <c r="H354" s="23"/>
      <c r="I354" s="23"/>
      <c r="J354" s="23"/>
      <c r="K354" s="23"/>
      <c r="L354" s="23"/>
      <c r="M354" s="23"/>
      <c r="N354" s="23"/>
      <c r="O354" s="22"/>
      <c r="P354" s="25"/>
      <c r="Q354" s="270" t="str">
        <f>IF(O354&gt;0,O354," ")</f>
        <v xml:space="preserve"> </v>
      </c>
      <c r="R354" s="25"/>
      <c r="S354" s="25"/>
    </row>
    <row r="355" spans="1:19" x14ac:dyDescent="0.25">
      <c r="A355" s="19" t="s">
        <v>31</v>
      </c>
      <c r="B355" s="19"/>
      <c r="C355" s="20"/>
      <c r="D355" s="22" t="s">
        <v>52</v>
      </c>
      <c r="E355" s="21"/>
      <c r="F355" s="22" t="s">
        <v>42</v>
      </c>
      <c r="G355" s="32">
        <v>500000</v>
      </c>
      <c r="H355" s="23">
        <v>500000</v>
      </c>
      <c r="I355" s="23"/>
      <c r="J355" s="23"/>
      <c r="K355" s="23"/>
      <c r="L355" s="23"/>
      <c r="M355" s="23"/>
      <c r="N355" s="23">
        <v>500000</v>
      </c>
      <c r="O355" s="24">
        <v>41576</v>
      </c>
      <c r="P355" s="271" t="s">
        <v>761</v>
      </c>
      <c r="Q355" s="270">
        <f>IF(O355&gt;0,O355," ")</f>
        <v>41576</v>
      </c>
      <c r="R355" s="25"/>
      <c r="S355" s="25"/>
    </row>
    <row r="356" spans="1:19" x14ac:dyDescent="0.25">
      <c r="A356" s="19" t="s">
        <v>588</v>
      </c>
      <c r="B356" s="40"/>
      <c r="C356" s="41"/>
      <c r="D356" s="42"/>
      <c r="E356" s="43"/>
      <c r="F356" s="44"/>
      <c r="G356" s="45"/>
      <c r="H356" s="23"/>
      <c r="I356" s="23"/>
      <c r="J356" s="23"/>
      <c r="K356" s="23"/>
      <c r="L356" s="23"/>
      <c r="M356" s="23"/>
      <c r="N356" s="23"/>
      <c r="O356" s="22"/>
      <c r="P356" s="25"/>
      <c r="Q356" s="270" t="str">
        <f>IF(O356&gt;0,O356," ")</f>
        <v xml:space="preserve"> </v>
      </c>
      <c r="R356" s="25"/>
      <c r="S356" s="25"/>
    </row>
    <row r="357" spans="1:19" x14ac:dyDescent="0.25">
      <c r="A357" s="19"/>
      <c r="B357" s="40"/>
      <c r="C357" s="41"/>
      <c r="D357" s="42"/>
      <c r="E357" s="43"/>
      <c r="F357" s="44"/>
      <c r="G357" s="45"/>
      <c r="H357" s="25"/>
      <c r="I357" s="23"/>
      <c r="J357" s="23"/>
      <c r="K357" s="23"/>
      <c r="L357" s="23"/>
      <c r="M357" s="23"/>
      <c r="N357" s="23"/>
      <c r="O357" s="22"/>
      <c r="P357" s="25"/>
      <c r="Q357" s="270"/>
      <c r="R357" s="25"/>
      <c r="S357" s="25"/>
    </row>
    <row r="358" spans="1:19" x14ac:dyDescent="0.25">
      <c r="A358" s="19" t="s">
        <v>31</v>
      </c>
      <c r="B358" s="19" t="s">
        <v>522</v>
      </c>
      <c r="C358" s="20"/>
      <c r="D358" s="22"/>
      <c r="E358" s="21"/>
      <c r="F358" s="22"/>
      <c r="G358" s="23">
        <v>1500000</v>
      </c>
      <c r="H358" s="23"/>
      <c r="I358" s="23"/>
      <c r="J358" s="23"/>
      <c r="K358" s="23"/>
      <c r="L358" s="23"/>
      <c r="M358" s="23"/>
      <c r="N358" s="23"/>
      <c r="O358" s="22"/>
      <c r="P358" s="25"/>
      <c r="Q358" s="270" t="str">
        <f>IF(O358&gt;0,O358," ")</f>
        <v xml:space="preserve"> </v>
      </c>
      <c r="R358" s="25"/>
      <c r="S358" s="25"/>
    </row>
    <row r="359" spans="1:19" x14ac:dyDescent="0.25">
      <c r="A359" s="19" t="s">
        <v>31</v>
      </c>
      <c r="B359" s="19"/>
      <c r="C359" s="20"/>
      <c r="D359" s="22" t="s">
        <v>52</v>
      </c>
      <c r="E359" s="21"/>
      <c r="F359" s="22" t="s">
        <v>42</v>
      </c>
      <c r="G359" s="32">
        <v>1000000</v>
      </c>
      <c r="H359" s="25"/>
      <c r="I359" s="23"/>
      <c r="J359" s="23"/>
      <c r="K359" s="23"/>
      <c r="L359" s="23">
        <v>1000000</v>
      </c>
      <c r="M359" s="23"/>
      <c r="N359" s="23"/>
      <c r="O359" s="24">
        <v>41583</v>
      </c>
      <c r="P359" s="271" t="s">
        <v>761</v>
      </c>
      <c r="Q359" s="270">
        <f>IF(O359&gt;0,O359," ")</f>
        <v>41583</v>
      </c>
      <c r="R359" s="25"/>
      <c r="S359" s="25"/>
    </row>
    <row r="360" spans="1:19" x14ac:dyDescent="0.25">
      <c r="A360" s="19" t="s">
        <v>31</v>
      </c>
      <c r="B360" s="40"/>
      <c r="C360" s="41"/>
      <c r="D360" s="22" t="s">
        <v>52</v>
      </c>
      <c r="E360" s="43"/>
      <c r="F360" s="22" t="s">
        <v>42</v>
      </c>
      <c r="G360" s="32">
        <v>500000</v>
      </c>
      <c r="H360" s="25"/>
      <c r="I360" s="23"/>
      <c r="J360" s="23"/>
      <c r="K360" s="23"/>
      <c r="L360" s="23">
        <v>500000</v>
      </c>
      <c r="M360" s="23"/>
      <c r="N360" s="23"/>
      <c r="O360" s="24">
        <v>41583</v>
      </c>
      <c r="P360" s="271" t="s">
        <v>761</v>
      </c>
      <c r="Q360" s="270">
        <f>IF(O360&gt;0,O360," ")</f>
        <v>41583</v>
      </c>
      <c r="R360" s="25"/>
      <c r="S360" s="25"/>
    </row>
    <row r="361" spans="1:19" x14ac:dyDescent="0.25">
      <c r="A361" s="19" t="s">
        <v>523</v>
      </c>
      <c r="B361" s="40"/>
      <c r="C361" s="41"/>
      <c r="D361" s="42"/>
      <c r="E361" s="43"/>
      <c r="F361" s="44"/>
      <c r="G361" s="45"/>
      <c r="H361" s="23"/>
      <c r="I361" s="23"/>
      <c r="J361" s="23"/>
      <c r="K361" s="23"/>
      <c r="L361" s="23"/>
      <c r="M361" s="23"/>
      <c r="N361" s="23"/>
      <c r="O361" s="22"/>
      <c r="P361" s="25"/>
      <c r="Q361" s="270" t="str">
        <f>IF(O361&gt;0,O361," ")</f>
        <v xml:space="preserve"> </v>
      </c>
      <c r="R361" s="25"/>
      <c r="S361" s="25"/>
    </row>
    <row r="362" spans="1:19" x14ac:dyDescent="0.25">
      <c r="A362" s="19"/>
      <c r="B362" s="40"/>
      <c r="C362" s="41"/>
      <c r="D362" s="42"/>
      <c r="E362" s="43"/>
      <c r="F362" s="44"/>
      <c r="G362" s="45"/>
      <c r="H362" s="25"/>
      <c r="I362" s="23"/>
      <c r="J362" s="23"/>
      <c r="K362" s="23"/>
      <c r="L362" s="23"/>
      <c r="M362" s="23"/>
      <c r="N362" s="23"/>
      <c r="O362" s="22"/>
      <c r="P362" s="25"/>
      <c r="Q362" s="270"/>
      <c r="R362" s="25"/>
      <c r="S362" s="25"/>
    </row>
    <row r="363" spans="1:19" x14ac:dyDescent="0.25">
      <c r="A363" s="26" t="s">
        <v>196</v>
      </c>
      <c r="B363" s="26" t="s">
        <v>19</v>
      </c>
      <c r="C363" s="27" t="s">
        <v>197</v>
      </c>
      <c r="D363" s="28">
        <v>39671</v>
      </c>
      <c r="E363" s="29"/>
      <c r="F363" s="30"/>
      <c r="G363" s="31" t="s">
        <v>157</v>
      </c>
      <c r="H363" s="23"/>
      <c r="I363" s="23"/>
      <c r="J363" s="23"/>
      <c r="K363" s="23"/>
      <c r="L363" s="23"/>
      <c r="M363" s="23"/>
      <c r="N363" s="23"/>
      <c r="O363" s="24"/>
      <c r="P363" s="25"/>
      <c r="Q363" s="270" t="str">
        <f t="shared" ref="Q363:Q426" si="9">IF(O363&gt;0,O363," ")</f>
        <v xml:space="preserve"> </v>
      </c>
      <c r="R363" s="25"/>
      <c r="S363" s="25"/>
    </row>
    <row r="364" spans="1:19" x14ac:dyDescent="0.25">
      <c r="A364" s="40"/>
      <c r="B364" s="40"/>
      <c r="C364" s="41"/>
      <c r="D364" s="42"/>
      <c r="E364" s="43"/>
      <c r="F364" s="44"/>
      <c r="G364" s="45"/>
      <c r="H364" s="23"/>
      <c r="I364" s="23"/>
      <c r="J364" s="23"/>
      <c r="K364" s="23"/>
      <c r="L364" s="23"/>
      <c r="M364" s="23"/>
      <c r="N364" s="23"/>
      <c r="O364" s="24"/>
      <c r="P364" s="25"/>
      <c r="Q364" s="270" t="str">
        <f t="shared" si="9"/>
        <v xml:space="preserve"> </v>
      </c>
      <c r="R364" s="25"/>
      <c r="S364" s="25"/>
    </row>
    <row r="365" spans="1:19" x14ac:dyDescent="0.25">
      <c r="A365" s="26" t="s">
        <v>198</v>
      </c>
      <c r="B365" s="26" t="s">
        <v>19</v>
      </c>
      <c r="C365" s="27" t="s">
        <v>199</v>
      </c>
      <c r="D365" s="28">
        <v>39700</v>
      </c>
      <c r="E365" s="29"/>
      <c r="F365" s="30"/>
      <c r="G365" s="31" t="s">
        <v>200</v>
      </c>
      <c r="H365" s="23"/>
      <c r="I365" s="23"/>
      <c r="J365" s="23"/>
      <c r="K365" s="23"/>
      <c r="L365" s="23"/>
      <c r="M365" s="23"/>
      <c r="N365" s="23"/>
      <c r="O365" s="24"/>
      <c r="P365" s="25"/>
      <c r="Q365" s="270" t="str">
        <f t="shared" si="9"/>
        <v xml:space="preserve"> </v>
      </c>
      <c r="R365" s="25"/>
      <c r="S365" s="25"/>
    </row>
    <row r="366" spans="1:19" x14ac:dyDescent="0.25">
      <c r="A366" s="40"/>
      <c r="B366" s="40"/>
      <c r="C366" s="41"/>
      <c r="D366" s="42"/>
      <c r="E366" s="43"/>
      <c r="F366" s="44"/>
      <c r="G366" s="45"/>
      <c r="H366" s="23"/>
      <c r="I366" s="23"/>
      <c r="J366" s="23"/>
      <c r="K366" s="23"/>
      <c r="L366" s="23"/>
      <c r="M366" s="23"/>
      <c r="N366" s="23"/>
      <c r="O366" s="24"/>
      <c r="P366" s="25"/>
      <c r="Q366" s="270" t="str">
        <f t="shared" si="9"/>
        <v xml:space="preserve"> </v>
      </c>
      <c r="R366" s="25"/>
      <c r="S366" s="25"/>
    </row>
    <row r="367" spans="1:19" x14ac:dyDescent="0.25">
      <c r="A367" s="26" t="s">
        <v>201</v>
      </c>
      <c r="B367" s="26" t="s">
        <v>19</v>
      </c>
      <c r="C367" s="27" t="s">
        <v>202</v>
      </c>
      <c r="D367" s="28">
        <v>39703</v>
      </c>
      <c r="E367" s="29"/>
      <c r="F367" s="30"/>
      <c r="G367" s="31">
        <v>40000000</v>
      </c>
      <c r="H367" s="23"/>
      <c r="I367" s="23"/>
      <c r="J367" s="23"/>
      <c r="K367" s="23"/>
      <c r="L367" s="23"/>
      <c r="M367" s="23"/>
      <c r="N367" s="23"/>
      <c r="O367" s="24"/>
      <c r="P367" s="25"/>
      <c r="Q367" s="270" t="str">
        <f t="shared" si="9"/>
        <v xml:space="preserve"> </v>
      </c>
      <c r="R367" s="25"/>
      <c r="S367" s="25"/>
    </row>
    <row r="368" spans="1:19" x14ac:dyDescent="0.25">
      <c r="A368" s="19"/>
      <c r="B368" s="40"/>
      <c r="C368" s="41"/>
      <c r="D368" s="22"/>
      <c r="E368" s="43"/>
      <c r="F368" s="44"/>
      <c r="G368" s="45"/>
      <c r="H368" s="23"/>
      <c r="I368" s="23"/>
      <c r="J368" s="23"/>
      <c r="K368" s="23"/>
      <c r="L368" s="23"/>
      <c r="M368" s="23"/>
      <c r="N368" s="23"/>
      <c r="O368" s="24"/>
      <c r="P368" s="25"/>
      <c r="Q368" s="270" t="str">
        <f t="shared" si="9"/>
        <v xml:space="preserve"> </v>
      </c>
      <c r="R368" s="25"/>
      <c r="S368" s="25"/>
    </row>
    <row r="369" spans="1:19" x14ac:dyDescent="0.25">
      <c r="A369" s="26" t="s">
        <v>155</v>
      </c>
      <c r="B369" s="26" t="s">
        <v>19</v>
      </c>
      <c r="C369" s="27" t="s">
        <v>203</v>
      </c>
      <c r="D369" s="28">
        <v>39743</v>
      </c>
      <c r="E369" s="29"/>
      <c r="F369" s="30"/>
      <c r="G369" s="31" t="s">
        <v>157</v>
      </c>
      <c r="H369" s="23"/>
      <c r="I369" s="23"/>
      <c r="J369" s="23"/>
      <c r="K369" s="23"/>
      <c r="L369" s="23"/>
      <c r="M369" s="23"/>
      <c r="N369" s="23"/>
      <c r="O369" s="24"/>
      <c r="P369" s="25"/>
      <c r="Q369" s="270" t="str">
        <f t="shared" si="9"/>
        <v xml:space="preserve"> </v>
      </c>
      <c r="R369" s="25"/>
      <c r="S369" s="25"/>
    </row>
    <row r="370" spans="1:19" x14ac:dyDescent="0.25">
      <c r="A370" s="40"/>
      <c r="B370" s="40"/>
      <c r="C370" s="41"/>
      <c r="D370" s="42"/>
      <c r="E370" s="43"/>
      <c r="F370" s="44"/>
      <c r="G370" s="45"/>
      <c r="H370" s="23"/>
      <c r="I370" s="23"/>
      <c r="J370" s="23"/>
      <c r="K370" s="23"/>
      <c r="L370" s="23"/>
      <c r="M370" s="23"/>
      <c r="N370" s="23"/>
      <c r="O370" s="24"/>
      <c r="P370" s="25"/>
      <c r="Q370" s="270" t="str">
        <f t="shared" si="9"/>
        <v xml:space="preserve"> </v>
      </c>
      <c r="R370" s="25"/>
      <c r="S370" s="25"/>
    </row>
    <row r="371" spans="1:19" x14ac:dyDescent="0.25">
      <c r="A371" s="26" t="s">
        <v>155</v>
      </c>
      <c r="B371" s="26" t="s">
        <v>19</v>
      </c>
      <c r="C371" s="27" t="s">
        <v>204</v>
      </c>
      <c r="D371" s="28">
        <v>39743</v>
      </c>
      <c r="E371" s="29"/>
      <c r="F371" s="30"/>
      <c r="G371" s="31" t="s">
        <v>157</v>
      </c>
      <c r="H371" s="23"/>
      <c r="I371" s="23"/>
      <c r="J371" s="23"/>
      <c r="K371" s="23"/>
      <c r="L371" s="23"/>
      <c r="M371" s="23"/>
      <c r="N371" s="23"/>
      <c r="O371" s="24"/>
      <c r="P371" s="25"/>
      <c r="Q371" s="270" t="str">
        <f t="shared" si="9"/>
        <v xml:space="preserve"> </v>
      </c>
      <c r="R371" s="25"/>
      <c r="S371" s="25"/>
    </row>
    <row r="372" spans="1:19" x14ac:dyDescent="0.25">
      <c r="A372" s="40"/>
      <c r="B372" s="40"/>
      <c r="C372" s="41"/>
      <c r="D372" s="42"/>
      <c r="E372" s="43"/>
      <c r="F372" s="44"/>
      <c r="G372" s="45"/>
      <c r="H372" s="23"/>
      <c r="I372" s="23"/>
      <c r="J372" s="23"/>
      <c r="K372" s="23"/>
      <c r="L372" s="23"/>
      <c r="M372" s="23"/>
      <c r="N372" s="23"/>
      <c r="O372" s="24"/>
      <c r="P372" s="25"/>
      <c r="Q372" s="270" t="str">
        <f t="shared" si="9"/>
        <v xml:space="preserve"> </v>
      </c>
      <c r="R372" s="25"/>
      <c r="S372" s="25"/>
    </row>
    <row r="373" spans="1:19" x14ac:dyDescent="0.25">
      <c r="A373" s="26" t="s">
        <v>155</v>
      </c>
      <c r="B373" s="26" t="s">
        <v>19</v>
      </c>
      <c r="C373" s="27" t="s">
        <v>205</v>
      </c>
      <c r="D373" s="28">
        <v>39743</v>
      </c>
      <c r="E373" s="29"/>
      <c r="F373" s="30"/>
      <c r="G373" s="31" t="s">
        <v>157</v>
      </c>
      <c r="H373" s="23"/>
      <c r="I373" s="23"/>
      <c r="J373" s="23"/>
      <c r="K373" s="23"/>
      <c r="L373" s="23"/>
      <c r="M373" s="23"/>
      <c r="N373" s="23"/>
      <c r="O373" s="24"/>
      <c r="P373" s="25"/>
      <c r="Q373" s="270" t="str">
        <f t="shared" si="9"/>
        <v xml:space="preserve"> </v>
      </c>
      <c r="R373" s="25"/>
      <c r="S373" s="25"/>
    </row>
    <row r="374" spans="1:19" x14ac:dyDescent="0.25">
      <c r="A374" s="40"/>
      <c r="B374" s="40"/>
      <c r="C374" s="41"/>
      <c r="D374" s="42"/>
      <c r="E374" s="43"/>
      <c r="F374" s="44"/>
      <c r="G374" s="45"/>
      <c r="H374" s="23"/>
      <c r="I374" s="23"/>
      <c r="J374" s="23"/>
      <c r="K374" s="23"/>
      <c r="L374" s="23"/>
      <c r="M374" s="23"/>
      <c r="N374" s="23"/>
      <c r="O374" s="24"/>
      <c r="P374" s="25"/>
      <c r="Q374" s="270" t="str">
        <f t="shared" si="9"/>
        <v xml:space="preserve"> </v>
      </c>
      <c r="R374" s="25"/>
      <c r="S374" s="25"/>
    </row>
    <row r="375" spans="1:19" x14ac:dyDescent="0.25">
      <c r="A375" s="26" t="s">
        <v>155</v>
      </c>
      <c r="B375" s="26" t="s">
        <v>19</v>
      </c>
      <c r="C375" s="27" t="s">
        <v>206</v>
      </c>
      <c r="D375" s="28">
        <v>39743</v>
      </c>
      <c r="E375" s="29"/>
      <c r="F375" s="30"/>
      <c r="G375" s="31" t="s">
        <v>157</v>
      </c>
      <c r="H375" s="23"/>
      <c r="I375" s="23"/>
      <c r="J375" s="23"/>
      <c r="K375" s="23"/>
      <c r="L375" s="23"/>
      <c r="M375" s="23"/>
      <c r="N375" s="23"/>
      <c r="O375" s="24"/>
      <c r="P375" s="25"/>
      <c r="Q375" s="270" t="str">
        <f t="shared" si="9"/>
        <v xml:space="preserve"> </v>
      </c>
      <c r="R375" s="25"/>
      <c r="S375" s="25"/>
    </row>
    <row r="376" spans="1:19" x14ac:dyDescent="0.25">
      <c r="A376" s="40"/>
      <c r="B376" s="40"/>
      <c r="C376" s="41"/>
      <c r="D376" s="42"/>
      <c r="E376" s="43"/>
      <c r="F376" s="44"/>
      <c r="G376" s="45"/>
      <c r="H376" s="23"/>
      <c r="I376" s="23"/>
      <c r="J376" s="23"/>
      <c r="K376" s="23"/>
      <c r="L376" s="23"/>
      <c r="M376" s="23"/>
      <c r="N376" s="23"/>
      <c r="O376" s="24"/>
      <c r="P376" s="25"/>
      <c r="Q376" s="270" t="str">
        <f t="shared" si="9"/>
        <v xml:space="preserve"> </v>
      </c>
      <c r="R376" s="25"/>
      <c r="S376" s="25"/>
    </row>
    <row r="377" spans="1:19" x14ac:dyDescent="0.25">
      <c r="A377" s="26" t="s">
        <v>207</v>
      </c>
      <c r="B377" s="26" t="s">
        <v>19</v>
      </c>
      <c r="C377" s="27" t="s">
        <v>208</v>
      </c>
      <c r="D377" s="28">
        <v>39783</v>
      </c>
      <c r="E377" s="29"/>
      <c r="F377" s="30"/>
      <c r="G377" s="31" t="s">
        <v>209</v>
      </c>
      <c r="H377" s="23"/>
      <c r="I377" s="23"/>
      <c r="J377" s="23"/>
      <c r="K377" s="23"/>
      <c r="L377" s="23"/>
      <c r="M377" s="23"/>
      <c r="N377" s="23"/>
      <c r="O377" s="24"/>
      <c r="P377" s="25"/>
      <c r="Q377" s="270" t="str">
        <f t="shared" si="9"/>
        <v xml:space="preserve"> </v>
      </c>
      <c r="R377" s="25"/>
      <c r="S377" s="25"/>
    </row>
    <row r="378" spans="1:19" x14ac:dyDescent="0.25">
      <c r="A378" s="40"/>
      <c r="B378" s="40"/>
      <c r="C378" s="41"/>
      <c r="D378" s="42"/>
      <c r="E378" s="43"/>
      <c r="F378" s="44"/>
      <c r="G378" s="45"/>
      <c r="H378" s="23"/>
      <c r="I378" s="23"/>
      <c r="J378" s="23"/>
      <c r="K378" s="23"/>
      <c r="L378" s="23"/>
      <c r="M378" s="23"/>
      <c r="N378" s="23"/>
      <c r="O378" s="24"/>
      <c r="P378" s="25"/>
      <c r="Q378" s="270" t="str">
        <f t="shared" si="9"/>
        <v xml:space="preserve"> </v>
      </c>
      <c r="R378" s="25"/>
      <c r="S378" s="25"/>
    </row>
    <row r="379" spans="1:19" x14ac:dyDescent="0.25">
      <c r="A379" s="26" t="s">
        <v>207</v>
      </c>
      <c r="B379" s="26" t="s">
        <v>19</v>
      </c>
      <c r="C379" s="27" t="s">
        <v>210</v>
      </c>
      <c r="D379" s="28">
        <v>39783</v>
      </c>
      <c r="E379" s="29"/>
      <c r="F379" s="30"/>
      <c r="G379" s="31" t="s">
        <v>211</v>
      </c>
      <c r="H379" s="23"/>
      <c r="I379" s="23"/>
      <c r="J379" s="23"/>
      <c r="K379" s="23"/>
      <c r="L379" s="23"/>
      <c r="M379" s="23"/>
      <c r="N379" s="23"/>
      <c r="O379" s="24"/>
      <c r="P379" s="25"/>
      <c r="Q379" s="270" t="str">
        <f t="shared" si="9"/>
        <v xml:space="preserve"> </v>
      </c>
      <c r="R379" s="25"/>
      <c r="S379" s="25"/>
    </row>
    <row r="380" spans="1:19" x14ac:dyDescent="0.25">
      <c r="A380" s="40"/>
      <c r="B380" s="40"/>
      <c r="C380" s="41"/>
      <c r="D380" s="42"/>
      <c r="E380" s="43"/>
      <c r="F380" s="44"/>
      <c r="G380" s="45"/>
      <c r="H380" s="23"/>
      <c r="I380" s="23"/>
      <c r="J380" s="23"/>
      <c r="K380" s="23"/>
      <c r="L380" s="23"/>
      <c r="M380" s="23"/>
      <c r="N380" s="23"/>
      <c r="O380" s="24"/>
      <c r="P380" s="25"/>
      <c r="Q380" s="270" t="str">
        <f t="shared" si="9"/>
        <v xml:space="preserve"> </v>
      </c>
      <c r="R380" s="25"/>
      <c r="S380" s="25"/>
    </row>
    <row r="381" spans="1:19" x14ac:dyDescent="0.25">
      <c r="A381" s="26" t="s">
        <v>212</v>
      </c>
      <c r="B381" s="26" t="s">
        <v>19</v>
      </c>
      <c r="C381" s="27" t="s">
        <v>213</v>
      </c>
      <c r="D381" s="28">
        <v>39863</v>
      </c>
      <c r="E381" s="29"/>
      <c r="F381" s="30"/>
      <c r="G381" s="31" t="s">
        <v>214</v>
      </c>
      <c r="H381" s="23"/>
      <c r="I381" s="23"/>
      <c r="J381" s="23"/>
      <c r="K381" s="23"/>
      <c r="L381" s="23"/>
      <c r="M381" s="23"/>
      <c r="N381" s="23"/>
      <c r="O381" s="24"/>
      <c r="P381" s="25"/>
      <c r="Q381" s="270" t="str">
        <f t="shared" si="9"/>
        <v xml:space="preserve"> </v>
      </c>
      <c r="R381" s="25"/>
      <c r="S381" s="25"/>
    </row>
    <row r="382" spans="1:19" x14ac:dyDescent="0.25">
      <c r="A382" s="19"/>
      <c r="B382" s="19"/>
      <c r="C382" s="20"/>
      <c r="D382" s="21"/>
      <c r="E382" s="21"/>
      <c r="F382" s="22"/>
      <c r="G382" s="23"/>
      <c r="H382" s="23"/>
      <c r="I382" s="23"/>
      <c r="J382" s="23"/>
      <c r="K382" s="23"/>
      <c r="L382" s="23"/>
      <c r="M382" s="23"/>
      <c r="N382" s="23"/>
      <c r="O382" s="24"/>
      <c r="P382" s="25"/>
      <c r="Q382" s="270" t="str">
        <f t="shared" si="9"/>
        <v xml:space="preserve"> </v>
      </c>
      <c r="R382" s="25"/>
      <c r="S382" s="25"/>
    </row>
    <row r="383" spans="1:19" x14ac:dyDescent="0.25">
      <c r="A383" s="26" t="s">
        <v>215</v>
      </c>
      <c r="B383" s="26" t="s">
        <v>19</v>
      </c>
      <c r="C383" s="27" t="s">
        <v>216</v>
      </c>
      <c r="D383" s="28">
        <v>39868</v>
      </c>
      <c r="E383" s="29"/>
      <c r="F383" s="30"/>
      <c r="G383" s="31">
        <v>18000000</v>
      </c>
      <c r="H383" s="23"/>
      <c r="I383" s="23"/>
      <c r="J383" s="23"/>
      <c r="K383" s="23"/>
      <c r="L383" s="23"/>
      <c r="M383" s="23"/>
      <c r="N383" s="23"/>
      <c r="O383" s="24"/>
      <c r="P383" s="25"/>
      <c r="Q383" s="270" t="str">
        <f t="shared" si="9"/>
        <v xml:space="preserve"> </v>
      </c>
      <c r="R383" s="25"/>
      <c r="S383" s="25"/>
    </row>
    <row r="384" spans="1:19" x14ac:dyDescent="0.25">
      <c r="A384" s="40"/>
      <c r="B384" s="40"/>
      <c r="C384" s="41"/>
      <c r="D384" s="42"/>
      <c r="E384" s="43"/>
      <c r="F384" s="44"/>
      <c r="G384" s="45"/>
      <c r="H384" s="23"/>
      <c r="I384" s="23"/>
      <c r="J384" s="23"/>
      <c r="K384" s="23"/>
      <c r="L384" s="23"/>
      <c r="M384" s="23"/>
      <c r="N384" s="23"/>
      <c r="O384" s="24"/>
      <c r="P384" s="25"/>
      <c r="Q384" s="270" t="str">
        <f t="shared" si="9"/>
        <v xml:space="preserve"> </v>
      </c>
      <c r="R384" s="25"/>
      <c r="S384" s="25"/>
    </row>
    <row r="385" spans="1:19" x14ac:dyDescent="0.25">
      <c r="A385" s="26" t="s">
        <v>217</v>
      </c>
      <c r="B385" s="26" t="s">
        <v>19</v>
      </c>
      <c r="C385" s="27" t="s">
        <v>218</v>
      </c>
      <c r="D385" s="28">
        <v>39869</v>
      </c>
      <c r="E385" s="29"/>
      <c r="F385" s="30"/>
      <c r="G385" s="31" t="s">
        <v>219</v>
      </c>
      <c r="H385" s="23"/>
      <c r="I385" s="23"/>
      <c r="J385" s="23"/>
      <c r="K385" s="23"/>
      <c r="L385" s="23"/>
      <c r="M385" s="23"/>
      <c r="N385" s="23"/>
      <c r="O385" s="24"/>
      <c r="P385" s="25"/>
      <c r="Q385" s="270" t="str">
        <f t="shared" si="9"/>
        <v xml:space="preserve"> </v>
      </c>
      <c r="R385" s="25"/>
      <c r="S385" s="25"/>
    </row>
    <row r="386" spans="1:19" x14ac:dyDescent="0.25">
      <c r="A386" s="19"/>
      <c r="B386" s="19"/>
      <c r="C386" s="41"/>
      <c r="D386" s="42"/>
      <c r="E386" s="43"/>
      <c r="F386" s="44"/>
      <c r="G386" s="45"/>
      <c r="H386" s="23"/>
      <c r="I386" s="23"/>
      <c r="J386" s="23"/>
      <c r="K386" s="23"/>
      <c r="L386" s="23"/>
      <c r="M386" s="23"/>
      <c r="N386" s="23"/>
      <c r="O386" s="24"/>
      <c r="P386" s="25"/>
      <c r="Q386" s="270" t="str">
        <f t="shared" si="9"/>
        <v xml:space="preserve"> </v>
      </c>
      <c r="R386" s="25"/>
      <c r="S386" s="25"/>
    </row>
    <row r="387" spans="1:19" x14ac:dyDescent="0.25">
      <c r="A387" s="26" t="s">
        <v>217</v>
      </c>
      <c r="B387" s="26" t="s">
        <v>19</v>
      </c>
      <c r="C387" s="27" t="s">
        <v>224</v>
      </c>
      <c r="D387" s="28">
        <v>39869</v>
      </c>
      <c r="E387" s="29"/>
      <c r="F387" s="30"/>
      <c r="G387" s="31" t="s">
        <v>219</v>
      </c>
      <c r="H387" s="23"/>
      <c r="I387" s="23"/>
      <c r="J387" s="23"/>
      <c r="K387" s="23"/>
      <c r="L387" s="23"/>
      <c r="M387" s="23"/>
      <c r="N387" s="23"/>
      <c r="O387" s="24"/>
      <c r="P387" s="25"/>
      <c r="Q387" s="270" t="str">
        <f t="shared" si="9"/>
        <v xml:space="preserve"> </v>
      </c>
      <c r="R387" s="25"/>
      <c r="S387" s="25"/>
    </row>
    <row r="388" spans="1:19" x14ac:dyDescent="0.25">
      <c r="A388" s="40"/>
      <c r="B388" s="40"/>
      <c r="C388" s="41"/>
      <c r="D388" s="42"/>
      <c r="E388" s="43"/>
      <c r="F388" s="44"/>
      <c r="G388" s="45"/>
      <c r="H388" s="23"/>
      <c r="I388" s="23"/>
      <c r="J388" s="23"/>
      <c r="K388" s="23"/>
      <c r="L388" s="23"/>
      <c r="M388" s="23"/>
      <c r="N388" s="23"/>
      <c r="O388" s="24"/>
      <c r="P388" s="25"/>
      <c r="Q388" s="270"/>
      <c r="R388" s="25"/>
      <c r="S388" s="25"/>
    </row>
    <row r="389" spans="1:19" x14ac:dyDescent="0.25">
      <c r="A389" s="19" t="s">
        <v>217</v>
      </c>
      <c r="B389" s="19" t="s">
        <v>369</v>
      </c>
      <c r="C389" s="41"/>
      <c r="D389" s="42"/>
      <c r="E389" s="43"/>
      <c r="F389" s="44"/>
      <c r="G389" s="48">
        <v>10000000</v>
      </c>
      <c r="H389" s="23"/>
      <c r="I389" s="23"/>
      <c r="J389" s="23"/>
      <c r="K389" s="23"/>
      <c r="L389" s="23"/>
      <c r="M389" s="23"/>
      <c r="N389" s="23"/>
      <c r="O389" s="24"/>
      <c r="P389" s="274"/>
      <c r="Q389" s="275"/>
      <c r="R389" s="25"/>
      <c r="S389" s="25"/>
    </row>
    <row r="390" spans="1:19" x14ac:dyDescent="0.25">
      <c r="A390" s="19" t="s">
        <v>217</v>
      </c>
      <c r="B390" s="19"/>
      <c r="C390" s="41"/>
      <c r="D390" s="49" t="s">
        <v>330</v>
      </c>
      <c r="E390" s="43"/>
      <c r="F390" s="22" t="s">
        <v>42</v>
      </c>
      <c r="G390" s="46">
        <v>5000000</v>
      </c>
      <c r="H390" s="23">
        <v>5000000</v>
      </c>
      <c r="I390" s="23"/>
      <c r="J390" s="23"/>
      <c r="K390" s="23"/>
      <c r="L390" s="23"/>
      <c r="M390" s="23"/>
      <c r="N390" s="23">
        <v>5000000</v>
      </c>
      <c r="O390" s="24">
        <v>41498</v>
      </c>
      <c r="P390" s="271" t="s">
        <v>794</v>
      </c>
      <c r="Q390" s="270">
        <f>IF(O390&gt;0,O390," ")</f>
        <v>41498</v>
      </c>
      <c r="R390" s="25"/>
      <c r="S390" s="25"/>
    </row>
    <row r="391" spans="1:19" x14ac:dyDescent="0.25">
      <c r="A391" s="19" t="s">
        <v>217</v>
      </c>
      <c r="B391" s="19"/>
      <c r="C391" s="41"/>
      <c r="D391" s="49" t="s">
        <v>333</v>
      </c>
      <c r="E391" s="43"/>
      <c r="F391" s="22" t="s">
        <v>42</v>
      </c>
      <c r="G391" s="46">
        <v>5000000</v>
      </c>
      <c r="H391" s="23"/>
      <c r="I391" s="23"/>
      <c r="J391" s="23"/>
      <c r="K391" s="23"/>
      <c r="L391" s="23">
        <v>5000000</v>
      </c>
      <c r="M391" s="23"/>
      <c r="N391" s="23"/>
      <c r="O391" s="24">
        <v>41515</v>
      </c>
      <c r="P391" s="271" t="s">
        <v>794</v>
      </c>
      <c r="Q391" s="270">
        <f>IF(O391&gt;0,O391," ")</f>
        <v>41515</v>
      </c>
      <c r="R391" s="25"/>
      <c r="S391" s="25"/>
    </row>
    <row r="392" spans="1:19" x14ac:dyDescent="0.25">
      <c r="A392" s="19" t="s">
        <v>691</v>
      </c>
      <c r="B392" s="19"/>
      <c r="C392" s="41"/>
      <c r="D392" s="42"/>
      <c r="E392" s="43"/>
      <c r="F392" s="44"/>
      <c r="G392" s="45"/>
      <c r="H392" s="23"/>
      <c r="I392" s="23"/>
      <c r="J392" s="23"/>
      <c r="K392" s="23"/>
      <c r="L392" s="23"/>
      <c r="M392" s="23"/>
      <c r="N392" s="23"/>
      <c r="O392" s="24"/>
      <c r="P392" s="276"/>
      <c r="Q392" s="275"/>
      <c r="R392" s="25"/>
      <c r="S392" s="25"/>
    </row>
    <row r="393" spans="1:19" x14ac:dyDescent="0.25">
      <c r="A393" s="40"/>
      <c r="B393" s="40"/>
      <c r="C393" s="41"/>
      <c r="D393" s="42"/>
      <c r="E393" s="43"/>
      <c r="F393" s="44"/>
      <c r="G393" s="45"/>
      <c r="H393" s="23"/>
      <c r="I393" s="23"/>
      <c r="J393" s="23"/>
      <c r="K393" s="23"/>
      <c r="L393" s="23"/>
      <c r="M393" s="23"/>
      <c r="N393" s="23"/>
      <c r="O393" s="24"/>
      <c r="P393" s="25"/>
      <c r="Q393" s="270"/>
      <c r="R393" s="25"/>
      <c r="S393" s="25"/>
    </row>
    <row r="394" spans="1:19" x14ac:dyDescent="0.25">
      <c r="A394" s="26" t="s">
        <v>225</v>
      </c>
      <c r="B394" s="26" t="s">
        <v>19</v>
      </c>
      <c r="C394" s="27" t="s">
        <v>226</v>
      </c>
      <c r="D394" s="28">
        <v>39870</v>
      </c>
      <c r="E394" s="29"/>
      <c r="F394" s="30"/>
      <c r="G394" s="31" t="s">
        <v>40</v>
      </c>
      <c r="H394" s="23"/>
      <c r="I394" s="23"/>
      <c r="J394" s="23"/>
      <c r="K394" s="23"/>
      <c r="L394" s="23"/>
      <c r="M394" s="23"/>
      <c r="N394" s="23"/>
      <c r="O394" s="22"/>
      <c r="P394" s="25"/>
      <c r="Q394" s="270" t="str">
        <f t="shared" si="9"/>
        <v xml:space="preserve"> </v>
      </c>
      <c r="R394" s="25"/>
      <c r="S394" s="25"/>
    </row>
    <row r="395" spans="1:19" x14ac:dyDescent="0.25">
      <c r="A395" s="40"/>
      <c r="B395" s="40"/>
      <c r="C395" s="41"/>
      <c r="D395" s="42"/>
      <c r="E395" s="43"/>
      <c r="F395" s="44"/>
      <c r="G395" s="45"/>
      <c r="H395" s="23"/>
      <c r="I395" s="23"/>
      <c r="J395" s="23"/>
      <c r="K395" s="23"/>
      <c r="L395" s="23"/>
      <c r="M395" s="23"/>
      <c r="N395" s="23"/>
      <c r="O395" s="22"/>
      <c r="P395" s="25"/>
      <c r="Q395" s="270" t="str">
        <f t="shared" si="9"/>
        <v xml:space="preserve"> </v>
      </c>
      <c r="R395" s="25"/>
      <c r="S395" s="25"/>
    </row>
    <row r="396" spans="1:19" x14ac:dyDescent="0.25">
      <c r="A396" s="26" t="s">
        <v>230</v>
      </c>
      <c r="B396" s="26" t="s">
        <v>19</v>
      </c>
      <c r="C396" s="27" t="s">
        <v>231</v>
      </c>
      <c r="D396" s="28">
        <v>39877</v>
      </c>
      <c r="E396" s="29"/>
      <c r="F396" s="30"/>
      <c r="G396" s="31" t="s">
        <v>160</v>
      </c>
      <c r="H396" s="23"/>
      <c r="I396" s="23"/>
      <c r="J396" s="23"/>
      <c r="K396" s="23"/>
      <c r="L396" s="23"/>
      <c r="M396" s="23"/>
      <c r="N396" s="23"/>
      <c r="O396" s="22"/>
      <c r="P396" s="25"/>
      <c r="Q396" s="270" t="str">
        <f t="shared" si="9"/>
        <v xml:space="preserve"> </v>
      </c>
      <c r="R396" s="25"/>
      <c r="S396" s="25"/>
    </row>
    <row r="397" spans="1:19" x14ac:dyDescent="0.25">
      <c r="A397" s="40"/>
      <c r="B397" s="40"/>
      <c r="C397" s="41"/>
      <c r="D397" s="42"/>
      <c r="E397" s="43"/>
      <c r="F397" s="44"/>
      <c r="G397" s="45"/>
      <c r="H397" s="23"/>
      <c r="I397" s="23"/>
      <c r="J397" s="23"/>
      <c r="K397" s="23"/>
      <c r="L397" s="23"/>
      <c r="M397" s="23"/>
      <c r="N397" s="23"/>
      <c r="O397" s="24"/>
      <c r="P397" s="25"/>
      <c r="Q397" s="270" t="str">
        <f t="shared" si="9"/>
        <v xml:space="preserve"> </v>
      </c>
      <c r="R397" s="25"/>
      <c r="S397" s="25"/>
    </row>
    <row r="398" spans="1:19" x14ac:dyDescent="0.25">
      <c r="A398" s="26" t="s">
        <v>230</v>
      </c>
      <c r="B398" s="26" t="s">
        <v>19</v>
      </c>
      <c r="C398" s="27" t="s">
        <v>232</v>
      </c>
      <c r="D398" s="28">
        <v>39877</v>
      </c>
      <c r="E398" s="29"/>
      <c r="F398" s="30"/>
      <c r="G398" s="31" t="s">
        <v>160</v>
      </c>
      <c r="H398" s="23"/>
      <c r="I398" s="23"/>
      <c r="J398" s="23"/>
      <c r="K398" s="23"/>
      <c r="L398" s="23"/>
      <c r="M398" s="23"/>
      <c r="N398" s="23"/>
      <c r="O398" s="22"/>
      <c r="P398" s="25"/>
      <c r="Q398" s="270" t="str">
        <f t="shared" si="9"/>
        <v xml:space="preserve"> </v>
      </c>
      <c r="R398" s="25"/>
      <c r="S398" s="25"/>
    </row>
    <row r="399" spans="1:19" x14ac:dyDescent="0.25">
      <c r="A399" s="40"/>
      <c r="B399" s="40"/>
      <c r="C399" s="41"/>
      <c r="D399" s="42"/>
      <c r="E399" s="43"/>
      <c r="F399" s="44"/>
      <c r="G399" s="45"/>
      <c r="H399" s="23"/>
      <c r="I399" s="23"/>
      <c r="J399" s="23"/>
      <c r="K399" s="23"/>
      <c r="L399" s="23"/>
      <c r="M399" s="23"/>
      <c r="N399" s="23"/>
      <c r="O399" s="22"/>
      <c r="P399" s="25"/>
      <c r="Q399" s="270" t="str">
        <f t="shared" si="9"/>
        <v xml:space="preserve"> </v>
      </c>
      <c r="R399" s="25"/>
      <c r="S399" s="25"/>
    </row>
    <row r="400" spans="1:19" x14ac:dyDescent="0.25">
      <c r="A400" s="26" t="s">
        <v>230</v>
      </c>
      <c r="B400" s="26" t="s">
        <v>19</v>
      </c>
      <c r="C400" s="27" t="s">
        <v>233</v>
      </c>
      <c r="D400" s="28">
        <v>39877</v>
      </c>
      <c r="E400" s="29"/>
      <c r="F400" s="30"/>
      <c r="G400" s="31" t="s">
        <v>160</v>
      </c>
      <c r="H400" s="23"/>
      <c r="I400" s="23"/>
      <c r="J400" s="23"/>
      <c r="K400" s="23"/>
      <c r="L400" s="23"/>
      <c r="M400" s="23"/>
      <c r="N400" s="23"/>
      <c r="O400" s="22"/>
      <c r="P400" s="25"/>
      <c r="Q400" s="270" t="str">
        <f t="shared" si="9"/>
        <v xml:space="preserve"> </v>
      </c>
      <c r="R400" s="25"/>
      <c r="S400" s="25"/>
    </row>
    <row r="401" spans="1:19" x14ac:dyDescent="0.25">
      <c r="A401" s="40"/>
      <c r="B401" s="40"/>
      <c r="C401" s="41"/>
      <c r="D401" s="42"/>
      <c r="E401" s="43"/>
      <c r="F401" s="44"/>
      <c r="G401" s="45"/>
      <c r="H401" s="23"/>
      <c r="I401" s="23"/>
      <c r="J401" s="23"/>
      <c r="K401" s="23"/>
      <c r="L401" s="23"/>
      <c r="M401" s="23"/>
      <c r="N401" s="23"/>
      <c r="O401" s="24"/>
      <c r="P401" s="25"/>
      <c r="Q401" s="270" t="str">
        <f t="shared" si="9"/>
        <v xml:space="preserve"> </v>
      </c>
      <c r="R401" s="25"/>
      <c r="S401" s="25"/>
    </row>
    <row r="402" spans="1:19" x14ac:dyDescent="0.25">
      <c r="A402" s="26" t="s">
        <v>234</v>
      </c>
      <c r="B402" s="26" t="s">
        <v>19</v>
      </c>
      <c r="C402" s="27" t="s">
        <v>235</v>
      </c>
      <c r="D402" s="28">
        <v>39895</v>
      </c>
      <c r="E402" s="29"/>
      <c r="F402" s="30"/>
      <c r="G402" s="31" t="s">
        <v>236</v>
      </c>
      <c r="H402" s="23"/>
      <c r="I402" s="23"/>
      <c r="J402" s="23"/>
      <c r="K402" s="23"/>
      <c r="L402" s="23"/>
      <c r="M402" s="23"/>
      <c r="N402" s="23"/>
      <c r="O402" s="22"/>
      <c r="P402" s="25"/>
      <c r="Q402" s="270" t="str">
        <f t="shared" si="9"/>
        <v xml:space="preserve"> </v>
      </c>
      <c r="R402" s="25"/>
      <c r="S402" s="25"/>
    </row>
    <row r="403" spans="1:19" x14ac:dyDescent="0.25">
      <c r="A403" s="40"/>
      <c r="B403" s="40"/>
      <c r="C403" s="41"/>
      <c r="D403" s="42"/>
      <c r="E403" s="43"/>
      <c r="F403" s="44"/>
      <c r="G403" s="45"/>
      <c r="H403" s="23"/>
      <c r="I403" s="23"/>
      <c r="J403" s="23"/>
      <c r="K403" s="23"/>
      <c r="L403" s="23"/>
      <c r="M403" s="23"/>
      <c r="N403" s="23"/>
      <c r="O403" s="22"/>
      <c r="P403" s="25"/>
      <c r="Q403" s="270" t="str">
        <f t="shared" si="9"/>
        <v xml:space="preserve"> </v>
      </c>
      <c r="R403" s="25"/>
      <c r="S403" s="25"/>
    </row>
    <row r="404" spans="1:19" x14ac:dyDescent="0.25">
      <c r="A404" s="26" t="s">
        <v>237</v>
      </c>
      <c r="B404" s="26" t="s">
        <v>19</v>
      </c>
      <c r="C404" s="27" t="s">
        <v>238</v>
      </c>
      <c r="D404" s="28">
        <v>39916</v>
      </c>
      <c r="E404" s="29"/>
      <c r="F404" s="30"/>
      <c r="G404" s="31" t="s">
        <v>239</v>
      </c>
      <c r="H404" s="23"/>
      <c r="I404" s="23"/>
      <c r="J404" s="23"/>
      <c r="K404" s="23"/>
      <c r="L404" s="23"/>
      <c r="M404" s="23"/>
      <c r="N404" s="23"/>
      <c r="O404" s="22"/>
      <c r="P404" s="25"/>
      <c r="Q404" s="270" t="str">
        <f t="shared" si="9"/>
        <v xml:space="preserve"> </v>
      </c>
      <c r="R404" s="25"/>
      <c r="S404" s="25"/>
    </row>
    <row r="405" spans="1:19" x14ac:dyDescent="0.25">
      <c r="A405" s="40"/>
      <c r="B405" s="40"/>
      <c r="C405" s="41"/>
      <c r="D405" s="42"/>
      <c r="E405" s="43"/>
      <c r="F405" s="44"/>
      <c r="G405" s="45"/>
      <c r="H405" s="23"/>
      <c r="I405" s="23"/>
      <c r="J405" s="23"/>
      <c r="K405" s="23"/>
      <c r="L405" s="23"/>
      <c r="M405" s="23"/>
      <c r="N405" s="23"/>
      <c r="O405" s="22"/>
      <c r="P405" s="25"/>
      <c r="Q405" s="270" t="str">
        <f t="shared" si="9"/>
        <v xml:space="preserve"> </v>
      </c>
      <c r="R405" s="25"/>
      <c r="S405" s="25"/>
    </row>
    <row r="406" spans="1:19" x14ac:dyDescent="0.25">
      <c r="A406" s="26" t="s">
        <v>237</v>
      </c>
      <c r="B406" s="26" t="s">
        <v>19</v>
      </c>
      <c r="C406" s="27" t="s">
        <v>240</v>
      </c>
      <c r="D406" s="28">
        <v>39916</v>
      </c>
      <c r="E406" s="29"/>
      <c r="F406" s="30"/>
      <c r="G406" s="31" t="s">
        <v>241</v>
      </c>
      <c r="H406" s="23"/>
      <c r="I406" s="23"/>
      <c r="J406" s="23"/>
      <c r="K406" s="23"/>
      <c r="L406" s="23"/>
      <c r="M406" s="23"/>
      <c r="N406" s="23"/>
      <c r="O406" s="22"/>
      <c r="P406" s="25"/>
      <c r="Q406" s="270" t="str">
        <f t="shared" si="9"/>
        <v xml:space="preserve"> </v>
      </c>
      <c r="R406" s="25"/>
      <c r="S406" s="25"/>
    </row>
    <row r="407" spans="1:19" x14ac:dyDescent="0.25">
      <c r="A407" s="40"/>
      <c r="B407" s="40"/>
      <c r="C407" s="41"/>
      <c r="D407" s="42"/>
      <c r="E407" s="43"/>
      <c r="F407" s="44"/>
      <c r="G407" s="45"/>
      <c r="H407" s="23"/>
      <c r="I407" s="23"/>
      <c r="J407" s="23"/>
      <c r="K407" s="23"/>
      <c r="L407" s="23"/>
      <c r="M407" s="23"/>
      <c r="N407" s="23"/>
      <c r="O407" s="22"/>
      <c r="P407" s="25"/>
      <c r="Q407" s="270" t="str">
        <f t="shared" si="9"/>
        <v xml:space="preserve"> </v>
      </c>
      <c r="R407" s="25"/>
      <c r="S407" s="25"/>
    </row>
    <row r="408" spans="1:19" x14ac:dyDescent="0.25">
      <c r="A408" s="26" t="s">
        <v>237</v>
      </c>
      <c r="B408" s="26" t="s">
        <v>19</v>
      </c>
      <c r="C408" s="27" t="s">
        <v>242</v>
      </c>
      <c r="D408" s="28">
        <v>39916</v>
      </c>
      <c r="E408" s="29"/>
      <c r="F408" s="30"/>
      <c r="G408" s="31" t="s">
        <v>241</v>
      </c>
      <c r="H408" s="23"/>
      <c r="I408" s="23"/>
      <c r="J408" s="23"/>
      <c r="K408" s="23"/>
      <c r="L408" s="23"/>
      <c r="M408" s="23"/>
      <c r="N408" s="23"/>
      <c r="O408" s="22"/>
      <c r="P408" s="25"/>
      <c r="Q408" s="270" t="str">
        <f t="shared" si="9"/>
        <v xml:space="preserve"> </v>
      </c>
      <c r="R408" s="25"/>
      <c r="S408" s="25"/>
    </row>
    <row r="409" spans="1:19" x14ac:dyDescent="0.25">
      <c r="A409" s="40"/>
      <c r="B409" s="40"/>
      <c r="C409" s="41"/>
      <c r="D409" s="42"/>
      <c r="E409" s="43"/>
      <c r="F409" s="44"/>
      <c r="G409" s="45"/>
      <c r="H409" s="23"/>
      <c r="I409" s="23"/>
      <c r="J409" s="23"/>
      <c r="K409" s="23"/>
      <c r="L409" s="23"/>
      <c r="M409" s="23"/>
      <c r="N409" s="23"/>
      <c r="O409" s="22"/>
      <c r="P409" s="25"/>
      <c r="Q409" s="270" t="str">
        <f t="shared" si="9"/>
        <v xml:space="preserve"> </v>
      </c>
      <c r="R409" s="25"/>
      <c r="S409" s="25"/>
    </row>
    <row r="410" spans="1:19" x14ac:dyDescent="0.25">
      <c r="A410" s="26" t="s">
        <v>237</v>
      </c>
      <c r="B410" s="26" t="s">
        <v>19</v>
      </c>
      <c r="C410" s="27" t="s">
        <v>243</v>
      </c>
      <c r="D410" s="28">
        <v>39916</v>
      </c>
      <c r="E410" s="29"/>
      <c r="F410" s="30"/>
      <c r="G410" s="31" t="s">
        <v>244</v>
      </c>
      <c r="H410" s="23"/>
      <c r="I410" s="23"/>
      <c r="J410" s="23"/>
      <c r="K410" s="23"/>
      <c r="L410" s="23"/>
      <c r="M410" s="23"/>
      <c r="N410" s="23"/>
      <c r="O410" s="22"/>
      <c r="P410" s="25"/>
      <c r="Q410" s="270" t="str">
        <f t="shared" si="9"/>
        <v xml:space="preserve"> </v>
      </c>
      <c r="R410" s="25"/>
      <c r="S410" s="25"/>
    </row>
    <row r="411" spans="1:19" x14ac:dyDescent="0.25">
      <c r="A411" s="40"/>
      <c r="B411" s="40"/>
      <c r="C411" s="41"/>
      <c r="D411" s="42"/>
      <c r="E411" s="43"/>
      <c r="F411" s="44"/>
      <c r="G411" s="45"/>
      <c r="H411" s="23"/>
      <c r="I411" s="23"/>
      <c r="J411" s="23"/>
      <c r="K411" s="23"/>
      <c r="L411" s="23"/>
      <c r="M411" s="23"/>
      <c r="N411" s="23"/>
      <c r="O411" s="22"/>
      <c r="P411" s="25"/>
      <c r="Q411" s="270" t="str">
        <f t="shared" si="9"/>
        <v xml:space="preserve"> </v>
      </c>
      <c r="R411" s="25"/>
      <c r="S411" s="25"/>
    </row>
    <row r="412" spans="1:19" x14ac:dyDescent="0.25">
      <c r="A412" s="26" t="s">
        <v>245</v>
      </c>
      <c r="B412" s="26" t="s">
        <v>19</v>
      </c>
      <c r="C412" s="27" t="s">
        <v>246</v>
      </c>
      <c r="D412" s="28">
        <v>39919</v>
      </c>
      <c r="E412" s="29"/>
      <c r="F412" s="30"/>
      <c r="G412" s="31" t="s">
        <v>21</v>
      </c>
      <c r="H412" s="23"/>
      <c r="I412" s="23"/>
      <c r="J412" s="23"/>
      <c r="K412" s="23"/>
      <c r="L412" s="23"/>
      <c r="M412" s="23"/>
      <c r="N412" s="23"/>
      <c r="O412" s="22"/>
      <c r="P412" s="25"/>
      <c r="Q412" s="270" t="str">
        <f t="shared" si="9"/>
        <v xml:space="preserve"> </v>
      </c>
      <c r="R412" s="25"/>
      <c r="S412" s="25"/>
    </row>
    <row r="413" spans="1:19" x14ac:dyDescent="0.25">
      <c r="A413" s="40"/>
      <c r="B413" s="40"/>
      <c r="C413" s="41"/>
      <c r="D413" s="42"/>
      <c r="E413" s="43"/>
      <c r="F413" s="44"/>
      <c r="G413" s="45"/>
      <c r="H413" s="23"/>
      <c r="I413" s="23"/>
      <c r="J413" s="23"/>
      <c r="K413" s="23"/>
      <c r="L413" s="23"/>
      <c r="M413" s="23"/>
      <c r="N413" s="23"/>
      <c r="O413" s="22"/>
      <c r="P413" s="25"/>
      <c r="Q413" s="270" t="str">
        <f t="shared" si="9"/>
        <v xml:space="preserve"> </v>
      </c>
      <c r="R413" s="25"/>
      <c r="S413" s="25"/>
    </row>
    <row r="414" spans="1:19" x14ac:dyDescent="0.25">
      <c r="A414" s="26" t="s">
        <v>245</v>
      </c>
      <c r="B414" s="26" t="s">
        <v>19</v>
      </c>
      <c r="C414" s="27" t="s">
        <v>247</v>
      </c>
      <c r="D414" s="28">
        <v>39919</v>
      </c>
      <c r="E414" s="29"/>
      <c r="F414" s="30"/>
      <c r="G414" s="31" t="s">
        <v>21</v>
      </c>
      <c r="H414" s="23"/>
      <c r="I414" s="23"/>
      <c r="J414" s="23"/>
      <c r="K414" s="23"/>
      <c r="L414" s="23"/>
      <c r="M414" s="23"/>
      <c r="N414" s="23"/>
      <c r="O414" s="22"/>
      <c r="P414" s="25"/>
      <c r="Q414" s="270" t="str">
        <f t="shared" si="9"/>
        <v xml:space="preserve"> </v>
      </c>
      <c r="R414" s="25"/>
      <c r="S414" s="25"/>
    </row>
    <row r="415" spans="1:19" x14ac:dyDescent="0.25">
      <c r="A415" s="40"/>
      <c r="B415" s="40"/>
      <c r="C415" s="41"/>
      <c r="D415" s="42"/>
      <c r="E415" s="43"/>
      <c r="F415" s="44"/>
      <c r="G415" s="45"/>
      <c r="H415" s="23"/>
      <c r="I415" s="23"/>
      <c r="J415" s="23"/>
      <c r="K415" s="23"/>
      <c r="L415" s="23"/>
      <c r="M415" s="23"/>
      <c r="N415" s="23"/>
      <c r="O415" s="22"/>
      <c r="P415" s="25"/>
      <c r="Q415" s="270" t="str">
        <f t="shared" si="9"/>
        <v xml:space="preserve"> </v>
      </c>
      <c r="R415" s="25"/>
      <c r="S415" s="25"/>
    </row>
    <row r="416" spans="1:19" x14ac:dyDescent="0.25">
      <c r="A416" s="26" t="s">
        <v>28</v>
      </c>
      <c r="B416" s="26" t="s">
        <v>19</v>
      </c>
      <c r="C416" s="27" t="s">
        <v>248</v>
      </c>
      <c r="D416" s="28">
        <v>39925</v>
      </c>
      <c r="E416" s="29"/>
      <c r="F416" s="30"/>
      <c r="G416" s="31" t="s">
        <v>249</v>
      </c>
      <c r="H416" s="23"/>
      <c r="I416" s="23"/>
      <c r="J416" s="23"/>
      <c r="K416" s="23"/>
      <c r="L416" s="23"/>
      <c r="M416" s="23"/>
      <c r="N416" s="23"/>
      <c r="O416" s="22"/>
      <c r="P416" s="25"/>
      <c r="Q416" s="270" t="str">
        <f t="shared" si="9"/>
        <v xml:space="preserve"> </v>
      </c>
      <c r="R416" s="25"/>
      <c r="S416" s="25"/>
    </row>
    <row r="417" spans="1:19" x14ac:dyDescent="0.25">
      <c r="A417" s="40"/>
      <c r="B417" s="40"/>
      <c r="C417" s="41"/>
      <c r="D417" s="42"/>
      <c r="E417" s="43"/>
      <c r="F417" s="44"/>
      <c r="G417" s="45"/>
      <c r="H417" s="23"/>
      <c r="I417" s="23"/>
      <c r="J417" s="23"/>
      <c r="K417" s="23"/>
      <c r="L417" s="23"/>
      <c r="M417" s="23"/>
      <c r="N417" s="23"/>
      <c r="O417" s="22"/>
      <c r="P417" s="25"/>
      <c r="Q417" s="270" t="str">
        <f t="shared" si="9"/>
        <v xml:space="preserve"> </v>
      </c>
      <c r="R417" s="25"/>
      <c r="S417" s="25"/>
    </row>
    <row r="418" spans="1:19" x14ac:dyDescent="0.25">
      <c r="A418" s="19" t="s">
        <v>28</v>
      </c>
      <c r="B418" s="19" t="s">
        <v>250</v>
      </c>
      <c r="C418" s="38"/>
      <c r="D418" s="22"/>
      <c r="E418" s="21"/>
      <c r="F418" s="22"/>
      <c r="G418" s="23">
        <v>29600000</v>
      </c>
      <c r="H418" s="32"/>
      <c r="I418" s="23"/>
      <c r="J418" s="23"/>
      <c r="K418" s="23"/>
      <c r="L418" s="23"/>
      <c r="M418" s="23"/>
      <c r="N418" s="23"/>
      <c r="O418" s="22"/>
      <c r="P418" s="271"/>
      <c r="Q418" s="270" t="str">
        <f t="shared" si="9"/>
        <v xml:space="preserve"> </v>
      </c>
      <c r="R418" s="25"/>
      <c r="S418" s="25"/>
    </row>
    <row r="419" spans="1:19" x14ac:dyDescent="0.25">
      <c r="A419" s="19" t="s">
        <v>28</v>
      </c>
      <c r="B419" s="19"/>
      <c r="C419" s="38"/>
      <c r="D419" s="22" t="s">
        <v>251</v>
      </c>
      <c r="E419" s="21"/>
      <c r="F419" s="22" t="s">
        <v>42</v>
      </c>
      <c r="G419" s="46">
        <v>7400000</v>
      </c>
      <c r="H419" s="25"/>
      <c r="I419" s="23">
        <v>7400000</v>
      </c>
      <c r="J419" s="23"/>
      <c r="K419" s="23"/>
      <c r="L419" s="23"/>
      <c r="M419" s="23"/>
      <c r="N419" s="23"/>
      <c r="O419" s="24">
        <v>41410</v>
      </c>
      <c r="P419" s="271" t="s">
        <v>760</v>
      </c>
      <c r="Q419" s="270">
        <f t="shared" si="9"/>
        <v>41410</v>
      </c>
      <c r="R419" s="25"/>
      <c r="S419" s="25"/>
    </row>
    <row r="420" spans="1:19" x14ac:dyDescent="0.25">
      <c r="A420" s="19" t="s">
        <v>28</v>
      </c>
      <c r="B420" s="19"/>
      <c r="C420" s="20"/>
      <c r="D420" s="22" t="s">
        <v>252</v>
      </c>
      <c r="E420" s="21"/>
      <c r="F420" s="22" t="s">
        <v>42</v>
      </c>
      <c r="G420" s="46">
        <v>7400000</v>
      </c>
      <c r="H420" s="32"/>
      <c r="I420" s="23"/>
      <c r="J420" s="23"/>
      <c r="K420" s="23"/>
      <c r="L420" s="23">
        <v>7400000</v>
      </c>
      <c r="M420" s="23"/>
      <c r="N420" s="23"/>
      <c r="O420" s="24">
        <v>41473</v>
      </c>
      <c r="P420" s="271" t="s">
        <v>760</v>
      </c>
      <c r="Q420" s="270">
        <f t="shared" si="9"/>
        <v>41473</v>
      </c>
      <c r="R420" s="25"/>
      <c r="S420" s="25"/>
    </row>
    <row r="421" spans="1:19" x14ac:dyDescent="0.25">
      <c r="A421" s="19" t="s">
        <v>28</v>
      </c>
      <c r="B421" s="19"/>
      <c r="C421" s="20"/>
      <c r="D421" s="22" t="s">
        <v>253</v>
      </c>
      <c r="E421" s="21"/>
      <c r="F421" s="22" t="s">
        <v>42</v>
      </c>
      <c r="G421" s="46">
        <v>7400000</v>
      </c>
      <c r="H421" s="23">
        <v>4000000</v>
      </c>
      <c r="I421" s="23"/>
      <c r="J421" s="23"/>
      <c r="K421" s="23"/>
      <c r="L421" s="23">
        <v>3400000</v>
      </c>
      <c r="M421" s="23"/>
      <c r="N421" s="23">
        <v>4000000</v>
      </c>
      <c r="O421" s="24">
        <v>41500</v>
      </c>
      <c r="P421" s="271" t="s">
        <v>760</v>
      </c>
      <c r="Q421" s="270">
        <f t="shared" si="9"/>
        <v>41500</v>
      </c>
      <c r="R421" s="25"/>
      <c r="S421" s="25"/>
    </row>
    <row r="422" spans="1:19" x14ac:dyDescent="0.25">
      <c r="A422" s="19" t="s">
        <v>28</v>
      </c>
      <c r="B422" s="19"/>
      <c r="C422" s="20"/>
      <c r="D422" s="22" t="s">
        <v>254</v>
      </c>
      <c r="E422" s="21"/>
      <c r="F422" s="22" t="s">
        <v>42</v>
      </c>
      <c r="G422" s="46">
        <v>7400000</v>
      </c>
      <c r="H422" s="25"/>
      <c r="I422" s="23"/>
      <c r="J422" s="23"/>
      <c r="K422" s="23"/>
      <c r="L422" s="23">
        <v>7400000</v>
      </c>
      <c r="M422" s="23"/>
      <c r="N422" s="23"/>
      <c r="O422" s="24">
        <v>41585</v>
      </c>
      <c r="P422" s="271" t="s">
        <v>760</v>
      </c>
      <c r="Q422" s="270">
        <f t="shared" si="9"/>
        <v>41585</v>
      </c>
      <c r="R422" s="25"/>
      <c r="S422" s="25"/>
    </row>
    <row r="423" spans="1:19" x14ac:dyDescent="0.25">
      <c r="A423" s="19" t="s">
        <v>28</v>
      </c>
      <c r="B423" s="19"/>
      <c r="C423" s="20"/>
      <c r="D423" s="22" t="s">
        <v>255</v>
      </c>
      <c r="E423" s="21"/>
      <c r="F423" s="22" t="s">
        <v>42</v>
      </c>
      <c r="G423" s="46">
        <v>7400000</v>
      </c>
      <c r="H423" s="25"/>
      <c r="I423" s="23"/>
      <c r="J423" s="23"/>
      <c r="K423" s="23"/>
      <c r="L423" s="23">
        <v>7400000</v>
      </c>
      <c r="M423" s="23"/>
      <c r="N423" s="23"/>
      <c r="O423" s="24">
        <v>41606</v>
      </c>
      <c r="P423" s="271" t="s">
        <v>760</v>
      </c>
      <c r="Q423" s="270">
        <f t="shared" si="9"/>
        <v>41606</v>
      </c>
      <c r="R423" s="25"/>
      <c r="S423" s="25"/>
    </row>
    <row r="424" spans="1:19" x14ac:dyDescent="0.25">
      <c r="A424" s="19" t="s">
        <v>28</v>
      </c>
      <c r="B424" s="19"/>
      <c r="C424" s="20"/>
      <c r="D424" s="22" t="s">
        <v>256</v>
      </c>
      <c r="E424" s="21"/>
      <c r="F424" s="22" t="s">
        <v>42</v>
      </c>
      <c r="G424" s="46">
        <v>7400000</v>
      </c>
      <c r="H424" s="25"/>
      <c r="I424" s="23"/>
      <c r="J424" s="23"/>
      <c r="K424" s="23"/>
      <c r="L424" s="23">
        <v>7400000</v>
      </c>
      <c r="M424" s="23"/>
      <c r="N424" s="23"/>
      <c r="O424" s="24">
        <v>41655</v>
      </c>
      <c r="P424" s="271" t="s">
        <v>760</v>
      </c>
      <c r="Q424" s="270">
        <f t="shared" si="9"/>
        <v>41655</v>
      </c>
      <c r="R424" s="25"/>
      <c r="S424" s="25"/>
    </row>
    <row r="425" spans="1:19" x14ac:dyDescent="0.25">
      <c r="A425" s="19" t="s">
        <v>28</v>
      </c>
      <c r="B425" s="19"/>
      <c r="C425" s="20"/>
      <c r="D425" s="22" t="s">
        <v>257</v>
      </c>
      <c r="E425" s="21"/>
      <c r="F425" s="22" t="s">
        <v>42</v>
      </c>
      <c r="G425" s="46">
        <v>7400000</v>
      </c>
      <c r="H425" s="25"/>
      <c r="I425" s="23"/>
      <c r="J425" s="23"/>
      <c r="K425" s="23"/>
      <c r="L425" s="23">
        <v>7400000</v>
      </c>
      <c r="M425" s="23"/>
      <c r="N425" s="23"/>
      <c r="O425" s="24">
        <v>41711</v>
      </c>
      <c r="P425" s="271" t="s">
        <v>760</v>
      </c>
      <c r="Q425" s="270">
        <f t="shared" si="9"/>
        <v>41711</v>
      </c>
      <c r="R425" s="25"/>
      <c r="S425" s="25"/>
    </row>
    <row r="426" spans="1:19" x14ac:dyDescent="0.25">
      <c r="A426" s="19" t="s">
        <v>28</v>
      </c>
      <c r="B426" s="19"/>
      <c r="C426" s="20"/>
      <c r="D426" s="22" t="s">
        <v>258</v>
      </c>
      <c r="E426" s="21"/>
      <c r="F426" s="22" t="s">
        <v>42</v>
      </c>
      <c r="G426" s="46">
        <v>7400000</v>
      </c>
      <c r="H426" s="25"/>
      <c r="I426" s="23"/>
      <c r="J426" s="23"/>
      <c r="K426" s="23"/>
      <c r="L426" s="23">
        <v>7400000</v>
      </c>
      <c r="M426" s="23"/>
      <c r="N426" s="23"/>
      <c r="O426" s="24">
        <v>41738</v>
      </c>
      <c r="P426" s="271" t="s">
        <v>760</v>
      </c>
      <c r="Q426" s="270">
        <f t="shared" si="9"/>
        <v>41738</v>
      </c>
      <c r="R426" s="25"/>
      <c r="S426" s="25"/>
    </row>
    <row r="427" spans="1:19" x14ac:dyDescent="0.25">
      <c r="A427" s="19" t="s">
        <v>28</v>
      </c>
      <c r="B427" s="19"/>
      <c r="C427" s="20"/>
      <c r="D427" s="22" t="s">
        <v>259</v>
      </c>
      <c r="E427" s="21"/>
      <c r="F427" s="22" t="s">
        <v>42</v>
      </c>
      <c r="G427" s="46">
        <v>7400000</v>
      </c>
      <c r="H427" s="25"/>
      <c r="I427" s="23"/>
      <c r="J427" s="23"/>
      <c r="K427" s="23"/>
      <c r="L427" s="23">
        <v>7400000</v>
      </c>
      <c r="M427" s="23"/>
      <c r="N427" s="23"/>
      <c r="O427" s="24">
        <v>41787</v>
      </c>
      <c r="P427" s="271" t="s">
        <v>760</v>
      </c>
      <c r="Q427" s="270">
        <f t="shared" ref="Q427:Q491" si="10">IF(O427&gt;0,O427," ")</f>
        <v>41787</v>
      </c>
      <c r="R427" s="25"/>
      <c r="S427" s="25"/>
    </row>
    <row r="428" spans="1:19" x14ac:dyDescent="0.25">
      <c r="A428" s="19" t="s">
        <v>28</v>
      </c>
      <c r="B428" s="19"/>
      <c r="C428" s="20"/>
      <c r="D428" s="22" t="s">
        <v>260</v>
      </c>
      <c r="E428" s="21"/>
      <c r="F428" s="22" t="s">
        <v>42</v>
      </c>
      <c r="G428" s="46">
        <v>7400000</v>
      </c>
      <c r="H428" s="25"/>
      <c r="I428" s="23"/>
      <c r="J428" s="23"/>
      <c r="K428" s="23"/>
      <c r="L428" s="23">
        <v>7400000</v>
      </c>
      <c r="M428" s="23"/>
      <c r="N428" s="23"/>
      <c r="O428" s="24">
        <v>41815</v>
      </c>
      <c r="P428" s="271" t="s">
        <v>760</v>
      </c>
      <c r="Q428" s="270">
        <f t="shared" si="10"/>
        <v>41815</v>
      </c>
      <c r="R428" s="25"/>
      <c r="S428" s="25"/>
    </row>
    <row r="429" spans="1:19" x14ac:dyDescent="0.25">
      <c r="A429" s="19" t="s">
        <v>28</v>
      </c>
      <c r="B429" s="19"/>
      <c r="C429" s="20"/>
      <c r="D429" s="22" t="s">
        <v>261</v>
      </c>
      <c r="E429" s="21"/>
      <c r="F429" s="22" t="s">
        <v>42</v>
      </c>
      <c r="G429" s="46">
        <v>7400000</v>
      </c>
      <c r="H429" s="25"/>
      <c r="I429" s="23"/>
      <c r="J429" s="23"/>
      <c r="K429" s="23"/>
      <c r="L429" s="23">
        <v>7400000</v>
      </c>
      <c r="M429" s="23"/>
      <c r="N429" s="23"/>
      <c r="O429" s="24">
        <v>41864</v>
      </c>
      <c r="P429" s="271" t="s">
        <v>760</v>
      </c>
      <c r="Q429" s="270">
        <f t="shared" si="10"/>
        <v>41864</v>
      </c>
      <c r="R429" s="25"/>
      <c r="S429" s="25"/>
    </row>
    <row r="430" spans="1:19" x14ac:dyDescent="0.25">
      <c r="A430" s="19" t="s">
        <v>262</v>
      </c>
      <c r="B430" s="19"/>
      <c r="C430" s="38"/>
      <c r="D430" s="22"/>
      <c r="E430" s="21"/>
      <c r="F430" s="22"/>
      <c r="G430" s="23"/>
      <c r="H430" s="32"/>
      <c r="I430" s="23"/>
      <c r="J430" s="23"/>
      <c r="K430" s="23"/>
      <c r="L430" s="23"/>
      <c r="M430" s="23"/>
      <c r="N430" s="23"/>
      <c r="O430" s="22"/>
      <c r="P430" s="25"/>
      <c r="Q430" s="270"/>
      <c r="R430" s="25"/>
      <c r="S430" s="25"/>
    </row>
    <row r="431" spans="1:19" x14ac:dyDescent="0.25">
      <c r="A431" s="19" t="s">
        <v>263</v>
      </c>
      <c r="B431" s="51"/>
      <c r="C431" s="41"/>
      <c r="D431" s="42"/>
      <c r="E431" s="43"/>
      <c r="F431" s="44"/>
      <c r="G431" s="45"/>
      <c r="H431" s="23"/>
      <c r="I431" s="23"/>
      <c r="J431" s="23"/>
      <c r="K431" s="23"/>
      <c r="L431" s="23"/>
      <c r="M431" s="23"/>
      <c r="N431" s="23"/>
      <c r="O431" s="22"/>
      <c r="P431" s="25"/>
      <c r="Q431" s="270"/>
      <c r="R431" s="25"/>
      <c r="S431" s="25"/>
    </row>
    <row r="432" spans="1:19" x14ac:dyDescent="0.25">
      <c r="A432" s="40"/>
      <c r="B432" s="40"/>
      <c r="C432" s="41"/>
      <c r="D432" s="42"/>
      <c r="E432" s="43"/>
      <c r="F432" s="44"/>
      <c r="G432" s="45"/>
      <c r="H432" s="23"/>
      <c r="I432" s="23"/>
      <c r="J432" s="23"/>
      <c r="K432" s="23"/>
      <c r="L432" s="23"/>
      <c r="M432" s="23"/>
      <c r="N432" s="23"/>
      <c r="O432" s="22"/>
      <c r="P432" s="25"/>
      <c r="Q432" s="270"/>
      <c r="R432" s="25"/>
      <c r="S432" s="25"/>
    </row>
    <row r="433" spans="1:19" x14ac:dyDescent="0.25">
      <c r="A433" s="26" t="s">
        <v>264</v>
      </c>
      <c r="B433" s="26" t="s">
        <v>19</v>
      </c>
      <c r="C433" s="27" t="s">
        <v>265</v>
      </c>
      <c r="D433" s="28">
        <v>39927</v>
      </c>
      <c r="E433" s="29"/>
      <c r="F433" s="30"/>
      <c r="G433" s="31" t="s">
        <v>157</v>
      </c>
      <c r="H433" s="23"/>
      <c r="I433" s="23"/>
      <c r="J433" s="23"/>
      <c r="K433" s="23"/>
      <c r="L433" s="23"/>
      <c r="M433" s="23"/>
      <c r="N433" s="23"/>
      <c r="O433" s="22"/>
      <c r="P433" s="25"/>
      <c r="Q433" s="270" t="str">
        <f t="shared" si="10"/>
        <v xml:space="preserve"> </v>
      </c>
      <c r="R433" s="25"/>
      <c r="S433" s="25"/>
    </row>
    <row r="434" spans="1:19" x14ac:dyDescent="0.25">
      <c r="A434" s="40"/>
      <c r="B434" s="40"/>
      <c r="C434" s="41"/>
      <c r="D434" s="42"/>
      <c r="E434" s="43"/>
      <c r="F434" s="44"/>
      <c r="G434" s="45"/>
      <c r="H434" s="23"/>
      <c r="I434" s="23"/>
      <c r="J434" s="23"/>
      <c r="K434" s="23"/>
      <c r="L434" s="23"/>
      <c r="M434" s="23"/>
      <c r="N434" s="23"/>
      <c r="O434" s="22"/>
      <c r="P434" s="25"/>
      <c r="Q434" s="270" t="str">
        <f t="shared" si="10"/>
        <v xml:space="preserve"> </v>
      </c>
      <c r="R434" s="25"/>
      <c r="S434" s="25"/>
    </row>
    <row r="435" spans="1:19" x14ac:dyDescent="0.25">
      <c r="A435" s="26" t="s">
        <v>264</v>
      </c>
      <c r="B435" s="26" t="s">
        <v>19</v>
      </c>
      <c r="C435" s="27" t="s">
        <v>266</v>
      </c>
      <c r="D435" s="28">
        <v>39927</v>
      </c>
      <c r="E435" s="29"/>
      <c r="F435" s="30"/>
      <c r="G435" s="31" t="s">
        <v>157</v>
      </c>
      <c r="H435" s="23"/>
      <c r="I435" s="23"/>
      <c r="J435" s="23"/>
      <c r="K435" s="23"/>
      <c r="L435" s="23"/>
      <c r="M435" s="23"/>
      <c r="N435" s="23"/>
      <c r="O435" s="22"/>
      <c r="P435" s="25"/>
      <c r="Q435" s="270" t="str">
        <f t="shared" si="10"/>
        <v xml:space="preserve"> </v>
      </c>
      <c r="R435" s="25"/>
      <c r="S435" s="25"/>
    </row>
    <row r="436" spans="1:19" x14ac:dyDescent="0.25">
      <c r="A436" s="40"/>
      <c r="B436" s="40"/>
      <c r="C436" s="41"/>
      <c r="D436" s="42"/>
      <c r="E436" s="43"/>
      <c r="F436" s="44"/>
      <c r="G436" s="45"/>
      <c r="H436" s="23"/>
      <c r="I436" s="23"/>
      <c r="J436" s="23"/>
      <c r="K436" s="23"/>
      <c r="L436" s="23"/>
      <c r="M436" s="23"/>
      <c r="N436" s="23"/>
      <c r="O436" s="22"/>
      <c r="P436" s="25"/>
      <c r="Q436" s="270" t="str">
        <f t="shared" si="10"/>
        <v xml:space="preserve"> </v>
      </c>
      <c r="R436" s="25"/>
      <c r="S436" s="25"/>
    </row>
    <row r="437" spans="1:19" x14ac:dyDescent="0.25">
      <c r="A437" s="26" t="s">
        <v>267</v>
      </c>
      <c r="B437" s="26" t="s">
        <v>19</v>
      </c>
      <c r="C437" s="27" t="s">
        <v>268</v>
      </c>
      <c r="D437" s="28">
        <v>39938</v>
      </c>
      <c r="E437" s="29"/>
      <c r="F437" s="30"/>
      <c r="G437" s="31" t="s">
        <v>239</v>
      </c>
      <c r="H437" s="23"/>
      <c r="I437" s="23"/>
      <c r="J437" s="23"/>
      <c r="K437" s="23"/>
      <c r="L437" s="23"/>
      <c r="M437" s="23"/>
      <c r="N437" s="23"/>
      <c r="O437" s="22"/>
      <c r="P437" s="25"/>
      <c r="Q437" s="270" t="str">
        <f t="shared" si="10"/>
        <v xml:space="preserve"> </v>
      </c>
      <c r="R437" s="25"/>
      <c r="S437" s="25"/>
    </row>
    <row r="438" spans="1:19" x14ac:dyDescent="0.25">
      <c r="A438" s="40"/>
      <c r="B438" s="40"/>
      <c r="C438" s="41"/>
      <c r="D438" s="42"/>
      <c r="E438" s="43"/>
      <c r="F438" s="44"/>
      <c r="G438" s="45"/>
      <c r="H438" s="23"/>
      <c r="I438" s="23"/>
      <c r="J438" s="23"/>
      <c r="K438" s="23"/>
      <c r="L438" s="23"/>
      <c r="M438" s="23"/>
      <c r="N438" s="23"/>
      <c r="O438" s="22"/>
      <c r="P438" s="25"/>
      <c r="Q438" s="270" t="str">
        <f t="shared" si="10"/>
        <v xml:space="preserve"> </v>
      </c>
      <c r="R438" s="25"/>
      <c r="S438" s="25"/>
    </row>
    <row r="439" spans="1:19" x14ac:dyDescent="0.25">
      <c r="A439" s="26" t="s">
        <v>267</v>
      </c>
      <c r="B439" s="26" t="s">
        <v>19</v>
      </c>
      <c r="C439" s="27" t="s">
        <v>269</v>
      </c>
      <c r="D439" s="28">
        <v>39938</v>
      </c>
      <c r="E439" s="29"/>
      <c r="F439" s="30"/>
      <c r="G439" s="31" t="s">
        <v>241</v>
      </c>
      <c r="H439" s="23"/>
      <c r="I439" s="23"/>
      <c r="J439" s="23"/>
      <c r="K439" s="23"/>
      <c r="L439" s="23"/>
      <c r="M439" s="23"/>
      <c r="N439" s="23"/>
      <c r="O439" s="22"/>
      <c r="P439" s="25"/>
      <c r="Q439" s="270" t="str">
        <f t="shared" si="10"/>
        <v xml:space="preserve"> </v>
      </c>
      <c r="R439" s="25"/>
      <c r="S439" s="25"/>
    </row>
    <row r="440" spans="1:19" x14ac:dyDescent="0.25">
      <c r="A440" s="40"/>
      <c r="B440" s="40"/>
      <c r="C440" s="41"/>
      <c r="D440" s="42"/>
      <c r="E440" s="43"/>
      <c r="F440" s="44"/>
      <c r="G440" s="45"/>
      <c r="H440" s="23"/>
      <c r="I440" s="23"/>
      <c r="J440" s="23"/>
      <c r="K440" s="23"/>
      <c r="L440" s="23"/>
      <c r="M440" s="23"/>
      <c r="N440" s="23"/>
      <c r="O440" s="22"/>
      <c r="P440" s="25"/>
      <c r="Q440" s="270" t="str">
        <f t="shared" si="10"/>
        <v xml:space="preserve"> </v>
      </c>
      <c r="R440" s="25"/>
      <c r="S440" s="25"/>
    </row>
    <row r="441" spans="1:19" x14ac:dyDescent="0.25">
      <c r="A441" s="26" t="s">
        <v>267</v>
      </c>
      <c r="B441" s="26" t="s">
        <v>19</v>
      </c>
      <c r="C441" s="27" t="s">
        <v>270</v>
      </c>
      <c r="D441" s="28">
        <v>39938</v>
      </c>
      <c r="E441" s="29"/>
      <c r="F441" s="30"/>
      <c r="G441" s="31" t="s">
        <v>244</v>
      </c>
      <c r="H441" s="23"/>
      <c r="I441" s="23"/>
      <c r="J441" s="23"/>
      <c r="K441" s="23"/>
      <c r="L441" s="23"/>
      <c r="M441" s="23"/>
      <c r="N441" s="23"/>
      <c r="O441" s="22"/>
      <c r="P441" s="25"/>
      <c r="Q441" s="270" t="str">
        <f t="shared" si="10"/>
        <v xml:space="preserve"> </v>
      </c>
      <c r="R441" s="25"/>
      <c r="S441" s="25"/>
    </row>
    <row r="442" spans="1:19" x14ac:dyDescent="0.25">
      <c r="A442" s="40"/>
      <c r="B442" s="40"/>
      <c r="C442" s="41"/>
      <c r="D442" s="42"/>
      <c r="E442" s="43"/>
      <c r="F442" s="44"/>
      <c r="G442" s="45"/>
      <c r="H442" s="23"/>
      <c r="I442" s="23"/>
      <c r="J442" s="23"/>
      <c r="K442" s="23"/>
      <c r="L442" s="23"/>
      <c r="M442" s="23"/>
      <c r="N442" s="23"/>
      <c r="O442" s="22"/>
      <c r="P442" s="25"/>
      <c r="Q442" s="270" t="str">
        <f t="shared" si="10"/>
        <v xml:space="preserve"> </v>
      </c>
      <c r="R442" s="25"/>
      <c r="S442" s="25"/>
    </row>
    <row r="443" spans="1:19" x14ac:dyDescent="0.25">
      <c r="A443" s="26" t="s">
        <v>267</v>
      </c>
      <c r="B443" s="26" t="s">
        <v>19</v>
      </c>
      <c r="C443" s="27" t="s">
        <v>271</v>
      </c>
      <c r="D443" s="28">
        <v>39938</v>
      </c>
      <c r="E443" s="29"/>
      <c r="F443" s="30"/>
      <c r="G443" s="31" t="s">
        <v>241</v>
      </c>
      <c r="H443" s="23"/>
      <c r="I443" s="23"/>
      <c r="J443" s="23"/>
      <c r="K443" s="23"/>
      <c r="L443" s="23"/>
      <c r="M443" s="23"/>
      <c r="N443" s="23"/>
      <c r="O443" s="22"/>
      <c r="P443" s="25"/>
      <c r="Q443" s="270" t="str">
        <f t="shared" si="10"/>
        <v xml:space="preserve"> </v>
      </c>
      <c r="R443" s="25"/>
      <c r="S443" s="25"/>
    </row>
    <row r="444" spans="1:19" x14ac:dyDescent="0.25">
      <c r="A444" s="40"/>
      <c r="B444" s="40"/>
      <c r="C444" s="41"/>
      <c r="D444" s="42"/>
      <c r="E444" s="43"/>
      <c r="F444" s="44"/>
      <c r="G444" s="45"/>
      <c r="H444" s="23"/>
      <c r="I444" s="23"/>
      <c r="J444" s="23"/>
      <c r="K444" s="23"/>
      <c r="L444" s="23"/>
      <c r="M444" s="23"/>
      <c r="N444" s="23"/>
      <c r="O444" s="22"/>
      <c r="P444" s="25"/>
      <c r="Q444" s="270" t="str">
        <f t="shared" si="10"/>
        <v xml:space="preserve"> </v>
      </c>
      <c r="R444" s="25"/>
      <c r="S444" s="25"/>
    </row>
    <row r="445" spans="1:19" x14ac:dyDescent="0.25">
      <c r="A445" s="26" t="s">
        <v>272</v>
      </c>
      <c r="B445" s="26" t="s">
        <v>19</v>
      </c>
      <c r="C445" s="27" t="s">
        <v>273</v>
      </c>
      <c r="D445" s="28">
        <v>39947</v>
      </c>
      <c r="E445" s="29"/>
      <c r="F445" s="30"/>
      <c r="G445" s="31" t="s">
        <v>274</v>
      </c>
      <c r="H445" s="23"/>
      <c r="I445" s="23"/>
      <c r="J445" s="23"/>
      <c r="K445" s="23"/>
      <c r="L445" s="23"/>
      <c r="M445" s="23"/>
      <c r="N445" s="23"/>
      <c r="O445" s="22"/>
      <c r="P445" s="25"/>
      <c r="Q445" s="270" t="str">
        <f t="shared" si="10"/>
        <v xml:space="preserve"> </v>
      </c>
      <c r="R445" s="25"/>
      <c r="S445" s="25"/>
    </row>
    <row r="446" spans="1:19" x14ac:dyDescent="0.25">
      <c r="A446" s="40"/>
      <c r="B446" s="40"/>
      <c r="C446" s="41"/>
      <c r="D446" s="42"/>
      <c r="E446" s="43"/>
      <c r="F446" s="44"/>
      <c r="G446" s="45"/>
      <c r="H446" s="23"/>
      <c r="I446" s="23"/>
      <c r="J446" s="23"/>
      <c r="K446" s="23"/>
      <c r="L446" s="23"/>
      <c r="M446" s="23"/>
      <c r="N446" s="23"/>
      <c r="O446" s="22"/>
      <c r="P446" s="25"/>
      <c r="Q446" s="270" t="str">
        <f t="shared" si="10"/>
        <v xml:space="preserve"> </v>
      </c>
      <c r="R446" s="25"/>
      <c r="S446" s="25"/>
    </row>
    <row r="447" spans="1:19" x14ac:dyDescent="0.25">
      <c r="A447" s="19" t="s">
        <v>272</v>
      </c>
      <c r="B447" s="19" t="s">
        <v>726</v>
      </c>
      <c r="C447" s="38"/>
      <c r="D447" s="22"/>
      <c r="E447" s="21"/>
      <c r="F447" s="22"/>
      <c r="G447" s="23">
        <v>5000000</v>
      </c>
      <c r="H447" s="32"/>
      <c r="I447" s="23"/>
      <c r="J447" s="23"/>
      <c r="K447" s="23"/>
      <c r="L447" s="23"/>
      <c r="M447" s="23"/>
      <c r="N447" s="23"/>
      <c r="O447" s="22"/>
      <c r="P447" s="25"/>
      <c r="Q447" s="270" t="str">
        <f t="shared" si="10"/>
        <v xml:space="preserve"> </v>
      </c>
      <c r="R447" s="25"/>
      <c r="S447" s="25"/>
    </row>
    <row r="448" spans="1:19" x14ac:dyDescent="0.25">
      <c r="A448" s="19" t="s">
        <v>272</v>
      </c>
      <c r="B448" s="19"/>
      <c r="C448" s="38"/>
      <c r="D448" s="22" t="s">
        <v>727</v>
      </c>
      <c r="E448" s="21"/>
      <c r="F448" s="22" t="s">
        <v>42</v>
      </c>
      <c r="G448" s="46">
        <v>5000000</v>
      </c>
      <c r="H448" s="23">
        <v>1120000</v>
      </c>
      <c r="I448" s="25"/>
      <c r="J448" s="23"/>
      <c r="K448" s="23"/>
      <c r="L448" s="23"/>
      <c r="M448" s="23"/>
      <c r="N448" s="23">
        <v>1120000</v>
      </c>
      <c r="O448" s="24">
        <v>41486</v>
      </c>
      <c r="P448" s="271" t="s">
        <v>795</v>
      </c>
      <c r="Q448" s="270">
        <f t="shared" si="10"/>
        <v>41486</v>
      </c>
      <c r="R448" s="25"/>
      <c r="S448" s="25"/>
    </row>
    <row r="449" spans="1:19" x14ac:dyDescent="0.25">
      <c r="A449" s="19" t="s">
        <v>728</v>
      </c>
      <c r="B449" s="19"/>
      <c r="C449" s="20"/>
      <c r="D449" s="22"/>
      <c r="E449" s="21"/>
      <c r="F449" s="22"/>
      <c r="G449" s="21"/>
      <c r="H449" s="32"/>
      <c r="I449" s="23"/>
      <c r="J449" s="23"/>
      <c r="K449" s="23"/>
      <c r="L449" s="23"/>
      <c r="M449" s="23"/>
      <c r="N449" s="23"/>
      <c r="O449" s="22"/>
      <c r="P449" s="271"/>
      <c r="Q449" s="270" t="str">
        <f t="shared" si="10"/>
        <v xml:space="preserve"> </v>
      </c>
      <c r="R449" s="25"/>
      <c r="S449" s="25"/>
    </row>
    <row r="450" spans="1:19" x14ac:dyDescent="0.25">
      <c r="A450" s="385" t="s">
        <v>796</v>
      </c>
      <c r="B450" s="385"/>
      <c r="C450" s="385"/>
      <c r="D450" s="385"/>
      <c r="E450" s="385"/>
      <c r="F450" s="385"/>
      <c r="G450" s="385"/>
      <c r="H450" s="385"/>
      <c r="I450" s="385"/>
      <c r="J450" s="385"/>
      <c r="K450" s="385"/>
      <c r="L450" s="385"/>
      <c r="M450" s="385"/>
      <c r="N450" s="385"/>
      <c r="O450" s="22"/>
      <c r="P450" s="271"/>
      <c r="Q450" s="270" t="str">
        <f t="shared" si="10"/>
        <v xml:space="preserve"> </v>
      </c>
      <c r="R450" s="25"/>
      <c r="S450" s="25"/>
    </row>
    <row r="451" spans="1:19" x14ac:dyDescent="0.25">
      <c r="A451" s="19"/>
      <c r="B451" s="19"/>
      <c r="C451" s="20"/>
      <c r="D451" s="22"/>
      <c r="E451" s="21"/>
      <c r="F451" s="22"/>
      <c r="G451" s="21"/>
      <c r="H451" s="32"/>
      <c r="I451" s="23"/>
      <c r="J451" s="23"/>
      <c r="K451" s="23"/>
      <c r="L451" s="23"/>
      <c r="M451" s="23"/>
      <c r="N451" s="23"/>
      <c r="O451" s="22"/>
      <c r="P451" s="271"/>
      <c r="Q451" s="270" t="str">
        <f t="shared" si="10"/>
        <v xml:space="preserve"> </v>
      </c>
      <c r="R451" s="25"/>
      <c r="S451" s="25"/>
    </row>
    <row r="452" spans="1:19" x14ac:dyDescent="0.25">
      <c r="A452" s="19" t="s">
        <v>272</v>
      </c>
      <c r="B452" s="19" t="s">
        <v>731</v>
      </c>
      <c r="C452" s="38"/>
      <c r="D452" s="22"/>
      <c r="E452" s="21"/>
      <c r="F452" s="22"/>
      <c r="G452" s="23">
        <v>59950000</v>
      </c>
      <c r="H452" s="32"/>
      <c r="I452" s="23"/>
      <c r="J452" s="23"/>
      <c r="K452" s="23"/>
      <c r="L452" s="23"/>
      <c r="M452" s="23"/>
      <c r="N452" s="23"/>
      <c r="O452" s="22"/>
      <c r="P452" s="271"/>
      <c r="Q452" s="270" t="str">
        <f t="shared" si="10"/>
        <v xml:space="preserve"> </v>
      </c>
      <c r="R452" s="25"/>
      <c r="S452" s="25"/>
    </row>
    <row r="453" spans="1:19" x14ac:dyDescent="0.25">
      <c r="A453" s="19" t="s">
        <v>272</v>
      </c>
      <c r="B453" s="19"/>
      <c r="C453" s="38"/>
      <c r="D453" s="22" t="s">
        <v>732</v>
      </c>
      <c r="E453" s="21"/>
      <c r="F453" s="22" t="s">
        <v>42</v>
      </c>
      <c r="G453" s="46">
        <v>14950000</v>
      </c>
      <c r="H453" s="23">
        <v>3750000</v>
      </c>
      <c r="I453" s="23"/>
      <c r="J453" s="23"/>
      <c r="K453" s="23"/>
      <c r="L453" s="23"/>
      <c r="M453" s="23"/>
      <c r="N453" s="23">
        <v>3750000</v>
      </c>
      <c r="O453" s="24">
        <v>41486</v>
      </c>
      <c r="P453" s="271" t="s">
        <v>795</v>
      </c>
      <c r="Q453" s="270">
        <f t="shared" si="10"/>
        <v>41486</v>
      </c>
      <c r="R453" s="25"/>
      <c r="S453" s="25"/>
    </row>
    <row r="454" spans="1:19" x14ac:dyDescent="0.25">
      <c r="A454" s="19" t="s">
        <v>272</v>
      </c>
      <c r="B454" s="19"/>
      <c r="C454" s="38"/>
      <c r="D454" s="22" t="s">
        <v>733</v>
      </c>
      <c r="E454" s="21"/>
      <c r="F454" s="22" t="s">
        <v>42</v>
      </c>
      <c r="G454" s="46">
        <v>15000000</v>
      </c>
      <c r="H454" s="23">
        <v>3750000</v>
      </c>
      <c r="I454" s="23"/>
      <c r="J454" s="23"/>
      <c r="K454" s="23"/>
      <c r="L454" s="23"/>
      <c r="M454" s="23"/>
      <c r="N454" s="23">
        <v>3750000</v>
      </c>
      <c r="O454" s="24">
        <v>41486</v>
      </c>
      <c r="P454" s="271" t="s">
        <v>795</v>
      </c>
      <c r="Q454" s="270">
        <f t="shared" si="10"/>
        <v>41486</v>
      </c>
      <c r="R454" s="25"/>
      <c r="S454" s="25"/>
    </row>
    <row r="455" spans="1:19" x14ac:dyDescent="0.25">
      <c r="A455" s="19" t="s">
        <v>272</v>
      </c>
      <c r="B455" s="19"/>
      <c r="C455" s="38"/>
      <c r="D455" s="22" t="s">
        <v>734</v>
      </c>
      <c r="E455" s="21"/>
      <c r="F455" s="22" t="s">
        <v>42</v>
      </c>
      <c r="G455" s="46">
        <v>15000000</v>
      </c>
      <c r="H455" s="23">
        <v>3750000</v>
      </c>
      <c r="I455" s="23"/>
      <c r="J455" s="23"/>
      <c r="K455" s="23"/>
      <c r="L455" s="23"/>
      <c r="M455" s="23"/>
      <c r="N455" s="23">
        <v>3750000</v>
      </c>
      <c r="O455" s="24">
        <v>41486</v>
      </c>
      <c r="P455" s="271" t="s">
        <v>795</v>
      </c>
      <c r="Q455" s="270">
        <f t="shared" si="10"/>
        <v>41486</v>
      </c>
      <c r="R455" s="25"/>
      <c r="S455" s="25"/>
    </row>
    <row r="456" spans="1:19" x14ac:dyDescent="0.25">
      <c r="A456" s="19" t="s">
        <v>272</v>
      </c>
      <c r="B456" s="19"/>
      <c r="C456" s="38"/>
      <c r="D456" s="22" t="s">
        <v>735</v>
      </c>
      <c r="E456" s="21"/>
      <c r="F456" s="22" t="s">
        <v>42</v>
      </c>
      <c r="G456" s="46">
        <v>15000000</v>
      </c>
      <c r="H456" s="23">
        <v>3750000</v>
      </c>
      <c r="I456" s="23"/>
      <c r="J456" s="23"/>
      <c r="K456" s="23"/>
      <c r="L456" s="23"/>
      <c r="M456" s="23"/>
      <c r="N456" s="23">
        <v>3750000</v>
      </c>
      <c r="O456" s="24">
        <v>41486</v>
      </c>
      <c r="P456" s="271" t="s">
        <v>795</v>
      </c>
      <c r="Q456" s="270">
        <f t="shared" si="10"/>
        <v>41486</v>
      </c>
      <c r="R456" s="25"/>
      <c r="S456" s="25"/>
    </row>
    <row r="457" spans="1:19" x14ac:dyDescent="0.25">
      <c r="A457" s="19" t="s">
        <v>736</v>
      </c>
      <c r="B457" s="19"/>
      <c r="C457" s="20"/>
      <c r="D457" s="22"/>
      <c r="E457" s="21"/>
      <c r="F457" s="22"/>
      <c r="G457" s="21"/>
      <c r="H457" s="32"/>
      <c r="I457" s="23"/>
      <c r="J457" s="23"/>
      <c r="K457" s="23"/>
      <c r="L457" s="23"/>
      <c r="M457" s="23"/>
      <c r="N457" s="23"/>
      <c r="O457" s="22"/>
      <c r="P457" s="25"/>
      <c r="Q457" s="270" t="str">
        <f t="shared" si="10"/>
        <v xml:space="preserve"> </v>
      </c>
      <c r="R457" s="25"/>
      <c r="S457" s="25"/>
    </row>
    <row r="458" spans="1:19" x14ac:dyDescent="0.25">
      <c r="A458" s="385" t="s">
        <v>797</v>
      </c>
      <c r="B458" s="385"/>
      <c r="C458" s="385"/>
      <c r="D458" s="385"/>
      <c r="E458" s="385"/>
      <c r="F458" s="385"/>
      <c r="G458" s="385"/>
      <c r="H458" s="385"/>
      <c r="I458" s="385"/>
      <c r="J458" s="385"/>
      <c r="K458" s="385"/>
      <c r="L458" s="385"/>
      <c r="M458" s="385"/>
      <c r="N458" s="385"/>
      <c r="O458" s="22"/>
      <c r="P458" s="25"/>
      <c r="Q458" s="270" t="str">
        <f t="shared" si="10"/>
        <v xml:space="preserve"> </v>
      </c>
      <c r="R458" s="25"/>
      <c r="S458" s="25"/>
    </row>
    <row r="459" spans="1:19" x14ac:dyDescent="0.25">
      <c r="A459" s="19"/>
      <c r="B459" s="19"/>
      <c r="C459" s="20"/>
      <c r="D459" s="22"/>
      <c r="E459" s="21"/>
      <c r="F459" s="22"/>
      <c r="G459" s="21"/>
      <c r="H459" s="32"/>
      <c r="I459" s="23"/>
      <c r="J459" s="23"/>
      <c r="K459" s="23"/>
      <c r="L459" s="23"/>
      <c r="M459" s="23"/>
      <c r="N459" s="23"/>
      <c r="O459" s="22"/>
      <c r="P459" s="25"/>
      <c r="Q459" s="270" t="str">
        <f t="shared" si="10"/>
        <v xml:space="preserve"> </v>
      </c>
      <c r="R459" s="25"/>
      <c r="S459" s="25"/>
    </row>
    <row r="460" spans="1:19" x14ac:dyDescent="0.25">
      <c r="A460" s="26" t="s">
        <v>68</v>
      </c>
      <c r="B460" s="26" t="s">
        <v>19</v>
      </c>
      <c r="C460" s="27" t="s">
        <v>275</v>
      </c>
      <c r="D460" s="28">
        <v>39958</v>
      </c>
      <c r="E460" s="29"/>
      <c r="F460" s="30"/>
      <c r="G460" s="31" t="s">
        <v>70</v>
      </c>
      <c r="H460" s="23"/>
      <c r="I460" s="23"/>
      <c r="J460" s="23"/>
      <c r="K460" s="23"/>
      <c r="L460" s="23"/>
      <c r="M460" s="23"/>
      <c r="N460" s="23"/>
      <c r="O460" s="22"/>
      <c r="P460" s="25"/>
      <c r="Q460" s="270" t="str">
        <f t="shared" si="10"/>
        <v xml:space="preserve"> </v>
      </c>
      <c r="R460" s="25"/>
      <c r="S460" s="25"/>
    </row>
    <row r="461" spans="1:19" x14ac:dyDescent="0.25">
      <c r="A461" s="40"/>
      <c r="B461" s="40"/>
      <c r="C461" s="41"/>
      <c r="D461" s="42"/>
      <c r="E461" s="43"/>
      <c r="F461" s="44"/>
      <c r="G461" s="45"/>
      <c r="H461" s="23"/>
      <c r="I461" s="23"/>
      <c r="J461" s="23"/>
      <c r="K461" s="23"/>
      <c r="L461" s="23"/>
      <c r="M461" s="23"/>
      <c r="N461" s="23"/>
      <c r="O461" s="22"/>
      <c r="P461" s="25"/>
      <c r="Q461" s="270" t="str">
        <f t="shared" si="10"/>
        <v xml:space="preserve"> </v>
      </c>
      <c r="R461" s="25"/>
      <c r="S461" s="25"/>
    </row>
    <row r="462" spans="1:19" x14ac:dyDescent="0.25">
      <c r="A462" s="26" t="s">
        <v>68</v>
      </c>
      <c r="B462" s="26" t="s">
        <v>19</v>
      </c>
      <c r="C462" s="27" t="s">
        <v>276</v>
      </c>
      <c r="D462" s="28">
        <v>39958</v>
      </c>
      <c r="E462" s="29"/>
      <c r="F462" s="30"/>
      <c r="G462" s="31" t="s">
        <v>219</v>
      </c>
      <c r="H462" s="23"/>
      <c r="I462" s="23"/>
      <c r="J462" s="23"/>
      <c r="K462" s="23"/>
      <c r="L462" s="23"/>
      <c r="M462" s="23"/>
      <c r="N462" s="23"/>
      <c r="O462" s="22"/>
      <c r="P462" s="25"/>
      <c r="Q462" s="270" t="str">
        <f t="shared" si="10"/>
        <v xml:space="preserve"> </v>
      </c>
      <c r="R462" s="25"/>
      <c r="S462" s="25"/>
    </row>
    <row r="463" spans="1:19" x14ac:dyDescent="0.25">
      <c r="A463" s="40"/>
      <c r="B463" s="40"/>
      <c r="C463" s="41"/>
      <c r="D463" s="42"/>
      <c r="E463" s="43"/>
      <c r="F463" s="44"/>
      <c r="G463" s="45"/>
      <c r="H463" s="23"/>
      <c r="I463" s="23"/>
      <c r="J463" s="23"/>
      <c r="K463" s="23"/>
      <c r="L463" s="23"/>
      <c r="M463" s="23"/>
      <c r="N463" s="23"/>
      <c r="O463" s="22"/>
      <c r="P463" s="25"/>
      <c r="Q463" s="270" t="str">
        <f t="shared" si="10"/>
        <v xml:space="preserve"> </v>
      </c>
      <c r="R463" s="25"/>
      <c r="S463" s="25"/>
    </row>
    <row r="464" spans="1:19" x14ac:dyDescent="0.25">
      <c r="A464" s="26" t="s">
        <v>277</v>
      </c>
      <c r="B464" s="26" t="s">
        <v>19</v>
      </c>
      <c r="C464" s="27" t="s">
        <v>278</v>
      </c>
      <c r="D464" s="28">
        <v>39986</v>
      </c>
      <c r="E464" s="29"/>
      <c r="F464" s="30"/>
      <c r="G464" s="31" t="s">
        <v>209</v>
      </c>
      <c r="H464" s="23"/>
      <c r="I464" s="23"/>
      <c r="J464" s="23"/>
      <c r="K464" s="23"/>
      <c r="L464" s="23"/>
      <c r="M464" s="23"/>
      <c r="N464" s="23"/>
      <c r="O464" s="22"/>
      <c r="P464" s="25"/>
      <c r="Q464" s="270" t="str">
        <f t="shared" si="10"/>
        <v xml:space="preserve"> </v>
      </c>
      <c r="R464" s="25"/>
      <c r="S464" s="25"/>
    </row>
    <row r="465" spans="1:19" x14ac:dyDescent="0.25">
      <c r="A465" s="40"/>
      <c r="B465" s="40"/>
      <c r="C465" s="41"/>
      <c r="D465" s="42"/>
      <c r="E465" s="43"/>
      <c r="F465" s="44"/>
      <c r="G465" s="45"/>
      <c r="H465" s="23"/>
      <c r="I465" s="23"/>
      <c r="J465" s="23"/>
      <c r="K465" s="23"/>
      <c r="L465" s="23"/>
      <c r="M465" s="23"/>
      <c r="N465" s="23"/>
      <c r="O465" s="22"/>
      <c r="P465" s="25"/>
      <c r="Q465" s="270" t="str">
        <f t="shared" si="10"/>
        <v xml:space="preserve"> </v>
      </c>
      <c r="R465" s="25"/>
      <c r="S465" s="25"/>
    </row>
    <row r="466" spans="1:19" x14ac:dyDescent="0.25">
      <c r="A466" s="26" t="s">
        <v>279</v>
      </c>
      <c r="B466" s="26" t="s">
        <v>19</v>
      </c>
      <c r="C466" s="27" t="s">
        <v>280</v>
      </c>
      <c r="D466" s="28">
        <v>39989</v>
      </c>
      <c r="E466" s="29"/>
      <c r="F466" s="30"/>
      <c r="G466" s="31" t="s">
        <v>157</v>
      </c>
      <c r="H466" s="23"/>
      <c r="I466" s="23"/>
      <c r="J466" s="23"/>
      <c r="K466" s="23"/>
      <c r="L466" s="23"/>
      <c r="M466" s="23"/>
      <c r="N466" s="23"/>
      <c r="O466" s="22"/>
      <c r="P466" s="25"/>
      <c r="Q466" s="270" t="str">
        <f t="shared" si="10"/>
        <v xml:space="preserve"> </v>
      </c>
      <c r="R466" s="25"/>
      <c r="S466" s="25"/>
    </row>
    <row r="467" spans="1:19" x14ac:dyDescent="0.25">
      <c r="A467" s="19"/>
      <c r="B467" s="19"/>
      <c r="C467" s="20"/>
      <c r="D467" s="21"/>
      <c r="E467" s="21"/>
      <c r="F467" s="22"/>
      <c r="G467" s="21"/>
      <c r="H467" s="23"/>
      <c r="I467" s="23"/>
      <c r="J467" s="23"/>
      <c r="K467" s="23"/>
      <c r="L467" s="23"/>
      <c r="M467" s="23"/>
      <c r="N467" s="23"/>
      <c r="O467" s="24"/>
      <c r="P467" s="25"/>
      <c r="Q467" s="270" t="str">
        <f t="shared" si="10"/>
        <v xml:space="preserve"> </v>
      </c>
      <c r="R467" s="25"/>
      <c r="S467" s="25"/>
    </row>
    <row r="468" spans="1:19" x14ac:dyDescent="0.25">
      <c r="A468" s="26" t="s">
        <v>281</v>
      </c>
      <c r="B468" s="26" t="s">
        <v>19</v>
      </c>
      <c r="C468" s="27" t="s">
        <v>282</v>
      </c>
      <c r="D468" s="28">
        <v>39989</v>
      </c>
      <c r="E468" s="29"/>
      <c r="F468" s="30"/>
      <c r="G468" s="31" t="s">
        <v>157</v>
      </c>
      <c r="H468" s="23"/>
      <c r="I468" s="23"/>
      <c r="J468" s="23"/>
      <c r="K468" s="23"/>
      <c r="L468" s="23"/>
      <c r="M468" s="23"/>
      <c r="N468" s="23"/>
      <c r="O468" s="22"/>
      <c r="P468" s="25"/>
      <c r="Q468" s="270" t="str">
        <f t="shared" si="10"/>
        <v xml:space="preserve"> </v>
      </c>
      <c r="R468" s="25"/>
      <c r="S468" s="25"/>
    </row>
    <row r="469" spans="1:19" x14ac:dyDescent="0.25">
      <c r="A469" s="40"/>
      <c r="B469" s="40"/>
      <c r="C469" s="41"/>
      <c r="D469" s="42"/>
      <c r="E469" s="43"/>
      <c r="F469" s="44"/>
      <c r="G469" s="45"/>
      <c r="H469" s="23"/>
      <c r="I469" s="23"/>
      <c r="J469" s="23"/>
      <c r="K469" s="23"/>
      <c r="L469" s="23"/>
      <c r="M469" s="23"/>
      <c r="N469" s="23"/>
      <c r="O469" s="22"/>
      <c r="P469" s="25"/>
      <c r="Q469" s="270" t="str">
        <f t="shared" si="10"/>
        <v xml:space="preserve"> </v>
      </c>
      <c r="R469" s="25"/>
      <c r="S469" s="25"/>
    </row>
    <row r="470" spans="1:19" x14ac:dyDescent="0.25">
      <c r="A470" s="26" t="s">
        <v>283</v>
      </c>
      <c r="B470" s="26" t="s">
        <v>19</v>
      </c>
      <c r="C470" s="27" t="s">
        <v>284</v>
      </c>
      <c r="D470" s="28">
        <v>39990</v>
      </c>
      <c r="E470" s="29"/>
      <c r="F470" s="30"/>
      <c r="G470" s="31">
        <v>10000000</v>
      </c>
      <c r="H470" s="23"/>
      <c r="I470" s="23"/>
      <c r="J470" s="23"/>
      <c r="K470" s="23"/>
      <c r="L470" s="23"/>
      <c r="M470" s="23"/>
      <c r="N470" s="23"/>
      <c r="O470" s="22"/>
      <c r="P470" s="25"/>
      <c r="Q470" s="270" t="str">
        <f t="shared" si="10"/>
        <v xml:space="preserve"> </v>
      </c>
      <c r="R470" s="25"/>
      <c r="S470" s="25"/>
    </row>
    <row r="471" spans="1:19" x14ac:dyDescent="0.25">
      <c r="A471" s="19"/>
      <c r="B471" s="19"/>
      <c r="C471" s="20"/>
      <c r="D471" s="21"/>
      <c r="E471" s="21"/>
      <c r="F471" s="22"/>
      <c r="G471" s="23"/>
      <c r="H471" s="23"/>
      <c r="I471" s="23"/>
      <c r="J471" s="23"/>
      <c r="K471" s="23"/>
      <c r="L471" s="23"/>
      <c r="M471" s="23"/>
      <c r="N471" s="23"/>
      <c r="O471" s="24"/>
      <c r="P471" s="25"/>
      <c r="Q471" s="270" t="str">
        <f t="shared" si="10"/>
        <v xml:space="preserve"> </v>
      </c>
      <c r="R471" s="25"/>
      <c r="S471" s="25"/>
    </row>
    <row r="472" spans="1:19" x14ac:dyDescent="0.25">
      <c r="A472" s="26" t="s">
        <v>285</v>
      </c>
      <c r="B472" s="26" t="s">
        <v>19</v>
      </c>
      <c r="C472" s="27" t="s">
        <v>286</v>
      </c>
      <c r="D472" s="28">
        <v>40087</v>
      </c>
      <c r="E472" s="29"/>
      <c r="F472" s="30"/>
      <c r="G472" s="31">
        <v>40000000</v>
      </c>
      <c r="H472" s="23"/>
      <c r="I472" s="23"/>
      <c r="J472" s="23"/>
      <c r="K472" s="23"/>
      <c r="L472" s="23"/>
      <c r="M472" s="23"/>
      <c r="N472" s="23"/>
      <c r="O472" s="22"/>
      <c r="P472" s="25"/>
      <c r="Q472" s="270" t="str">
        <f t="shared" si="10"/>
        <v xml:space="preserve"> </v>
      </c>
      <c r="R472" s="25"/>
      <c r="S472" s="25"/>
    </row>
    <row r="473" spans="1:19" x14ac:dyDescent="0.25">
      <c r="A473" s="40"/>
      <c r="B473" s="40"/>
      <c r="C473" s="41"/>
      <c r="D473" s="42"/>
      <c r="E473" s="43"/>
      <c r="F473" s="44"/>
      <c r="G473" s="45"/>
      <c r="H473" s="23"/>
      <c r="I473" s="23"/>
      <c r="J473" s="23"/>
      <c r="K473" s="23"/>
      <c r="L473" s="23"/>
      <c r="M473" s="23"/>
      <c r="N473" s="23"/>
      <c r="O473" s="22"/>
      <c r="P473" s="25"/>
      <c r="Q473" s="270" t="str">
        <f t="shared" si="10"/>
        <v xml:space="preserve"> </v>
      </c>
      <c r="R473" s="25"/>
      <c r="S473" s="25"/>
    </row>
    <row r="474" spans="1:19" x14ac:dyDescent="0.25">
      <c r="A474" s="19" t="s">
        <v>285</v>
      </c>
      <c r="B474" s="19" t="s">
        <v>379</v>
      </c>
      <c r="C474" s="41"/>
      <c r="D474" s="25"/>
      <c r="E474" s="25"/>
      <c r="F474" s="25"/>
      <c r="G474" s="48">
        <v>40000000</v>
      </c>
      <c r="H474" s="23"/>
      <c r="I474" s="23"/>
      <c r="J474" s="23"/>
      <c r="K474" s="23"/>
      <c r="L474" s="23"/>
      <c r="M474" s="23"/>
      <c r="N474" s="23"/>
      <c r="O474" s="22"/>
      <c r="P474" s="25"/>
      <c r="Q474" s="270" t="str">
        <f t="shared" si="10"/>
        <v xml:space="preserve"> </v>
      </c>
      <c r="R474" s="25"/>
      <c r="S474" s="25"/>
    </row>
    <row r="475" spans="1:19" x14ac:dyDescent="0.25">
      <c r="A475" s="19" t="s">
        <v>285</v>
      </c>
      <c r="B475" s="19"/>
      <c r="C475" s="41"/>
      <c r="D475" s="42" t="s">
        <v>798</v>
      </c>
      <c r="E475" s="43"/>
      <c r="F475" s="44"/>
      <c r="G475" s="48">
        <v>10000000</v>
      </c>
      <c r="H475" s="23"/>
      <c r="I475" s="23"/>
      <c r="J475" s="23"/>
      <c r="K475" s="23"/>
      <c r="L475" s="23"/>
      <c r="M475" s="23"/>
      <c r="N475" s="23"/>
      <c r="O475" s="22"/>
      <c r="P475" s="25"/>
      <c r="Q475" s="270" t="str">
        <f t="shared" si="10"/>
        <v xml:space="preserve"> </v>
      </c>
      <c r="R475" s="25"/>
      <c r="S475" s="25"/>
    </row>
    <row r="476" spans="1:19" x14ac:dyDescent="0.25">
      <c r="A476" s="19" t="s">
        <v>285</v>
      </c>
      <c r="B476" s="40"/>
      <c r="C476" s="41"/>
      <c r="D476" s="52" t="s">
        <v>799</v>
      </c>
      <c r="E476" s="43"/>
      <c r="F476" s="22" t="s">
        <v>42</v>
      </c>
      <c r="G476" s="46">
        <v>6000000</v>
      </c>
      <c r="H476" s="23"/>
      <c r="I476" s="23"/>
      <c r="J476" s="23"/>
      <c r="K476" s="23"/>
      <c r="L476" s="25"/>
      <c r="M476" s="23">
        <v>6000000</v>
      </c>
      <c r="N476" s="23"/>
      <c r="O476" s="24">
        <v>41198</v>
      </c>
      <c r="P476" s="271" t="s">
        <v>800</v>
      </c>
      <c r="Q476" s="270">
        <f t="shared" si="10"/>
        <v>41198</v>
      </c>
      <c r="R476" s="25"/>
      <c r="S476" s="25"/>
    </row>
    <row r="477" spans="1:19" x14ac:dyDescent="0.25">
      <c r="A477" s="19" t="s">
        <v>285</v>
      </c>
      <c r="B477" s="40"/>
      <c r="C477" s="41"/>
      <c r="D477" s="52" t="s">
        <v>801</v>
      </c>
      <c r="E477" s="43"/>
      <c r="F477" s="22" t="s">
        <v>42</v>
      </c>
      <c r="G477" s="46">
        <v>4000000</v>
      </c>
      <c r="H477" s="23"/>
      <c r="I477" s="23"/>
      <c r="J477" s="23"/>
      <c r="K477" s="23"/>
      <c r="L477" s="25"/>
      <c r="M477" s="23">
        <v>4000000</v>
      </c>
      <c r="N477" s="23"/>
      <c r="O477" s="24">
        <v>41198</v>
      </c>
      <c r="P477" s="271" t="s">
        <v>800</v>
      </c>
      <c r="Q477" s="270">
        <f t="shared" si="10"/>
        <v>41198</v>
      </c>
      <c r="R477" s="25"/>
      <c r="S477" s="25"/>
    </row>
    <row r="478" spans="1:19" x14ac:dyDescent="0.25">
      <c r="A478" s="19" t="s">
        <v>285</v>
      </c>
      <c r="B478" s="19"/>
      <c r="C478" s="41"/>
      <c r="D478" s="42" t="s">
        <v>802</v>
      </c>
      <c r="E478" s="43"/>
      <c r="F478" s="44"/>
      <c r="G478" s="48">
        <v>10000000</v>
      </c>
      <c r="H478" s="23"/>
      <c r="I478" s="23"/>
      <c r="J478" s="23"/>
      <c r="K478" s="23"/>
      <c r="L478" s="25"/>
      <c r="M478" s="23"/>
      <c r="N478" s="23"/>
      <c r="O478" s="22"/>
      <c r="P478" s="271"/>
      <c r="Q478" s="270" t="str">
        <f t="shared" si="10"/>
        <v xml:space="preserve"> </v>
      </c>
      <c r="R478" s="25"/>
      <c r="S478" s="25"/>
    </row>
    <row r="479" spans="1:19" x14ac:dyDescent="0.25">
      <c r="A479" s="19" t="s">
        <v>285</v>
      </c>
      <c r="B479" s="40"/>
      <c r="C479" s="41"/>
      <c r="D479" s="52" t="s">
        <v>803</v>
      </c>
      <c r="E479" s="43"/>
      <c r="F479" s="22" t="s">
        <v>42</v>
      </c>
      <c r="G479" s="46">
        <v>6000000</v>
      </c>
      <c r="H479" s="23"/>
      <c r="I479" s="23"/>
      <c r="J479" s="23"/>
      <c r="K479" s="23"/>
      <c r="L479" s="25"/>
      <c r="M479" s="23">
        <v>6000000</v>
      </c>
      <c r="N479" s="23"/>
      <c r="O479" s="24">
        <v>41236</v>
      </c>
      <c r="P479" s="271" t="s">
        <v>800</v>
      </c>
      <c r="Q479" s="270">
        <f t="shared" si="10"/>
        <v>41236</v>
      </c>
      <c r="R479" s="25"/>
      <c r="S479" s="25"/>
    </row>
    <row r="480" spans="1:19" x14ac:dyDescent="0.25">
      <c r="A480" s="19" t="s">
        <v>285</v>
      </c>
      <c r="B480" s="40"/>
      <c r="C480" s="41"/>
      <c r="D480" s="52" t="s">
        <v>804</v>
      </c>
      <c r="E480" s="43"/>
      <c r="F480" s="22" t="s">
        <v>42</v>
      </c>
      <c r="G480" s="46">
        <v>4000000</v>
      </c>
      <c r="H480" s="23"/>
      <c r="I480" s="23"/>
      <c r="J480" s="23"/>
      <c r="K480" s="23"/>
      <c r="L480" s="25"/>
      <c r="M480" s="23">
        <v>4000000</v>
      </c>
      <c r="N480" s="23"/>
      <c r="O480" s="24">
        <v>41236</v>
      </c>
      <c r="P480" s="271" t="s">
        <v>800</v>
      </c>
      <c r="Q480" s="270">
        <f t="shared" si="10"/>
        <v>41236</v>
      </c>
      <c r="R480" s="25"/>
      <c r="S480" s="25"/>
    </row>
    <row r="481" spans="1:19" x14ac:dyDescent="0.25">
      <c r="A481" s="19" t="s">
        <v>285</v>
      </c>
      <c r="B481" s="19"/>
      <c r="C481" s="41"/>
      <c r="D481" s="42" t="s">
        <v>805</v>
      </c>
      <c r="E481" s="43"/>
      <c r="F481" s="44"/>
      <c r="G481" s="48">
        <v>10000000</v>
      </c>
      <c r="H481" s="23"/>
      <c r="I481" s="23"/>
      <c r="J481" s="23"/>
      <c r="K481" s="23"/>
      <c r="L481" s="23"/>
      <c r="M481" s="23"/>
      <c r="N481" s="23"/>
      <c r="O481" s="22"/>
      <c r="P481" s="271"/>
      <c r="Q481" s="270" t="str">
        <f t="shared" si="10"/>
        <v xml:space="preserve"> </v>
      </c>
      <c r="R481" s="25"/>
      <c r="S481" s="25"/>
    </row>
    <row r="482" spans="1:19" x14ac:dyDescent="0.25">
      <c r="A482" s="19" t="s">
        <v>285</v>
      </c>
      <c r="B482" s="40"/>
      <c r="C482" s="41"/>
      <c r="D482" s="52" t="s">
        <v>806</v>
      </c>
      <c r="E482" s="43"/>
      <c r="F482" s="22" t="s">
        <v>42</v>
      </c>
      <c r="G482" s="46">
        <v>6000000</v>
      </c>
      <c r="H482" s="23"/>
      <c r="I482" s="23">
        <v>6000000</v>
      </c>
      <c r="J482" s="23"/>
      <c r="K482" s="23"/>
      <c r="L482" s="23"/>
      <c r="M482" s="23"/>
      <c r="N482" s="23"/>
      <c r="O482" s="24">
        <v>41297</v>
      </c>
      <c r="P482" s="271" t="s">
        <v>800</v>
      </c>
      <c r="Q482" s="270">
        <f t="shared" si="10"/>
        <v>41297</v>
      </c>
      <c r="R482" s="25"/>
      <c r="S482" s="25"/>
    </row>
    <row r="483" spans="1:19" x14ac:dyDescent="0.25">
      <c r="A483" s="19" t="s">
        <v>285</v>
      </c>
      <c r="B483" s="40"/>
      <c r="C483" s="41"/>
      <c r="D483" s="52" t="s">
        <v>807</v>
      </c>
      <c r="E483" s="43"/>
      <c r="F483" s="22" t="s">
        <v>42</v>
      </c>
      <c r="G483" s="46">
        <v>4000000</v>
      </c>
      <c r="H483" s="23"/>
      <c r="I483" s="23">
        <v>4000000</v>
      </c>
      <c r="J483" s="23"/>
      <c r="K483" s="23"/>
      <c r="L483" s="23"/>
      <c r="M483" s="23"/>
      <c r="N483" s="23"/>
      <c r="O483" s="24">
        <v>41297</v>
      </c>
      <c r="P483" s="271" t="s">
        <v>800</v>
      </c>
      <c r="Q483" s="270">
        <f t="shared" si="10"/>
        <v>41297</v>
      </c>
      <c r="R483" s="25"/>
      <c r="S483" s="25"/>
    </row>
    <row r="484" spans="1:19" x14ac:dyDescent="0.25">
      <c r="A484" s="19" t="s">
        <v>285</v>
      </c>
      <c r="B484" s="19"/>
      <c r="C484" s="41"/>
      <c r="D484" s="42" t="s">
        <v>808</v>
      </c>
      <c r="E484" s="43"/>
      <c r="F484" s="44"/>
      <c r="G484" s="48">
        <v>10000000</v>
      </c>
      <c r="H484" s="23"/>
      <c r="I484" s="23"/>
      <c r="J484" s="23"/>
      <c r="K484" s="23"/>
      <c r="L484" s="23"/>
      <c r="M484" s="23"/>
      <c r="N484" s="23"/>
      <c r="O484" s="22"/>
      <c r="P484" s="271"/>
      <c r="Q484" s="270" t="str">
        <f t="shared" si="10"/>
        <v xml:space="preserve"> </v>
      </c>
      <c r="R484" s="25"/>
      <c r="S484" s="25"/>
    </row>
    <row r="485" spans="1:19" x14ac:dyDescent="0.25">
      <c r="A485" s="19" t="s">
        <v>285</v>
      </c>
      <c r="B485" s="40"/>
      <c r="C485" s="41"/>
      <c r="D485" s="52" t="s">
        <v>809</v>
      </c>
      <c r="E485" s="43"/>
      <c r="F485" s="22" t="s">
        <v>42</v>
      </c>
      <c r="G485" s="46">
        <v>6000000</v>
      </c>
      <c r="H485" s="25"/>
      <c r="I485" s="23">
        <v>6000000</v>
      </c>
      <c r="J485" s="23"/>
      <c r="K485" s="23"/>
      <c r="L485" s="23"/>
      <c r="M485" s="23"/>
      <c r="N485" s="23"/>
      <c r="O485" s="24">
        <v>41409</v>
      </c>
      <c r="P485" s="271" t="s">
        <v>800</v>
      </c>
      <c r="Q485" s="270">
        <f t="shared" si="10"/>
        <v>41409</v>
      </c>
      <c r="R485" s="25"/>
      <c r="S485" s="25"/>
    </row>
    <row r="486" spans="1:19" x14ac:dyDescent="0.25">
      <c r="A486" s="19" t="s">
        <v>285</v>
      </c>
      <c r="B486" s="40"/>
      <c r="C486" s="41"/>
      <c r="D486" s="52" t="s">
        <v>810</v>
      </c>
      <c r="E486" s="43"/>
      <c r="F486" s="22" t="s">
        <v>42</v>
      </c>
      <c r="G486" s="46">
        <v>4000000</v>
      </c>
      <c r="H486" s="25"/>
      <c r="I486" s="23">
        <v>4000000</v>
      </c>
      <c r="J486" s="23"/>
      <c r="K486" s="23"/>
      <c r="L486" s="23"/>
      <c r="M486" s="23"/>
      <c r="N486" s="23"/>
      <c r="O486" s="24">
        <v>41409</v>
      </c>
      <c r="P486" s="271" t="s">
        <v>800</v>
      </c>
      <c r="Q486" s="270">
        <f t="shared" si="10"/>
        <v>41409</v>
      </c>
      <c r="R486" s="25"/>
      <c r="S486" s="25"/>
    </row>
    <row r="487" spans="1:19" x14ac:dyDescent="0.25">
      <c r="A487" s="19" t="s">
        <v>285</v>
      </c>
      <c r="B487" s="19"/>
      <c r="C487" s="41"/>
      <c r="D487" s="42" t="s">
        <v>811</v>
      </c>
      <c r="E487" s="43"/>
      <c r="F487" s="44"/>
      <c r="G487" s="48">
        <v>10000000</v>
      </c>
      <c r="H487" s="23"/>
      <c r="I487" s="23"/>
      <c r="J487" s="23"/>
      <c r="K487" s="23"/>
      <c r="L487" s="23"/>
      <c r="M487" s="23"/>
      <c r="N487" s="23"/>
      <c r="O487" s="22"/>
      <c r="P487" s="271"/>
      <c r="Q487" s="270" t="str">
        <f t="shared" si="10"/>
        <v xml:space="preserve"> </v>
      </c>
      <c r="R487" s="25"/>
      <c r="S487" s="25"/>
    </row>
    <row r="488" spans="1:19" x14ac:dyDescent="0.25">
      <c r="A488" s="19" t="s">
        <v>285</v>
      </c>
      <c r="B488" s="40"/>
      <c r="C488" s="41"/>
      <c r="D488" s="52" t="s">
        <v>812</v>
      </c>
      <c r="E488" s="43"/>
      <c r="F488" s="22" t="s">
        <v>42</v>
      </c>
      <c r="G488" s="46">
        <v>6000000</v>
      </c>
      <c r="H488" s="25"/>
      <c r="I488" s="23">
        <v>6000000</v>
      </c>
      <c r="J488" s="23"/>
      <c r="K488" s="23"/>
      <c r="L488" s="23"/>
      <c r="M488" s="23"/>
      <c r="N488" s="23"/>
      <c r="O488" s="24">
        <v>41443</v>
      </c>
      <c r="P488" s="271" t="s">
        <v>800</v>
      </c>
      <c r="Q488" s="270">
        <f t="shared" si="10"/>
        <v>41443</v>
      </c>
      <c r="R488" s="25"/>
      <c r="S488" s="25"/>
    </row>
    <row r="489" spans="1:19" x14ac:dyDescent="0.25">
      <c r="A489" s="19" t="s">
        <v>285</v>
      </c>
      <c r="B489" s="40"/>
      <c r="C489" s="41"/>
      <c r="D489" s="52" t="s">
        <v>813</v>
      </c>
      <c r="E489" s="43"/>
      <c r="F489" s="22" t="s">
        <v>42</v>
      </c>
      <c r="G489" s="46">
        <v>4000000</v>
      </c>
      <c r="H489" s="25"/>
      <c r="I489" s="23">
        <v>4000000</v>
      </c>
      <c r="J489" s="23"/>
      <c r="K489" s="23"/>
      <c r="L489" s="23"/>
      <c r="M489" s="23"/>
      <c r="N489" s="23"/>
      <c r="O489" s="24">
        <v>41443</v>
      </c>
      <c r="P489" s="271" t="s">
        <v>800</v>
      </c>
      <c r="Q489" s="270">
        <f t="shared" si="10"/>
        <v>41443</v>
      </c>
      <c r="R489" s="25"/>
      <c r="S489" s="25"/>
    </row>
    <row r="490" spans="1:19" x14ac:dyDescent="0.25">
      <c r="A490" s="19" t="s">
        <v>814</v>
      </c>
      <c r="B490" s="40"/>
      <c r="C490" s="41"/>
      <c r="D490" s="52"/>
      <c r="E490" s="43"/>
      <c r="F490" s="44"/>
      <c r="G490" s="45"/>
      <c r="H490" s="23"/>
      <c r="I490" s="23"/>
      <c r="J490" s="23"/>
      <c r="K490" s="23"/>
      <c r="L490" s="23"/>
      <c r="M490" s="23"/>
      <c r="N490" s="23"/>
      <c r="O490" s="22"/>
      <c r="P490" s="25"/>
      <c r="Q490" s="270" t="str">
        <f t="shared" si="10"/>
        <v xml:space="preserve"> </v>
      </c>
      <c r="R490" s="25"/>
      <c r="S490" s="25"/>
    </row>
    <row r="491" spans="1:19" x14ac:dyDescent="0.25">
      <c r="A491" s="19" t="s">
        <v>815</v>
      </c>
      <c r="B491" s="40"/>
      <c r="C491" s="41"/>
      <c r="D491" s="52"/>
      <c r="E491" s="43"/>
      <c r="F491" s="44"/>
      <c r="G491" s="45"/>
      <c r="H491" s="23"/>
      <c r="I491" s="23"/>
      <c r="J491" s="23"/>
      <c r="K491" s="23"/>
      <c r="L491" s="23"/>
      <c r="M491" s="23"/>
      <c r="N491" s="23"/>
      <c r="O491" s="22"/>
      <c r="P491" s="25"/>
      <c r="Q491" s="270" t="str">
        <f t="shared" si="10"/>
        <v xml:space="preserve"> </v>
      </c>
      <c r="R491" s="25"/>
      <c r="S491" s="25"/>
    </row>
    <row r="492" spans="1:19" x14ac:dyDescent="0.25">
      <c r="A492" s="19"/>
      <c r="B492" s="40"/>
      <c r="C492" s="41"/>
      <c r="D492" s="52"/>
      <c r="E492" s="43"/>
      <c r="F492" s="44"/>
      <c r="G492" s="45"/>
      <c r="H492" s="23"/>
      <c r="I492" s="23"/>
      <c r="J492" s="23"/>
      <c r="K492" s="23"/>
      <c r="L492" s="23"/>
      <c r="M492" s="23"/>
      <c r="N492" s="23"/>
      <c r="O492" s="22"/>
      <c r="P492" s="25"/>
      <c r="Q492" s="270"/>
      <c r="R492" s="25"/>
      <c r="S492" s="25"/>
    </row>
    <row r="493" spans="1:19" x14ac:dyDescent="0.25">
      <c r="A493" s="19" t="s">
        <v>285</v>
      </c>
      <c r="B493" s="19" t="s">
        <v>41</v>
      </c>
      <c r="C493" s="41"/>
      <c r="D493" s="25"/>
      <c r="E493" s="25"/>
      <c r="F493" s="25"/>
      <c r="G493" s="48">
        <v>20000000</v>
      </c>
      <c r="H493" s="23"/>
      <c r="I493" s="23"/>
      <c r="J493" s="23"/>
      <c r="K493" s="23"/>
      <c r="L493" s="23"/>
      <c r="M493" s="23"/>
      <c r="N493" s="23"/>
      <c r="O493" s="22"/>
      <c r="P493" s="25"/>
      <c r="Q493" s="270" t="str">
        <f t="shared" ref="Q493:Q546" si="11">IF(O493&gt;0,O493," ")</f>
        <v xml:space="preserve"> </v>
      </c>
      <c r="R493" s="25"/>
      <c r="S493" s="25"/>
    </row>
    <row r="494" spans="1:19" x14ac:dyDescent="0.25">
      <c r="A494" s="19" t="s">
        <v>285</v>
      </c>
      <c r="B494" s="19"/>
      <c r="C494" s="41"/>
      <c r="D494" s="42" t="s">
        <v>287</v>
      </c>
      <c r="E494" s="43"/>
      <c r="F494" s="44"/>
      <c r="G494" s="48">
        <v>10000000</v>
      </c>
      <c r="H494" s="23"/>
      <c r="I494" s="23"/>
      <c r="J494" s="23"/>
      <c r="K494" s="23"/>
      <c r="L494" s="23"/>
      <c r="M494" s="23"/>
      <c r="N494" s="23"/>
      <c r="O494" s="22"/>
      <c r="P494" s="25"/>
      <c r="Q494" s="270" t="str">
        <f t="shared" si="11"/>
        <v xml:space="preserve"> </v>
      </c>
      <c r="R494" s="25"/>
      <c r="S494" s="25"/>
    </row>
    <row r="495" spans="1:19" x14ac:dyDescent="0.25">
      <c r="A495" s="19" t="s">
        <v>285</v>
      </c>
      <c r="B495" s="40"/>
      <c r="C495" s="41"/>
      <c r="D495" s="52" t="s">
        <v>288</v>
      </c>
      <c r="E495" s="43"/>
      <c r="F495" s="22" t="s">
        <v>42</v>
      </c>
      <c r="G495" s="46">
        <v>5000000</v>
      </c>
      <c r="H495" s="23"/>
      <c r="I495" s="23"/>
      <c r="J495" s="23"/>
      <c r="K495" s="23"/>
      <c r="L495" s="23"/>
      <c r="M495" s="23">
        <v>5000000</v>
      </c>
      <c r="N495" s="23"/>
      <c r="O495" s="24">
        <v>41380</v>
      </c>
      <c r="P495" s="271" t="s">
        <v>800</v>
      </c>
      <c r="Q495" s="270">
        <f t="shared" si="11"/>
        <v>41380</v>
      </c>
      <c r="R495" s="25"/>
      <c r="S495" s="25"/>
    </row>
    <row r="496" spans="1:19" x14ac:dyDescent="0.25">
      <c r="A496" s="19" t="s">
        <v>285</v>
      </c>
      <c r="B496" s="40"/>
      <c r="C496" s="41"/>
      <c r="D496" s="52" t="s">
        <v>289</v>
      </c>
      <c r="E496" s="43"/>
      <c r="F496" s="22" t="s">
        <v>42</v>
      </c>
      <c r="G496" s="46">
        <v>5000000</v>
      </c>
      <c r="H496" s="23"/>
      <c r="I496" s="23"/>
      <c r="J496" s="23"/>
      <c r="K496" s="23"/>
      <c r="L496" s="23"/>
      <c r="M496" s="23">
        <v>5000000</v>
      </c>
      <c r="N496" s="23"/>
      <c r="O496" s="24">
        <v>41380</v>
      </c>
      <c r="P496" s="271" t="s">
        <v>800</v>
      </c>
      <c r="Q496" s="270">
        <f t="shared" si="11"/>
        <v>41380</v>
      </c>
      <c r="R496" s="25"/>
      <c r="S496" s="25"/>
    </row>
    <row r="497" spans="1:19" x14ac:dyDescent="0.25">
      <c r="A497" s="19" t="s">
        <v>285</v>
      </c>
      <c r="B497" s="19"/>
      <c r="C497" s="41"/>
      <c r="D497" s="42" t="s">
        <v>290</v>
      </c>
      <c r="E497" s="43"/>
      <c r="F497" s="44"/>
      <c r="G497" s="48">
        <v>10000000</v>
      </c>
      <c r="H497" s="23"/>
      <c r="I497" s="23"/>
      <c r="J497" s="23"/>
      <c r="K497" s="23"/>
      <c r="L497" s="23"/>
      <c r="M497" s="23"/>
      <c r="N497" s="23"/>
      <c r="O497" s="22"/>
      <c r="P497" s="271"/>
      <c r="Q497" s="270" t="str">
        <f t="shared" si="11"/>
        <v xml:space="preserve"> </v>
      </c>
      <c r="R497" s="25"/>
      <c r="S497" s="25"/>
    </row>
    <row r="498" spans="1:19" x14ac:dyDescent="0.25">
      <c r="A498" s="19" t="s">
        <v>285</v>
      </c>
      <c r="B498" s="40"/>
      <c r="C498" s="41"/>
      <c r="D498" s="52" t="s">
        <v>291</v>
      </c>
      <c r="E498" s="43"/>
      <c r="F498" s="22" t="s">
        <v>42</v>
      </c>
      <c r="G498" s="46">
        <v>5000000</v>
      </c>
      <c r="H498" s="23"/>
      <c r="I498" s="23"/>
      <c r="J498" s="23"/>
      <c r="K498" s="23"/>
      <c r="L498" s="23"/>
      <c r="M498" s="23">
        <v>5000000</v>
      </c>
      <c r="N498" s="23"/>
      <c r="O498" s="24">
        <v>41436</v>
      </c>
      <c r="P498" s="271" t="s">
        <v>800</v>
      </c>
      <c r="Q498" s="270">
        <f t="shared" si="11"/>
        <v>41436</v>
      </c>
      <c r="R498" s="25"/>
      <c r="S498" s="25"/>
    </row>
    <row r="499" spans="1:19" x14ac:dyDescent="0.25">
      <c r="A499" s="19" t="s">
        <v>285</v>
      </c>
      <c r="B499" s="40"/>
      <c r="C499" s="41"/>
      <c r="D499" s="52" t="s">
        <v>292</v>
      </c>
      <c r="E499" s="43"/>
      <c r="F499" s="22" t="s">
        <v>42</v>
      </c>
      <c r="G499" s="46">
        <v>5000000</v>
      </c>
      <c r="H499" s="23"/>
      <c r="I499" s="23"/>
      <c r="J499" s="23"/>
      <c r="K499" s="23"/>
      <c r="L499" s="23"/>
      <c r="M499" s="23">
        <v>5000000</v>
      </c>
      <c r="N499" s="23"/>
      <c r="O499" s="24">
        <v>41436</v>
      </c>
      <c r="P499" s="271" t="s">
        <v>800</v>
      </c>
      <c r="Q499" s="270">
        <f t="shared" si="11"/>
        <v>41436</v>
      </c>
      <c r="R499" s="25"/>
      <c r="S499" s="25"/>
    </row>
    <row r="500" spans="1:19" x14ac:dyDescent="0.25">
      <c r="A500" s="19" t="s">
        <v>285</v>
      </c>
      <c r="B500" s="19"/>
      <c r="C500" s="41"/>
      <c r="D500" s="42" t="s">
        <v>293</v>
      </c>
      <c r="E500" s="43"/>
      <c r="F500" s="44"/>
      <c r="G500" s="48">
        <v>10000000</v>
      </c>
      <c r="H500" s="23"/>
      <c r="I500" s="23"/>
      <c r="J500" s="23"/>
      <c r="K500" s="23"/>
      <c r="L500" s="23"/>
      <c r="M500" s="23"/>
      <c r="N500" s="23"/>
      <c r="O500" s="22"/>
      <c r="P500" s="271"/>
      <c r="Q500" s="270" t="str">
        <f t="shared" si="11"/>
        <v xml:space="preserve"> </v>
      </c>
      <c r="R500" s="25"/>
      <c r="S500" s="25"/>
    </row>
    <row r="501" spans="1:19" x14ac:dyDescent="0.25">
      <c r="A501" s="19" t="s">
        <v>285</v>
      </c>
      <c r="B501" s="40"/>
      <c r="C501" s="41"/>
      <c r="D501" s="52" t="s">
        <v>294</v>
      </c>
      <c r="E501" s="43"/>
      <c r="F501" s="22" t="s">
        <v>42</v>
      </c>
      <c r="G501" s="46">
        <v>5000000</v>
      </c>
      <c r="H501" s="23"/>
      <c r="I501" s="23"/>
      <c r="J501" s="23"/>
      <c r="K501" s="23"/>
      <c r="L501" s="23">
        <v>5000000</v>
      </c>
      <c r="M501" s="23"/>
      <c r="N501" s="23"/>
      <c r="O501" s="24">
        <v>41472</v>
      </c>
      <c r="P501" s="271" t="s">
        <v>800</v>
      </c>
      <c r="Q501" s="270">
        <f t="shared" si="11"/>
        <v>41472</v>
      </c>
      <c r="R501" s="25"/>
      <c r="S501" s="25"/>
    </row>
    <row r="502" spans="1:19" x14ac:dyDescent="0.25">
      <c r="A502" s="19" t="s">
        <v>285</v>
      </c>
      <c r="B502" s="40"/>
      <c r="C502" s="41"/>
      <c r="D502" s="52" t="s">
        <v>295</v>
      </c>
      <c r="E502" s="43"/>
      <c r="F502" s="22" t="s">
        <v>42</v>
      </c>
      <c r="G502" s="46">
        <v>5000000</v>
      </c>
      <c r="H502" s="23"/>
      <c r="I502" s="23"/>
      <c r="J502" s="23"/>
      <c r="K502" s="23"/>
      <c r="L502" s="23">
        <v>5000000</v>
      </c>
      <c r="M502" s="23"/>
      <c r="N502" s="23"/>
      <c r="O502" s="24">
        <v>41472</v>
      </c>
      <c r="P502" s="271" t="s">
        <v>800</v>
      </c>
      <c r="Q502" s="270">
        <f t="shared" si="11"/>
        <v>41472</v>
      </c>
      <c r="R502" s="25"/>
      <c r="S502" s="25"/>
    </row>
    <row r="503" spans="1:19" x14ac:dyDescent="0.25">
      <c r="A503" s="19" t="s">
        <v>285</v>
      </c>
      <c r="B503" s="19"/>
      <c r="C503" s="41"/>
      <c r="D503" s="42" t="s">
        <v>296</v>
      </c>
      <c r="E503" s="43"/>
      <c r="F503" s="44"/>
      <c r="G503" s="48">
        <v>10000000</v>
      </c>
      <c r="H503" s="23"/>
      <c r="I503" s="23"/>
      <c r="J503" s="23"/>
      <c r="K503" s="23"/>
      <c r="L503" s="23"/>
      <c r="M503" s="23"/>
      <c r="N503" s="23"/>
      <c r="O503" s="22"/>
      <c r="P503" s="271"/>
      <c r="Q503" s="270" t="str">
        <f t="shared" si="11"/>
        <v xml:space="preserve"> </v>
      </c>
      <c r="R503" s="25"/>
      <c r="S503" s="25"/>
    </row>
    <row r="504" spans="1:19" x14ac:dyDescent="0.25">
      <c r="A504" s="19" t="s">
        <v>285</v>
      </c>
      <c r="B504" s="40"/>
      <c r="C504" s="41"/>
      <c r="D504" s="52" t="s">
        <v>297</v>
      </c>
      <c r="E504" s="43"/>
      <c r="F504" s="22" t="s">
        <v>42</v>
      </c>
      <c r="G504" s="46">
        <v>5000000</v>
      </c>
      <c r="H504" s="23">
        <v>3000000</v>
      </c>
      <c r="I504" s="23"/>
      <c r="J504" s="23"/>
      <c r="K504" s="23"/>
      <c r="L504" s="23">
        <v>2000000</v>
      </c>
      <c r="M504" s="23"/>
      <c r="N504" s="23">
        <v>3000000</v>
      </c>
      <c r="O504" s="24">
        <v>41507</v>
      </c>
      <c r="P504" s="271" t="s">
        <v>800</v>
      </c>
      <c r="Q504" s="270">
        <f t="shared" si="11"/>
        <v>41507</v>
      </c>
      <c r="R504" s="25"/>
      <c r="S504" s="25"/>
    </row>
    <row r="505" spans="1:19" x14ac:dyDescent="0.25">
      <c r="A505" s="19" t="s">
        <v>285</v>
      </c>
      <c r="B505" s="40"/>
      <c r="C505" s="41"/>
      <c r="D505" s="52" t="s">
        <v>298</v>
      </c>
      <c r="E505" s="43"/>
      <c r="F505" s="22" t="s">
        <v>42</v>
      </c>
      <c r="G505" s="46">
        <v>5000000</v>
      </c>
      <c r="H505" s="23"/>
      <c r="I505" s="23"/>
      <c r="J505" s="23"/>
      <c r="K505" s="23"/>
      <c r="L505" s="23">
        <v>5000000</v>
      </c>
      <c r="M505" s="23"/>
      <c r="N505" s="23"/>
      <c r="O505" s="24">
        <v>41507</v>
      </c>
      <c r="P505" s="271" t="s">
        <v>800</v>
      </c>
      <c r="Q505" s="270">
        <f t="shared" si="11"/>
        <v>41507</v>
      </c>
      <c r="R505" s="25"/>
      <c r="S505" s="25"/>
    </row>
    <row r="506" spans="1:19" x14ac:dyDescent="0.25">
      <c r="A506" s="19" t="s">
        <v>285</v>
      </c>
      <c r="B506" s="19"/>
      <c r="C506" s="41"/>
      <c r="D506" s="42" t="s">
        <v>299</v>
      </c>
      <c r="E506" s="43"/>
      <c r="F506" s="44"/>
      <c r="G506" s="48">
        <v>10000000</v>
      </c>
      <c r="H506" s="23"/>
      <c r="I506" s="23"/>
      <c r="J506" s="23"/>
      <c r="K506" s="23"/>
      <c r="L506" s="23"/>
      <c r="M506" s="23"/>
      <c r="N506" s="23"/>
      <c r="O506" s="22"/>
      <c r="P506" s="271"/>
      <c r="Q506" s="270" t="str">
        <f t="shared" si="11"/>
        <v xml:space="preserve"> </v>
      </c>
      <c r="R506" s="25"/>
      <c r="S506" s="25"/>
    </row>
    <row r="507" spans="1:19" x14ac:dyDescent="0.25">
      <c r="A507" s="19" t="s">
        <v>285</v>
      </c>
      <c r="B507" s="40"/>
      <c r="C507" s="41"/>
      <c r="D507" s="52" t="s">
        <v>300</v>
      </c>
      <c r="E507" s="43"/>
      <c r="F507" s="22" t="s">
        <v>42</v>
      </c>
      <c r="G507" s="46">
        <v>5000000</v>
      </c>
      <c r="H507" s="23">
        <v>5000000</v>
      </c>
      <c r="I507" s="23"/>
      <c r="J507" s="23"/>
      <c r="K507" s="23"/>
      <c r="L507" s="23"/>
      <c r="M507" s="23"/>
      <c r="N507" s="23">
        <v>5000000</v>
      </c>
      <c r="O507" s="24">
        <v>41527</v>
      </c>
      <c r="P507" s="271" t="s">
        <v>800</v>
      </c>
      <c r="Q507" s="270">
        <f t="shared" si="11"/>
        <v>41527</v>
      </c>
      <c r="R507" s="25"/>
      <c r="S507" s="25"/>
    </row>
    <row r="508" spans="1:19" x14ac:dyDescent="0.25">
      <c r="A508" s="19" t="s">
        <v>285</v>
      </c>
      <c r="B508" s="40"/>
      <c r="C508" s="41"/>
      <c r="D508" s="52" t="s">
        <v>301</v>
      </c>
      <c r="E508" s="43"/>
      <c r="F508" s="22" t="s">
        <v>42</v>
      </c>
      <c r="G508" s="46">
        <v>5000000</v>
      </c>
      <c r="H508" s="23">
        <v>5000000</v>
      </c>
      <c r="I508" s="23"/>
      <c r="J508" s="23"/>
      <c r="K508" s="23"/>
      <c r="L508" s="23"/>
      <c r="M508" s="23"/>
      <c r="N508" s="23">
        <v>5000000</v>
      </c>
      <c r="O508" s="24">
        <v>41527</v>
      </c>
      <c r="P508" s="271" t="s">
        <v>800</v>
      </c>
      <c r="Q508" s="270">
        <f t="shared" si="11"/>
        <v>41527</v>
      </c>
      <c r="R508" s="25"/>
      <c r="S508" s="25"/>
    </row>
    <row r="509" spans="1:19" x14ac:dyDescent="0.25">
      <c r="A509" s="19" t="s">
        <v>285</v>
      </c>
      <c r="B509" s="19"/>
      <c r="C509" s="41"/>
      <c r="D509" s="42" t="s">
        <v>302</v>
      </c>
      <c r="E509" s="43"/>
      <c r="F509" s="44"/>
      <c r="G509" s="48">
        <v>10000000</v>
      </c>
      <c r="H509" s="23"/>
      <c r="I509" s="23"/>
      <c r="J509" s="23"/>
      <c r="K509" s="23"/>
      <c r="L509" s="23"/>
      <c r="M509" s="23"/>
      <c r="N509" s="23"/>
      <c r="O509" s="22"/>
      <c r="P509" s="271"/>
      <c r="Q509" s="270" t="str">
        <f t="shared" si="11"/>
        <v xml:space="preserve"> </v>
      </c>
      <c r="R509" s="25"/>
      <c r="S509" s="25"/>
    </row>
    <row r="510" spans="1:19" x14ac:dyDescent="0.25">
      <c r="A510" s="19" t="s">
        <v>285</v>
      </c>
      <c r="B510" s="40"/>
      <c r="C510" s="41"/>
      <c r="D510" s="52" t="s">
        <v>303</v>
      </c>
      <c r="E510" s="43"/>
      <c r="F510" s="22" t="s">
        <v>42</v>
      </c>
      <c r="G510" s="46">
        <v>5000000</v>
      </c>
      <c r="H510" s="23">
        <v>2000000</v>
      </c>
      <c r="I510" s="23"/>
      <c r="J510" s="23"/>
      <c r="K510" s="23"/>
      <c r="L510" s="23">
        <v>3000000</v>
      </c>
      <c r="M510" s="23"/>
      <c r="N510" s="23">
        <v>2000000</v>
      </c>
      <c r="O510" s="24">
        <v>41597</v>
      </c>
      <c r="P510" s="271" t="s">
        <v>800</v>
      </c>
      <c r="Q510" s="270">
        <f t="shared" si="11"/>
        <v>41597</v>
      </c>
      <c r="R510" s="25"/>
      <c r="S510" s="25"/>
    </row>
    <row r="511" spans="1:19" x14ac:dyDescent="0.25">
      <c r="A511" s="19" t="s">
        <v>285</v>
      </c>
      <c r="B511" s="40"/>
      <c r="C511" s="41"/>
      <c r="D511" s="52" t="s">
        <v>304</v>
      </c>
      <c r="E511" s="43"/>
      <c r="F511" s="22" t="s">
        <v>42</v>
      </c>
      <c r="G511" s="46">
        <v>5000000</v>
      </c>
      <c r="H511" s="23">
        <v>5000000</v>
      </c>
      <c r="I511" s="23"/>
      <c r="J511" s="23"/>
      <c r="K511" s="23"/>
      <c r="L511" s="25"/>
      <c r="M511" s="23"/>
      <c r="N511" s="23">
        <v>5000000</v>
      </c>
      <c r="O511" s="24">
        <v>41597</v>
      </c>
      <c r="P511" s="271" t="s">
        <v>800</v>
      </c>
      <c r="Q511" s="270">
        <f t="shared" si="11"/>
        <v>41597</v>
      </c>
      <c r="R511" s="25"/>
      <c r="S511" s="25"/>
    </row>
    <row r="512" spans="1:19" x14ac:dyDescent="0.25">
      <c r="A512" s="19" t="s">
        <v>285</v>
      </c>
      <c r="B512" s="19"/>
      <c r="C512" s="41"/>
      <c r="D512" s="42" t="s">
        <v>305</v>
      </c>
      <c r="E512" s="43"/>
      <c r="F512" s="44"/>
      <c r="G512" s="48">
        <v>10000000</v>
      </c>
      <c r="H512" s="23"/>
      <c r="I512" s="23"/>
      <c r="J512" s="23"/>
      <c r="K512" s="23"/>
      <c r="L512" s="23"/>
      <c r="M512" s="23"/>
      <c r="N512" s="23"/>
      <c r="O512" s="22"/>
      <c r="P512" s="271"/>
      <c r="Q512" s="270" t="str">
        <f t="shared" si="11"/>
        <v xml:space="preserve"> </v>
      </c>
      <c r="R512" s="25"/>
      <c r="S512" s="25"/>
    </row>
    <row r="513" spans="1:19" x14ac:dyDescent="0.25">
      <c r="A513" s="19" t="s">
        <v>285</v>
      </c>
      <c r="B513" s="40"/>
      <c r="C513" s="41"/>
      <c r="D513" s="52" t="s">
        <v>306</v>
      </c>
      <c r="E513" s="43"/>
      <c r="F513" s="22" t="s">
        <v>42</v>
      </c>
      <c r="G513" s="46">
        <v>5000000</v>
      </c>
      <c r="H513" s="23"/>
      <c r="I513" s="23"/>
      <c r="J513" s="23"/>
      <c r="K513" s="23"/>
      <c r="L513" s="23">
        <v>5000000</v>
      </c>
      <c r="M513" s="23"/>
      <c r="N513" s="23"/>
      <c r="O513" s="24">
        <v>41654</v>
      </c>
      <c r="P513" s="271" t="s">
        <v>800</v>
      </c>
      <c r="Q513" s="270">
        <f t="shared" si="11"/>
        <v>41654</v>
      </c>
      <c r="R513" s="25"/>
      <c r="S513" s="25"/>
    </row>
    <row r="514" spans="1:19" x14ac:dyDescent="0.25">
      <c r="A514" s="19" t="s">
        <v>285</v>
      </c>
      <c r="B514" s="40"/>
      <c r="C514" s="41"/>
      <c r="D514" s="52" t="s">
        <v>307</v>
      </c>
      <c r="E514" s="43"/>
      <c r="F514" s="22" t="s">
        <v>42</v>
      </c>
      <c r="G514" s="46">
        <v>5000000</v>
      </c>
      <c r="H514" s="23"/>
      <c r="I514" s="23"/>
      <c r="J514" s="23"/>
      <c r="K514" s="23"/>
      <c r="L514" s="23">
        <v>5000000</v>
      </c>
      <c r="M514" s="23"/>
      <c r="N514" s="23"/>
      <c r="O514" s="24">
        <v>41654</v>
      </c>
      <c r="P514" s="271" t="s">
        <v>800</v>
      </c>
      <c r="Q514" s="270">
        <f t="shared" si="11"/>
        <v>41654</v>
      </c>
      <c r="R514" s="25"/>
      <c r="S514" s="25"/>
    </row>
    <row r="515" spans="1:19" x14ac:dyDescent="0.25">
      <c r="A515" s="19" t="s">
        <v>285</v>
      </c>
      <c r="B515" s="19"/>
      <c r="C515" s="41"/>
      <c r="D515" s="42" t="s">
        <v>308</v>
      </c>
      <c r="E515" s="43"/>
      <c r="F515" s="44"/>
      <c r="G515" s="48">
        <v>10000000</v>
      </c>
      <c r="H515" s="23"/>
      <c r="I515" s="23"/>
      <c r="J515" s="23"/>
      <c r="K515" s="23"/>
      <c r="L515" s="23"/>
      <c r="M515" s="23"/>
      <c r="N515" s="23"/>
      <c r="O515" s="22"/>
      <c r="P515" s="271"/>
      <c r="Q515" s="270" t="str">
        <f t="shared" si="11"/>
        <v xml:space="preserve"> </v>
      </c>
      <c r="R515" s="25"/>
      <c r="S515" s="25"/>
    </row>
    <row r="516" spans="1:19" x14ac:dyDescent="0.25">
      <c r="A516" s="19" t="s">
        <v>285</v>
      </c>
      <c r="B516" s="40"/>
      <c r="C516" s="41"/>
      <c r="D516" s="52" t="s">
        <v>309</v>
      </c>
      <c r="E516" s="43"/>
      <c r="F516" s="22" t="s">
        <v>42</v>
      </c>
      <c r="G516" s="46">
        <v>5000000</v>
      </c>
      <c r="H516" s="23"/>
      <c r="I516" s="23"/>
      <c r="J516" s="23"/>
      <c r="K516" s="23"/>
      <c r="L516" s="23">
        <v>5000000</v>
      </c>
      <c r="M516" s="23"/>
      <c r="N516" s="23"/>
      <c r="O516" s="24">
        <v>41709</v>
      </c>
      <c r="P516" s="271" t="s">
        <v>800</v>
      </c>
      <c r="Q516" s="270">
        <f t="shared" si="11"/>
        <v>41709</v>
      </c>
      <c r="R516" s="25"/>
      <c r="S516" s="25"/>
    </row>
    <row r="517" spans="1:19" x14ac:dyDescent="0.25">
      <c r="A517" s="19" t="s">
        <v>285</v>
      </c>
      <c r="B517" s="40"/>
      <c r="C517" s="41"/>
      <c r="D517" s="52" t="s">
        <v>310</v>
      </c>
      <c r="E517" s="43"/>
      <c r="F517" s="22" t="s">
        <v>42</v>
      </c>
      <c r="G517" s="46">
        <v>5000000</v>
      </c>
      <c r="H517" s="23"/>
      <c r="I517" s="23"/>
      <c r="J517" s="23"/>
      <c r="K517" s="23"/>
      <c r="L517" s="23">
        <v>5000000</v>
      </c>
      <c r="M517" s="23"/>
      <c r="N517" s="23"/>
      <c r="O517" s="24">
        <v>41709</v>
      </c>
      <c r="P517" s="271" t="s">
        <v>800</v>
      </c>
      <c r="Q517" s="270">
        <f t="shared" si="11"/>
        <v>41709</v>
      </c>
      <c r="R517" s="25"/>
      <c r="S517" s="25"/>
    </row>
    <row r="518" spans="1:19" x14ac:dyDescent="0.25">
      <c r="A518" s="19" t="s">
        <v>311</v>
      </c>
      <c r="B518" s="40"/>
      <c r="C518" s="41"/>
      <c r="D518" s="52"/>
      <c r="E518" s="43"/>
      <c r="F518" s="44"/>
      <c r="G518" s="45"/>
      <c r="H518" s="23"/>
      <c r="I518" s="23"/>
      <c r="J518" s="23"/>
      <c r="K518" s="23"/>
      <c r="L518" s="23"/>
      <c r="M518" s="23"/>
      <c r="N518" s="23"/>
      <c r="O518" s="22"/>
      <c r="P518" s="25"/>
      <c r="Q518" s="270" t="str">
        <f t="shared" si="11"/>
        <v xml:space="preserve"> </v>
      </c>
      <c r="R518" s="25"/>
      <c r="S518" s="25"/>
    </row>
    <row r="519" spans="1:19" x14ac:dyDescent="0.25">
      <c r="A519" s="19" t="s">
        <v>312</v>
      </c>
      <c r="B519" s="40"/>
      <c r="C519" s="41"/>
      <c r="D519" s="52"/>
      <c r="E519" s="43"/>
      <c r="F519" s="44"/>
      <c r="G519" s="45"/>
      <c r="H519" s="23"/>
      <c r="I519" s="23"/>
      <c r="J519" s="23"/>
      <c r="K519" s="23"/>
      <c r="L519" s="23"/>
      <c r="M519" s="23"/>
      <c r="N519" s="23"/>
      <c r="O519" s="22"/>
      <c r="P519" s="25"/>
      <c r="Q519" s="270" t="str">
        <f t="shared" si="11"/>
        <v xml:space="preserve"> </v>
      </c>
      <c r="R519" s="25"/>
      <c r="S519" s="25"/>
    </row>
    <row r="520" spans="1:19" x14ac:dyDescent="0.25">
      <c r="A520" s="19"/>
      <c r="B520" s="40"/>
      <c r="C520" s="41"/>
      <c r="D520" s="52"/>
      <c r="E520" s="43"/>
      <c r="F520" s="44"/>
      <c r="G520" s="45"/>
      <c r="H520" s="23"/>
      <c r="I520" s="23"/>
      <c r="J520" s="23"/>
      <c r="K520" s="23"/>
      <c r="L520" s="23"/>
      <c r="M520" s="23"/>
      <c r="N520" s="23"/>
      <c r="O520" s="22"/>
      <c r="P520" s="25"/>
      <c r="Q520" s="270" t="str">
        <f t="shared" si="11"/>
        <v xml:space="preserve"> </v>
      </c>
      <c r="R520" s="25"/>
      <c r="S520" s="25"/>
    </row>
    <row r="521" spans="1:19" x14ac:dyDescent="0.25">
      <c r="A521" s="26" t="s">
        <v>313</v>
      </c>
      <c r="B521" s="26" t="s">
        <v>19</v>
      </c>
      <c r="C521" s="27" t="s">
        <v>314</v>
      </c>
      <c r="D521" s="28">
        <v>40109</v>
      </c>
      <c r="E521" s="29"/>
      <c r="F521" s="30"/>
      <c r="G521" s="31" t="s">
        <v>157</v>
      </c>
      <c r="H521" s="23"/>
      <c r="I521" s="23"/>
      <c r="J521" s="23"/>
      <c r="K521" s="23"/>
      <c r="L521" s="23"/>
      <c r="M521" s="23"/>
      <c r="N521" s="23"/>
      <c r="O521" s="22"/>
      <c r="P521" s="25"/>
      <c r="Q521" s="270" t="str">
        <f t="shared" si="11"/>
        <v xml:space="preserve"> </v>
      </c>
      <c r="R521" s="25"/>
      <c r="S521" s="25"/>
    </row>
    <row r="522" spans="1:19" x14ac:dyDescent="0.25">
      <c r="A522" s="40"/>
      <c r="B522" s="40"/>
      <c r="C522" s="41"/>
      <c r="D522" s="42"/>
      <c r="E522" s="43"/>
      <c r="F522" s="44"/>
      <c r="G522" s="45"/>
      <c r="H522" s="23"/>
      <c r="I522" s="23"/>
      <c r="J522" s="23"/>
      <c r="K522" s="23"/>
      <c r="L522" s="23"/>
      <c r="M522" s="23"/>
      <c r="N522" s="23"/>
      <c r="O522" s="22"/>
      <c r="P522" s="25"/>
      <c r="Q522" s="270" t="str">
        <f t="shared" si="11"/>
        <v xml:space="preserve"> </v>
      </c>
      <c r="R522" s="25"/>
      <c r="S522" s="25"/>
    </row>
    <row r="523" spans="1:19" x14ac:dyDescent="0.25">
      <c r="A523" s="26" t="s">
        <v>315</v>
      </c>
      <c r="B523" s="26" t="s">
        <v>19</v>
      </c>
      <c r="C523" s="27" t="s">
        <v>316</v>
      </c>
      <c r="D523" s="28">
        <v>40142</v>
      </c>
      <c r="E523" s="29"/>
      <c r="F523" s="30"/>
      <c r="G523" s="31" t="s">
        <v>157</v>
      </c>
      <c r="H523" s="23"/>
      <c r="I523" s="23"/>
      <c r="J523" s="23"/>
      <c r="K523" s="23"/>
      <c r="L523" s="23"/>
      <c r="M523" s="23"/>
      <c r="N523" s="23"/>
      <c r="O523" s="22"/>
      <c r="P523" s="25"/>
      <c r="Q523" s="270" t="str">
        <f t="shared" si="11"/>
        <v xml:space="preserve"> </v>
      </c>
      <c r="R523" s="25"/>
      <c r="S523" s="25"/>
    </row>
    <row r="524" spans="1:19" x14ac:dyDescent="0.25">
      <c r="A524" s="19"/>
      <c r="B524" s="19"/>
      <c r="C524" s="20"/>
      <c r="D524" s="22"/>
      <c r="E524" s="21"/>
      <c r="F524" s="22"/>
      <c r="G524" s="21"/>
      <c r="H524" s="32"/>
      <c r="I524" s="23"/>
      <c r="J524" s="23"/>
      <c r="K524" s="23"/>
      <c r="L524" s="23"/>
      <c r="M524" s="23"/>
      <c r="N524" s="23"/>
      <c r="O524" s="22"/>
      <c r="P524" s="25"/>
      <c r="Q524" s="270" t="str">
        <f t="shared" si="11"/>
        <v xml:space="preserve"> </v>
      </c>
      <c r="R524" s="25"/>
      <c r="S524" s="25"/>
    </row>
    <row r="525" spans="1:19" x14ac:dyDescent="0.25">
      <c r="A525" s="26" t="s">
        <v>317</v>
      </c>
      <c r="B525" s="26" t="s">
        <v>19</v>
      </c>
      <c r="C525" s="27" t="s">
        <v>318</v>
      </c>
      <c r="D525" s="28">
        <v>40178</v>
      </c>
      <c r="E525" s="29"/>
      <c r="F525" s="30"/>
      <c r="G525" s="31" t="s">
        <v>70</v>
      </c>
      <c r="H525" s="23"/>
      <c r="I525" s="23"/>
      <c r="J525" s="23"/>
      <c r="K525" s="23"/>
      <c r="L525" s="23"/>
      <c r="M525" s="23"/>
      <c r="N525" s="23"/>
      <c r="O525" s="22"/>
      <c r="P525" s="25"/>
      <c r="Q525" s="270" t="str">
        <f t="shared" si="11"/>
        <v xml:space="preserve"> </v>
      </c>
      <c r="R525" s="25"/>
      <c r="S525" s="25"/>
    </row>
    <row r="526" spans="1:19" x14ac:dyDescent="0.25">
      <c r="A526" s="40"/>
      <c r="B526" s="40"/>
      <c r="C526" s="41"/>
      <c r="D526" s="42"/>
      <c r="E526" s="43"/>
      <c r="F526" s="44"/>
      <c r="G526" s="45"/>
      <c r="H526" s="23"/>
      <c r="I526" s="23"/>
      <c r="J526" s="23"/>
      <c r="K526" s="23"/>
      <c r="L526" s="23"/>
      <c r="M526" s="23"/>
      <c r="N526" s="23"/>
      <c r="O526" s="22"/>
      <c r="P526" s="25"/>
      <c r="Q526" s="270" t="str">
        <f t="shared" si="11"/>
        <v xml:space="preserve"> </v>
      </c>
      <c r="R526" s="25"/>
      <c r="S526" s="25"/>
    </row>
    <row r="527" spans="1:19" x14ac:dyDescent="0.25">
      <c r="A527" s="26" t="s">
        <v>319</v>
      </c>
      <c r="B527" s="26" t="s">
        <v>19</v>
      </c>
      <c r="C527" s="27" t="s">
        <v>320</v>
      </c>
      <c r="D527" s="28">
        <v>40178</v>
      </c>
      <c r="E527" s="29"/>
      <c r="F527" s="30"/>
      <c r="G527" s="31" t="s">
        <v>40</v>
      </c>
      <c r="H527" s="23"/>
      <c r="I527" s="23"/>
      <c r="J527" s="23"/>
      <c r="K527" s="23"/>
      <c r="L527" s="23"/>
      <c r="M527" s="23"/>
      <c r="N527" s="23"/>
      <c r="O527" s="22"/>
      <c r="P527" s="25"/>
      <c r="Q527" s="270" t="str">
        <f t="shared" si="11"/>
        <v xml:space="preserve"> </v>
      </c>
      <c r="R527" s="25"/>
      <c r="S527" s="25"/>
    </row>
    <row r="528" spans="1:19" x14ac:dyDescent="0.25">
      <c r="A528" s="40"/>
      <c r="B528" s="40"/>
      <c r="C528" s="41"/>
      <c r="D528" s="42"/>
      <c r="E528" s="43"/>
      <c r="F528" s="44"/>
      <c r="G528" s="45"/>
      <c r="H528" s="23"/>
      <c r="I528" s="23"/>
      <c r="J528" s="23"/>
      <c r="K528" s="23"/>
      <c r="L528" s="23"/>
      <c r="M528" s="23"/>
      <c r="N528" s="23"/>
      <c r="O528" s="22"/>
      <c r="P528" s="25"/>
      <c r="Q528" s="270" t="str">
        <f t="shared" si="11"/>
        <v xml:space="preserve"> </v>
      </c>
      <c r="R528" s="25"/>
      <c r="S528" s="25"/>
    </row>
    <row r="529" spans="1:19" x14ac:dyDescent="0.25">
      <c r="A529" s="26" t="s">
        <v>146</v>
      </c>
      <c r="B529" s="26" t="s">
        <v>19</v>
      </c>
      <c r="C529" s="27">
        <v>77</v>
      </c>
      <c r="D529" s="28">
        <v>40198</v>
      </c>
      <c r="E529" s="29"/>
      <c r="F529" s="30"/>
      <c r="G529" s="31" t="s">
        <v>209</v>
      </c>
      <c r="H529" s="39"/>
      <c r="I529" s="23"/>
      <c r="J529" s="23"/>
      <c r="K529" s="23"/>
      <c r="L529" s="23"/>
      <c r="M529" s="23"/>
      <c r="N529" s="23"/>
      <c r="O529" s="22"/>
      <c r="P529" s="25"/>
      <c r="Q529" s="270" t="str">
        <f t="shared" si="11"/>
        <v xml:space="preserve"> </v>
      </c>
      <c r="R529" s="25"/>
      <c r="S529" s="25"/>
    </row>
    <row r="530" spans="1:19" x14ac:dyDescent="0.25">
      <c r="A530" s="40"/>
      <c r="B530" s="40"/>
      <c r="C530" s="41"/>
      <c r="D530" s="42"/>
      <c r="E530" s="43"/>
      <c r="F530" s="44"/>
      <c r="G530" s="45"/>
      <c r="H530" s="23"/>
      <c r="I530" s="23"/>
      <c r="J530" s="23"/>
      <c r="K530" s="23"/>
      <c r="L530" s="23"/>
      <c r="M530" s="23"/>
      <c r="N530" s="23"/>
      <c r="O530" s="22"/>
      <c r="P530" s="25"/>
      <c r="Q530" s="270" t="str">
        <f t="shared" si="11"/>
        <v xml:space="preserve"> </v>
      </c>
      <c r="R530" s="25"/>
      <c r="S530" s="25"/>
    </row>
    <row r="531" spans="1:19" x14ac:dyDescent="0.25">
      <c r="A531" s="26" t="s">
        <v>323</v>
      </c>
      <c r="B531" s="26" t="s">
        <v>19</v>
      </c>
      <c r="C531" s="27">
        <v>78</v>
      </c>
      <c r="D531" s="28">
        <v>40203</v>
      </c>
      <c r="E531" s="29"/>
      <c r="F531" s="30"/>
      <c r="G531" s="31">
        <v>30000000</v>
      </c>
      <c r="H531" s="23"/>
      <c r="I531" s="23"/>
      <c r="J531" s="23"/>
      <c r="K531" s="23"/>
      <c r="L531" s="23"/>
      <c r="M531" s="23"/>
      <c r="N531" s="23"/>
      <c r="O531" s="22"/>
      <c r="P531" s="25"/>
      <c r="Q531" s="270" t="str">
        <f t="shared" si="11"/>
        <v xml:space="preserve"> </v>
      </c>
      <c r="R531" s="25"/>
      <c r="S531" s="25"/>
    </row>
    <row r="532" spans="1:19" x14ac:dyDescent="0.25">
      <c r="A532" s="19"/>
      <c r="B532" s="40"/>
      <c r="C532" s="41"/>
      <c r="D532" s="42"/>
      <c r="E532" s="43"/>
      <c r="F532" s="22"/>
      <c r="G532" s="45"/>
      <c r="H532" s="39"/>
      <c r="I532" s="23"/>
      <c r="J532" s="23"/>
      <c r="K532" s="23"/>
      <c r="L532" s="23"/>
      <c r="M532" s="23"/>
      <c r="N532" s="23"/>
      <c r="O532" s="22"/>
      <c r="P532" s="25"/>
      <c r="Q532" s="270" t="str">
        <f t="shared" si="11"/>
        <v xml:space="preserve"> </v>
      </c>
      <c r="R532" s="25"/>
      <c r="S532" s="25"/>
    </row>
    <row r="533" spans="1:19" x14ac:dyDescent="0.25">
      <c r="A533" s="26" t="s">
        <v>324</v>
      </c>
      <c r="B533" s="26" t="s">
        <v>19</v>
      </c>
      <c r="C533" s="27">
        <v>79</v>
      </c>
      <c r="D533" s="28">
        <v>40358</v>
      </c>
      <c r="E533" s="29"/>
      <c r="F533" s="30"/>
      <c r="G533" s="31">
        <v>11500000</v>
      </c>
      <c r="H533" s="23"/>
      <c r="I533" s="23"/>
      <c r="J533" s="23"/>
      <c r="K533" s="23"/>
      <c r="L533" s="23"/>
      <c r="M533" s="23"/>
      <c r="N533" s="23"/>
      <c r="O533" s="22"/>
      <c r="P533" s="25"/>
      <c r="Q533" s="270" t="str">
        <f t="shared" si="11"/>
        <v xml:space="preserve"> </v>
      </c>
      <c r="R533" s="25"/>
      <c r="S533" s="25"/>
    </row>
    <row r="534" spans="1:19" x14ac:dyDescent="0.25">
      <c r="A534" s="40"/>
      <c r="B534" s="40"/>
      <c r="C534" s="41"/>
      <c r="D534" s="42"/>
      <c r="E534" s="43"/>
      <c r="F534" s="44"/>
      <c r="G534" s="45"/>
      <c r="H534" s="23"/>
      <c r="I534" s="23"/>
      <c r="J534" s="23"/>
      <c r="K534" s="23"/>
      <c r="L534" s="23"/>
      <c r="M534" s="23"/>
      <c r="N534" s="23"/>
      <c r="O534" s="22"/>
      <c r="P534" s="25"/>
      <c r="Q534" s="270" t="str">
        <f t="shared" si="11"/>
        <v xml:space="preserve"> </v>
      </c>
      <c r="R534" s="25"/>
      <c r="S534" s="25"/>
    </row>
    <row r="535" spans="1:19" x14ac:dyDescent="0.25">
      <c r="A535" s="26" t="s">
        <v>201</v>
      </c>
      <c r="B535" s="26" t="s">
        <v>19</v>
      </c>
      <c r="C535" s="27" t="s">
        <v>325</v>
      </c>
      <c r="D535" s="28">
        <v>40500</v>
      </c>
      <c r="E535" s="29"/>
      <c r="F535" s="30"/>
      <c r="G535" s="31">
        <v>50000000</v>
      </c>
      <c r="H535" s="23"/>
      <c r="I535" s="23"/>
      <c r="J535" s="23"/>
      <c r="K535" s="23"/>
      <c r="L535" s="23"/>
      <c r="M535" s="23"/>
      <c r="N535" s="23"/>
      <c r="O535" s="24"/>
      <c r="P535" s="25"/>
      <c r="Q535" s="270" t="str">
        <f t="shared" si="11"/>
        <v xml:space="preserve"> </v>
      </c>
      <c r="R535" s="25"/>
      <c r="S535" s="25"/>
    </row>
    <row r="536" spans="1:19" x14ac:dyDescent="0.25">
      <c r="A536" s="19"/>
      <c r="B536" s="47"/>
      <c r="C536" s="20"/>
      <c r="D536" s="22"/>
      <c r="E536" s="53"/>
      <c r="F536" s="22"/>
      <c r="G536" s="46"/>
      <c r="H536" s="23"/>
      <c r="I536" s="23"/>
      <c r="J536" s="23"/>
      <c r="K536" s="23"/>
      <c r="L536" s="23"/>
      <c r="M536" s="23"/>
      <c r="N536" s="23"/>
      <c r="O536" s="24"/>
      <c r="P536" s="25"/>
      <c r="Q536" s="270" t="str">
        <f t="shared" si="11"/>
        <v xml:space="preserve"> </v>
      </c>
      <c r="R536" s="25"/>
      <c r="S536" s="25"/>
    </row>
    <row r="537" spans="1:19" x14ac:dyDescent="0.25">
      <c r="A537" s="26" t="s">
        <v>326</v>
      </c>
      <c r="B537" s="26" t="s">
        <v>19</v>
      </c>
      <c r="C537" s="27" t="s">
        <v>327</v>
      </c>
      <c r="D537" s="28">
        <v>40514</v>
      </c>
      <c r="E537" s="29"/>
      <c r="F537" s="30"/>
      <c r="G537" s="31" t="s">
        <v>328</v>
      </c>
      <c r="H537" s="23"/>
      <c r="I537" s="23"/>
      <c r="J537" s="23"/>
      <c r="K537" s="23"/>
      <c r="L537" s="23"/>
      <c r="M537" s="23"/>
      <c r="N537" s="23"/>
      <c r="O537" s="24"/>
      <c r="P537" s="25"/>
      <c r="Q537" s="270" t="str">
        <f t="shared" si="11"/>
        <v xml:space="preserve"> </v>
      </c>
      <c r="R537" s="25"/>
      <c r="S537" s="25"/>
    </row>
    <row r="538" spans="1:19" x14ac:dyDescent="0.25">
      <c r="A538" s="19"/>
      <c r="B538" s="19"/>
      <c r="C538" s="20"/>
      <c r="D538" s="22"/>
      <c r="E538" s="21"/>
      <c r="F538" s="22"/>
      <c r="G538" s="21"/>
      <c r="H538" s="32"/>
      <c r="I538" s="23"/>
      <c r="J538" s="23"/>
      <c r="K538" s="23"/>
      <c r="L538" s="23"/>
      <c r="M538" s="23"/>
      <c r="N538" s="23"/>
      <c r="O538" s="22"/>
      <c r="P538" s="25"/>
      <c r="Q538" s="270" t="str">
        <f t="shared" si="11"/>
        <v xml:space="preserve"> </v>
      </c>
      <c r="R538" s="25"/>
      <c r="S538" s="25"/>
    </row>
    <row r="539" spans="1:19" x14ac:dyDescent="0.25">
      <c r="A539" s="19" t="s">
        <v>326</v>
      </c>
      <c r="B539" s="19" t="s">
        <v>379</v>
      </c>
      <c r="C539" s="20"/>
      <c r="D539" s="22"/>
      <c r="E539" s="21"/>
      <c r="F539" s="22"/>
      <c r="G539" s="48">
        <v>3000000</v>
      </c>
      <c r="H539" s="32"/>
      <c r="I539" s="23"/>
      <c r="J539" s="23"/>
      <c r="K539" s="23"/>
      <c r="L539" s="23"/>
      <c r="M539" s="23"/>
      <c r="N539" s="23"/>
      <c r="O539" s="22"/>
      <c r="P539" s="25"/>
      <c r="Q539" s="270" t="str">
        <f t="shared" si="11"/>
        <v xml:space="preserve"> </v>
      </c>
      <c r="R539" s="25"/>
      <c r="S539" s="25"/>
    </row>
    <row r="540" spans="1:19" x14ac:dyDescent="0.25">
      <c r="A540" s="19" t="s">
        <v>326</v>
      </c>
      <c r="B540" s="19"/>
      <c r="C540" s="20"/>
      <c r="D540" s="22" t="s">
        <v>816</v>
      </c>
      <c r="E540" s="21"/>
      <c r="F540" s="22" t="s">
        <v>42</v>
      </c>
      <c r="G540" s="46">
        <v>1000000</v>
      </c>
      <c r="H540" s="23"/>
      <c r="I540" s="23">
        <v>1000000</v>
      </c>
      <c r="J540" s="23"/>
      <c r="K540" s="23"/>
      <c r="L540" s="25"/>
      <c r="M540" s="23"/>
      <c r="N540" s="23"/>
      <c r="O540" s="24">
        <v>41424</v>
      </c>
      <c r="P540" s="271" t="s">
        <v>817</v>
      </c>
      <c r="Q540" s="270">
        <f t="shared" si="11"/>
        <v>41424</v>
      </c>
      <c r="R540" s="25"/>
      <c r="S540" s="25"/>
    </row>
    <row r="541" spans="1:19" x14ac:dyDescent="0.25">
      <c r="A541" s="19" t="s">
        <v>326</v>
      </c>
      <c r="B541" s="19"/>
      <c r="C541" s="20"/>
      <c r="D541" s="22" t="s">
        <v>818</v>
      </c>
      <c r="E541" s="21"/>
      <c r="F541" s="22" t="s">
        <v>42</v>
      </c>
      <c r="G541" s="46">
        <v>2000000</v>
      </c>
      <c r="H541" s="25"/>
      <c r="I541" s="23">
        <v>2000000</v>
      </c>
      <c r="J541" s="23"/>
      <c r="K541" s="23"/>
      <c r="L541" s="25"/>
      <c r="M541" s="23"/>
      <c r="N541" s="23"/>
      <c r="O541" s="24">
        <v>41438</v>
      </c>
      <c r="P541" s="271" t="s">
        <v>817</v>
      </c>
      <c r="Q541" s="270">
        <f t="shared" si="11"/>
        <v>41438</v>
      </c>
      <c r="R541" s="25"/>
      <c r="S541" s="25"/>
    </row>
    <row r="542" spans="1:19" x14ac:dyDescent="0.25">
      <c r="A542" s="19" t="s">
        <v>819</v>
      </c>
      <c r="B542" s="19"/>
      <c r="C542" s="20"/>
      <c r="D542" s="22"/>
      <c r="E542" s="21"/>
      <c r="F542" s="22"/>
      <c r="G542" s="21"/>
      <c r="H542" s="32"/>
      <c r="I542" s="23"/>
      <c r="J542" s="23"/>
      <c r="K542" s="23"/>
      <c r="L542" s="23"/>
      <c r="M542" s="23"/>
      <c r="N542" s="23"/>
      <c r="O542" s="22"/>
      <c r="P542" s="25"/>
      <c r="Q542" s="270" t="str">
        <f t="shared" si="11"/>
        <v xml:space="preserve"> </v>
      </c>
      <c r="R542" s="25"/>
      <c r="S542" s="25"/>
    </row>
    <row r="543" spans="1:19" x14ac:dyDescent="0.25">
      <c r="A543" s="19"/>
      <c r="B543" s="19"/>
      <c r="C543" s="20"/>
      <c r="D543" s="22"/>
      <c r="E543" s="21"/>
      <c r="F543" s="22"/>
      <c r="G543" s="21"/>
      <c r="H543" s="32"/>
      <c r="I543" s="23"/>
      <c r="J543" s="23"/>
      <c r="K543" s="23"/>
      <c r="L543" s="23"/>
      <c r="M543" s="23"/>
      <c r="N543" s="23"/>
      <c r="O543" s="22"/>
      <c r="P543" s="25"/>
      <c r="Q543" s="270" t="str">
        <f t="shared" si="11"/>
        <v xml:space="preserve"> </v>
      </c>
      <c r="R543" s="25"/>
      <c r="S543" s="25"/>
    </row>
    <row r="544" spans="1:19" x14ac:dyDescent="0.25">
      <c r="A544" s="19" t="s">
        <v>326</v>
      </c>
      <c r="B544" s="19" t="s">
        <v>41</v>
      </c>
      <c r="C544" s="20"/>
      <c r="D544" s="22"/>
      <c r="E544" s="21"/>
      <c r="F544" s="22"/>
      <c r="G544" s="48">
        <v>2000000</v>
      </c>
      <c r="H544" s="32"/>
      <c r="I544" s="23"/>
      <c r="J544" s="23"/>
      <c r="K544" s="23"/>
      <c r="L544" s="23"/>
      <c r="M544" s="23"/>
      <c r="N544" s="23"/>
      <c r="O544" s="22"/>
      <c r="P544" s="25"/>
      <c r="Q544" s="270" t="str">
        <f t="shared" si="11"/>
        <v xml:space="preserve"> </v>
      </c>
      <c r="R544" s="25"/>
      <c r="S544" s="25"/>
    </row>
    <row r="545" spans="1:19" x14ac:dyDescent="0.25">
      <c r="A545" s="19" t="s">
        <v>326</v>
      </c>
      <c r="B545" s="19"/>
      <c r="C545" s="20"/>
      <c r="D545" s="22" t="s">
        <v>737</v>
      </c>
      <c r="E545" s="21"/>
      <c r="F545" s="22" t="s">
        <v>42</v>
      </c>
      <c r="G545" s="46">
        <v>2000000</v>
      </c>
      <c r="H545" s="23">
        <v>2000000</v>
      </c>
      <c r="I545" s="23"/>
      <c r="J545" s="23"/>
      <c r="K545" s="23"/>
      <c r="L545" s="25"/>
      <c r="M545" s="23"/>
      <c r="N545" s="23">
        <v>2000000</v>
      </c>
      <c r="O545" s="24">
        <v>41459</v>
      </c>
      <c r="P545" s="271" t="s">
        <v>817</v>
      </c>
      <c r="Q545" s="270">
        <f t="shared" si="11"/>
        <v>41459</v>
      </c>
      <c r="R545" s="25"/>
      <c r="S545" s="25"/>
    </row>
    <row r="546" spans="1:19" x14ac:dyDescent="0.25">
      <c r="A546" s="19" t="s">
        <v>738</v>
      </c>
      <c r="B546" s="19"/>
      <c r="C546" s="20"/>
      <c r="D546" s="22"/>
      <c r="E546" s="21"/>
      <c r="F546" s="22"/>
      <c r="G546" s="21"/>
      <c r="H546" s="32"/>
      <c r="I546" s="23"/>
      <c r="J546" s="23"/>
      <c r="K546" s="23"/>
      <c r="L546" s="23"/>
      <c r="M546" s="23"/>
      <c r="N546" s="23"/>
      <c r="O546" s="22"/>
      <c r="P546" s="25"/>
      <c r="Q546" s="270" t="str">
        <f t="shared" si="11"/>
        <v xml:space="preserve"> </v>
      </c>
      <c r="R546" s="25"/>
      <c r="S546" s="25"/>
    </row>
    <row r="547" spans="1:19" x14ac:dyDescent="0.25">
      <c r="A547" s="19"/>
      <c r="B547" s="19"/>
      <c r="C547" s="20"/>
      <c r="D547" s="22"/>
      <c r="E547" s="21"/>
      <c r="F547" s="22"/>
      <c r="G547" s="21"/>
      <c r="H547" s="32"/>
      <c r="I547" s="23"/>
      <c r="J547" s="23"/>
      <c r="K547" s="23"/>
      <c r="L547" s="23"/>
      <c r="M547" s="23"/>
      <c r="N547" s="23"/>
      <c r="O547" s="22"/>
      <c r="P547" s="25"/>
      <c r="Q547" s="270"/>
      <c r="R547" s="25"/>
      <c r="S547" s="25"/>
    </row>
    <row r="548" spans="1:19" x14ac:dyDescent="0.25">
      <c r="A548" s="19" t="s">
        <v>326</v>
      </c>
      <c r="B548" s="19" t="s">
        <v>739</v>
      </c>
      <c r="C548" s="20"/>
      <c r="D548" s="22"/>
      <c r="E548" s="21"/>
      <c r="F548" s="22"/>
      <c r="G548" s="48">
        <v>2000000</v>
      </c>
      <c r="H548" s="32"/>
      <c r="I548" s="23"/>
      <c r="J548" s="23"/>
      <c r="K548" s="23"/>
      <c r="L548" s="23"/>
      <c r="M548" s="23"/>
      <c r="N548" s="23"/>
      <c r="O548" s="22"/>
      <c r="P548" s="25"/>
      <c r="Q548" s="270" t="str">
        <f>IF(O548&gt;0,O548," ")</f>
        <v xml:space="preserve"> </v>
      </c>
      <c r="R548" s="25"/>
      <c r="S548" s="25"/>
    </row>
    <row r="549" spans="1:19" x14ac:dyDescent="0.25">
      <c r="A549" s="19" t="s">
        <v>326</v>
      </c>
      <c r="B549" s="19"/>
      <c r="C549" s="20"/>
      <c r="D549" s="22" t="s">
        <v>740</v>
      </c>
      <c r="E549" s="21"/>
      <c r="F549" s="22" t="s">
        <v>42</v>
      </c>
      <c r="G549" s="46">
        <v>2000000</v>
      </c>
      <c r="H549" s="23">
        <v>2000000</v>
      </c>
      <c r="I549" s="23"/>
      <c r="J549" s="23"/>
      <c r="K549" s="23"/>
      <c r="L549" s="23"/>
      <c r="M549" s="23"/>
      <c r="N549" s="23">
        <v>2000000</v>
      </c>
      <c r="O549" s="24">
        <v>41480</v>
      </c>
      <c r="P549" s="271" t="s">
        <v>817</v>
      </c>
      <c r="Q549" s="270">
        <f>IF(O549&gt;0,O549," ")</f>
        <v>41480</v>
      </c>
      <c r="R549" s="25"/>
      <c r="S549" s="25"/>
    </row>
    <row r="550" spans="1:19" x14ac:dyDescent="0.25">
      <c r="A550" s="19" t="s">
        <v>741</v>
      </c>
      <c r="B550" s="19"/>
      <c r="C550" s="20"/>
      <c r="D550" s="22"/>
      <c r="E550" s="21"/>
      <c r="F550" s="22"/>
      <c r="G550" s="21"/>
      <c r="H550" s="32"/>
      <c r="I550" s="23"/>
      <c r="J550" s="23"/>
      <c r="K550" s="23"/>
      <c r="L550" s="23"/>
      <c r="M550" s="23"/>
      <c r="N550" s="23"/>
      <c r="O550" s="22"/>
      <c r="P550" s="25"/>
      <c r="Q550" s="270" t="str">
        <f>IF(O550&gt;0,O550," ")</f>
        <v xml:space="preserve"> </v>
      </c>
      <c r="R550" s="25"/>
      <c r="S550" s="25"/>
    </row>
    <row r="551" spans="1:19" x14ac:dyDescent="0.25">
      <c r="A551" s="19"/>
      <c r="B551" s="19"/>
      <c r="C551" s="20"/>
      <c r="D551" s="22"/>
      <c r="E551" s="21"/>
      <c r="F551" s="22"/>
      <c r="G551" s="21"/>
      <c r="H551" s="32"/>
      <c r="I551" s="23"/>
      <c r="J551" s="23"/>
      <c r="K551" s="23"/>
      <c r="L551" s="23"/>
      <c r="M551" s="23"/>
      <c r="N551" s="23"/>
      <c r="O551" s="22"/>
      <c r="P551" s="25"/>
      <c r="Q551" s="270"/>
      <c r="R551" s="25"/>
      <c r="S551" s="25"/>
    </row>
    <row r="552" spans="1:19" x14ac:dyDescent="0.25">
      <c r="A552" s="19" t="s">
        <v>326</v>
      </c>
      <c r="B552" s="19" t="s">
        <v>640</v>
      </c>
      <c r="C552" s="20"/>
      <c r="D552" s="22"/>
      <c r="E552" s="21"/>
      <c r="F552" s="22"/>
      <c r="G552" s="48">
        <v>2000000</v>
      </c>
      <c r="H552" s="32"/>
      <c r="I552" s="23"/>
      <c r="J552" s="23"/>
      <c r="K552" s="23"/>
      <c r="L552" s="23"/>
      <c r="M552" s="23"/>
      <c r="N552" s="23"/>
      <c r="O552" s="22"/>
      <c r="P552" s="25"/>
      <c r="Q552" s="270" t="str">
        <f>IF(O552&gt;0,O552," ")</f>
        <v xml:space="preserve"> </v>
      </c>
      <c r="R552" s="25"/>
      <c r="S552" s="25"/>
    </row>
    <row r="553" spans="1:19" x14ac:dyDescent="0.25">
      <c r="A553" s="19" t="s">
        <v>326</v>
      </c>
      <c r="B553" s="19"/>
      <c r="C553" s="20"/>
      <c r="D553" s="22" t="s">
        <v>641</v>
      </c>
      <c r="E553" s="21"/>
      <c r="F553" s="22" t="s">
        <v>42</v>
      </c>
      <c r="G553" s="46">
        <v>2000000</v>
      </c>
      <c r="H553" s="23">
        <v>2000000</v>
      </c>
      <c r="I553" s="23"/>
      <c r="J553" s="23"/>
      <c r="K553" s="23"/>
      <c r="L553" s="23"/>
      <c r="M553" s="23"/>
      <c r="N553" s="23">
        <v>2000000</v>
      </c>
      <c r="O553" s="24">
        <v>41508</v>
      </c>
      <c r="P553" s="271" t="s">
        <v>817</v>
      </c>
      <c r="Q553" s="270">
        <f>IF(O553&gt;0,O553," ")</f>
        <v>41508</v>
      </c>
      <c r="R553" s="25"/>
      <c r="S553" s="25"/>
    </row>
    <row r="554" spans="1:19" x14ac:dyDescent="0.25">
      <c r="A554" s="19" t="s">
        <v>642</v>
      </c>
      <c r="B554" s="19"/>
      <c r="C554" s="20"/>
      <c r="D554" s="22"/>
      <c r="E554" s="21"/>
      <c r="F554" s="22"/>
      <c r="G554" s="21"/>
      <c r="H554" s="32"/>
      <c r="I554" s="23"/>
      <c r="J554" s="23"/>
      <c r="K554" s="23"/>
      <c r="L554" s="23"/>
      <c r="M554" s="23"/>
      <c r="N554" s="23"/>
      <c r="O554" s="22"/>
      <c r="P554" s="25"/>
      <c r="Q554" s="270" t="str">
        <f>IF(O554&gt;0,O554," ")</f>
        <v xml:space="preserve"> </v>
      </c>
      <c r="R554" s="25"/>
      <c r="S554" s="25"/>
    </row>
    <row r="555" spans="1:19" x14ac:dyDescent="0.25">
      <c r="A555" s="19"/>
      <c r="B555" s="19"/>
      <c r="C555" s="20"/>
      <c r="D555" s="22"/>
      <c r="E555" s="21"/>
      <c r="F555" s="22"/>
      <c r="G555" s="21"/>
      <c r="H555" s="32"/>
      <c r="I555" s="23"/>
      <c r="J555" s="23"/>
      <c r="K555" s="23"/>
      <c r="L555" s="23"/>
      <c r="M555" s="23"/>
      <c r="N555" s="23"/>
      <c r="O555" s="22"/>
      <c r="P555" s="25"/>
      <c r="Q555" s="270"/>
      <c r="R555" s="25"/>
      <c r="S555" s="25"/>
    </row>
    <row r="556" spans="1:19" x14ac:dyDescent="0.25">
      <c r="A556" s="19" t="s">
        <v>326</v>
      </c>
      <c r="B556" s="19" t="s">
        <v>643</v>
      </c>
      <c r="C556" s="20"/>
      <c r="D556" s="22"/>
      <c r="E556" s="21"/>
      <c r="F556" s="22"/>
      <c r="G556" s="48">
        <v>2000000</v>
      </c>
      <c r="H556" s="32"/>
      <c r="I556" s="23"/>
      <c r="J556" s="23"/>
      <c r="K556" s="23"/>
      <c r="L556" s="23"/>
      <c r="M556" s="23"/>
      <c r="N556" s="23"/>
      <c r="O556" s="22"/>
      <c r="P556" s="25"/>
      <c r="Q556" s="270" t="str">
        <f>IF(O556&gt;0,O556," ")</f>
        <v xml:space="preserve"> </v>
      </c>
      <c r="R556" s="25"/>
      <c r="S556" s="25"/>
    </row>
    <row r="557" spans="1:19" x14ac:dyDescent="0.25">
      <c r="A557" s="19" t="s">
        <v>326</v>
      </c>
      <c r="B557" s="19"/>
      <c r="C557" s="20"/>
      <c r="D557" s="22" t="s">
        <v>641</v>
      </c>
      <c r="E557" s="21"/>
      <c r="F557" s="22" t="s">
        <v>42</v>
      </c>
      <c r="G557" s="46">
        <v>2000000</v>
      </c>
      <c r="H557" s="23">
        <v>2000000</v>
      </c>
      <c r="I557" s="23"/>
      <c r="J557" s="23"/>
      <c r="K557" s="23"/>
      <c r="L557" s="23"/>
      <c r="M557" s="23"/>
      <c r="N557" s="23">
        <v>2000000</v>
      </c>
      <c r="O557" s="24">
        <v>41522</v>
      </c>
      <c r="P557" s="271" t="s">
        <v>817</v>
      </c>
      <c r="Q557" s="270">
        <f>IF(O557&gt;0,O557," ")</f>
        <v>41522</v>
      </c>
      <c r="R557" s="25"/>
      <c r="S557" s="25"/>
    </row>
    <row r="558" spans="1:19" x14ac:dyDescent="0.25">
      <c r="A558" s="19" t="s">
        <v>645</v>
      </c>
      <c r="B558" s="19"/>
      <c r="C558" s="20"/>
      <c r="D558" s="22"/>
      <c r="E558" s="21"/>
      <c r="F558" s="22"/>
      <c r="G558" s="21"/>
      <c r="H558" s="32"/>
      <c r="I558" s="23"/>
      <c r="J558" s="23"/>
      <c r="K558" s="23"/>
      <c r="L558" s="23"/>
      <c r="M558" s="23"/>
      <c r="N558" s="23"/>
      <c r="O558" s="22"/>
      <c r="P558" s="25"/>
      <c r="Q558" s="270" t="str">
        <f>IF(O558&gt;0,O558," ")</f>
        <v xml:space="preserve"> </v>
      </c>
      <c r="R558" s="25"/>
      <c r="S558" s="25"/>
    </row>
    <row r="559" spans="1:19" x14ac:dyDescent="0.25">
      <c r="A559" s="19"/>
      <c r="B559" s="19"/>
      <c r="C559" s="20"/>
      <c r="D559" s="22"/>
      <c r="E559" s="21"/>
      <c r="F559" s="22"/>
      <c r="G559" s="21"/>
      <c r="H559" s="32"/>
      <c r="I559" s="23"/>
      <c r="J559" s="23"/>
      <c r="K559" s="23"/>
      <c r="L559" s="23"/>
      <c r="M559" s="23"/>
      <c r="N559" s="23"/>
      <c r="O559" s="22"/>
      <c r="P559" s="25"/>
      <c r="Q559" s="270"/>
      <c r="R559" s="25"/>
      <c r="S559" s="25"/>
    </row>
    <row r="560" spans="1:19" x14ac:dyDescent="0.25">
      <c r="A560" s="26" t="s">
        <v>347</v>
      </c>
      <c r="B560" s="26" t="s">
        <v>19</v>
      </c>
      <c r="C560" s="27" t="s">
        <v>348</v>
      </c>
      <c r="D560" s="28">
        <v>40557</v>
      </c>
      <c r="E560" s="29"/>
      <c r="F560" s="30"/>
      <c r="G560" s="31">
        <v>7000000</v>
      </c>
      <c r="H560" s="23"/>
      <c r="I560" s="23"/>
      <c r="J560" s="23"/>
      <c r="K560" s="23"/>
      <c r="L560" s="23"/>
      <c r="M560" s="23"/>
      <c r="N560" s="23"/>
      <c r="O560" s="24"/>
      <c r="P560" s="25"/>
      <c r="Q560" s="270" t="str">
        <f>IF(O560&gt;0,O560," ")</f>
        <v xml:space="preserve"> </v>
      </c>
      <c r="R560" s="25"/>
      <c r="S560" s="25"/>
    </row>
    <row r="561" spans="1:19" x14ac:dyDescent="0.25">
      <c r="A561" s="19"/>
      <c r="B561" s="19"/>
      <c r="C561" s="20"/>
      <c r="D561" s="21"/>
      <c r="E561" s="21"/>
      <c r="F561" s="22"/>
      <c r="G561" s="21"/>
      <c r="H561" s="32"/>
      <c r="I561" s="23"/>
      <c r="J561" s="23"/>
      <c r="K561" s="23"/>
      <c r="L561" s="23"/>
      <c r="M561" s="23"/>
      <c r="N561" s="23"/>
      <c r="O561" s="22"/>
      <c r="P561" s="25"/>
      <c r="Q561" s="270" t="str">
        <f>IF(O561&gt;0,O561," ")</f>
        <v xml:space="preserve"> </v>
      </c>
      <c r="R561" s="25"/>
      <c r="S561" s="25"/>
    </row>
    <row r="562" spans="1:19" x14ac:dyDescent="0.25">
      <c r="A562" s="26" t="s">
        <v>358</v>
      </c>
      <c r="B562" s="26" t="s">
        <v>19</v>
      </c>
      <c r="C562" s="27" t="s">
        <v>359</v>
      </c>
      <c r="D562" s="28">
        <v>40603</v>
      </c>
      <c r="E562" s="29"/>
      <c r="F562" s="30"/>
      <c r="G562" s="31" t="s">
        <v>360</v>
      </c>
      <c r="H562" s="32"/>
      <c r="I562" s="23"/>
      <c r="J562" s="23"/>
      <c r="K562" s="23"/>
      <c r="L562" s="23"/>
      <c r="M562" s="23"/>
      <c r="N562" s="23"/>
      <c r="O562" s="22"/>
      <c r="P562" s="25"/>
      <c r="Q562" s="270" t="str">
        <f>IF(O562&gt;0,O562," ")</f>
        <v xml:space="preserve"> </v>
      </c>
      <c r="R562" s="25"/>
      <c r="S562" s="25"/>
    </row>
    <row r="563" spans="1:19" x14ac:dyDescent="0.25">
      <c r="A563" s="40"/>
      <c r="B563" s="40"/>
      <c r="C563" s="41"/>
      <c r="D563" s="42"/>
      <c r="E563" s="43"/>
      <c r="F563" s="44"/>
      <c r="G563" s="45"/>
      <c r="H563" s="32"/>
      <c r="I563" s="23"/>
      <c r="J563" s="23"/>
      <c r="K563" s="23"/>
      <c r="L563" s="23"/>
      <c r="M563" s="23"/>
      <c r="N563" s="23"/>
      <c r="O563" s="22"/>
      <c r="P563" s="25"/>
      <c r="Q563" s="270" t="str">
        <f>IF(O563&gt;0,O563," ")</f>
        <v xml:space="preserve"> </v>
      </c>
      <c r="R563" s="25"/>
      <c r="S563" s="25"/>
    </row>
    <row r="564" spans="1:19" x14ac:dyDescent="0.25">
      <c r="A564" s="19" t="s">
        <v>361</v>
      </c>
      <c r="B564" s="19" t="s">
        <v>362</v>
      </c>
      <c r="C564" s="41"/>
      <c r="D564" s="42"/>
      <c r="E564" s="43"/>
      <c r="F564" s="44"/>
      <c r="G564" s="48" t="s">
        <v>363</v>
      </c>
      <c r="H564" s="32"/>
      <c r="I564" s="23"/>
      <c r="J564" s="23"/>
      <c r="K564" s="23"/>
      <c r="L564" s="23"/>
      <c r="M564" s="23"/>
      <c r="N564" s="23"/>
      <c r="O564" s="22"/>
      <c r="P564" s="25"/>
      <c r="Q564" s="270" t="str">
        <f t="shared" ref="Q564:Q633" si="12">IF(O564&gt;0,O564," ")</f>
        <v xml:space="preserve"> </v>
      </c>
      <c r="R564" s="25"/>
      <c r="S564" s="25"/>
    </row>
    <row r="565" spans="1:19" x14ac:dyDescent="0.25">
      <c r="A565" s="19" t="s">
        <v>361</v>
      </c>
      <c r="B565" s="40"/>
      <c r="C565" s="41"/>
      <c r="D565" s="42" t="s">
        <v>364</v>
      </c>
      <c r="E565" s="43"/>
      <c r="F565" s="22" t="s">
        <v>365</v>
      </c>
      <c r="G565" s="32">
        <v>150</v>
      </c>
      <c r="H565" s="23">
        <v>1142634</v>
      </c>
      <c r="I565" s="23">
        <v>2285269</v>
      </c>
      <c r="J565" s="23"/>
      <c r="K565" s="23"/>
      <c r="L565" s="36"/>
      <c r="M565" s="23"/>
      <c r="N565" s="23">
        <v>1146628</v>
      </c>
      <c r="O565" s="24">
        <v>41791</v>
      </c>
      <c r="P565" s="271" t="s">
        <v>820</v>
      </c>
      <c r="Q565" s="270">
        <f t="shared" si="12"/>
        <v>41791</v>
      </c>
      <c r="R565" s="25"/>
      <c r="S565" s="25"/>
    </row>
    <row r="566" spans="1:19" x14ac:dyDescent="0.25">
      <c r="A566" s="19" t="s">
        <v>366</v>
      </c>
      <c r="B566" s="40"/>
      <c r="C566" s="41"/>
      <c r="D566" s="42"/>
      <c r="E566" s="43"/>
      <c r="F566" s="44"/>
      <c r="G566" s="45"/>
      <c r="H566" s="32"/>
      <c r="I566" s="23"/>
      <c r="J566" s="23"/>
      <c r="K566" s="23"/>
      <c r="L566" s="23"/>
      <c r="M566" s="23"/>
      <c r="N566" s="23"/>
      <c r="O566" s="22"/>
      <c r="P566" s="25"/>
      <c r="Q566" s="270" t="str">
        <f t="shared" si="12"/>
        <v xml:space="preserve"> </v>
      </c>
      <c r="R566" s="25"/>
      <c r="S566" s="25"/>
    </row>
    <row r="567" spans="1:19" x14ac:dyDescent="0.25">
      <c r="A567" s="40"/>
      <c r="B567" s="40"/>
      <c r="C567" s="41"/>
      <c r="D567" s="42"/>
      <c r="E567" s="43"/>
      <c r="F567" s="44"/>
      <c r="G567" s="45"/>
      <c r="H567" s="32"/>
      <c r="I567" s="23"/>
      <c r="J567" s="23"/>
      <c r="K567" s="23"/>
      <c r="L567" s="23"/>
      <c r="M567" s="23"/>
      <c r="N567" s="23"/>
      <c r="O567" s="22"/>
      <c r="P567" s="25"/>
      <c r="Q567" s="270" t="str">
        <f t="shared" si="12"/>
        <v xml:space="preserve"> </v>
      </c>
      <c r="R567" s="25"/>
      <c r="S567" s="25"/>
    </row>
    <row r="568" spans="1:19" x14ac:dyDescent="0.25">
      <c r="A568" s="26" t="s">
        <v>105</v>
      </c>
      <c r="B568" s="26" t="s">
        <v>19</v>
      </c>
      <c r="C568" s="27" t="s">
        <v>367</v>
      </c>
      <c r="D568" s="28">
        <v>40661</v>
      </c>
      <c r="E568" s="29"/>
      <c r="F568" s="30"/>
      <c r="G568" s="31">
        <v>5000000</v>
      </c>
      <c r="H568" s="23"/>
      <c r="I568" s="23"/>
      <c r="J568" s="23"/>
      <c r="K568" s="23"/>
      <c r="L568" s="23"/>
      <c r="M568" s="23"/>
      <c r="N568" s="23"/>
      <c r="O568" s="22"/>
      <c r="P568" s="25"/>
      <c r="Q568" s="270" t="str">
        <f t="shared" si="12"/>
        <v xml:space="preserve"> </v>
      </c>
      <c r="R568" s="25"/>
      <c r="S568" s="25"/>
    </row>
    <row r="569" spans="1:19" x14ac:dyDescent="0.25">
      <c r="A569" s="19"/>
      <c r="B569" s="19"/>
      <c r="C569" s="20"/>
      <c r="D569" s="22"/>
      <c r="E569" s="21"/>
      <c r="F569" s="22"/>
      <c r="G569" s="21"/>
      <c r="H569" s="32"/>
      <c r="I569" s="23"/>
      <c r="J569" s="23"/>
      <c r="K569" s="23"/>
      <c r="L569" s="23"/>
      <c r="M569" s="23"/>
      <c r="N569" s="23"/>
      <c r="O569" s="22"/>
      <c r="P569" s="25"/>
      <c r="Q569" s="270" t="str">
        <f t="shared" si="12"/>
        <v xml:space="preserve"> </v>
      </c>
      <c r="R569" s="25"/>
      <c r="S569" s="25"/>
    </row>
    <row r="570" spans="1:19" x14ac:dyDescent="0.25">
      <c r="A570" s="26" t="s">
        <v>38</v>
      </c>
      <c r="B570" s="26" t="s">
        <v>19</v>
      </c>
      <c r="C570" s="27" t="s">
        <v>368</v>
      </c>
      <c r="D570" s="28">
        <v>40673</v>
      </c>
      <c r="E570" s="29"/>
      <c r="F570" s="30"/>
      <c r="G570" s="31" t="s">
        <v>209</v>
      </c>
      <c r="H570" s="23"/>
      <c r="I570" s="23"/>
      <c r="J570" s="23"/>
      <c r="K570" s="23"/>
      <c r="L570" s="23"/>
      <c r="M570" s="23"/>
      <c r="N570" s="23"/>
      <c r="O570" s="22"/>
      <c r="P570" s="25"/>
      <c r="Q570" s="270" t="str">
        <f t="shared" si="12"/>
        <v xml:space="preserve"> </v>
      </c>
      <c r="R570" s="25"/>
      <c r="S570" s="25"/>
    </row>
    <row r="571" spans="1:19" x14ac:dyDescent="0.25">
      <c r="A571" s="19"/>
      <c r="B571" s="19"/>
      <c r="C571" s="20"/>
      <c r="D571" s="22"/>
      <c r="E571" s="21"/>
      <c r="F571" s="22"/>
      <c r="G571" s="21"/>
      <c r="H571" s="32"/>
      <c r="I571" s="23"/>
      <c r="J571" s="23"/>
      <c r="K571" s="23"/>
      <c r="L571" s="23"/>
      <c r="M571" s="23"/>
      <c r="N571" s="23"/>
      <c r="O571" s="22"/>
      <c r="P571" s="25"/>
      <c r="Q571" s="270" t="str">
        <f t="shared" si="12"/>
        <v xml:space="preserve"> </v>
      </c>
      <c r="R571" s="25"/>
      <c r="S571" s="25"/>
    </row>
    <row r="572" spans="1:19" x14ac:dyDescent="0.25">
      <c r="A572" s="19" t="s">
        <v>38</v>
      </c>
      <c r="B572" s="19" t="s">
        <v>369</v>
      </c>
      <c r="C572" s="20"/>
      <c r="D572" s="21"/>
      <c r="E572" s="21"/>
      <c r="F572" s="22" t="s">
        <v>42</v>
      </c>
      <c r="G572" s="32">
        <v>4000000</v>
      </c>
      <c r="H572" s="23"/>
      <c r="I572" s="23"/>
      <c r="J572" s="23"/>
      <c r="K572" s="23"/>
      <c r="L572" s="23"/>
      <c r="M572" s="23"/>
      <c r="N572" s="23"/>
      <c r="O572" s="22"/>
      <c r="P572" s="25"/>
      <c r="Q572" s="270" t="str">
        <f t="shared" si="12"/>
        <v xml:space="preserve"> </v>
      </c>
      <c r="R572" s="25"/>
      <c r="S572" s="25"/>
    </row>
    <row r="573" spans="1:19" x14ac:dyDescent="0.25">
      <c r="A573" s="19" t="s">
        <v>38</v>
      </c>
      <c r="B573" s="19"/>
      <c r="C573" s="20"/>
      <c r="D573" s="22" t="s">
        <v>43</v>
      </c>
      <c r="E573" s="21" t="s">
        <v>370</v>
      </c>
      <c r="F573" s="22" t="s">
        <v>42</v>
      </c>
      <c r="G573" s="32">
        <v>4000000</v>
      </c>
      <c r="H573" s="23">
        <v>3094763</v>
      </c>
      <c r="I573" s="23">
        <v>905237</v>
      </c>
      <c r="J573" s="23"/>
      <c r="K573" s="23"/>
      <c r="L573" s="23"/>
      <c r="M573" s="23"/>
      <c r="N573" s="23">
        <v>3136623</v>
      </c>
      <c r="O573" s="24">
        <v>42221</v>
      </c>
      <c r="P573" s="271" t="s">
        <v>821</v>
      </c>
      <c r="Q573" s="270">
        <f t="shared" si="12"/>
        <v>42221</v>
      </c>
      <c r="R573" s="25"/>
      <c r="S573" s="25"/>
    </row>
    <row r="574" spans="1:19" x14ac:dyDescent="0.25">
      <c r="A574" s="19" t="s">
        <v>371</v>
      </c>
      <c r="B574" s="19"/>
      <c r="C574" s="20"/>
      <c r="D574" s="22"/>
      <c r="E574" s="21"/>
      <c r="F574" s="22"/>
      <c r="G574" s="32"/>
      <c r="H574" s="23"/>
      <c r="I574" s="23"/>
      <c r="J574" s="23"/>
      <c r="K574" s="23"/>
      <c r="L574" s="23"/>
      <c r="M574" s="23"/>
      <c r="N574" s="23"/>
      <c r="O574" s="24"/>
      <c r="P574" s="25"/>
      <c r="Q574" s="270" t="str">
        <f t="shared" si="12"/>
        <v xml:space="preserve"> </v>
      </c>
      <c r="R574" s="25"/>
      <c r="S574" s="25"/>
    </row>
    <row r="575" spans="1:19" x14ac:dyDescent="0.25">
      <c r="A575" s="19" t="s">
        <v>372</v>
      </c>
      <c r="B575" s="19"/>
      <c r="C575" s="20"/>
      <c r="D575" s="22"/>
      <c r="E575" s="21"/>
      <c r="F575" s="22"/>
      <c r="G575" s="32"/>
      <c r="H575" s="23"/>
      <c r="I575" s="23"/>
      <c r="J575" s="23"/>
      <c r="K575" s="23"/>
      <c r="L575" s="23"/>
      <c r="M575" s="23"/>
      <c r="N575" s="23"/>
      <c r="O575" s="24"/>
      <c r="P575" s="25"/>
      <c r="Q575" s="270" t="str">
        <f t="shared" si="12"/>
        <v xml:space="preserve"> </v>
      </c>
      <c r="R575" s="25"/>
      <c r="S575" s="25"/>
    </row>
    <row r="576" spans="1:19" x14ac:dyDescent="0.25">
      <c r="A576" s="19"/>
      <c r="B576" s="19"/>
      <c r="C576" s="20"/>
      <c r="D576" s="22"/>
      <c r="E576" s="21"/>
      <c r="F576" s="22"/>
      <c r="G576" s="32"/>
      <c r="H576" s="23"/>
      <c r="I576" s="23"/>
      <c r="J576" s="23"/>
      <c r="K576" s="23"/>
      <c r="L576" s="23"/>
      <c r="M576" s="23"/>
      <c r="N576" s="23"/>
      <c r="O576" s="24"/>
      <c r="P576" s="25"/>
      <c r="Q576" s="270" t="str">
        <f t="shared" si="12"/>
        <v xml:space="preserve"> </v>
      </c>
      <c r="R576" s="25"/>
      <c r="S576" s="25"/>
    </row>
    <row r="577" spans="1:19" x14ac:dyDescent="0.25">
      <c r="A577" s="19" t="s">
        <v>38</v>
      </c>
      <c r="B577" s="19" t="s">
        <v>250</v>
      </c>
      <c r="C577" s="20"/>
      <c r="D577" s="21"/>
      <c r="E577" s="21"/>
      <c r="F577" s="22" t="s">
        <v>42</v>
      </c>
      <c r="G577" s="32">
        <v>3500000</v>
      </c>
      <c r="H577" s="23"/>
      <c r="I577" s="23"/>
      <c r="J577" s="23"/>
      <c r="K577" s="23"/>
      <c r="L577" s="23"/>
      <c r="M577" s="23"/>
      <c r="N577" s="23"/>
      <c r="O577" s="22"/>
      <c r="P577" s="25"/>
      <c r="Q577" s="270" t="str">
        <f t="shared" si="12"/>
        <v xml:space="preserve"> </v>
      </c>
      <c r="R577" s="25"/>
      <c r="S577" s="25"/>
    </row>
    <row r="578" spans="1:19" x14ac:dyDescent="0.25">
      <c r="A578" s="19" t="s">
        <v>38</v>
      </c>
      <c r="B578" s="19"/>
      <c r="C578" s="20"/>
      <c r="D578" s="22" t="s">
        <v>43</v>
      </c>
      <c r="E578" s="21" t="s">
        <v>692</v>
      </c>
      <c r="F578" s="22" t="s">
        <v>42</v>
      </c>
      <c r="G578" s="32">
        <v>500000</v>
      </c>
      <c r="H578" s="23"/>
      <c r="I578" s="23">
        <v>500000</v>
      </c>
      <c r="J578" s="23"/>
      <c r="K578" s="23"/>
      <c r="L578" s="25"/>
      <c r="M578" s="23"/>
      <c r="N578" s="23"/>
      <c r="O578" s="24">
        <v>41411</v>
      </c>
      <c r="P578" s="271" t="s">
        <v>821</v>
      </c>
      <c r="Q578" s="270">
        <f t="shared" si="12"/>
        <v>41411</v>
      </c>
      <c r="R578" s="25"/>
      <c r="S578" s="25"/>
    </row>
    <row r="579" spans="1:19" x14ac:dyDescent="0.25">
      <c r="A579" s="19" t="s">
        <v>38</v>
      </c>
      <c r="B579" s="19"/>
      <c r="C579" s="20"/>
      <c r="D579" s="22" t="s">
        <v>43</v>
      </c>
      <c r="E579" s="21" t="s">
        <v>693</v>
      </c>
      <c r="F579" s="22" t="s">
        <v>42</v>
      </c>
      <c r="G579" s="32">
        <v>1000000</v>
      </c>
      <c r="H579" s="23"/>
      <c r="I579" s="23">
        <v>1000000</v>
      </c>
      <c r="J579" s="23"/>
      <c r="K579" s="23"/>
      <c r="L579" s="25"/>
      <c r="M579" s="23"/>
      <c r="N579" s="23"/>
      <c r="O579" s="24">
        <v>41443</v>
      </c>
      <c r="P579" s="271" t="s">
        <v>821</v>
      </c>
      <c r="Q579" s="270">
        <f t="shared" si="12"/>
        <v>41443</v>
      </c>
      <c r="R579" s="25"/>
      <c r="S579" s="25"/>
    </row>
    <row r="580" spans="1:19" x14ac:dyDescent="0.25">
      <c r="A580" s="19" t="s">
        <v>38</v>
      </c>
      <c r="B580" s="19"/>
      <c r="C580" s="20"/>
      <c r="D580" s="22" t="s">
        <v>43</v>
      </c>
      <c r="E580" s="21" t="s">
        <v>694</v>
      </c>
      <c r="F580" s="22" t="s">
        <v>42</v>
      </c>
      <c r="G580" s="32">
        <v>1000000</v>
      </c>
      <c r="H580" s="23">
        <v>1000000</v>
      </c>
      <c r="I580" s="23"/>
      <c r="J580" s="23"/>
      <c r="K580" s="23"/>
      <c r="L580" s="25"/>
      <c r="M580" s="23"/>
      <c r="N580" s="23">
        <v>1000000</v>
      </c>
      <c r="O580" s="24">
        <v>41473</v>
      </c>
      <c r="P580" s="271" t="s">
        <v>821</v>
      </c>
      <c r="Q580" s="270">
        <f t="shared" si="12"/>
        <v>41473</v>
      </c>
      <c r="R580" s="25"/>
      <c r="S580" s="25"/>
    </row>
    <row r="581" spans="1:19" x14ac:dyDescent="0.25">
      <c r="A581" s="19" t="s">
        <v>38</v>
      </c>
      <c r="B581" s="19"/>
      <c r="C581" s="20"/>
      <c r="D581" s="22" t="s">
        <v>43</v>
      </c>
      <c r="E581" s="21" t="s">
        <v>695</v>
      </c>
      <c r="F581" s="22" t="s">
        <v>42</v>
      </c>
      <c r="G581" s="32">
        <v>1000000</v>
      </c>
      <c r="H581" s="23">
        <v>1000000</v>
      </c>
      <c r="I581" s="23"/>
      <c r="J581" s="23"/>
      <c r="K581" s="23"/>
      <c r="L581" s="25"/>
      <c r="M581" s="23"/>
      <c r="N581" s="23">
        <v>1000000</v>
      </c>
      <c r="O581" s="24">
        <v>41505</v>
      </c>
      <c r="P581" s="271" t="s">
        <v>821</v>
      </c>
      <c r="Q581" s="270">
        <f t="shared" si="12"/>
        <v>41505</v>
      </c>
      <c r="R581" s="25"/>
      <c r="S581" s="25"/>
    </row>
    <row r="582" spans="1:19" x14ac:dyDescent="0.25">
      <c r="A582" s="19" t="s">
        <v>696</v>
      </c>
      <c r="B582" s="19"/>
      <c r="C582" s="20"/>
      <c r="D582" s="22"/>
      <c r="E582" s="21"/>
      <c r="F582" s="22"/>
      <c r="G582" s="32"/>
      <c r="H582" s="23"/>
      <c r="I582" s="23"/>
      <c r="J582" s="23"/>
      <c r="K582" s="23"/>
      <c r="L582" s="23"/>
      <c r="M582" s="23"/>
      <c r="N582" s="23"/>
      <c r="O582" s="24"/>
      <c r="P582" s="25"/>
      <c r="Q582" s="270" t="str">
        <f t="shared" si="12"/>
        <v xml:space="preserve"> </v>
      </c>
      <c r="R582" s="25"/>
      <c r="S582" s="25"/>
    </row>
    <row r="583" spans="1:19" x14ac:dyDescent="0.25">
      <c r="A583" s="19" t="s">
        <v>697</v>
      </c>
      <c r="B583" s="19"/>
      <c r="C583" s="20"/>
      <c r="D583" s="22"/>
      <c r="E583" s="21"/>
      <c r="F583" s="22"/>
      <c r="G583" s="32"/>
      <c r="H583" s="23"/>
      <c r="I583" s="23"/>
      <c r="J583" s="23"/>
      <c r="K583" s="23"/>
      <c r="L583" s="23"/>
      <c r="M583" s="23"/>
      <c r="N583" s="23"/>
      <c r="O583" s="24"/>
      <c r="P583" s="25"/>
      <c r="Q583" s="270" t="str">
        <f t="shared" si="12"/>
        <v xml:space="preserve"> </v>
      </c>
      <c r="R583" s="25"/>
      <c r="S583" s="25"/>
    </row>
    <row r="584" spans="1:19" x14ac:dyDescent="0.25">
      <c r="A584" s="19"/>
      <c r="B584" s="19"/>
      <c r="C584" s="20"/>
      <c r="D584" s="22"/>
      <c r="E584" s="21"/>
      <c r="F584" s="22"/>
      <c r="G584" s="32"/>
      <c r="H584" s="23"/>
      <c r="I584" s="23"/>
      <c r="J584" s="23"/>
      <c r="K584" s="23"/>
      <c r="L584" s="23"/>
      <c r="M584" s="23"/>
      <c r="N584" s="23"/>
      <c r="O584" s="24"/>
      <c r="P584" s="25"/>
      <c r="Q584" s="270"/>
      <c r="R584" s="25"/>
      <c r="S584" s="25"/>
    </row>
    <row r="585" spans="1:19" x14ac:dyDescent="0.25">
      <c r="A585" s="19" t="s">
        <v>38</v>
      </c>
      <c r="B585" s="19" t="s">
        <v>373</v>
      </c>
      <c r="C585" s="20"/>
      <c r="D585" s="21"/>
      <c r="E585" s="21"/>
      <c r="F585" s="22" t="s">
        <v>42</v>
      </c>
      <c r="G585" s="32">
        <v>4000000</v>
      </c>
      <c r="H585" s="23"/>
      <c r="I585" s="23"/>
      <c r="J585" s="23"/>
      <c r="K585" s="23"/>
      <c r="L585" s="23"/>
      <c r="M585" s="23"/>
      <c r="N585" s="23"/>
      <c r="O585" s="22"/>
      <c r="P585" s="25"/>
      <c r="Q585" s="270" t="str">
        <f t="shared" ref="Q585:Q590" si="13">IF(O585&gt;0,O585," ")</f>
        <v xml:space="preserve"> </v>
      </c>
      <c r="R585" s="25"/>
      <c r="S585" s="25"/>
    </row>
    <row r="586" spans="1:19" x14ac:dyDescent="0.25">
      <c r="A586" s="19" t="s">
        <v>38</v>
      </c>
      <c r="B586" s="19"/>
      <c r="C586" s="20"/>
      <c r="D586" s="22" t="s">
        <v>43</v>
      </c>
      <c r="E586" s="21" t="s">
        <v>374</v>
      </c>
      <c r="F586" s="22" t="s">
        <v>42</v>
      </c>
      <c r="G586" s="32">
        <v>1000000</v>
      </c>
      <c r="H586" s="23">
        <v>1000000</v>
      </c>
      <c r="I586" s="23"/>
      <c r="J586" s="23"/>
      <c r="K586" s="23"/>
      <c r="L586" s="25"/>
      <c r="M586" s="23"/>
      <c r="N586" s="23">
        <v>1000000</v>
      </c>
      <c r="O586" s="24">
        <v>41656</v>
      </c>
      <c r="P586" s="271" t="s">
        <v>821</v>
      </c>
      <c r="Q586" s="270">
        <f t="shared" si="13"/>
        <v>41656</v>
      </c>
      <c r="R586" s="25"/>
      <c r="S586" s="25"/>
    </row>
    <row r="587" spans="1:19" x14ac:dyDescent="0.25">
      <c r="A587" s="19" t="s">
        <v>38</v>
      </c>
      <c r="B587" s="19"/>
      <c r="C587" s="20"/>
      <c r="D587" s="22" t="s">
        <v>43</v>
      </c>
      <c r="E587" s="21" t="s">
        <v>375</v>
      </c>
      <c r="F587" s="22" t="s">
        <v>42</v>
      </c>
      <c r="G587" s="32">
        <v>1000000</v>
      </c>
      <c r="H587" s="23">
        <v>1000000</v>
      </c>
      <c r="I587" s="23"/>
      <c r="J587" s="23"/>
      <c r="K587" s="23"/>
      <c r="L587" s="25"/>
      <c r="M587" s="23"/>
      <c r="N587" s="23">
        <v>1000000</v>
      </c>
      <c r="O587" s="24">
        <v>41684</v>
      </c>
      <c r="P587" s="271" t="s">
        <v>821</v>
      </c>
      <c r="Q587" s="270">
        <f t="shared" si="13"/>
        <v>41684</v>
      </c>
      <c r="R587" s="25"/>
      <c r="S587" s="25"/>
    </row>
    <row r="588" spans="1:19" x14ac:dyDescent="0.25">
      <c r="A588" s="19" t="s">
        <v>38</v>
      </c>
      <c r="B588" s="19"/>
      <c r="C588" s="20"/>
      <c r="D588" s="22" t="s">
        <v>43</v>
      </c>
      <c r="E588" s="21" t="s">
        <v>376</v>
      </c>
      <c r="F588" s="22" t="s">
        <v>42</v>
      </c>
      <c r="G588" s="32">
        <v>1000000</v>
      </c>
      <c r="H588" s="23">
        <v>1000000</v>
      </c>
      <c r="I588" s="23"/>
      <c r="J588" s="23"/>
      <c r="K588" s="23"/>
      <c r="L588" s="25"/>
      <c r="M588" s="23"/>
      <c r="N588" s="23">
        <v>1000000</v>
      </c>
      <c r="O588" s="24">
        <v>41712</v>
      </c>
      <c r="P588" s="271" t="s">
        <v>821</v>
      </c>
      <c r="Q588" s="270">
        <f t="shared" si="13"/>
        <v>41712</v>
      </c>
      <c r="R588" s="25"/>
      <c r="S588" s="25"/>
    </row>
    <row r="589" spans="1:19" x14ac:dyDescent="0.25">
      <c r="A589" s="19" t="s">
        <v>38</v>
      </c>
      <c r="B589" s="19"/>
      <c r="C589" s="20"/>
      <c r="D589" s="22" t="s">
        <v>43</v>
      </c>
      <c r="E589" s="21" t="s">
        <v>377</v>
      </c>
      <c r="F589" s="22" t="s">
        <v>42</v>
      </c>
      <c r="G589" s="32">
        <v>1000000</v>
      </c>
      <c r="H589" s="23">
        <v>1000000</v>
      </c>
      <c r="I589" s="23"/>
      <c r="J589" s="23"/>
      <c r="K589" s="23"/>
      <c r="L589" s="25"/>
      <c r="M589" s="23"/>
      <c r="N589" s="23">
        <v>1000000</v>
      </c>
      <c r="O589" s="24">
        <v>41747</v>
      </c>
      <c r="P589" s="271" t="s">
        <v>821</v>
      </c>
      <c r="Q589" s="270">
        <f t="shared" si="13"/>
        <v>41747</v>
      </c>
      <c r="R589" s="25"/>
      <c r="S589" s="25"/>
    </row>
    <row r="590" spans="1:19" x14ac:dyDescent="0.25">
      <c r="A590" s="19" t="s">
        <v>378</v>
      </c>
      <c r="B590" s="19"/>
      <c r="C590" s="20"/>
      <c r="D590" s="22"/>
      <c r="E590" s="21"/>
      <c r="F590" s="22"/>
      <c r="G590" s="32"/>
      <c r="H590" s="23"/>
      <c r="I590" s="23"/>
      <c r="J590" s="23"/>
      <c r="K590" s="23"/>
      <c r="L590" s="23"/>
      <c r="M590" s="23"/>
      <c r="N590" s="23"/>
      <c r="O590" s="24"/>
      <c r="P590" s="25"/>
      <c r="Q590" s="270" t="str">
        <f t="shared" si="13"/>
        <v xml:space="preserve"> </v>
      </c>
      <c r="R590" s="25"/>
      <c r="S590" s="25"/>
    </row>
    <row r="591" spans="1:19" x14ac:dyDescent="0.25">
      <c r="A591" s="19"/>
      <c r="B591" s="19"/>
      <c r="C591" s="20"/>
      <c r="D591" s="22"/>
      <c r="E591" s="21"/>
      <c r="F591" s="22"/>
      <c r="G591" s="32"/>
      <c r="H591" s="23"/>
      <c r="I591" s="23"/>
      <c r="J591" s="23"/>
      <c r="K591" s="23"/>
      <c r="L591" s="23"/>
      <c r="M591" s="23"/>
      <c r="N591" s="23"/>
      <c r="O591" s="24"/>
      <c r="P591" s="25"/>
      <c r="Q591" s="270" t="str">
        <f t="shared" si="12"/>
        <v xml:space="preserve"> </v>
      </c>
      <c r="R591" s="25"/>
      <c r="S591" s="25"/>
    </row>
    <row r="592" spans="1:19" x14ac:dyDescent="0.25">
      <c r="A592" s="26" t="s">
        <v>47</v>
      </c>
      <c r="B592" s="26" t="s">
        <v>19</v>
      </c>
      <c r="C592" s="27" t="s">
        <v>385</v>
      </c>
      <c r="D592" s="28">
        <v>40700</v>
      </c>
      <c r="E592" s="29"/>
      <c r="F592" s="30"/>
      <c r="G592" s="31" t="s">
        <v>209</v>
      </c>
      <c r="H592" s="39"/>
      <c r="I592" s="23"/>
      <c r="J592" s="23"/>
      <c r="K592" s="23"/>
      <c r="L592" s="23"/>
      <c r="M592" s="23"/>
      <c r="N592" s="23"/>
      <c r="O592" s="22"/>
      <c r="P592" s="25"/>
      <c r="Q592" s="270" t="str">
        <f t="shared" si="12"/>
        <v xml:space="preserve"> </v>
      </c>
      <c r="R592" s="25"/>
      <c r="S592" s="25"/>
    </row>
    <row r="593" spans="1:19" x14ac:dyDescent="0.25">
      <c r="A593" s="40"/>
      <c r="B593" s="40"/>
      <c r="C593" s="41"/>
      <c r="D593" s="42"/>
      <c r="E593" s="43"/>
      <c r="F593" s="44"/>
      <c r="G593" s="45"/>
      <c r="H593" s="39"/>
      <c r="I593" s="23"/>
      <c r="J593" s="23"/>
      <c r="K593" s="23"/>
      <c r="L593" s="23"/>
      <c r="M593" s="23"/>
      <c r="N593" s="23"/>
      <c r="O593" s="22"/>
      <c r="P593" s="25"/>
      <c r="Q593" s="270" t="str">
        <f t="shared" si="12"/>
        <v xml:space="preserve"> </v>
      </c>
      <c r="R593" s="25"/>
      <c r="S593" s="25"/>
    </row>
    <row r="594" spans="1:19" x14ac:dyDescent="0.25">
      <c r="A594" s="19" t="s">
        <v>47</v>
      </c>
      <c r="B594" s="19" t="s">
        <v>369</v>
      </c>
      <c r="C594" s="41"/>
      <c r="D594" s="42"/>
      <c r="E594" s="43"/>
      <c r="F594" s="44"/>
      <c r="G594" s="45">
        <v>11000000</v>
      </c>
      <c r="H594" s="23"/>
      <c r="I594" s="23"/>
      <c r="J594" s="23"/>
      <c r="K594" s="23"/>
      <c r="L594" s="23"/>
      <c r="M594" s="23"/>
      <c r="N594" s="23"/>
      <c r="O594" s="24"/>
      <c r="P594" s="25"/>
      <c r="Q594" s="270" t="str">
        <f t="shared" si="12"/>
        <v xml:space="preserve"> </v>
      </c>
      <c r="R594" s="25"/>
      <c r="S594" s="25"/>
    </row>
    <row r="595" spans="1:19" x14ac:dyDescent="0.25">
      <c r="A595" s="19" t="s">
        <v>47</v>
      </c>
      <c r="B595" s="40"/>
      <c r="C595" s="41"/>
      <c r="D595" s="22" t="s">
        <v>822</v>
      </c>
      <c r="E595" s="43"/>
      <c r="F595" s="22" t="s">
        <v>42</v>
      </c>
      <c r="G595" s="46">
        <v>11000000</v>
      </c>
      <c r="H595" s="25"/>
      <c r="I595" s="23">
        <v>1500000</v>
      </c>
      <c r="J595" s="23"/>
      <c r="K595" s="23"/>
      <c r="L595" s="25"/>
      <c r="M595" s="23">
        <v>9500000</v>
      </c>
      <c r="N595" s="23"/>
      <c r="O595" s="24">
        <v>41397</v>
      </c>
      <c r="P595" s="271" t="s">
        <v>766</v>
      </c>
      <c r="Q595" s="270">
        <f t="shared" si="12"/>
        <v>41397</v>
      </c>
      <c r="R595" s="25"/>
      <c r="S595" s="25"/>
    </row>
    <row r="596" spans="1:19" x14ac:dyDescent="0.25">
      <c r="A596" s="19" t="s">
        <v>47</v>
      </c>
      <c r="B596" s="40"/>
      <c r="C596" s="41"/>
      <c r="D596" s="22" t="s">
        <v>823</v>
      </c>
      <c r="E596" s="43"/>
      <c r="F596" s="22" t="s">
        <v>42</v>
      </c>
      <c r="G596" s="46">
        <v>11000000</v>
      </c>
      <c r="H596" s="25"/>
      <c r="I596" s="23">
        <v>2000000</v>
      </c>
      <c r="J596" s="23"/>
      <c r="K596" s="23"/>
      <c r="L596" s="23"/>
      <c r="M596" s="23">
        <v>9000000</v>
      </c>
      <c r="N596" s="23"/>
      <c r="O596" s="24">
        <v>41404</v>
      </c>
      <c r="P596" s="271" t="s">
        <v>766</v>
      </c>
      <c r="Q596" s="270">
        <f t="shared" si="12"/>
        <v>41404</v>
      </c>
      <c r="R596" s="25"/>
      <c r="S596" s="25"/>
    </row>
    <row r="597" spans="1:19" x14ac:dyDescent="0.25">
      <c r="A597" s="19" t="s">
        <v>47</v>
      </c>
      <c r="B597" s="40"/>
      <c r="C597" s="41"/>
      <c r="D597" s="22" t="s">
        <v>824</v>
      </c>
      <c r="E597" s="43"/>
      <c r="F597" s="22" t="s">
        <v>42</v>
      </c>
      <c r="G597" s="46">
        <v>11000000</v>
      </c>
      <c r="H597" s="25"/>
      <c r="I597" s="23">
        <v>2000000</v>
      </c>
      <c r="J597" s="23"/>
      <c r="K597" s="23"/>
      <c r="L597" s="23"/>
      <c r="M597" s="23">
        <v>9000000</v>
      </c>
      <c r="N597" s="23"/>
      <c r="O597" s="24">
        <v>41411</v>
      </c>
      <c r="P597" s="271" t="s">
        <v>766</v>
      </c>
      <c r="Q597" s="270">
        <f t="shared" si="12"/>
        <v>41411</v>
      </c>
      <c r="R597" s="25"/>
      <c r="S597" s="25"/>
    </row>
    <row r="598" spans="1:19" x14ac:dyDescent="0.25">
      <c r="A598" s="19" t="s">
        <v>47</v>
      </c>
      <c r="B598" s="40"/>
      <c r="C598" s="41"/>
      <c r="D598" s="22" t="s">
        <v>825</v>
      </c>
      <c r="E598" s="43"/>
      <c r="F598" s="22" t="s">
        <v>42</v>
      </c>
      <c r="G598" s="46">
        <v>11000000</v>
      </c>
      <c r="H598" s="25"/>
      <c r="I598" s="23">
        <v>2000000</v>
      </c>
      <c r="J598" s="23"/>
      <c r="K598" s="23"/>
      <c r="L598" s="23"/>
      <c r="M598" s="23">
        <v>9000000</v>
      </c>
      <c r="N598" s="23"/>
      <c r="O598" s="24">
        <v>41417</v>
      </c>
      <c r="P598" s="271" t="s">
        <v>766</v>
      </c>
      <c r="Q598" s="270">
        <f t="shared" si="12"/>
        <v>41417</v>
      </c>
      <c r="R598" s="25"/>
      <c r="S598" s="25"/>
    </row>
    <row r="599" spans="1:19" x14ac:dyDescent="0.25">
      <c r="A599" s="19" t="s">
        <v>47</v>
      </c>
      <c r="B599" s="40"/>
      <c r="C599" s="41"/>
      <c r="D599" s="22" t="s">
        <v>826</v>
      </c>
      <c r="E599" s="43"/>
      <c r="F599" s="22" t="s">
        <v>42</v>
      </c>
      <c r="G599" s="46">
        <v>11000000</v>
      </c>
      <c r="H599" s="25"/>
      <c r="I599" s="23">
        <v>2000000</v>
      </c>
      <c r="J599" s="23"/>
      <c r="K599" s="23"/>
      <c r="L599" s="25"/>
      <c r="M599" s="23">
        <v>9000000</v>
      </c>
      <c r="N599" s="23"/>
      <c r="O599" s="24">
        <v>41424</v>
      </c>
      <c r="P599" s="271" t="s">
        <v>766</v>
      </c>
      <c r="Q599" s="270">
        <f t="shared" si="12"/>
        <v>41424</v>
      </c>
      <c r="R599" s="25"/>
      <c r="S599" s="25"/>
    </row>
    <row r="600" spans="1:19" x14ac:dyDescent="0.25">
      <c r="A600" s="19" t="s">
        <v>47</v>
      </c>
      <c r="B600" s="40"/>
      <c r="C600" s="41"/>
      <c r="D600" s="22" t="s">
        <v>827</v>
      </c>
      <c r="E600" s="43"/>
      <c r="F600" s="22" t="s">
        <v>42</v>
      </c>
      <c r="G600" s="46">
        <v>11000000</v>
      </c>
      <c r="H600" s="23"/>
      <c r="I600" s="23"/>
      <c r="J600" s="23"/>
      <c r="K600" s="23"/>
      <c r="L600" s="25"/>
      <c r="M600" s="23">
        <v>11000000</v>
      </c>
      <c r="N600" s="23"/>
      <c r="O600" s="24">
        <v>41431</v>
      </c>
      <c r="P600" s="271" t="s">
        <v>766</v>
      </c>
      <c r="Q600" s="270">
        <f t="shared" si="12"/>
        <v>41431</v>
      </c>
      <c r="R600" s="25"/>
      <c r="S600" s="25"/>
    </row>
    <row r="601" spans="1:19" x14ac:dyDescent="0.25">
      <c r="A601" s="19" t="s">
        <v>47</v>
      </c>
      <c r="B601" s="40"/>
      <c r="C601" s="41"/>
      <c r="D601" s="22" t="s">
        <v>828</v>
      </c>
      <c r="E601" s="43"/>
      <c r="F601" s="22" t="s">
        <v>42</v>
      </c>
      <c r="G601" s="46">
        <v>11000000</v>
      </c>
      <c r="H601" s="25"/>
      <c r="I601" s="23">
        <v>1500000</v>
      </c>
      <c r="J601" s="23"/>
      <c r="K601" s="23"/>
      <c r="L601" s="25"/>
      <c r="M601" s="23">
        <v>9500000</v>
      </c>
      <c r="N601" s="23"/>
      <c r="O601" s="24" t="s">
        <v>829</v>
      </c>
      <c r="P601" s="271" t="s">
        <v>766</v>
      </c>
      <c r="Q601" s="270" t="str">
        <f t="shared" si="12"/>
        <v>13//06/2013</v>
      </c>
      <c r="R601" s="25"/>
      <c r="S601" s="25"/>
    </row>
    <row r="602" spans="1:19" x14ac:dyDescent="0.25">
      <c r="A602" s="19" t="s">
        <v>830</v>
      </c>
      <c r="B602" s="40"/>
      <c r="C602" s="41"/>
      <c r="D602" s="22"/>
      <c r="E602" s="43"/>
      <c r="F602" s="44"/>
      <c r="G602" s="45"/>
      <c r="H602" s="23"/>
      <c r="I602" s="23"/>
      <c r="J602" s="23"/>
      <c r="K602" s="23"/>
      <c r="L602" s="23"/>
      <c r="M602" s="23"/>
      <c r="N602" s="23"/>
      <c r="O602" s="24"/>
      <c r="P602" s="25"/>
      <c r="Q602" s="270" t="str">
        <f t="shared" si="12"/>
        <v xml:space="preserve"> </v>
      </c>
      <c r="R602" s="25"/>
      <c r="S602" s="25"/>
    </row>
    <row r="603" spans="1:19" x14ac:dyDescent="0.25">
      <c r="A603" s="19" t="s">
        <v>458</v>
      </c>
      <c r="B603" s="19"/>
      <c r="C603" s="20"/>
      <c r="D603" s="21"/>
      <c r="E603" s="21"/>
      <c r="F603" s="22"/>
      <c r="G603" s="23"/>
      <c r="H603" s="23"/>
      <c r="I603" s="23"/>
      <c r="J603" s="23"/>
      <c r="K603" s="23"/>
      <c r="L603" s="23"/>
      <c r="M603" s="23"/>
      <c r="N603" s="23"/>
      <c r="O603" s="24"/>
      <c r="P603" s="25"/>
      <c r="Q603" s="270" t="str">
        <f t="shared" si="12"/>
        <v xml:space="preserve"> </v>
      </c>
      <c r="R603" s="25"/>
      <c r="S603" s="25"/>
    </row>
    <row r="604" spans="1:19" x14ac:dyDescent="0.25">
      <c r="A604" s="19"/>
      <c r="B604" s="19"/>
      <c r="C604" s="20"/>
      <c r="D604" s="21"/>
      <c r="E604" s="21"/>
      <c r="F604" s="22"/>
      <c r="G604" s="23"/>
      <c r="H604" s="23"/>
      <c r="I604" s="23"/>
      <c r="J604" s="23"/>
      <c r="K604" s="23"/>
      <c r="L604" s="23"/>
      <c r="M604" s="23"/>
      <c r="N604" s="23"/>
      <c r="O604" s="24"/>
      <c r="P604" s="25"/>
      <c r="Q604" s="270" t="str">
        <f t="shared" si="12"/>
        <v xml:space="preserve"> </v>
      </c>
      <c r="R604" s="25"/>
      <c r="S604" s="25"/>
    </row>
    <row r="605" spans="1:19" x14ac:dyDescent="0.25">
      <c r="A605" s="19" t="s">
        <v>47</v>
      </c>
      <c r="B605" s="19" t="s">
        <v>250</v>
      </c>
      <c r="C605" s="41"/>
      <c r="D605" s="42"/>
      <c r="E605" s="43"/>
      <c r="F605" s="44"/>
      <c r="G605" s="45">
        <v>9500000</v>
      </c>
      <c r="H605" s="23"/>
      <c r="I605" s="23"/>
      <c r="J605" s="23"/>
      <c r="K605" s="23"/>
      <c r="L605" s="23"/>
      <c r="M605" s="23"/>
      <c r="N605" s="23"/>
      <c r="O605" s="24"/>
      <c r="P605" s="25"/>
      <c r="Q605" s="270" t="str">
        <f t="shared" si="12"/>
        <v xml:space="preserve"> </v>
      </c>
      <c r="R605" s="25"/>
      <c r="S605" s="25"/>
    </row>
    <row r="606" spans="1:19" x14ac:dyDescent="0.25">
      <c r="A606" s="19" t="s">
        <v>47</v>
      </c>
      <c r="B606" s="40"/>
      <c r="C606" s="41"/>
      <c r="D606" s="22" t="s">
        <v>604</v>
      </c>
      <c r="E606" s="43"/>
      <c r="F606" s="22" t="s">
        <v>42</v>
      </c>
      <c r="G606" s="46">
        <v>9500000</v>
      </c>
      <c r="H606" s="25"/>
      <c r="I606" s="23"/>
      <c r="J606" s="23"/>
      <c r="K606" s="23"/>
      <c r="L606" s="23">
        <v>9500000</v>
      </c>
      <c r="M606" s="25"/>
      <c r="N606" s="23"/>
      <c r="O606" s="24">
        <v>41516</v>
      </c>
      <c r="P606" s="271" t="s">
        <v>766</v>
      </c>
      <c r="Q606" s="270">
        <f t="shared" si="12"/>
        <v>41516</v>
      </c>
      <c r="R606" s="25"/>
      <c r="S606" s="25"/>
    </row>
    <row r="607" spans="1:19" x14ac:dyDescent="0.25">
      <c r="A607" s="19" t="s">
        <v>47</v>
      </c>
      <c r="B607" s="40"/>
      <c r="C607" s="41"/>
      <c r="D607" s="22" t="s">
        <v>605</v>
      </c>
      <c r="E607" s="43"/>
      <c r="F607" s="22" t="s">
        <v>42</v>
      </c>
      <c r="G607" s="46">
        <v>9500000</v>
      </c>
      <c r="H607" s="23">
        <v>2000000</v>
      </c>
      <c r="I607" s="23"/>
      <c r="J607" s="23"/>
      <c r="K607" s="23"/>
      <c r="L607" s="23">
        <v>7500000</v>
      </c>
      <c r="M607" s="25"/>
      <c r="N607" s="23">
        <v>2000000</v>
      </c>
      <c r="O607" s="24">
        <v>41523</v>
      </c>
      <c r="P607" s="271" t="s">
        <v>766</v>
      </c>
      <c r="Q607" s="270">
        <f t="shared" si="12"/>
        <v>41523</v>
      </c>
      <c r="R607" s="25"/>
      <c r="S607" s="25"/>
    </row>
    <row r="608" spans="1:19" x14ac:dyDescent="0.25">
      <c r="A608" s="19" t="s">
        <v>47</v>
      </c>
      <c r="B608" s="40"/>
      <c r="C608" s="41"/>
      <c r="D608" s="22" t="s">
        <v>606</v>
      </c>
      <c r="E608" s="43"/>
      <c r="F608" s="22" t="s">
        <v>42</v>
      </c>
      <c r="G608" s="46">
        <v>9500000</v>
      </c>
      <c r="H608" s="23">
        <v>2000000</v>
      </c>
      <c r="I608" s="23"/>
      <c r="J608" s="23"/>
      <c r="K608" s="23"/>
      <c r="L608" s="23">
        <v>7500000</v>
      </c>
      <c r="M608" s="25"/>
      <c r="N608" s="23">
        <v>2000000</v>
      </c>
      <c r="O608" s="24">
        <v>41529</v>
      </c>
      <c r="P608" s="271" t="s">
        <v>766</v>
      </c>
      <c r="Q608" s="270">
        <f t="shared" si="12"/>
        <v>41529</v>
      </c>
      <c r="R608" s="25"/>
      <c r="S608" s="25"/>
    </row>
    <row r="609" spans="1:19" x14ac:dyDescent="0.25">
      <c r="A609" s="19" t="s">
        <v>47</v>
      </c>
      <c r="B609" s="40"/>
      <c r="C609" s="41"/>
      <c r="D609" s="22" t="s">
        <v>607</v>
      </c>
      <c r="E609" s="43"/>
      <c r="F609" s="22" t="s">
        <v>42</v>
      </c>
      <c r="G609" s="46">
        <v>9500000</v>
      </c>
      <c r="H609" s="23">
        <v>700000</v>
      </c>
      <c r="I609" s="23"/>
      <c r="J609" s="23"/>
      <c r="K609" s="23"/>
      <c r="L609" s="23">
        <v>8800000</v>
      </c>
      <c r="M609" s="25"/>
      <c r="N609" s="23">
        <v>700000</v>
      </c>
      <c r="O609" s="24">
        <v>41543</v>
      </c>
      <c r="P609" s="271" t="s">
        <v>766</v>
      </c>
      <c r="Q609" s="270">
        <f t="shared" si="12"/>
        <v>41543</v>
      </c>
      <c r="R609" s="25"/>
      <c r="S609" s="25"/>
    </row>
    <row r="610" spans="1:19" x14ac:dyDescent="0.25">
      <c r="A610" s="19" t="s">
        <v>47</v>
      </c>
      <c r="B610" s="40"/>
      <c r="C610" s="41"/>
      <c r="D610" s="22" t="s">
        <v>608</v>
      </c>
      <c r="E610" s="43"/>
      <c r="F610" s="22" t="s">
        <v>42</v>
      </c>
      <c r="G610" s="46">
        <v>9500000</v>
      </c>
      <c r="H610" s="25"/>
      <c r="I610" s="23"/>
      <c r="J610" s="23"/>
      <c r="K610" s="23"/>
      <c r="L610" s="23">
        <v>9500000</v>
      </c>
      <c r="M610" s="25"/>
      <c r="N610" s="23"/>
      <c r="O610" s="24">
        <v>41550</v>
      </c>
      <c r="P610" s="271" t="s">
        <v>766</v>
      </c>
      <c r="Q610" s="270">
        <f t="shared" si="12"/>
        <v>41550</v>
      </c>
      <c r="R610" s="25"/>
      <c r="S610" s="25"/>
    </row>
    <row r="611" spans="1:19" x14ac:dyDescent="0.25">
      <c r="A611" s="19" t="s">
        <v>47</v>
      </c>
      <c r="B611" s="40"/>
      <c r="C611" s="41"/>
      <c r="D611" s="22" t="s">
        <v>609</v>
      </c>
      <c r="E611" s="43"/>
      <c r="F611" s="22" t="s">
        <v>42</v>
      </c>
      <c r="G611" s="46">
        <v>9500000</v>
      </c>
      <c r="H611" s="23"/>
      <c r="I611" s="23"/>
      <c r="J611" s="23"/>
      <c r="K611" s="23"/>
      <c r="L611" s="23">
        <v>9500000</v>
      </c>
      <c r="M611" s="25"/>
      <c r="N611" s="23"/>
      <c r="O611" s="24">
        <v>41557</v>
      </c>
      <c r="P611" s="271" t="s">
        <v>766</v>
      </c>
      <c r="Q611" s="270">
        <f t="shared" si="12"/>
        <v>41557</v>
      </c>
      <c r="R611" s="25"/>
      <c r="S611" s="25"/>
    </row>
    <row r="612" spans="1:19" x14ac:dyDescent="0.25">
      <c r="A612" s="19" t="s">
        <v>47</v>
      </c>
      <c r="B612" s="40"/>
      <c r="C612" s="41"/>
      <c r="D612" s="22" t="s">
        <v>610</v>
      </c>
      <c r="E612" s="43"/>
      <c r="F612" s="22" t="s">
        <v>42</v>
      </c>
      <c r="G612" s="46">
        <v>9500000</v>
      </c>
      <c r="H612" s="25"/>
      <c r="I612" s="23"/>
      <c r="J612" s="23"/>
      <c r="K612" s="23"/>
      <c r="L612" s="23">
        <v>9500000</v>
      </c>
      <c r="M612" s="25"/>
      <c r="N612" s="23"/>
      <c r="O612" s="24">
        <v>41564</v>
      </c>
      <c r="P612" s="271" t="s">
        <v>766</v>
      </c>
      <c r="Q612" s="270">
        <f t="shared" si="12"/>
        <v>41564</v>
      </c>
      <c r="R612" s="25"/>
      <c r="S612" s="25"/>
    </row>
    <row r="613" spans="1:19" x14ac:dyDescent="0.25">
      <c r="A613" s="19" t="s">
        <v>611</v>
      </c>
      <c r="B613" s="40"/>
      <c r="C613" s="41"/>
      <c r="D613" s="22"/>
      <c r="E613" s="43"/>
      <c r="F613" s="44"/>
      <c r="G613" s="45"/>
      <c r="H613" s="23"/>
      <c r="I613" s="23"/>
      <c r="J613" s="23"/>
      <c r="K613" s="23"/>
      <c r="L613" s="23"/>
      <c r="M613" s="23"/>
      <c r="N613" s="23"/>
      <c r="O613" s="24"/>
      <c r="P613" s="25"/>
      <c r="Q613" s="270" t="str">
        <f t="shared" si="12"/>
        <v xml:space="preserve"> </v>
      </c>
      <c r="R613" s="25"/>
      <c r="S613" s="25"/>
    </row>
    <row r="614" spans="1:19" x14ac:dyDescent="0.25">
      <c r="A614" s="19" t="s">
        <v>612</v>
      </c>
      <c r="B614" s="19"/>
      <c r="C614" s="20"/>
      <c r="D614" s="21"/>
      <c r="E614" s="21"/>
      <c r="F614" s="22"/>
      <c r="G614" s="23"/>
      <c r="H614" s="23"/>
      <c r="I614" s="23"/>
      <c r="J614" s="23"/>
      <c r="K614" s="23"/>
      <c r="L614" s="23"/>
      <c r="M614" s="23"/>
      <c r="N614" s="23"/>
      <c r="O614" s="24"/>
      <c r="P614" s="25"/>
      <c r="Q614" s="270" t="str">
        <f t="shared" si="12"/>
        <v xml:space="preserve"> </v>
      </c>
      <c r="R614" s="25"/>
      <c r="S614" s="25"/>
    </row>
    <row r="615" spans="1:19" x14ac:dyDescent="0.25">
      <c r="A615" s="19"/>
      <c r="B615" s="19"/>
      <c r="C615" s="20"/>
      <c r="D615" s="21"/>
      <c r="E615" s="21"/>
      <c r="F615" s="22"/>
      <c r="G615" s="23"/>
      <c r="H615" s="23"/>
      <c r="I615" s="23"/>
      <c r="J615" s="23"/>
      <c r="K615" s="23"/>
      <c r="L615" s="23"/>
      <c r="M615" s="23"/>
      <c r="N615" s="23"/>
      <c r="O615" s="24"/>
      <c r="P615" s="25"/>
      <c r="Q615" s="270"/>
      <c r="R615" s="25"/>
      <c r="S615" s="25"/>
    </row>
    <row r="616" spans="1:19" x14ac:dyDescent="0.25">
      <c r="A616" s="26" t="s">
        <v>217</v>
      </c>
      <c r="B616" s="26" t="s">
        <v>19</v>
      </c>
      <c r="C616" s="27" t="s">
        <v>397</v>
      </c>
      <c r="D616" s="28">
        <v>40701</v>
      </c>
      <c r="E616" s="29"/>
      <c r="F616" s="30"/>
      <c r="G616" s="31" t="s">
        <v>398</v>
      </c>
      <c r="H616" s="39"/>
      <c r="I616" s="23"/>
      <c r="J616" s="23"/>
      <c r="K616" s="23"/>
      <c r="L616" s="23"/>
      <c r="M616" s="23"/>
      <c r="N616" s="23"/>
      <c r="O616" s="22"/>
      <c r="P616" s="25"/>
      <c r="Q616" s="270" t="str">
        <f t="shared" si="12"/>
        <v xml:space="preserve"> </v>
      </c>
      <c r="R616" s="25"/>
      <c r="S616" s="25"/>
    </row>
    <row r="617" spans="1:19" x14ac:dyDescent="0.25">
      <c r="A617" s="40"/>
      <c r="B617" s="40"/>
      <c r="C617" s="41"/>
      <c r="D617" s="42"/>
      <c r="E617" s="43"/>
      <c r="F617" s="44"/>
      <c r="G617" s="45"/>
      <c r="H617" s="39"/>
      <c r="I617" s="23"/>
      <c r="J617" s="23"/>
      <c r="K617" s="23"/>
      <c r="L617" s="23"/>
      <c r="M617" s="23"/>
      <c r="N617" s="23"/>
      <c r="O617" s="22"/>
      <c r="P617" s="25"/>
      <c r="Q617" s="270" t="str">
        <f t="shared" si="12"/>
        <v xml:space="preserve"> </v>
      </c>
      <c r="R617" s="25"/>
      <c r="S617" s="25"/>
    </row>
    <row r="618" spans="1:19" x14ac:dyDescent="0.25">
      <c r="A618" s="26" t="s">
        <v>399</v>
      </c>
      <c r="B618" s="26" t="s">
        <v>19</v>
      </c>
      <c r="C618" s="27" t="s">
        <v>400</v>
      </c>
      <c r="D618" s="28">
        <v>40730</v>
      </c>
      <c r="E618" s="29"/>
      <c r="F618" s="30"/>
      <c r="G618" s="31" t="s">
        <v>401</v>
      </c>
      <c r="H618" s="39"/>
      <c r="I618" s="23"/>
      <c r="J618" s="23"/>
      <c r="K618" s="23"/>
      <c r="L618" s="23"/>
      <c r="M618" s="23"/>
      <c r="N618" s="23"/>
      <c r="O618" s="22"/>
      <c r="P618" s="25"/>
      <c r="Q618" s="270" t="str">
        <f t="shared" si="12"/>
        <v xml:space="preserve"> </v>
      </c>
      <c r="R618" s="25"/>
      <c r="S618" s="25"/>
    </row>
    <row r="619" spans="1:19" x14ac:dyDescent="0.25">
      <c r="A619" s="40"/>
      <c r="B619" s="40"/>
      <c r="C619" s="41"/>
      <c r="D619" s="42"/>
      <c r="E619" s="43"/>
      <c r="F619" s="44"/>
      <c r="G619" s="45"/>
      <c r="H619" s="39"/>
      <c r="I619" s="23"/>
      <c r="J619" s="23"/>
      <c r="K619" s="23"/>
      <c r="L619" s="23"/>
      <c r="M619" s="23"/>
      <c r="N619" s="23"/>
      <c r="O619" s="22"/>
      <c r="P619" s="25"/>
      <c r="Q619" s="270" t="str">
        <f t="shared" si="12"/>
        <v xml:space="preserve"> </v>
      </c>
      <c r="R619" s="25"/>
      <c r="S619" s="25"/>
    </row>
    <row r="620" spans="1:19" x14ac:dyDescent="0.25">
      <c r="A620" s="19" t="s">
        <v>399</v>
      </c>
      <c r="B620" s="19" t="s">
        <v>362</v>
      </c>
      <c r="C620" s="41"/>
      <c r="D620" s="42"/>
      <c r="E620" s="43"/>
      <c r="F620" s="44"/>
      <c r="G620" s="45"/>
      <c r="H620" s="39"/>
      <c r="I620" s="23"/>
      <c r="J620" s="23"/>
      <c r="K620" s="23"/>
      <c r="L620" s="23"/>
      <c r="M620" s="23"/>
      <c r="N620" s="23"/>
      <c r="O620" s="22"/>
      <c r="P620" s="25"/>
      <c r="Q620" s="270" t="str">
        <f t="shared" si="12"/>
        <v xml:space="preserve"> </v>
      </c>
      <c r="R620" s="25"/>
      <c r="S620" s="25"/>
    </row>
    <row r="621" spans="1:19" x14ac:dyDescent="0.25">
      <c r="A621" s="19" t="s">
        <v>399</v>
      </c>
      <c r="B621" s="40"/>
      <c r="C621" s="41"/>
      <c r="D621" s="49" t="s">
        <v>831</v>
      </c>
      <c r="E621" s="43"/>
      <c r="F621" s="44" t="s">
        <v>42</v>
      </c>
      <c r="G621" s="46">
        <v>500000</v>
      </c>
      <c r="H621" s="25"/>
      <c r="I621" s="23">
        <v>500000</v>
      </c>
      <c r="J621" s="23"/>
      <c r="K621" s="23"/>
      <c r="L621" s="23"/>
      <c r="M621" s="23"/>
      <c r="N621" s="23"/>
      <c r="O621" s="24">
        <v>41444</v>
      </c>
      <c r="P621" s="271" t="s">
        <v>832</v>
      </c>
      <c r="Q621" s="270">
        <f t="shared" si="12"/>
        <v>41444</v>
      </c>
      <c r="R621" s="25"/>
      <c r="S621" s="25"/>
    </row>
    <row r="622" spans="1:19" x14ac:dyDescent="0.25">
      <c r="A622" s="19" t="s">
        <v>833</v>
      </c>
      <c r="B622" s="40"/>
      <c r="C622" s="41"/>
      <c r="D622" s="42"/>
      <c r="E622" s="43"/>
      <c r="F622" s="44"/>
      <c r="G622" s="45"/>
      <c r="H622" s="39"/>
      <c r="I622" s="23"/>
      <c r="J622" s="23"/>
      <c r="K622" s="23"/>
      <c r="L622" s="23"/>
      <c r="M622" s="23"/>
      <c r="N622" s="23"/>
      <c r="O622" s="22"/>
      <c r="P622" s="25"/>
      <c r="Q622" s="270" t="str">
        <f t="shared" si="12"/>
        <v xml:space="preserve"> </v>
      </c>
      <c r="R622" s="25"/>
      <c r="S622" s="25"/>
    </row>
    <row r="623" spans="1:19" x14ac:dyDescent="0.25">
      <c r="A623" s="40"/>
      <c r="B623" s="40"/>
      <c r="C623" s="41"/>
      <c r="D623" s="42"/>
      <c r="E623" s="43"/>
      <c r="F623" s="44"/>
      <c r="G623" s="45"/>
      <c r="H623" s="39"/>
      <c r="I623" s="23"/>
      <c r="J623" s="23"/>
      <c r="K623" s="23"/>
      <c r="L623" s="23"/>
      <c r="M623" s="23"/>
      <c r="N623" s="23"/>
      <c r="O623" s="22"/>
      <c r="P623" s="25"/>
      <c r="Q623" s="270" t="str">
        <f t="shared" si="12"/>
        <v xml:space="preserve"> </v>
      </c>
      <c r="R623" s="25"/>
      <c r="S623" s="25"/>
    </row>
    <row r="624" spans="1:19" x14ac:dyDescent="0.25">
      <c r="A624" s="26" t="s">
        <v>408</v>
      </c>
      <c r="B624" s="26" t="s">
        <v>19</v>
      </c>
      <c r="C624" s="27" t="s">
        <v>409</v>
      </c>
      <c r="D624" s="28">
        <v>40892</v>
      </c>
      <c r="E624" s="29"/>
      <c r="F624" s="30"/>
      <c r="G624" s="31" t="s">
        <v>209</v>
      </c>
      <c r="H624" s="39"/>
      <c r="I624" s="23"/>
      <c r="J624" s="23"/>
      <c r="K624" s="23"/>
      <c r="L624" s="23"/>
      <c r="M624" s="23"/>
      <c r="N624" s="23"/>
      <c r="O624" s="22"/>
      <c r="P624" s="25"/>
      <c r="Q624" s="270" t="str">
        <f t="shared" si="12"/>
        <v xml:space="preserve"> </v>
      </c>
      <c r="R624" s="25"/>
      <c r="S624" s="25"/>
    </row>
    <row r="625" spans="1:19" x14ac:dyDescent="0.25">
      <c r="A625" s="19"/>
      <c r="B625" s="19"/>
      <c r="C625" s="20"/>
      <c r="D625" s="22"/>
      <c r="E625" s="21"/>
      <c r="F625" s="22"/>
      <c r="G625" s="32"/>
      <c r="H625" s="23"/>
      <c r="I625" s="23"/>
      <c r="J625" s="23"/>
      <c r="K625" s="23"/>
      <c r="L625" s="23"/>
      <c r="M625" s="23"/>
      <c r="N625" s="23"/>
      <c r="O625" s="24"/>
      <c r="P625" s="25"/>
      <c r="Q625" s="270" t="str">
        <f t="shared" si="12"/>
        <v xml:space="preserve"> </v>
      </c>
      <c r="R625" s="25"/>
      <c r="S625" s="25"/>
    </row>
    <row r="626" spans="1:19" x14ac:dyDescent="0.25">
      <c r="A626" s="26" t="s">
        <v>410</v>
      </c>
      <c r="B626" s="26" t="s">
        <v>19</v>
      </c>
      <c r="C626" s="27" t="s">
        <v>411</v>
      </c>
      <c r="D626" s="28">
        <v>40966</v>
      </c>
      <c r="E626" s="29"/>
      <c r="F626" s="30"/>
      <c r="G626" s="31" t="s">
        <v>157</v>
      </c>
      <c r="H626" s="39"/>
      <c r="I626" s="23"/>
      <c r="J626" s="23"/>
      <c r="K626" s="23"/>
      <c r="L626" s="23"/>
      <c r="M626" s="23"/>
      <c r="N626" s="23"/>
      <c r="O626" s="22"/>
      <c r="P626" s="25"/>
      <c r="Q626" s="270" t="str">
        <f t="shared" si="12"/>
        <v xml:space="preserve"> </v>
      </c>
      <c r="R626" s="25"/>
      <c r="S626" s="25"/>
    </row>
    <row r="627" spans="1:19" x14ac:dyDescent="0.25">
      <c r="A627" s="40"/>
      <c r="B627" s="40"/>
      <c r="C627" s="41"/>
      <c r="D627" s="42"/>
      <c r="E627" s="43"/>
      <c r="F627" s="44"/>
      <c r="G627" s="45"/>
      <c r="H627" s="39"/>
      <c r="I627" s="23"/>
      <c r="J627" s="23"/>
      <c r="K627" s="23"/>
      <c r="L627" s="23"/>
      <c r="M627" s="23"/>
      <c r="N627" s="23"/>
      <c r="O627" s="22"/>
      <c r="P627" s="25"/>
      <c r="Q627" s="270"/>
      <c r="R627" s="25"/>
      <c r="S627" s="25"/>
    </row>
    <row r="628" spans="1:19" x14ac:dyDescent="0.25">
      <c r="A628" s="62" t="s">
        <v>410</v>
      </c>
      <c r="B628" s="62" t="s">
        <v>19</v>
      </c>
      <c r="C628" s="63" t="s">
        <v>416</v>
      </c>
      <c r="D628" s="64">
        <v>40966</v>
      </c>
      <c r="E628" s="65"/>
      <c r="F628" s="66"/>
      <c r="G628" s="67" t="s">
        <v>157</v>
      </c>
      <c r="H628" s="39"/>
      <c r="I628" s="23"/>
      <c r="J628" s="23"/>
      <c r="K628" s="23"/>
      <c r="L628" s="23"/>
      <c r="M628" s="23"/>
      <c r="N628" s="23"/>
      <c r="O628" s="22"/>
      <c r="P628" s="25"/>
      <c r="Q628" s="270" t="str">
        <f t="shared" si="12"/>
        <v xml:space="preserve"> </v>
      </c>
      <c r="R628" s="25"/>
      <c r="S628" s="25"/>
    </row>
    <row r="629" spans="1:19" x14ac:dyDescent="0.25">
      <c r="A629" s="54"/>
      <c r="B629" s="54"/>
      <c r="C629" s="55"/>
      <c r="D629" s="57"/>
      <c r="E629" s="56"/>
      <c r="F629" s="57"/>
      <c r="G629" s="56"/>
      <c r="H629" s="32"/>
      <c r="I629" s="23"/>
      <c r="J629" s="23"/>
      <c r="K629" s="23"/>
      <c r="L629" s="23"/>
      <c r="M629" s="23"/>
      <c r="N629" s="23"/>
      <c r="O629" s="22"/>
      <c r="P629" s="25"/>
      <c r="Q629" s="270" t="str">
        <f t="shared" si="12"/>
        <v xml:space="preserve"> </v>
      </c>
      <c r="R629" s="25"/>
      <c r="S629" s="25"/>
    </row>
    <row r="630" spans="1:19" x14ac:dyDescent="0.25">
      <c r="A630" s="62" t="s">
        <v>410</v>
      </c>
      <c r="B630" s="62" t="s">
        <v>19</v>
      </c>
      <c r="C630" s="63" t="s">
        <v>421</v>
      </c>
      <c r="D630" s="64">
        <v>40966</v>
      </c>
      <c r="E630" s="65"/>
      <c r="F630" s="66"/>
      <c r="G630" s="67" t="s">
        <v>157</v>
      </c>
      <c r="H630" s="39"/>
      <c r="I630" s="23"/>
      <c r="J630" s="23"/>
      <c r="K630" s="23"/>
      <c r="L630" s="23"/>
      <c r="M630" s="23"/>
      <c r="N630" s="23"/>
      <c r="O630" s="22"/>
      <c r="P630" s="25"/>
      <c r="Q630" s="270" t="str">
        <f t="shared" si="12"/>
        <v xml:space="preserve"> </v>
      </c>
      <c r="R630" s="25"/>
      <c r="S630" s="25"/>
    </row>
    <row r="631" spans="1:19" x14ac:dyDescent="0.25">
      <c r="A631" s="54"/>
      <c r="B631" s="54"/>
      <c r="C631" s="55"/>
      <c r="D631" s="57"/>
      <c r="E631" s="56"/>
      <c r="F631" s="57"/>
      <c r="G631" s="56"/>
      <c r="H631" s="32"/>
      <c r="I631" s="23"/>
      <c r="J631" s="23"/>
      <c r="K631" s="23"/>
      <c r="L631" s="23"/>
      <c r="M631" s="23"/>
      <c r="N631" s="23"/>
      <c r="O631" s="22"/>
      <c r="P631" s="25"/>
      <c r="Q631" s="270" t="str">
        <f t="shared" si="12"/>
        <v xml:space="preserve"> </v>
      </c>
      <c r="R631" s="25"/>
      <c r="S631" s="25"/>
    </row>
    <row r="632" spans="1:19" x14ac:dyDescent="0.25">
      <c r="A632" s="62" t="s">
        <v>31</v>
      </c>
      <c r="B632" s="62" t="s">
        <v>19</v>
      </c>
      <c r="C632" s="63" t="s">
        <v>422</v>
      </c>
      <c r="D632" s="64">
        <v>41220</v>
      </c>
      <c r="E632" s="65"/>
      <c r="F632" s="66"/>
      <c r="G632" s="67">
        <v>15000000</v>
      </c>
      <c r="H632" s="23"/>
      <c r="I632" s="23"/>
      <c r="J632" s="23"/>
      <c r="K632" s="23"/>
      <c r="L632" s="23"/>
      <c r="M632" s="23"/>
      <c r="N632" s="23"/>
      <c r="O632" s="22"/>
      <c r="P632" s="25"/>
      <c r="Q632" s="270" t="str">
        <f t="shared" si="12"/>
        <v xml:space="preserve"> </v>
      </c>
      <c r="R632" s="25"/>
      <c r="S632" s="25"/>
    </row>
    <row r="633" spans="1:19" x14ac:dyDescent="0.25">
      <c r="A633" s="19"/>
      <c r="B633" s="19"/>
      <c r="C633" s="20"/>
      <c r="D633" s="22"/>
      <c r="E633" s="21"/>
      <c r="F633" s="22"/>
      <c r="G633" s="21"/>
      <c r="H633" s="32"/>
      <c r="I633" s="23"/>
      <c r="J633" s="23"/>
      <c r="K633" s="23"/>
      <c r="L633" s="23"/>
      <c r="M633" s="23"/>
      <c r="N633" s="23"/>
      <c r="O633" s="22"/>
      <c r="P633" s="25"/>
      <c r="Q633" s="270" t="str">
        <f t="shared" si="12"/>
        <v xml:space="preserve"> </v>
      </c>
      <c r="R633" s="25"/>
      <c r="S633" s="25"/>
    </row>
    <row r="634" spans="1:19" x14ac:dyDescent="0.25">
      <c r="A634" s="19" t="s">
        <v>31</v>
      </c>
      <c r="B634" s="19" t="s">
        <v>731</v>
      </c>
      <c r="C634" s="20"/>
      <c r="D634" s="22"/>
      <c r="E634" s="21"/>
      <c r="F634" s="22"/>
      <c r="G634" s="23">
        <v>3500000</v>
      </c>
      <c r="H634" s="23"/>
      <c r="I634" s="23"/>
      <c r="J634" s="23"/>
      <c r="K634" s="23"/>
      <c r="L634" s="23"/>
      <c r="M634" s="23"/>
      <c r="N634" s="23"/>
      <c r="O634" s="22"/>
      <c r="P634" s="25"/>
      <c r="Q634" s="270" t="str">
        <f>IF(O634&gt;0,O634," ")</f>
        <v xml:space="preserve"> </v>
      </c>
      <c r="R634" s="25"/>
      <c r="S634" s="25"/>
    </row>
    <row r="635" spans="1:19" x14ac:dyDescent="0.25">
      <c r="A635" s="19" t="s">
        <v>31</v>
      </c>
      <c r="B635" s="19"/>
      <c r="C635" s="20"/>
      <c r="D635" s="22" t="s">
        <v>52</v>
      </c>
      <c r="E635" s="21"/>
      <c r="F635" s="22" t="s">
        <v>42</v>
      </c>
      <c r="G635" s="32">
        <v>2500000</v>
      </c>
      <c r="H635" s="25"/>
      <c r="I635" s="23">
        <v>2500000</v>
      </c>
      <c r="J635" s="23"/>
      <c r="K635" s="23"/>
      <c r="L635" s="23"/>
      <c r="M635" s="23"/>
      <c r="N635" s="23"/>
      <c r="O635" s="24">
        <v>41436</v>
      </c>
      <c r="P635" s="271" t="s">
        <v>761</v>
      </c>
      <c r="Q635" s="270">
        <f>IF(O635&gt;0,O635," ")</f>
        <v>41436</v>
      </c>
      <c r="R635" s="25"/>
      <c r="S635" s="25"/>
    </row>
    <row r="636" spans="1:19" x14ac:dyDescent="0.25">
      <c r="A636" s="19" t="s">
        <v>31</v>
      </c>
      <c r="B636" s="19"/>
      <c r="C636" s="20"/>
      <c r="D636" s="22" t="s">
        <v>52</v>
      </c>
      <c r="E636" s="21"/>
      <c r="F636" s="22" t="s">
        <v>42</v>
      </c>
      <c r="G636" s="32">
        <v>1000000</v>
      </c>
      <c r="H636" s="25"/>
      <c r="I636" s="23">
        <v>1000000</v>
      </c>
      <c r="J636" s="23"/>
      <c r="K636" s="23"/>
      <c r="L636" s="23"/>
      <c r="M636" s="23"/>
      <c r="N636" s="23"/>
      <c r="O636" s="24">
        <v>41436</v>
      </c>
      <c r="P636" s="271" t="s">
        <v>761</v>
      </c>
      <c r="Q636" s="270">
        <f>IF(O636&gt;0,O636," ")</f>
        <v>41436</v>
      </c>
      <c r="R636" s="25"/>
      <c r="S636" s="25"/>
    </row>
    <row r="637" spans="1:19" x14ac:dyDescent="0.25">
      <c r="A637" s="19" t="s">
        <v>834</v>
      </c>
      <c r="B637" s="40"/>
      <c r="C637" s="41"/>
      <c r="D637" s="42"/>
      <c r="E637" s="43"/>
      <c r="F637" s="44"/>
      <c r="G637" s="45"/>
      <c r="H637" s="23"/>
      <c r="I637" s="23"/>
      <c r="J637" s="23"/>
      <c r="K637" s="23"/>
      <c r="L637" s="23"/>
      <c r="M637" s="23"/>
      <c r="N637" s="23"/>
      <c r="O637" s="22"/>
      <c r="P637" s="25"/>
      <c r="Q637" s="270"/>
      <c r="R637" s="25"/>
      <c r="S637" s="25"/>
    </row>
    <row r="638" spans="1:19" x14ac:dyDescent="0.25">
      <c r="A638" s="19"/>
      <c r="B638" s="40"/>
      <c r="C638" s="41"/>
      <c r="D638" s="42"/>
      <c r="E638" s="43"/>
      <c r="F638" s="44"/>
      <c r="G638" s="45"/>
      <c r="H638" s="23"/>
      <c r="I638" s="23"/>
      <c r="J638" s="23"/>
      <c r="K638" s="23"/>
      <c r="L638" s="23"/>
      <c r="M638" s="23"/>
      <c r="N638" s="23"/>
      <c r="O638" s="22"/>
      <c r="P638" s="25"/>
      <c r="Q638" s="270"/>
      <c r="R638" s="25"/>
      <c r="S638" s="25"/>
    </row>
    <row r="639" spans="1:19" x14ac:dyDescent="0.25">
      <c r="A639" s="19" t="s">
        <v>31</v>
      </c>
      <c r="B639" s="19" t="s">
        <v>698</v>
      </c>
      <c r="C639" s="20"/>
      <c r="D639" s="22"/>
      <c r="E639" s="21"/>
      <c r="F639" s="22"/>
      <c r="G639" s="23">
        <v>3000000</v>
      </c>
      <c r="H639" s="23"/>
      <c r="I639" s="23"/>
      <c r="J639" s="23"/>
      <c r="K639" s="23"/>
      <c r="L639" s="23"/>
      <c r="M639" s="23"/>
      <c r="N639" s="23"/>
      <c r="O639" s="22"/>
      <c r="P639" s="25"/>
      <c r="Q639" s="270" t="str">
        <f>IF(O639&gt;0,O639," ")</f>
        <v xml:space="preserve"> </v>
      </c>
      <c r="R639" s="25"/>
      <c r="S639" s="25"/>
    </row>
    <row r="640" spans="1:19" x14ac:dyDescent="0.25">
      <c r="A640" s="19" t="s">
        <v>31</v>
      </c>
      <c r="B640" s="19"/>
      <c r="C640" s="20"/>
      <c r="D640" s="22" t="s">
        <v>52</v>
      </c>
      <c r="E640" s="21"/>
      <c r="F640" s="22" t="s">
        <v>42</v>
      </c>
      <c r="G640" s="32">
        <v>2000000</v>
      </c>
      <c r="H640" s="23">
        <v>2000000</v>
      </c>
      <c r="I640" s="23"/>
      <c r="J640" s="23"/>
      <c r="K640" s="23"/>
      <c r="L640" s="23"/>
      <c r="M640" s="23"/>
      <c r="N640" s="23">
        <v>2000000</v>
      </c>
      <c r="O640" s="24">
        <v>41492</v>
      </c>
      <c r="P640" s="271" t="s">
        <v>761</v>
      </c>
      <c r="Q640" s="270">
        <f>IF(O640&gt;0,O640," ")</f>
        <v>41492</v>
      </c>
      <c r="R640" s="25"/>
      <c r="S640" s="25"/>
    </row>
    <row r="641" spans="1:19" x14ac:dyDescent="0.25">
      <c r="A641" s="19" t="s">
        <v>31</v>
      </c>
      <c r="B641" s="19"/>
      <c r="C641" s="20"/>
      <c r="D641" s="22" t="s">
        <v>52</v>
      </c>
      <c r="E641" s="21"/>
      <c r="F641" s="22" t="s">
        <v>42</v>
      </c>
      <c r="G641" s="32">
        <v>1000000</v>
      </c>
      <c r="H641" s="23">
        <v>1000000</v>
      </c>
      <c r="I641" s="23"/>
      <c r="J641" s="23"/>
      <c r="K641" s="23"/>
      <c r="L641" s="23"/>
      <c r="M641" s="23"/>
      <c r="N641" s="23">
        <v>1000000</v>
      </c>
      <c r="O641" s="24">
        <v>41492</v>
      </c>
      <c r="P641" s="271" t="s">
        <v>761</v>
      </c>
      <c r="Q641" s="270">
        <f>IF(O641&gt;0,O641," ")</f>
        <v>41492</v>
      </c>
      <c r="R641" s="25"/>
      <c r="S641" s="25"/>
    </row>
    <row r="642" spans="1:19" x14ac:dyDescent="0.25">
      <c r="A642" s="19" t="s">
        <v>699</v>
      </c>
      <c r="B642" s="40"/>
      <c r="C642" s="41"/>
      <c r="D642" s="42"/>
      <c r="E642" s="43"/>
      <c r="F642" s="44"/>
      <c r="G642" s="45"/>
      <c r="H642" s="23"/>
      <c r="I642" s="23"/>
      <c r="J642" s="23"/>
      <c r="K642" s="23"/>
      <c r="L642" s="23"/>
      <c r="M642" s="23"/>
      <c r="N642" s="23"/>
      <c r="O642" s="22"/>
      <c r="P642" s="25"/>
      <c r="Q642" s="270"/>
      <c r="R642" s="25"/>
      <c r="S642" s="25"/>
    </row>
    <row r="643" spans="1:19" x14ac:dyDescent="0.25">
      <c r="A643" s="19"/>
      <c r="B643" s="40"/>
      <c r="C643" s="41"/>
      <c r="D643" s="42"/>
      <c r="E643" s="43"/>
      <c r="F643" s="44"/>
      <c r="G643" s="45"/>
      <c r="H643" s="23"/>
      <c r="I643" s="23"/>
      <c r="J643" s="23"/>
      <c r="K643" s="23"/>
      <c r="L643" s="23"/>
      <c r="M643" s="23"/>
      <c r="N643" s="23"/>
      <c r="O643" s="22"/>
      <c r="P643" s="25"/>
      <c r="Q643" s="270"/>
      <c r="R643" s="25"/>
      <c r="S643" s="25"/>
    </row>
    <row r="644" spans="1:19" x14ac:dyDescent="0.25">
      <c r="A644" s="19" t="s">
        <v>31</v>
      </c>
      <c r="B644" s="19" t="s">
        <v>646</v>
      </c>
      <c r="C644" s="20"/>
      <c r="D644" s="22"/>
      <c r="E644" s="21"/>
      <c r="F644" s="22"/>
      <c r="G644" s="23">
        <v>3500000</v>
      </c>
      <c r="H644" s="23"/>
      <c r="I644" s="23"/>
      <c r="J644" s="23"/>
      <c r="K644" s="23"/>
      <c r="L644" s="23"/>
      <c r="M644" s="23"/>
      <c r="N644" s="23"/>
      <c r="O644" s="22"/>
      <c r="P644" s="25"/>
      <c r="Q644" s="270" t="str">
        <f>IF(O644&gt;0,O644," ")</f>
        <v xml:space="preserve"> </v>
      </c>
      <c r="R644" s="25"/>
      <c r="S644" s="25"/>
    </row>
    <row r="645" spans="1:19" x14ac:dyDescent="0.25">
      <c r="A645" s="19" t="s">
        <v>31</v>
      </c>
      <c r="B645" s="19"/>
      <c r="C645" s="20"/>
      <c r="D645" s="22" t="s">
        <v>52</v>
      </c>
      <c r="E645" s="21"/>
      <c r="F645" s="22" t="s">
        <v>42</v>
      </c>
      <c r="G645" s="32">
        <v>2500000</v>
      </c>
      <c r="H645" s="23">
        <v>2500000</v>
      </c>
      <c r="I645" s="23"/>
      <c r="J645" s="23"/>
      <c r="K645" s="23"/>
      <c r="L645" s="23"/>
      <c r="M645" s="23"/>
      <c r="N645" s="23">
        <v>2500000</v>
      </c>
      <c r="O645" s="24">
        <v>41520</v>
      </c>
      <c r="P645" s="271" t="s">
        <v>761</v>
      </c>
      <c r="Q645" s="270">
        <f>IF(O645&gt;0,O645," ")</f>
        <v>41520</v>
      </c>
      <c r="R645" s="25"/>
      <c r="S645" s="25"/>
    </row>
    <row r="646" spans="1:19" x14ac:dyDescent="0.25">
      <c r="A646" s="19" t="s">
        <v>31</v>
      </c>
      <c r="B646" s="19"/>
      <c r="C646" s="20"/>
      <c r="D646" s="22" t="s">
        <v>52</v>
      </c>
      <c r="E646" s="21"/>
      <c r="F646" s="22" t="s">
        <v>42</v>
      </c>
      <c r="G646" s="32">
        <v>1000000</v>
      </c>
      <c r="H646" s="23">
        <v>1000000</v>
      </c>
      <c r="I646" s="23"/>
      <c r="J646" s="23"/>
      <c r="K646" s="23"/>
      <c r="L646" s="23"/>
      <c r="M646" s="23"/>
      <c r="N646" s="23">
        <v>1000000</v>
      </c>
      <c r="O646" s="24">
        <v>41520</v>
      </c>
      <c r="P646" s="271" t="s">
        <v>761</v>
      </c>
      <c r="Q646" s="270">
        <f>IF(O646&gt;0,O646," ")</f>
        <v>41520</v>
      </c>
      <c r="R646" s="25"/>
      <c r="S646" s="25"/>
    </row>
    <row r="647" spans="1:19" x14ac:dyDescent="0.25">
      <c r="A647" s="19" t="s">
        <v>647</v>
      </c>
      <c r="B647" s="40"/>
      <c r="C647" s="41"/>
      <c r="D647" s="42"/>
      <c r="E647" s="43"/>
      <c r="F647" s="44"/>
      <c r="G647" s="45"/>
      <c r="H647" s="23"/>
      <c r="I647" s="23"/>
      <c r="J647" s="23"/>
      <c r="K647" s="23"/>
      <c r="L647" s="23"/>
      <c r="M647" s="23"/>
      <c r="N647" s="23"/>
      <c r="O647" s="22"/>
      <c r="P647" s="25"/>
      <c r="Q647" s="270"/>
      <c r="R647" s="25"/>
      <c r="S647" s="25"/>
    </row>
    <row r="648" spans="1:19" x14ac:dyDescent="0.25">
      <c r="A648" s="19"/>
      <c r="B648" s="40"/>
      <c r="C648" s="41"/>
      <c r="D648" s="42"/>
      <c r="E648" s="43"/>
      <c r="F648" s="44"/>
      <c r="G648" s="45"/>
      <c r="H648" s="23"/>
      <c r="I648" s="23"/>
      <c r="J648" s="23"/>
      <c r="K648" s="23"/>
      <c r="L648" s="23"/>
      <c r="M648" s="23"/>
      <c r="N648" s="23"/>
      <c r="O648" s="22"/>
      <c r="P648" s="25"/>
      <c r="Q648" s="270"/>
      <c r="R648" s="25"/>
      <c r="S648" s="25"/>
    </row>
    <row r="649" spans="1:19" x14ac:dyDescent="0.25">
      <c r="A649" s="19" t="s">
        <v>31</v>
      </c>
      <c r="B649" s="19" t="s">
        <v>648</v>
      </c>
      <c r="C649" s="20"/>
      <c r="D649" s="22"/>
      <c r="E649" s="21"/>
      <c r="F649" s="22"/>
      <c r="G649" s="23">
        <v>1500000</v>
      </c>
      <c r="H649" s="23"/>
      <c r="I649" s="23"/>
      <c r="J649" s="23"/>
      <c r="K649" s="23"/>
      <c r="L649" s="23"/>
      <c r="M649" s="23"/>
      <c r="N649" s="23"/>
      <c r="O649" s="22"/>
      <c r="P649" s="25"/>
      <c r="Q649" s="270" t="str">
        <f>IF(O649&gt;0,O649," ")</f>
        <v xml:space="preserve"> </v>
      </c>
      <c r="R649" s="25"/>
      <c r="S649" s="25"/>
    </row>
    <row r="650" spans="1:19" x14ac:dyDescent="0.25">
      <c r="A650" s="19" t="s">
        <v>31</v>
      </c>
      <c r="B650" s="19"/>
      <c r="C650" s="20"/>
      <c r="D650" s="22" t="s">
        <v>52</v>
      </c>
      <c r="E650" s="21"/>
      <c r="F650" s="22" t="s">
        <v>42</v>
      </c>
      <c r="G650" s="32">
        <v>1000000</v>
      </c>
      <c r="H650" s="23">
        <v>1000000</v>
      </c>
      <c r="I650" s="23"/>
      <c r="J650" s="23"/>
      <c r="K650" s="23"/>
      <c r="L650" s="23"/>
      <c r="M650" s="23"/>
      <c r="N650" s="23">
        <v>1000000</v>
      </c>
      <c r="O650" s="24">
        <v>41527</v>
      </c>
      <c r="P650" s="271" t="s">
        <v>761</v>
      </c>
      <c r="Q650" s="270">
        <f>IF(O650&gt;0,O650," ")</f>
        <v>41527</v>
      </c>
      <c r="R650" s="25"/>
      <c r="S650" s="25"/>
    </row>
    <row r="651" spans="1:19" x14ac:dyDescent="0.25">
      <c r="A651" s="19" t="s">
        <v>31</v>
      </c>
      <c r="B651" s="19"/>
      <c r="C651" s="20"/>
      <c r="D651" s="22" t="s">
        <v>52</v>
      </c>
      <c r="E651" s="21"/>
      <c r="F651" s="22" t="s">
        <v>42</v>
      </c>
      <c r="G651" s="32">
        <v>500000</v>
      </c>
      <c r="H651" s="23">
        <v>500000</v>
      </c>
      <c r="I651" s="23"/>
      <c r="J651" s="23"/>
      <c r="K651" s="23"/>
      <c r="L651" s="23"/>
      <c r="M651" s="23"/>
      <c r="N651" s="23">
        <v>500000</v>
      </c>
      <c r="O651" s="24">
        <v>41527</v>
      </c>
      <c r="P651" s="271" t="s">
        <v>761</v>
      </c>
      <c r="Q651" s="270">
        <f>IF(O651&gt;0,O651," ")</f>
        <v>41527</v>
      </c>
      <c r="R651" s="25"/>
      <c r="S651" s="25"/>
    </row>
    <row r="652" spans="1:19" x14ac:dyDescent="0.25">
      <c r="A652" s="19" t="s">
        <v>649</v>
      </c>
      <c r="B652" s="40"/>
      <c r="C652" s="41"/>
      <c r="D652" s="42"/>
      <c r="E652" s="43"/>
      <c r="F652" s="44"/>
      <c r="G652" s="45"/>
      <c r="H652" s="23"/>
      <c r="I652" s="23"/>
      <c r="J652" s="23"/>
      <c r="K652" s="23"/>
      <c r="L652" s="23"/>
      <c r="M652" s="23"/>
      <c r="N652" s="23"/>
      <c r="O652" s="22"/>
      <c r="P652" s="25"/>
      <c r="Q652" s="270"/>
      <c r="R652" s="25"/>
      <c r="S652" s="25"/>
    </row>
    <row r="653" spans="1:19" x14ac:dyDescent="0.25">
      <c r="A653" s="19"/>
      <c r="B653" s="40"/>
      <c r="C653" s="41"/>
      <c r="D653" s="42"/>
      <c r="E653" s="43"/>
      <c r="F653" s="44"/>
      <c r="G653" s="45"/>
      <c r="H653" s="23"/>
      <c r="I653" s="23"/>
      <c r="J653" s="23"/>
      <c r="K653" s="23"/>
      <c r="L653" s="23"/>
      <c r="M653" s="23"/>
      <c r="N653" s="23"/>
      <c r="O653" s="22"/>
      <c r="P653" s="25"/>
      <c r="Q653" s="270"/>
      <c r="R653" s="25"/>
      <c r="S653" s="25"/>
    </row>
    <row r="654" spans="1:19" x14ac:dyDescent="0.25">
      <c r="A654" s="19" t="s">
        <v>31</v>
      </c>
      <c r="B654" s="19" t="s">
        <v>613</v>
      </c>
      <c r="C654" s="20"/>
      <c r="D654" s="22"/>
      <c r="E654" s="21"/>
      <c r="F654" s="22"/>
      <c r="G654" s="23">
        <v>2000000</v>
      </c>
      <c r="H654" s="23"/>
      <c r="I654" s="23"/>
      <c r="J654" s="23"/>
      <c r="K654" s="23"/>
      <c r="L654" s="23"/>
      <c r="M654" s="23"/>
      <c r="N654" s="23"/>
      <c r="O654" s="22"/>
      <c r="P654" s="25"/>
      <c r="Q654" s="270" t="str">
        <f>IF(O654&gt;0,O654," ")</f>
        <v xml:space="preserve"> </v>
      </c>
      <c r="R654" s="25"/>
      <c r="S654" s="25"/>
    </row>
    <row r="655" spans="1:19" x14ac:dyDescent="0.25">
      <c r="A655" s="19" t="s">
        <v>31</v>
      </c>
      <c r="B655" s="19"/>
      <c r="C655" s="20"/>
      <c r="D655" s="22" t="s">
        <v>52</v>
      </c>
      <c r="E655" s="21"/>
      <c r="F655" s="22" t="s">
        <v>42</v>
      </c>
      <c r="G655" s="32">
        <v>1500000</v>
      </c>
      <c r="H655" s="23">
        <v>1500000</v>
      </c>
      <c r="I655" s="23"/>
      <c r="J655" s="23"/>
      <c r="K655" s="23"/>
      <c r="L655" s="23"/>
      <c r="M655" s="23"/>
      <c r="N655" s="23">
        <v>1500000</v>
      </c>
      <c r="O655" s="24">
        <v>41548</v>
      </c>
      <c r="P655" s="271" t="s">
        <v>761</v>
      </c>
      <c r="Q655" s="270">
        <f>IF(O655&gt;0,O655," ")</f>
        <v>41548</v>
      </c>
      <c r="R655" s="25"/>
      <c r="S655" s="25"/>
    </row>
    <row r="656" spans="1:19" x14ac:dyDescent="0.25">
      <c r="A656" s="19" t="s">
        <v>31</v>
      </c>
      <c r="B656" s="19"/>
      <c r="C656" s="20"/>
      <c r="D656" s="22" t="s">
        <v>52</v>
      </c>
      <c r="E656" s="21"/>
      <c r="F656" s="22" t="s">
        <v>42</v>
      </c>
      <c r="G656" s="32">
        <v>500000</v>
      </c>
      <c r="H656" s="23">
        <v>500000</v>
      </c>
      <c r="I656" s="23"/>
      <c r="J656" s="23"/>
      <c r="K656" s="23"/>
      <c r="L656" s="23"/>
      <c r="M656" s="23"/>
      <c r="N656" s="23">
        <v>500000</v>
      </c>
      <c r="O656" s="24">
        <v>41548</v>
      </c>
      <c r="P656" s="271" t="s">
        <v>761</v>
      </c>
      <c r="Q656" s="270">
        <f>IF(O656&gt;0,O656," ")</f>
        <v>41548</v>
      </c>
      <c r="R656" s="25"/>
      <c r="S656" s="25"/>
    </row>
    <row r="657" spans="1:19" x14ac:dyDescent="0.25">
      <c r="A657" s="19" t="s">
        <v>614</v>
      </c>
      <c r="B657" s="40"/>
      <c r="C657" s="41"/>
      <c r="D657" s="42"/>
      <c r="E657" s="43"/>
      <c r="F657" s="44"/>
      <c r="G657" s="45"/>
      <c r="H657" s="23"/>
      <c r="I657" s="23"/>
      <c r="J657" s="23"/>
      <c r="K657" s="23"/>
      <c r="L657" s="23"/>
      <c r="M657" s="23"/>
      <c r="N657" s="23"/>
      <c r="O657" s="22"/>
      <c r="P657" s="25"/>
      <c r="Q657" s="270"/>
      <c r="R657" s="25"/>
      <c r="S657" s="25"/>
    </row>
    <row r="658" spans="1:19" x14ac:dyDescent="0.25">
      <c r="A658" s="19"/>
      <c r="B658" s="40"/>
      <c r="C658" s="41"/>
      <c r="D658" s="42"/>
      <c r="E658" s="43"/>
      <c r="F658" s="44"/>
      <c r="G658" s="45"/>
      <c r="H658" s="23"/>
      <c r="I658" s="23"/>
      <c r="J658" s="23"/>
      <c r="K658" s="23"/>
      <c r="L658" s="23"/>
      <c r="M658" s="23"/>
      <c r="N658" s="23"/>
      <c r="O658" s="22"/>
      <c r="P658" s="25"/>
      <c r="Q658" s="270"/>
      <c r="R658" s="25"/>
      <c r="S658" s="25"/>
    </row>
    <row r="659" spans="1:19" x14ac:dyDescent="0.25">
      <c r="A659" s="19" t="s">
        <v>31</v>
      </c>
      <c r="B659" s="19" t="s">
        <v>615</v>
      </c>
      <c r="C659" s="20"/>
      <c r="D659" s="22"/>
      <c r="E659" s="21"/>
      <c r="F659" s="22"/>
      <c r="G659" s="23">
        <v>1500000</v>
      </c>
      <c r="H659" s="23"/>
      <c r="I659" s="23"/>
      <c r="J659" s="23"/>
      <c r="K659" s="23"/>
      <c r="L659" s="23"/>
      <c r="M659" s="23"/>
      <c r="N659" s="23"/>
      <c r="O659" s="22"/>
      <c r="P659" s="25"/>
      <c r="Q659" s="270" t="str">
        <f>IF(O659&gt;0,O659," ")</f>
        <v xml:space="preserve"> </v>
      </c>
      <c r="R659" s="25"/>
      <c r="S659" s="25"/>
    </row>
    <row r="660" spans="1:19" x14ac:dyDescent="0.25">
      <c r="A660" s="19" t="s">
        <v>31</v>
      </c>
      <c r="B660" s="19"/>
      <c r="C660" s="20"/>
      <c r="D660" s="22" t="s">
        <v>52</v>
      </c>
      <c r="E660" s="21"/>
      <c r="F660" s="22" t="s">
        <v>42</v>
      </c>
      <c r="G660" s="32">
        <v>1000000</v>
      </c>
      <c r="H660" s="23">
        <v>1000000</v>
      </c>
      <c r="I660" s="23"/>
      <c r="J660" s="23"/>
      <c r="K660" s="23"/>
      <c r="L660" s="23"/>
      <c r="M660" s="23"/>
      <c r="N660" s="23">
        <v>1000000</v>
      </c>
      <c r="O660" s="24">
        <v>41555</v>
      </c>
      <c r="P660" s="271" t="s">
        <v>761</v>
      </c>
      <c r="Q660" s="270">
        <f>IF(O660&gt;0,O660," ")</f>
        <v>41555</v>
      </c>
      <c r="R660" s="25"/>
      <c r="S660" s="25"/>
    </row>
    <row r="661" spans="1:19" x14ac:dyDescent="0.25">
      <c r="A661" s="19" t="s">
        <v>31</v>
      </c>
      <c r="B661" s="19"/>
      <c r="C661" s="20"/>
      <c r="D661" s="22" t="s">
        <v>52</v>
      </c>
      <c r="E661" s="21"/>
      <c r="F661" s="22" t="s">
        <v>42</v>
      </c>
      <c r="G661" s="32">
        <v>500000</v>
      </c>
      <c r="H661" s="23">
        <v>500000</v>
      </c>
      <c r="I661" s="23"/>
      <c r="J661" s="23"/>
      <c r="K661" s="23"/>
      <c r="L661" s="23"/>
      <c r="M661" s="23"/>
      <c r="N661" s="23">
        <v>500000</v>
      </c>
      <c r="O661" s="24">
        <v>41555</v>
      </c>
      <c r="P661" s="271" t="s">
        <v>761</v>
      </c>
      <c r="Q661" s="270">
        <f>IF(O661&gt;0,O661," ")</f>
        <v>41555</v>
      </c>
      <c r="R661" s="25"/>
      <c r="S661" s="25"/>
    </row>
    <row r="662" spans="1:19" x14ac:dyDescent="0.25">
      <c r="A662" s="19" t="s">
        <v>616</v>
      </c>
      <c r="B662" s="40"/>
      <c r="C662" s="41"/>
      <c r="D662" s="42"/>
      <c r="E662" s="43"/>
      <c r="F662" s="44"/>
      <c r="G662" s="45"/>
      <c r="H662" s="23"/>
      <c r="I662" s="23"/>
      <c r="J662" s="23"/>
      <c r="K662" s="23"/>
      <c r="L662" s="23"/>
      <c r="M662" s="23"/>
      <c r="N662" s="23"/>
      <c r="O662" s="22"/>
      <c r="P662" s="25"/>
      <c r="Q662" s="270"/>
      <c r="R662" s="25"/>
      <c r="S662" s="25"/>
    </row>
    <row r="663" spans="1:19" x14ac:dyDescent="0.25">
      <c r="A663" s="19"/>
      <c r="B663" s="40"/>
      <c r="C663" s="41"/>
      <c r="D663" s="42"/>
      <c r="E663" s="43"/>
      <c r="F663" s="44"/>
      <c r="G663" s="45"/>
      <c r="H663" s="23"/>
      <c r="I663" s="23"/>
      <c r="J663" s="23"/>
      <c r="K663" s="23"/>
      <c r="L663" s="23"/>
      <c r="M663" s="23"/>
      <c r="N663" s="23"/>
      <c r="O663" s="22"/>
      <c r="P663" s="25"/>
      <c r="Q663" s="270"/>
      <c r="R663" s="25"/>
      <c r="S663" s="25"/>
    </row>
    <row r="664" spans="1:19" x14ac:dyDescent="0.25">
      <c r="A664" s="19" t="s">
        <v>31</v>
      </c>
      <c r="B664" s="19" t="s">
        <v>617</v>
      </c>
      <c r="C664" s="20"/>
      <c r="D664" s="22"/>
      <c r="E664" s="21"/>
      <c r="F664" s="22"/>
      <c r="G664" s="23">
        <v>2000000</v>
      </c>
      <c r="H664" s="23"/>
      <c r="I664" s="23"/>
      <c r="J664" s="23"/>
      <c r="K664" s="23"/>
      <c r="L664" s="23"/>
      <c r="M664" s="23"/>
      <c r="N664" s="23"/>
      <c r="O664" s="22"/>
      <c r="P664" s="25"/>
      <c r="Q664" s="270" t="str">
        <f>IF(O664&gt;0,O664," ")</f>
        <v xml:space="preserve"> </v>
      </c>
      <c r="R664" s="25"/>
      <c r="S664" s="25"/>
    </row>
    <row r="665" spans="1:19" x14ac:dyDescent="0.25">
      <c r="A665" s="19" t="s">
        <v>31</v>
      </c>
      <c r="B665" s="19"/>
      <c r="C665" s="20"/>
      <c r="D665" s="22" t="s">
        <v>52</v>
      </c>
      <c r="E665" s="21"/>
      <c r="F665" s="22" t="s">
        <v>42</v>
      </c>
      <c r="G665" s="32">
        <v>1500000</v>
      </c>
      <c r="H665" s="23">
        <v>1500000</v>
      </c>
      <c r="I665" s="23"/>
      <c r="J665" s="23"/>
      <c r="K665" s="23"/>
      <c r="L665" s="25"/>
      <c r="M665" s="23"/>
      <c r="N665" s="23">
        <v>1500000</v>
      </c>
      <c r="O665" s="24">
        <v>41562</v>
      </c>
      <c r="P665" s="271" t="s">
        <v>761</v>
      </c>
      <c r="Q665" s="270">
        <f>IF(O665&gt;0,O665," ")</f>
        <v>41562</v>
      </c>
      <c r="R665" s="25"/>
      <c r="S665" s="25"/>
    </row>
    <row r="666" spans="1:19" x14ac:dyDescent="0.25">
      <c r="A666" s="19" t="s">
        <v>31</v>
      </c>
      <c r="B666" s="19"/>
      <c r="C666" s="20"/>
      <c r="D666" s="22" t="s">
        <v>52</v>
      </c>
      <c r="E666" s="21"/>
      <c r="F666" s="22" t="s">
        <v>42</v>
      </c>
      <c r="G666" s="32">
        <v>500000</v>
      </c>
      <c r="H666" s="23">
        <v>500000</v>
      </c>
      <c r="I666" s="23"/>
      <c r="J666" s="23"/>
      <c r="K666" s="23"/>
      <c r="L666" s="25"/>
      <c r="M666" s="23"/>
      <c r="N666" s="23">
        <v>500000</v>
      </c>
      <c r="O666" s="24">
        <v>41562</v>
      </c>
      <c r="P666" s="271" t="s">
        <v>761</v>
      </c>
      <c r="Q666" s="270">
        <f>IF(O666&gt;0,O666," ")</f>
        <v>41562</v>
      </c>
      <c r="R666" s="25"/>
      <c r="S666" s="25"/>
    </row>
    <row r="667" spans="1:19" x14ac:dyDescent="0.25">
      <c r="A667" s="19" t="s">
        <v>618</v>
      </c>
      <c r="B667" s="40"/>
      <c r="C667" s="41"/>
      <c r="D667" s="42"/>
      <c r="E667" s="43"/>
      <c r="F667" s="44"/>
      <c r="G667" s="45"/>
      <c r="H667" s="23"/>
      <c r="I667" s="23"/>
      <c r="J667" s="23"/>
      <c r="K667" s="23"/>
      <c r="L667" s="23"/>
      <c r="M667" s="23"/>
      <c r="N667" s="23"/>
      <c r="O667" s="22"/>
      <c r="P667" s="25"/>
      <c r="Q667" s="270"/>
      <c r="R667" s="25"/>
      <c r="S667" s="25"/>
    </row>
    <row r="668" spans="1:19" x14ac:dyDescent="0.25">
      <c r="A668" s="19"/>
      <c r="B668" s="40"/>
      <c r="C668" s="41"/>
      <c r="D668" s="42"/>
      <c r="E668" s="43"/>
      <c r="F668" s="44"/>
      <c r="G668" s="45"/>
      <c r="H668" s="23"/>
      <c r="I668" s="23"/>
      <c r="J668" s="23"/>
      <c r="K668" s="23"/>
      <c r="L668" s="23"/>
      <c r="M668" s="23"/>
      <c r="N668" s="23"/>
      <c r="O668" s="22"/>
      <c r="P668" s="25"/>
      <c r="Q668" s="270"/>
      <c r="R668" s="25"/>
      <c r="S668" s="25"/>
    </row>
    <row r="669" spans="1:19" x14ac:dyDescent="0.25">
      <c r="A669" s="19" t="s">
        <v>31</v>
      </c>
      <c r="B669" s="19" t="s">
        <v>619</v>
      </c>
      <c r="C669" s="20"/>
      <c r="D669" s="22"/>
      <c r="E669" s="21"/>
      <c r="F669" s="22"/>
      <c r="G669" s="23">
        <v>1500000</v>
      </c>
      <c r="H669" s="23"/>
      <c r="I669" s="23"/>
      <c r="J669" s="23"/>
      <c r="K669" s="23"/>
      <c r="L669" s="23"/>
      <c r="M669" s="23"/>
      <c r="N669" s="23"/>
      <c r="O669" s="22"/>
      <c r="P669" s="25"/>
      <c r="Q669" s="270" t="str">
        <f>IF(O669&gt;0,O669," ")</f>
        <v xml:space="preserve"> </v>
      </c>
      <c r="R669" s="25"/>
      <c r="S669" s="25"/>
    </row>
    <row r="670" spans="1:19" x14ac:dyDescent="0.25">
      <c r="A670" s="19" t="s">
        <v>31</v>
      </c>
      <c r="B670" s="19"/>
      <c r="C670" s="20"/>
      <c r="D670" s="22" t="s">
        <v>52</v>
      </c>
      <c r="E670" s="21"/>
      <c r="F670" s="22" t="s">
        <v>42</v>
      </c>
      <c r="G670" s="32">
        <v>1000000</v>
      </c>
      <c r="H670" s="23">
        <v>1000000</v>
      </c>
      <c r="I670" s="23"/>
      <c r="J670" s="23"/>
      <c r="K670" s="23"/>
      <c r="L670" s="25"/>
      <c r="M670" s="23"/>
      <c r="N670" s="23">
        <v>1000000</v>
      </c>
      <c r="O670" s="24">
        <v>41569</v>
      </c>
      <c r="P670" s="271" t="s">
        <v>761</v>
      </c>
      <c r="Q670" s="270">
        <f>IF(O670&gt;0,O670," ")</f>
        <v>41569</v>
      </c>
      <c r="R670" s="25"/>
      <c r="S670" s="25"/>
    </row>
    <row r="671" spans="1:19" x14ac:dyDescent="0.25">
      <c r="A671" s="19" t="s">
        <v>31</v>
      </c>
      <c r="B671" s="19"/>
      <c r="C671" s="20"/>
      <c r="D671" s="22" t="s">
        <v>52</v>
      </c>
      <c r="E671" s="21"/>
      <c r="F671" s="22" t="s">
        <v>42</v>
      </c>
      <c r="G671" s="32">
        <v>500000</v>
      </c>
      <c r="H671" s="23">
        <v>500000</v>
      </c>
      <c r="I671" s="23"/>
      <c r="J671" s="23"/>
      <c r="K671" s="23"/>
      <c r="L671" s="25"/>
      <c r="M671" s="23"/>
      <c r="N671" s="23">
        <v>500000</v>
      </c>
      <c r="O671" s="24">
        <v>41569</v>
      </c>
      <c r="P671" s="271" t="s">
        <v>761</v>
      </c>
      <c r="Q671" s="270">
        <f>IF(O671&gt;0,O671," ")</f>
        <v>41569</v>
      </c>
      <c r="R671" s="25"/>
      <c r="S671" s="25"/>
    </row>
    <row r="672" spans="1:19" x14ac:dyDescent="0.25">
      <c r="A672" s="19" t="s">
        <v>620</v>
      </c>
      <c r="B672" s="40"/>
      <c r="C672" s="41"/>
      <c r="D672" s="42"/>
      <c r="E672" s="43"/>
      <c r="F672" s="44"/>
      <c r="G672" s="45"/>
      <c r="H672" s="23"/>
      <c r="I672" s="23"/>
      <c r="J672" s="23"/>
      <c r="K672" s="23"/>
      <c r="L672" s="23"/>
      <c r="M672" s="23"/>
      <c r="N672" s="23"/>
      <c r="O672" s="22"/>
      <c r="P672" s="25"/>
      <c r="Q672" s="270"/>
      <c r="R672" s="25"/>
      <c r="S672" s="25"/>
    </row>
    <row r="673" spans="1:19" x14ac:dyDescent="0.25">
      <c r="A673" s="19"/>
      <c r="B673" s="40"/>
      <c r="C673" s="41"/>
      <c r="D673" s="42"/>
      <c r="E673" s="43"/>
      <c r="F673" s="44"/>
      <c r="G673" s="45"/>
      <c r="H673" s="23"/>
      <c r="I673" s="23"/>
      <c r="J673" s="23"/>
      <c r="K673" s="23"/>
      <c r="L673" s="23"/>
      <c r="M673" s="23"/>
      <c r="N673" s="23"/>
      <c r="O673" s="22"/>
      <c r="P673" s="25"/>
      <c r="Q673" s="270"/>
      <c r="R673" s="25"/>
      <c r="S673" s="25"/>
    </row>
    <row r="674" spans="1:19" x14ac:dyDescent="0.25">
      <c r="A674" s="26" t="s">
        <v>447</v>
      </c>
      <c r="B674" s="26" t="s">
        <v>19</v>
      </c>
      <c r="C674" s="27" t="s">
        <v>448</v>
      </c>
      <c r="D674" s="28">
        <v>41249</v>
      </c>
      <c r="E674" s="29"/>
      <c r="F674" s="30"/>
      <c r="G674" s="31" t="s">
        <v>160</v>
      </c>
      <c r="H674" s="32"/>
      <c r="I674" s="23"/>
      <c r="J674" s="23"/>
      <c r="K674" s="23"/>
      <c r="L674" s="23"/>
      <c r="M674" s="23"/>
      <c r="N674" s="23"/>
      <c r="O674" s="22"/>
      <c r="P674" s="25"/>
      <c r="Q674" s="270"/>
      <c r="R674" s="25"/>
      <c r="S674" s="25"/>
    </row>
    <row r="675" spans="1:19" x14ac:dyDescent="0.25">
      <c r="A675" s="19"/>
      <c r="B675" s="19"/>
      <c r="C675" s="20"/>
      <c r="D675" s="22"/>
      <c r="E675" s="21"/>
      <c r="F675" s="22"/>
      <c r="G675" s="21"/>
      <c r="H675" s="32"/>
      <c r="I675" s="23"/>
      <c r="J675" s="23"/>
      <c r="K675" s="23"/>
      <c r="L675" s="23"/>
      <c r="M675" s="23"/>
      <c r="N675" s="23"/>
      <c r="O675" s="22"/>
      <c r="P675" s="25"/>
      <c r="Q675" s="270"/>
      <c r="R675" s="25"/>
      <c r="S675" s="25"/>
    </row>
    <row r="676" spans="1:19" x14ac:dyDescent="0.25">
      <c r="A676" s="26" t="s">
        <v>47</v>
      </c>
      <c r="B676" s="26" t="s">
        <v>19</v>
      </c>
      <c r="C676" s="27" t="s">
        <v>449</v>
      </c>
      <c r="D676" s="28">
        <v>41373</v>
      </c>
      <c r="E676" s="29"/>
      <c r="F676" s="30"/>
      <c r="G676" s="31" t="s">
        <v>209</v>
      </c>
      <c r="H676" s="39"/>
      <c r="I676" s="23"/>
      <c r="J676" s="23"/>
      <c r="K676" s="23"/>
      <c r="L676" s="23"/>
      <c r="M676" s="23"/>
      <c r="N676" s="23"/>
      <c r="O676" s="22"/>
      <c r="P676" s="25"/>
      <c r="Q676" s="270" t="str">
        <f>IF(O676&gt;0,O676," ")</f>
        <v xml:space="preserve"> </v>
      </c>
      <c r="R676" s="25"/>
      <c r="S676" s="25"/>
    </row>
    <row r="677" spans="1:19" x14ac:dyDescent="0.25">
      <c r="A677" s="40"/>
      <c r="B677" s="40"/>
      <c r="C677" s="41"/>
      <c r="D677" s="42"/>
      <c r="E677" s="43"/>
      <c r="F677" s="44"/>
      <c r="G677" s="45"/>
      <c r="H677" s="39"/>
      <c r="I677" s="23"/>
      <c r="J677" s="23"/>
      <c r="K677" s="23"/>
      <c r="L677" s="23"/>
      <c r="M677" s="23"/>
      <c r="N677" s="23"/>
      <c r="O677" s="22"/>
      <c r="P677" s="25"/>
      <c r="Q677" s="270"/>
      <c r="R677" s="25"/>
      <c r="S677" s="25"/>
    </row>
    <row r="678" spans="1:19" x14ac:dyDescent="0.25">
      <c r="A678" s="26" t="s">
        <v>38</v>
      </c>
      <c r="B678" s="26" t="s">
        <v>19</v>
      </c>
      <c r="C678" s="27" t="s">
        <v>459</v>
      </c>
      <c r="D678" s="28">
        <v>41416</v>
      </c>
      <c r="E678" s="29"/>
      <c r="F678" s="30"/>
      <c r="G678" s="31" t="s">
        <v>209</v>
      </c>
      <c r="H678" s="23"/>
      <c r="I678" s="23"/>
      <c r="J678" s="23"/>
      <c r="K678" s="23"/>
      <c r="L678" s="23"/>
      <c r="M678" s="23"/>
      <c r="N678" s="23"/>
      <c r="O678" s="22"/>
      <c r="P678" s="25"/>
      <c r="Q678" s="270" t="str">
        <f>IF(O678&gt;0,O678," ")</f>
        <v xml:space="preserve"> </v>
      </c>
      <c r="R678" s="25"/>
      <c r="S678" s="25"/>
    </row>
    <row r="679" spans="1:19" x14ac:dyDescent="0.25">
      <c r="A679" s="19"/>
      <c r="B679" s="19"/>
      <c r="C679" s="20"/>
      <c r="D679" s="22"/>
      <c r="E679" s="21"/>
      <c r="F679" s="22"/>
      <c r="G679" s="21"/>
      <c r="H679" s="32"/>
      <c r="I679" s="23"/>
      <c r="J679" s="23"/>
      <c r="K679" s="23"/>
      <c r="L679" s="23"/>
      <c r="M679" s="23"/>
      <c r="N679" s="23"/>
      <c r="O679" s="22"/>
      <c r="P679" s="25"/>
      <c r="Q679" s="270"/>
      <c r="R679" s="25"/>
      <c r="S679" s="25"/>
    </row>
    <row r="680" spans="1:19" x14ac:dyDescent="0.25">
      <c r="A680" s="19"/>
      <c r="B680" s="19"/>
      <c r="C680" s="20"/>
      <c r="D680" s="22"/>
      <c r="E680" s="21"/>
      <c r="F680" s="22"/>
      <c r="G680" s="21"/>
      <c r="H680" s="32"/>
      <c r="I680" s="23"/>
      <c r="J680" s="23"/>
      <c r="K680" s="23"/>
      <c r="L680" s="23"/>
      <c r="M680" s="23"/>
      <c r="N680" s="23"/>
      <c r="O680" s="22"/>
      <c r="P680" s="25"/>
      <c r="Q680" s="270"/>
      <c r="R680" s="25"/>
      <c r="S680" s="25"/>
    </row>
    <row r="681" spans="1:19" x14ac:dyDescent="0.25">
      <c r="A681" s="19"/>
      <c r="B681" s="19"/>
      <c r="C681" s="20"/>
      <c r="D681" s="21"/>
      <c r="E681" s="21"/>
      <c r="F681" s="22"/>
      <c r="G681" s="277" t="s">
        <v>477</v>
      </c>
      <c r="H681" s="278">
        <f>SUM(H8:H680)</f>
        <v>157052160</v>
      </c>
      <c r="I681" s="278">
        <f>SUM(I8:I680)</f>
        <v>115975743</v>
      </c>
      <c r="J681" s="278">
        <f>SUM(J8:J680)</f>
        <v>0</v>
      </c>
      <c r="K681" s="278"/>
      <c r="L681" s="278">
        <f>SUM(L8:L680)</f>
        <v>247500000</v>
      </c>
      <c r="M681" s="278">
        <f>SUM(M8:M680)</f>
        <v>137220000</v>
      </c>
      <c r="N681" s="278">
        <f>SUM(N8:N680)</f>
        <v>157139874</v>
      </c>
      <c r="O681" s="24"/>
      <c r="P681" s="25"/>
      <c r="Q681" s="270" t="str">
        <f>IF(O681&gt;0,O681," ")</f>
        <v xml:space="preserve"> </v>
      </c>
      <c r="R681" s="25"/>
      <c r="S681" s="25"/>
    </row>
    <row r="682" spans="1:19" x14ac:dyDescent="0.25">
      <c r="A682" s="19"/>
      <c r="B682" s="19"/>
      <c r="C682" s="20"/>
      <c r="D682" s="21"/>
      <c r="E682" s="21"/>
      <c r="F682" s="22"/>
      <c r="G682" s="21"/>
      <c r="H682" s="21"/>
      <c r="I682" s="23"/>
      <c r="J682" s="23"/>
      <c r="K682" s="23"/>
      <c r="L682" s="23"/>
      <c r="M682" s="23"/>
      <c r="N682" s="23"/>
      <c r="O682" s="22"/>
      <c r="P682" s="25"/>
      <c r="Q682" s="270" t="str">
        <f>IF(O682&gt;0,O682," ")</f>
        <v xml:space="preserve"> </v>
      </c>
      <c r="R682" s="25"/>
      <c r="S682" s="25"/>
    </row>
    <row r="683" spans="1:19" x14ac:dyDescent="0.25">
      <c r="A683" s="280" t="s">
        <v>478</v>
      </c>
      <c r="B683" s="281"/>
      <c r="C683" s="282"/>
      <c r="D683" s="281"/>
      <c r="E683" s="281"/>
      <c r="F683" s="281"/>
      <c r="G683" s="283" t="s">
        <v>479</v>
      </c>
      <c r="H683" s="282"/>
      <c r="I683" s="281"/>
      <c r="J683" s="281"/>
      <c r="K683" s="284"/>
      <c r="L683" s="86"/>
      <c r="M683" s="86"/>
      <c r="N683" s="86"/>
      <c r="O683" s="22"/>
      <c r="P683" s="25"/>
      <c r="Q683" s="279"/>
      <c r="R683" s="25"/>
      <c r="S683" s="25"/>
    </row>
    <row r="684" spans="1:19" x14ac:dyDescent="0.25">
      <c r="A684" s="285" t="s">
        <v>835</v>
      </c>
      <c r="B684" s="281"/>
      <c r="C684" s="282"/>
      <c r="D684" s="281"/>
      <c r="E684" s="281" t="s">
        <v>479</v>
      </c>
      <c r="F684" s="281"/>
      <c r="G684" s="286"/>
      <c r="H684" s="282"/>
      <c r="I684" s="281"/>
      <c r="J684" s="281"/>
      <c r="K684" s="284"/>
      <c r="L684" s="23"/>
      <c r="M684" s="23"/>
      <c r="N684" s="23"/>
      <c r="O684" s="22"/>
      <c r="P684" s="25"/>
      <c r="Q684" s="279"/>
      <c r="R684" s="25"/>
      <c r="S684" s="25"/>
    </row>
    <row r="685" spans="1:19" x14ac:dyDescent="0.25">
      <c r="A685" s="287"/>
      <c r="B685" s="287"/>
      <c r="C685" s="288"/>
      <c r="D685" s="287"/>
      <c r="E685" s="289"/>
      <c r="F685" s="287"/>
      <c r="G685" s="283"/>
      <c r="H685" s="288"/>
      <c r="I685" s="287"/>
      <c r="J685" s="287"/>
      <c r="K685" s="284"/>
      <c r="L685" s="23"/>
      <c r="M685" s="23"/>
      <c r="N685" s="23"/>
      <c r="O685" s="22"/>
      <c r="P685" s="25"/>
      <c r="Q685" s="279"/>
      <c r="R685" s="25"/>
      <c r="S685" s="25"/>
    </row>
    <row r="686" spans="1:19" x14ac:dyDescent="0.25">
      <c r="A686" s="330" t="s">
        <v>481</v>
      </c>
      <c r="B686" s="333" t="s">
        <v>482</v>
      </c>
      <c r="C686" s="334"/>
      <c r="D686" s="335"/>
      <c r="E686" s="333" t="s">
        <v>483</v>
      </c>
      <c r="F686" s="339"/>
      <c r="G686" s="344" t="s">
        <v>484</v>
      </c>
      <c r="H686" s="344" t="s">
        <v>485</v>
      </c>
      <c r="I686" s="347" t="s">
        <v>486</v>
      </c>
      <c r="J686" s="348"/>
      <c r="K686" s="284"/>
      <c r="L686" s="23"/>
      <c r="M686" s="23"/>
      <c r="N686" s="23"/>
      <c r="O686" s="22"/>
      <c r="P686" s="25"/>
      <c r="Q686" s="279"/>
      <c r="R686" s="25"/>
      <c r="S686" s="25"/>
    </row>
    <row r="687" spans="1:19" x14ac:dyDescent="0.25">
      <c r="A687" s="331"/>
      <c r="B687" s="336"/>
      <c r="C687" s="337"/>
      <c r="D687" s="338"/>
      <c r="E687" s="340"/>
      <c r="F687" s="341"/>
      <c r="G687" s="345"/>
      <c r="H687" s="345"/>
      <c r="I687" s="349"/>
      <c r="J687" s="350"/>
      <c r="K687" s="284"/>
      <c r="L687" s="23"/>
      <c r="M687" s="23"/>
      <c r="N687" s="23"/>
      <c r="O687" s="22"/>
      <c r="P687" s="25"/>
      <c r="Q687" s="279"/>
      <c r="R687" s="25"/>
      <c r="S687" s="25"/>
    </row>
    <row r="688" spans="1:19" x14ac:dyDescent="0.25">
      <c r="A688" s="331"/>
      <c r="B688" s="290"/>
      <c r="C688" s="291"/>
      <c r="D688" s="292"/>
      <c r="E688" s="340"/>
      <c r="F688" s="341"/>
      <c r="G688" s="345"/>
      <c r="H688" s="345"/>
      <c r="I688" s="349"/>
      <c r="J688" s="350"/>
      <c r="K688" s="284"/>
      <c r="L688" s="23"/>
      <c r="M688" s="23"/>
      <c r="N688" s="23"/>
      <c r="O688" s="22"/>
      <c r="P688" s="25"/>
      <c r="Q688" s="279"/>
      <c r="R688" s="25"/>
      <c r="S688" s="25"/>
    </row>
    <row r="689" spans="1:19" ht="15.75" x14ac:dyDescent="0.25">
      <c r="A689" s="332"/>
      <c r="B689" s="353" t="s">
        <v>487</v>
      </c>
      <c r="C689" s="354"/>
      <c r="D689" s="293" t="s">
        <v>488</v>
      </c>
      <c r="E689" s="342"/>
      <c r="F689" s="343"/>
      <c r="G689" s="294" t="s">
        <v>489</v>
      </c>
      <c r="H689" s="346"/>
      <c r="I689" s="351"/>
      <c r="J689" s="352"/>
      <c r="K689" s="284"/>
      <c r="L689" s="23"/>
      <c r="M689" s="23"/>
      <c r="N689" s="23"/>
      <c r="O689" s="22"/>
      <c r="P689" s="25"/>
      <c r="Q689" s="279"/>
      <c r="R689" s="25"/>
      <c r="S689" s="25"/>
    </row>
    <row r="690" spans="1:19" x14ac:dyDescent="0.25">
      <c r="A690" s="106"/>
      <c r="B690" s="106"/>
      <c r="C690" s="107"/>
      <c r="D690" s="106"/>
      <c r="E690" s="106"/>
      <c r="F690" s="108"/>
      <c r="G690" s="109"/>
      <c r="H690" s="107"/>
      <c r="I690" s="106"/>
      <c r="J690" s="106"/>
      <c r="K690" s="110"/>
      <c r="L690" s="21"/>
      <c r="M690" s="21"/>
      <c r="N690" s="21"/>
      <c r="O690" s="22"/>
      <c r="P690" s="25"/>
      <c r="Q690" s="279"/>
      <c r="R690" s="25"/>
      <c r="S690" s="25"/>
    </row>
    <row r="691" spans="1:19" x14ac:dyDescent="0.25">
      <c r="A691" s="26" t="s">
        <v>28</v>
      </c>
      <c r="B691" s="26" t="s">
        <v>19</v>
      </c>
      <c r="C691" s="27" t="s">
        <v>29</v>
      </c>
      <c r="D691" s="111">
        <v>37952</v>
      </c>
      <c r="E691" s="43"/>
      <c r="F691" s="127"/>
      <c r="G691" s="128"/>
      <c r="H691" s="126"/>
      <c r="I691" s="125"/>
      <c r="J691" s="125"/>
      <c r="K691" s="129"/>
      <c r="L691" s="21"/>
      <c r="M691" s="21"/>
      <c r="N691" s="21"/>
      <c r="O691" s="22"/>
      <c r="P691" s="25"/>
      <c r="Q691" s="279"/>
      <c r="R691" s="25"/>
      <c r="S691" s="25"/>
    </row>
    <row r="692" spans="1:19" x14ac:dyDescent="0.25">
      <c r="A692" s="125"/>
      <c r="B692" s="125"/>
      <c r="C692" s="126"/>
      <c r="D692" s="125"/>
      <c r="E692" s="125"/>
      <c r="F692" s="127"/>
      <c r="G692" s="128"/>
      <c r="H692" s="126"/>
      <c r="I692" s="125"/>
      <c r="J692" s="125"/>
      <c r="K692" s="129"/>
    </row>
    <row r="693" spans="1:19" x14ac:dyDescent="0.25">
      <c r="A693" s="54" t="s">
        <v>28</v>
      </c>
      <c r="B693" s="19" t="s">
        <v>373</v>
      </c>
      <c r="C693" s="55"/>
      <c r="D693" s="125"/>
      <c r="E693" s="125"/>
      <c r="F693" s="127"/>
      <c r="G693" s="128"/>
      <c r="H693" s="126"/>
      <c r="I693" s="125"/>
      <c r="J693" s="125"/>
      <c r="K693" s="129"/>
    </row>
    <row r="694" spans="1:19" x14ac:dyDescent="0.25">
      <c r="A694" s="54" t="s">
        <v>28</v>
      </c>
      <c r="B694" s="295"/>
      <c r="C694" s="22" t="s">
        <v>557</v>
      </c>
      <c r="D694" s="125"/>
      <c r="E694" s="71" t="s">
        <v>743</v>
      </c>
      <c r="F694" s="127"/>
      <c r="G694" s="128">
        <v>5131596</v>
      </c>
      <c r="H694" s="126">
        <v>93</v>
      </c>
      <c r="I694" s="113">
        <v>4.3E-3</v>
      </c>
      <c r="J694" s="114" t="s">
        <v>491</v>
      </c>
      <c r="K694" s="129"/>
    </row>
    <row r="695" spans="1:19" x14ac:dyDescent="0.25">
      <c r="A695" s="125"/>
      <c r="B695" s="125"/>
      <c r="C695" s="126"/>
      <c r="D695" s="125"/>
      <c r="E695" s="125"/>
      <c r="F695" s="127"/>
      <c r="G695" s="128"/>
      <c r="H695" s="126"/>
      <c r="I695" s="125"/>
      <c r="J695" s="125"/>
      <c r="K695" s="129"/>
    </row>
    <row r="696" spans="1:19" x14ac:dyDescent="0.25">
      <c r="A696" s="62" t="s">
        <v>31</v>
      </c>
      <c r="B696" s="62" t="s">
        <v>19</v>
      </c>
      <c r="C696" s="63" t="s">
        <v>32</v>
      </c>
      <c r="D696" s="138">
        <v>37964</v>
      </c>
      <c r="E696" s="71"/>
      <c r="F696" s="72"/>
      <c r="G696" s="73"/>
      <c r="H696" s="112"/>
      <c r="I696" s="116"/>
      <c r="J696" s="116"/>
      <c r="K696" s="115"/>
    </row>
    <row r="697" spans="1:19" x14ac:dyDescent="0.25">
      <c r="A697" s="54"/>
      <c r="B697" s="54"/>
      <c r="C697" s="55"/>
      <c r="D697" s="56"/>
      <c r="E697" s="56"/>
      <c r="F697" s="57"/>
      <c r="G697" s="58"/>
      <c r="H697" s="112"/>
      <c r="I697" s="116"/>
      <c r="J697" s="116"/>
      <c r="K697" s="115"/>
    </row>
    <row r="698" spans="1:19" x14ac:dyDescent="0.25">
      <c r="A698" s="54" t="s">
        <v>31</v>
      </c>
      <c r="B698" s="19" t="s">
        <v>107</v>
      </c>
      <c r="C698" s="55"/>
      <c r="D698" s="56"/>
      <c r="E698" s="56"/>
      <c r="F698" s="57"/>
      <c r="G698" s="58"/>
      <c r="H698" s="112"/>
      <c r="I698" s="116"/>
      <c r="J698" s="116"/>
      <c r="K698" s="115"/>
    </row>
    <row r="699" spans="1:19" x14ac:dyDescent="0.25">
      <c r="A699" s="54" t="s">
        <v>31</v>
      </c>
      <c r="B699" s="295"/>
      <c r="C699" s="57" t="s">
        <v>52</v>
      </c>
      <c r="D699" s="115"/>
      <c r="E699" s="71" t="s">
        <v>492</v>
      </c>
      <c r="F699" s="57"/>
      <c r="G699" s="118">
        <v>490154</v>
      </c>
      <c r="H699" s="112">
        <v>131</v>
      </c>
      <c r="I699" s="113">
        <v>4.5999999999999999E-3</v>
      </c>
      <c r="J699" s="114" t="s">
        <v>491</v>
      </c>
      <c r="K699" s="115"/>
    </row>
    <row r="700" spans="1:19" x14ac:dyDescent="0.25">
      <c r="A700" s="125"/>
      <c r="B700" s="125"/>
      <c r="C700" s="126"/>
      <c r="D700" s="125"/>
      <c r="E700" s="125"/>
      <c r="F700" s="127"/>
      <c r="G700" s="128"/>
      <c r="H700" s="126"/>
      <c r="I700" s="125"/>
      <c r="J700" s="125"/>
      <c r="K700" s="129"/>
    </row>
    <row r="701" spans="1:19" x14ac:dyDescent="0.25">
      <c r="A701" s="26" t="s">
        <v>31</v>
      </c>
      <c r="B701" s="26" t="s">
        <v>19</v>
      </c>
      <c r="C701" s="27" t="s">
        <v>50</v>
      </c>
      <c r="D701" s="111">
        <v>38385</v>
      </c>
      <c r="E701" s="43"/>
      <c r="F701" s="44"/>
      <c r="G701" s="45"/>
      <c r="H701" s="32"/>
      <c r="I701" s="23"/>
      <c r="J701" s="23"/>
      <c r="K701" s="130"/>
    </row>
    <row r="702" spans="1:19" x14ac:dyDescent="0.25">
      <c r="A702" s="19"/>
      <c r="B702" s="33"/>
      <c r="C702" s="34"/>
      <c r="D702" s="82"/>
      <c r="E702" s="82"/>
      <c r="F702" s="22"/>
      <c r="G702" s="131"/>
      <c r="H702" s="122"/>
      <c r="I702" s="113"/>
      <c r="J702" s="127"/>
      <c r="K702" s="130"/>
    </row>
    <row r="703" spans="1:19" x14ac:dyDescent="0.25">
      <c r="A703" s="19" t="s">
        <v>31</v>
      </c>
      <c r="B703" s="19" t="s">
        <v>569</v>
      </c>
      <c r="C703" s="34"/>
      <c r="D703" s="82"/>
      <c r="E703" s="43"/>
      <c r="F703" s="22"/>
      <c r="G703" s="131"/>
      <c r="H703" s="122"/>
      <c r="I703" s="113"/>
      <c r="J703" s="127"/>
      <c r="K703" s="129"/>
    </row>
    <row r="704" spans="1:19" x14ac:dyDescent="0.25">
      <c r="A704" s="19" t="s">
        <v>31</v>
      </c>
      <c r="B704" s="33"/>
      <c r="C704" s="82" t="s">
        <v>52</v>
      </c>
      <c r="D704" s="129"/>
      <c r="E704" s="43" t="s">
        <v>492</v>
      </c>
      <c r="F704" s="22"/>
      <c r="G704" s="131">
        <v>490523</v>
      </c>
      <c r="H704" s="122">
        <v>126</v>
      </c>
      <c r="I704" s="113">
        <v>4.5999999999999999E-3</v>
      </c>
      <c r="J704" s="127" t="s">
        <v>491</v>
      </c>
      <c r="K704" s="129"/>
    </row>
    <row r="705" spans="1:11" x14ac:dyDescent="0.25">
      <c r="A705" s="19" t="s">
        <v>31</v>
      </c>
      <c r="B705" s="33"/>
      <c r="C705" s="82" t="s">
        <v>52</v>
      </c>
      <c r="D705" s="129"/>
      <c r="E705" s="43" t="s">
        <v>492</v>
      </c>
      <c r="F705" s="22"/>
      <c r="G705" s="131">
        <v>490523</v>
      </c>
      <c r="H705" s="122">
        <v>126</v>
      </c>
      <c r="I705" s="113">
        <v>4.5999999999999999E-3</v>
      </c>
      <c r="J705" s="127" t="s">
        <v>491</v>
      </c>
      <c r="K705" s="129"/>
    </row>
    <row r="706" spans="1:11" x14ac:dyDescent="0.25">
      <c r="A706" s="19"/>
      <c r="B706" s="33"/>
      <c r="C706" s="82"/>
      <c r="D706" s="129"/>
      <c r="E706" s="43"/>
      <c r="F706" s="22"/>
      <c r="G706" s="131"/>
      <c r="H706" s="122"/>
      <c r="I706" s="113"/>
      <c r="J706" s="127"/>
      <c r="K706" s="129"/>
    </row>
    <row r="707" spans="1:11" x14ac:dyDescent="0.25">
      <c r="A707" s="19" t="s">
        <v>31</v>
      </c>
      <c r="B707" s="19" t="s">
        <v>571</v>
      </c>
      <c r="C707" s="34"/>
      <c r="D707" s="82"/>
      <c r="E707" s="43"/>
      <c r="F707" s="22"/>
      <c r="G707" s="131"/>
      <c r="H707" s="122"/>
      <c r="I707" s="113"/>
      <c r="J707" s="127"/>
      <c r="K707" s="129"/>
    </row>
    <row r="708" spans="1:11" x14ac:dyDescent="0.25">
      <c r="A708" s="19" t="s">
        <v>31</v>
      </c>
      <c r="B708" s="33"/>
      <c r="C708" s="82" t="s">
        <v>52</v>
      </c>
      <c r="D708" s="129"/>
      <c r="E708" s="43" t="s">
        <v>492</v>
      </c>
      <c r="F708" s="22"/>
      <c r="G708" s="131">
        <v>1470943</v>
      </c>
      <c r="H708" s="122">
        <v>119</v>
      </c>
      <c r="I708" s="113">
        <v>4.9800000000000001E-3</v>
      </c>
      <c r="J708" s="127" t="s">
        <v>491</v>
      </c>
      <c r="K708" s="129"/>
    </row>
    <row r="709" spans="1:11" x14ac:dyDescent="0.25">
      <c r="A709" s="19" t="s">
        <v>31</v>
      </c>
      <c r="B709" s="33"/>
      <c r="C709" s="82" t="s">
        <v>52</v>
      </c>
      <c r="D709" s="129"/>
      <c r="E709" s="43" t="s">
        <v>492</v>
      </c>
      <c r="F709" s="22"/>
      <c r="G709" s="128">
        <v>490467</v>
      </c>
      <c r="H709" s="126">
        <v>119</v>
      </c>
      <c r="I709" s="113">
        <v>4.8999999999999998E-3</v>
      </c>
      <c r="J709" s="127" t="s">
        <v>491</v>
      </c>
      <c r="K709" s="129"/>
    </row>
    <row r="710" spans="1:11" x14ac:dyDescent="0.25">
      <c r="A710" s="125"/>
      <c r="B710" s="125"/>
      <c r="C710" s="126"/>
      <c r="D710" s="125"/>
      <c r="E710" s="125"/>
      <c r="F710" s="127"/>
      <c r="G710" s="128"/>
      <c r="H710" s="126"/>
      <c r="I710" s="113"/>
      <c r="J710" s="127"/>
      <c r="K710" s="129"/>
    </row>
    <row r="711" spans="1:11" x14ac:dyDescent="0.25">
      <c r="A711" s="19" t="s">
        <v>31</v>
      </c>
      <c r="B711" s="19" t="s">
        <v>573</v>
      </c>
      <c r="C711" s="34"/>
      <c r="D711" s="82"/>
      <c r="E711" s="43"/>
      <c r="F711" s="22"/>
      <c r="G711" s="131"/>
      <c r="H711" s="122"/>
      <c r="I711" s="113"/>
      <c r="J711" s="127"/>
      <c r="K711" s="129"/>
    </row>
    <row r="712" spans="1:11" x14ac:dyDescent="0.25">
      <c r="A712" s="19" t="s">
        <v>31</v>
      </c>
      <c r="B712" s="33"/>
      <c r="C712" s="82" t="s">
        <v>52</v>
      </c>
      <c r="D712" s="129"/>
      <c r="E712" s="43" t="s">
        <v>492</v>
      </c>
      <c r="F712" s="22"/>
      <c r="G712" s="131">
        <v>489497</v>
      </c>
      <c r="H712" s="122">
        <v>133</v>
      </c>
      <c r="I712" s="113">
        <v>4.8399999999999997E-3</v>
      </c>
      <c r="J712" s="127" t="s">
        <v>491</v>
      </c>
      <c r="K712" s="129"/>
    </row>
    <row r="713" spans="1:11" x14ac:dyDescent="0.25">
      <c r="A713" s="19" t="s">
        <v>31</v>
      </c>
      <c r="B713" s="33"/>
      <c r="C713" s="82" t="s">
        <v>52</v>
      </c>
      <c r="D713" s="129"/>
      <c r="E713" s="43" t="s">
        <v>492</v>
      </c>
      <c r="F713" s="22"/>
      <c r="G713" s="128">
        <v>489582</v>
      </c>
      <c r="H713" s="126">
        <v>133</v>
      </c>
      <c r="I713" s="113">
        <v>4.7999999999999996E-3</v>
      </c>
      <c r="J713" s="127" t="s">
        <v>491</v>
      </c>
      <c r="K713" s="129"/>
    </row>
    <row r="714" spans="1:11" x14ac:dyDescent="0.25">
      <c r="A714" s="125"/>
      <c r="B714" s="125"/>
      <c r="C714" s="126"/>
      <c r="D714" s="125"/>
      <c r="E714" s="125"/>
      <c r="F714" s="127"/>
      <c r="G714" s="128"/>
      <c r="H714" s="126"/>
      <c r="I714" s="113"/>
      <c r="J714" s="127"/>
      <c r="K714" s="129"/>
    </row>
    <row r="715" spans="1:11" x14ac:dyDescent="0.25">
      <c r="A715" s="62" t="s">
        <v>47</v>
      </c>
      <c r="B715" s="62" t="s">
        <v>19</v>
      </c>
      <c r="C715" s="63" t="s">
        <v>71</v>
      </c>
      <c r="D715" s="138">
        <v>38897</v>
      </c>
      <c r="E715" s="71"/>
      <c r="F715" s="72"/>
      <c r="G715" s="73"/>
      <c r="H715" s="122"/>
      <c r="I715" s="113"/>
      <c r="J715" s="114"/>
      <c r="K715" s="123"/>
    </row>
    <row r="716" spans="1:11" x14ac:dyDescent="0.25">
      <c r="A716" s="54"/>
      <c r="B716" s="115"/>
      <c r="C716" s="57"/>
      <c r="D716" s="120"/>
      <c r="E716" s="71"/>
      <c r="F716" s="57"/>
      <c r="G716" s="121"/>
      <c r="H716" s="122"/>
      <c r="I716" s="113"/>
      <c r="J716" s="114"/>
      <c r="K716" s="123"/>
    </row>
    <row r="717" spans="1:11" x14ac:dyDescent="0.25">
      <c r="A717" s="54" t="s">
        <v>47</v>
      </c>
      <c r="B717" s="19" t="s">
        <v>437</v>
      </c>
      <c r="C717" s="119"/>
      <c r="D717" s="120"/>
      <c r="E717" s="120"/>
      <c r="F717" s="57"/>
      <c r="G717" s="121"/>
      <c r="H717" s="122"/>
      <c r="I717" s="113"/>
      <c r="J717" s="114"/>
      <c r="K717" s="123"/>
    </row>
    <row r="718" spans="1:11" x14ac:dyDescent="0.25">
      <c r="A718" s="54" t="s">
        <v>47</v>
      </c>
      <c r="B718" s="124"/>
      <c r="C718" s="57" t="s">
        <v>43</v>
      </c>
      <c r="D718" s="117" t="s">
        <v>660</v>
      </c>
      <c r="E718" s="71" t="s">
        <v>490</v>
      </c>
      <c r="F718" s="57"/>
      <c r="G718" s="121">
        <v>49467</v>
      </c>
      <c r="H718" s="122">
        <v>66</v>
      </c>
      <c r="I718" s="113">
        <v>4.8999999999999998E-3</v>
      </c>
      <c r="J718" s="114" t="s">
        <v>491</v>
      </c>
      <c r="K718" s="123"/>
    </row>
    <row r="719" spans="1:11" x14ac:dyDescent="0.25">
      <c r="A719" s="54" t="s">
        <v>47</v>
      </c>
      <c r="B719" s="124"/>
      <c r="C719" s="57" t="s">
        <v>43</v>
      </c>
      <c r="D719" s="117" t="s">
        <v>662</v>
      </c>
      <c r="E719" s="71" t="s">
        <v>490</v>
      </c>
      <c r="F719" s="57"/>
      <c r="G719" s="121">
        <v>49355</v>
      </c>
      <c r="H719" s="122">
        <v>80</v>
      </c>
      <c r="I719" s="113">
        <v>4.8999999999999998E-3</v>
      </c>
      <c r="J719" s="114" t="s">
        <v>491</v>
      </c>
      <c r="K719" s="123"/>
    </row>
    <row r="720" spans="1:11" x14ac:dyDescent="0.25">
      <c r="A720" s="54" t="s">
        <v>47</v>
      </c>
      <c r="B720" s="124"/>
      <c r="C720" s="57" t="s">
        <v>43</v>
      </c>
      <c r="D720" s="117" t="s">
        <v>663</v>
      </c>
      <c r="E720" s="71" t="s">
        <v>490</v>
      </c>
      <c r="F720" s="57"/>
      <c r="G720" s="121">
        <v>986148</v>
      </c>
      <c r="H720" s="122">
        <v>86</v>
      </c>
      <c r="I720" s="113">
        <v>4.8999999999999998E-3</v>
      </c>
      <c r="J720" s="114" t="s">
        <v>491</v>
      </c>
      <c r="K720" s="123"/>
    </row>
    <row r="721" spans="1:11" x14ac:dyDescent="0.25">
      <c r="A721" s="125"/>
      <c r="B721" s="125"/>
      <c r="C721" s="126"/>
      <c r="D721" s="125"/>
      <c r="E721" s="125"/>
      <c r="F721" s="127"/>
      <c r="G721" s="128"/>
      <c r="H721" s="126"/>
      <c r="I721" s="125"/>
      <c r="J721" s="125"/>
      <c r="K721" s="129"/>
    </row>
    <row r="722" spans="1:11" x14ac:dyDescent="0.25">
      <c r="A722" s="26" t="s">
        <v>31</v>
      </c>
      <c r="B722" s="26" t="s">
        <v>19</v>
      </c>
      <c r="C722" s="27" t="s">
        <v>80</v>
      </c>
      <c r="D722" s="111">
        <v>38958</v>
      </c>
      <c r="E722" s="43"/>
      <c r="F722" s="44"/>
      <c r="G722" s="45"/>
      <c r="H722" s="32"/>
      <c r="I722" s="23"/>
      <c r="J722" s="23"/>
      <c r="K722" s="130"/>
    </row>
    <row r="723" spans="1:11" x14ac:dyDescent="0.25">
      <c r="A723" s="19"/>
      <c r="B723" s="33"/>
      <c r="C723" s="34"/>
      <c r="D723" s="82"/>
      <c r="E723" s="82"/>
      <c r="F723" s="22"/>
      <c r="G723" s="131"/>
      <c r="H723" s="122"/>
      <c r="I723" s="113"/>
      <c r="J723" s="127"/>
      <c r="K723" s="130"/>
    </row>
    <row r="724" spans="1:11" x14ac:dyDescent="0.25">
      <c r="A724" s="19" t="s">
        <v>31</v>
      </c>
      <c r="B724" s="19" t="s">
        <v>575</v>
      </c>
      <c r="C724" s="34"/>
      <c r="D724" s="82"/>
      <c r="E724" s="43"/>
      <c r="F724" s="22"/>
      <c r="G724" s="131"/>
      <c r="H724" s="122"/>
      <c r="I724" s="113"/>
      <c r="J724" s="127"/>
      <c r="K724" s="129"/>
    </row>
    <row r="725" spans="1:11" x14ac:dyDescent="0.25">
      <c r="A725" s="19" t="s">
        <v>31</v>
      </c>
      <c r="B725" s="33"/>
      <c r="C725" s="82" t="s">
        <v>52</v>
      </c>
      <c r="D725" s="129"/>
      <c r="E725" s="43" t="s">
        <v>492</v>
      </c>
      <c r="F725" s="22"/>
      <c r="G725" s="131">
        <v>979432</v>
      </c>
      <c r="H725" s="122">
        <v>126</v>
      </c>
      <c r="I725" s="113">
        <v>5.0000000000000001E-3</v>
      </c>
      <c r="J725" s="127" t="s">
        <v>491</v>
      </c>
      <c r="K725" s="129"/>
    </row>
    <row r="726" spans="1:11" x14ac:dyDescent="0.25">
      <c r="A726" s="19" t="s">
        <v>31</v>
      </c>
      <c r="B726" s="33"/>
      <c r="C726" s="82" t="s">
        <v>52</v>
      </c>
      <c r="D726" s="129"/>
      <c r="E726" s="43" t="s">
        <v>492</v>
      </c>
      <c r="F726" s="22"/>
      <c r="G726" s="131">
        <v>489716</v>
      </c>
      <c r="H726" s="122">
        <v>126</v>
      </c>
      <c r="I726" s="113">
        <v>5.0000000000000001E-3</v>
      </c>
      <c r="J726" s="127" t="s">
        <v>491</v>
      </c>
      <c r="K726" s="129"/>
    </row>
    <row r="727" spans="1:11" x14ac:dyDescent="0.25">
      <c r="A727" s="125"/>
      <c r="B727" s="125"/>
      <c r="C727" s="126"/>
      <c r="D727" s="125"/>
      <c r="E727" s="125"/>
      <c r="F727" s="127"/>
      <c r="G727" s="128"/>
      <c r="H727" s="126"/>
      <c r="I727" s="125"/>
      <c r="J727" s="125"/>
      <c r="K727" s="129"/>
    </row>
    <row r="728" spans="1:11" x14ac:dyDescent="0.25">
      <c r="A728" s="26" t="s">
        <v>105</v>
      </c>
      <c r="B728" s="26" t="s">
        <v>19</v>
      </c>
      <c r="C728" s="27" t="s">
        <v>106</v>
      </c>
      <c r="D728" s="111">
        <v>39209</v>
      </c>
      <c r="E728" s="43"/>
      <c r="F728" s="44"/>
      <c r="G728" s="45"/>
      <c r="H728" s="122"/>
      <c r="I728" s="113"/>
      <c r="J728" s="127"/>
      <c r="K728" s="130"/>
    </row>
    <row r="729" spans="1:11" x14ac:dyDescent="0.25">
      <c r="A729" s="19"/>
      <c r="B729" s="33"/>
      <c r="C729" s="34"/>
      <c r="D729" s="82"/>
      <c r="E729" s="82"/>
      <c r="F729" s="22"/>
      <c r="G729" s="131"/>
      <c r="H729" s="122"/>
      <c r="I729" s="113"/>
      <c r="J729" s="127"/>
      <c r="K729" s="130"/>
    </row>
    <row r="730" spans="1:11" x14ac:dyDescent="0.25">
      <c r="A730" s="19" t="s">
        <v>105</v>
      </c>
      <c r="B730" s="19" t="s">
        <v>629</v>
      </c>
      <c r="C730" s="34"/>
      <c r="D730" s="82"/>
      <c r="E730" s="82"/>
      <c r="F730" s="22"/>
      <c r="G730" s="131"/>
      <c r="H730" s="122"/>
      <c r="I730" s="113"/>
      <c r="J730" s="127"/>
      <c r="K730" s="130"/>
    </row>
    <row r="731" spans="1:11" x14ac:dyDescent="0.25">
      <c r="A731" s="19" t="s">
        <v>105</v>
      </c>
      <c r="B731" s="33"/>
      <c r="C731" s="82" t="s">
        <v>52</v>
      </c>
      <c r="D731" s="82"/>
      <c r="E731" s="43" t="s">
        <v>493</v>
      </c>
      <c r="F731" s="22"/>
      <c r="G731" s="131">
        <v>985391</v>
      </c>
      <c r="H731" s="122">
        <v>79</v>
      </c>
      <c r="I731" s="113">
        <v>5.5999999999999999E-3</v>
      </c>
      <c r="J731" s="127" t="s">
        <v>491</v>
      </c>
      <c r="K731" s="130"/>
    </row>
    <row r="732" spans="1:11" x14ac:dyDescent="0.25">
      <c r="A732" s="125"/>
      <c r="B732" s="125"/>
      <c r="C732" s="126"/>
      <c r="D732" s="125"/>
      <c r="E732" s="125"/>
      <c r="F732" s="127"/>
      <c r="G732" s="128"/>
      <c r="H732" s="126"/>
      <c r="I732" s="125"/>
      <c r="J732" s="125"/>
      <c r="K732" s="129"/>
    </row>
    <row r="733" spans="1:11" x14ac:dyDescent="0.25">
      <c r="A733" s="26" t="s">
        <v>31</v>
      </c>
      <c r="B733" s="26" t="s">
        <v>19</v>
      </c>
      <c r="C733" s="27" t="s">
        <v>117</v>
      </c>
      <c r="D733" s="111">
        <v>39244</v>
      </c>
      <c r="E733" s="43"/>
      <c r="F733" s="44"/>
      <c r="G733" s="45"/>
      <c r="H733" s="32"/>
      <c r="I733" s="23"/>
      <c r="J733" s="23"/>
      <c r="K733" s="130"/>
    </row>
    <row r="734" spans="1:11" x14ac:dyDescent="0.25">
      <c r="A734" s="19"/>
      <c r="B734" s="33"/>
      <c r="C734" s="34"/>
      <c r="D734" s="82"/>
      <c r="E734" s="43"/>
      <c r="F734" s="22"/>
      <c r="G734" s="131"/>
      <c r="H734" s="122"/>
      <c r="I734" s="113"/>
      <c r="J734" s="127"/>
      <c r="K734" s="130"/>
    </row>
    <row r="735" spans="1:11" x14ac:dyDescent="0.25">
      <c r="A735" s="19" t="s">
        <v>31</v>
      </c>
      <c r="B735" s="19" t="s">
        <v>575</v>
      </c>
      <c r="C735" s="34"/>
      <c r="D735" s="82"/>
      <c r="E735" s="43"/>
      <c r="F735" s="22"/>
      <c r="G735" s="131"/>
      <c r="H735" s="122"/>
      <c r="I735" s="113"/>
      <c r="J735" s="127"/>
      <c r="K735" s="129"/>
    </row>
    <row r="736" spans="1:11" x14ac:dyDescent="0.25">
      <c r="A736" s="19" t="s">
        <v>31</v>
      </c>
      <c r="B736" s="33"/>
      <c r="C736" s="82" t="s">
        <v>52</v>
      </c>
      <c r="D736" s="129"/>
      <c r="E736" s="43" t="s">
        <v>492</v>
      </c>
      <c r="F736" s="22"/>
      <c r="G736" s="131">
        <v>490523</v>
      </c>
      <c r="H736" s="122">
        <v>126</v>
      </c>
      <c r="I736" s="113">
        <v>4.5999999999999999E-3</v>
      </c>
      <c r="J736" s="127" t="s">
        <v>491</v>
      </c>
      <c r="K736" s="129"/>
    </row>
    <row r="737" spans="1:11" x14ac:dyDescent="0.25">
      <c r="A737" s="19" t="s">
        <v>31</v>
      </c>
      <c r="B737" s="33"/>
      <c r="C737" s="82" t="s">
        <v>52</v>
      </c>
      <c r="D737" s="129"/>
      <c r="E737" s="43" t="s">
        <v>492</v>
      </c>
      <c r="F737" s="22"/>
      <c r="G737" s="131">
        <v>490523</v>
      </c>
      <c r="H737" s="122">
        <v>126</v>
      </c>
      <c r="I737" s="113">
        <v>4.5999999999999999E-3</v>
      </c>
      <c r="J737" s="127" t="s">
        <v>491</v>
      </c>
      <c r="K737" s="130"/>
    </row>
    <row r="738" spans="1:11" x14ac:dyDescent="0.25">
      <c r="A738" s="19"/>
      <c r="B738" s="33"/>
      <c r="C738" s="82"/>
      <c r="D738" s="129"/>
      <c r="E738" s="43"/>
      <c r="F738" s="22"/>
      <c r="G738" s="131"/>
      <c r="H738" s="122"/>
      <c r="I738" s="113"/>
      <c r="J738" s="127"/>
      <c r="K738" s="130"/>
    </row>
    <row r="739" spans="1:11" x14ac:dyDescent="0.25">
      <c r="A739" s="19" t="s">
        <v>31</v>
      </c>
      <c r="B739" s="19" t="s">
        <v>506</v>
      </c>
      <c r="C739" s="34"/>
      <c r="D739" s="82"/>
      <c r="E739" s="43"/>
      <c r="F739" s="22"/>
      <c r="G739" s="131"/>
      <c r="H739" s="122"/>
      <c r="I739" s="113"/>
      <c r="J739" s="127"/>
      <c r="K739" s="129"/>
    </row>
    <row r="740" spans="1:11" x14ac:dyDescent="0.25">
      <c r="A740" s="19" t="s">
        <v>31</v>
      </c>
      <c r="B740" s="33"/>
      <c r="C740" s="82" t="s">
        <v>52</v>
      </c>
      <c r="D740" s="129"/>
      <c r="E740" s="43" t="s">
        <v>492</v>
      </c>
      <c r="F740" s="22"/>
      <c r="G740" s="131">
        <v>489716</v>
      </c>
      <c r="H740" s="122">
        <v>126</v>
      </c>
      <c r="I740" s="113">
        <v>5.0000000000000001E-3</v>
      </c>
      <c r="J740" s="127" t="s">
        <v>491</v>
      </c>
      <c r="K740" s="129"/>
    </row>
    <row r="741" spans="1:11" x14ac:dyDescent="0.25">
      <c r="A741" s="19"/>
      <c r="B741" s="33"/>
      <c r="C741" s="82"/>
      <c r="D741" s="129"/>
      <c r="E741" s="43"/>
      <c r="F741" s="22"/>
      <c r="G741" s="131"/>
      <c r="H741" s="122"/>
      <c r="I741" s="113"/>
      <c r="J741" s="127"/>
      <c r="K741" s="129"/>
    </row>
    <row r="742" spans="1:11" x14ac:dyDescent="0.25">
      <c r="A742" s="26" t="s">
        <v>31</v>
      </c>
      <c r="B742" s="26" t="s">
        <v>19</v>
      </c>
      <c r="C742" s="27" t="s">
        <v>163</v>
      </c>
      <c r="D742" s="111">
        <v>39646</v>
      </c>
      <c r="E742" s="43"/>
      <c r="F742" s="44"/>
      <c r="G742" s="45"/>
      <c r="H742" s="32"/>
      <c r="I742" s="23"/>
      <c r="J742" s="23"/>
      <c r="K742" s="130"/>
    </row>
    <row r="743" spans="1:11" x14ac:dyDescent="0.25">
      <c r="A743" s="19"/>
      <c r="B743" s="33"/>
      <c r="C743" s="34"/>
      <c r="D743" s="82"/>
      <c r="E743" s="43"/>
      <c r="F743" s="22"/>
      <c r="G743" s="131"/>
      <c r="H743" s="122"/>
      <c r="I743" s="113"/>
      <c r="J743" s="127"/>
      <c r="K743" s="130"/>
    </row>
    <row r="744" spans="1:11" x14ac:dyDescent="0.25">
      <c r="A744" s="19" t="s">
        <v>31</v>
      </c>
      <c r="B744" s="19" t="s">
        <v>585</v>
      </c>
      <c r="C744" s="34"/>
      <c r="D744" s="82"/>
      <c r="E744" s="43"/>
      <c r="F744" s="22"/>
      <c r="G744" s="131"/>
      <c r="H744" s="122"/>
      <c r="I744" s="113"/>
      <c r="J744" s="127"/>
      <c r="K744" s="129"/>
    </row>
    <row r="745" spans="1:11" x14ac:dyDescent="0.25">
      <c r="A745" s="19" t="s">
        <v>31</v>
      </c>
      <c r="B745" s="33"/>
      <c r="C745" s="82" t="s">
        <v>52</v>
      </c>
      <c r="D745" s="129"/>
      <c r="E745" s="43" t="s">
        <v>492</v>
      </c>
      <c r="F745" s="22"/>
      <c r="G745" s="131">
        <v>490154</v>
      </c>
      <c r="H745" s="122">
        <v>131</v>
      </c>
      <c r="I745" s="113">
        <v>4.5999999999999999E-3</v>
      </c>
      <c r="J745" s="127" t="s">
        <v>491</v>
      </c>
      <c r="K745" s="129"/>
    </row>
    <row r="746" spans="1:11" x14ac:dyDescent="0.25">
      <c r="A746" s="19" t="s">
        <v>31</v>
      </c>
      <c r="B746" s="33"/>
      <c r="C746" s="82" t="s">
        <v>52</v>
      </c>
      <c r="D746" s="129"/>
      <c r="E746" s="43" t="s">
        <v>492</v>
      </c>
      <c r="F746" s="22"/>
      <c r="G746" s="131">
        <v>490154</v>
      </c>
      <c r="H746" s="122">
        <v>131</v>
      </c>
      <c r="I746" s="113">
        <v>4.5999999999999999E-3</v>
      </c>
      <c r="J746" s="127" t="s">
        <v>491</v>
      </c>
      <c r="K746" s="129"/>
    </row>
    <row r="747" spans="1:11" x14ac:dyDescent="0.25">
      <c r="A747" s="19"/>
      <c r="B747" s="33"/>
      <c r="C747" s="82"/>
      <c r="D747" s="129"/>
      <c r="E747" s="43"/>
      <c r="F747" s="22"/>
      <c r="G747" s="131"/>
      <c r="H747" s="122"/>
      <c r="I747" s="113"/>
      <c r="J747" s="127"/>
      <c r="K747" s="129"/>
    </row>
    <row r="748" spans="1:11" x14ac:dyDescent="0.25">
      <c r="A748" s="19" t="s">
        <v>31</v>
      </c>
      <c r="B748" s="19" t="s">
        <v>587</v>
      </c>
      <c r="C748" s="34"/>
      <c r="D748" s="82"/>
      <c r="E748" s="43"/>
      <c r="F748" s="22"/>
      <c r="G748" s="131"/>
      <c r="H748" s="122"/>
      <c r="I748" s="113"/>
      <c r="J748" s="127"/>
      <c r="K748" s="129"/>
    </row>
    <row r="749" spans="1:11" x14ac:dyDescent="0.25">
      <c r="A749" s="19" t="s">
        <v>31</v>
      </c>
      <c r="B749" s="33"/>
      <c r="C749" s="82" t="s">
        <v>52</v>
      </c>
      <c r="D749" s="129"/>
      <c r="E749" s="43" t="s">
        <v>492</v>
      </c>
      <c r="F749" s="22"/>
      <c r="G749" s="131">
        <v>489582</v>
      </c>
      <c r="H749" s="122">
        <v>133</v>
      </c>
      <c r="I749" s="113">
        <v>4.7999999999999996E-3</v>
      </c>
      <c r="J749" s="127" t="s">
        <v>491</v>
      </c>
      <c r="K749" s="129"/>
    </row>
    <row r="750" spans="1:11" x14ac:dyDescent="0.25">
      <c r="A750" s="125"/>
      <c r="B750" s="125"/>
      <c r="C750" s="126"/>
      <c r="D750" s="125"/>
      <c r="E750" s="125"/>
      <c r="F750" s="127"/>
      <c r="G750" s="128"/>
      <c r="H750" s="126"/>
      <c r="I750" s="125"/>
      <c r="J750" s="125"/>
      <c r="K750" s="129"/>
    </row>
    <row r="751" spans="1:11" x14ac:dyDescent="0.25">
      <c r="A751" s="62" t="s">
        <v>285</v>
      </c>
      <c r="B751" s="62" t="s">
        <v>19</v>
      </c>
      <c r="C751" s="63" t="s">
        <v>286</v>
      </c>
      <c r="D751" s="138">
        <v>40087</v>
      </c>
      <c r="E751" s="71"/>
      <c r="F751" s="72"/>
      <c r="G751" s="73"/>
      <c r="H751" s="122"/>
      <c r="I751" s="113"/>
      <c r="J751" s="114"/>
      <c r="K751" s="123"/>
    </row>
    <row r="752" spans="1:11" x14ac:dyDescent="0.25">
      <c r="A752" s="54"/>
      <c r="B752" s="115"/>
      <c r="C752" s="57"/>
      <c r="D752" s="120"/>
      <c r="E752" s="71"/>
      <c r="F752" s="57"/>
      <c r="G752" s="121"/>
      <c r="H752" s="122"/>
      <c r="I752" s="113"/>
      <c r="J752" s="114"/>
      <c r="K752" s="123"/>
    </row>
    <row r="753" spans="1:11" x14ac:dyDescent="0.25">
      <c r="A753" s="54" t="s">
        <v>285</v>
      </c>
      <c r="B753" s="54" t="s">
        <v>41</v>
      </c>
      <c r="C753" s="119"/>
      <c r="D753" s="120"/>
      <c r="E753" s="120"/>
      <c r="F753" s="57"/>
      <c r="G753" s="121"/>
      <c r="H753" s="122"/>
      <c r="I753" s="113"/>
      <c r="J753" s="114"/>
      <c r="K753" s="123"/>
    </row>
    <row r="754" spans="1:11" x14ac:dyDescent="0.25">
      <c r="A754" s="54" t="s">
        <v>285</v>
      </c>
      <c r="B754" s="115"/>
      <c r="C754" s="296" t="s">
        <v>836</v>
      </c>
      <c r="D754" s="120"/>
      <c r="E754" s="71" t="s">
        <v>837</v>
      </c>
      <c r="F754" s="57"/>
      <c r="G754" s="121">
        <v>1953487</v>
      </c>
      <c r="H754" s="122">
        <v>159</v>
      </c>
      <c r="I754" s="113">
        <v>4.4999999999999997E-3</v>
      </c>
      <c r="J754" s="114" t="s">
        <v>491</v>
      </c>
      <c r="K754" s="123"/>
    </row>
    <row r="755" spans="1:11" x14ac:dyDescent="0.25">
      <c r="A755" s="54" t="s">
        <v>285</v>
      </c>
      <c r="B755" s="115"/>
      <c r="C755" s="296" t="s">
        <v>304</v>
      </c>
      <c r="D755" s="120"/>
      <c r="E755" s="71" t="s">
        <v>837</v>
      </c>
      <c r="F755" s="57"/>
      <c r="G755" s="121">
        <v>4874053</v>
      </c>
      <c r="H755" s="122">
        <v>167</v>
      </c>
      <c r="I755" s="113">
        <v>4.5999999999999999E-3</v>
      </c>
      <c r="J755" s="114" t="s">
        <v>491</v>
      </c>
      <c r="K755" s="123"/>
    </row>
    <row r="756" spans="1:11" x14ac:dyDescent="0.25">
      <c r="A756" s="125"/>
      <c r="B756" s="125"/>
      <c r="C756" s="126"/>
      <c r="D756" s="125"/>
      <c r="E756" s="125"/>
      <c r="F756" s="127"/>
      <c r="G756" s="128"/>
      <c r="H756" s="126"/>
      <c r="I756" s="125"/>
      <c r="J756" s="125"/>
      <c r="K756" s="129"/>
    </row>
    <row r="757" spans="1:11" x14ac:dyDescent="0.25">
      <c r="A757" s="26" t="s">
        <v>326</v>
      </c>
      <c r="B757" s="26" t="s">
        <v>19</v>
      </c>
      <c r="C757" s="27" t="s">
        <v>327</v>
      </c>
      <c r="D757" s="111">
        <v>40514</v>
      </c>
      <c r="E757" s="43"/>
      <c r="F757" s="44"/>
      <c r="G757" s="45"/>
      <c r="H757" s="122"/>
      <c r="I757" s="113"/>
      <c r="J757" s="127"/>
      <c r="K757" s="130"/>
    </row>
    <row r="758" spans="1:11" x14ac:dyDescent="0.25">
      <c r="A758" s="19"/>
      <c r="B758" s="129"/>
      <c r="C758" s="52"/>
      <c r="D758" s="82"/>
      <c r="E758" s="43"/>
      <c r="F758" s="22"/>
      <c r="G758" s="131"/>
      <c r="H758" s="122"/>
      <c r="I758" s="113"/>
      <c r="J758" s="127"/>
      <c r="K758" s="130"/>
    </row>
    <row r="759" spans="1:11" x14ac:dyDescent="0.25">
      <c r="A759" s="19" t="s">
        <v>326</v>
      </c>
      <c r="B759" s="19" t="s">
        <v>739</v>
      </c>
      <c r="C759" s="52"/>
      <c r="D759" s="82"/>
      <c r="E759" s="43"/>
      <c r="F759" s="22"/>
      <c r="G759" s="131"/>
      <c r="H759" s="122"/>
      <c r="I759" s="113"/>
      <c r="J759" s="127"/>
      <c r="K759" s="130"/>
    </row>
    <row r="760" spans="1:11" x14ac:dyDescent="0.25">
      <c r="A760" s="19" t="s">
        <v>326</v>
      </c>
      <c r="B760" s="129"/>
      <c r="C760" s="22" t="s">
        <v>644</v>
      </c>
      <c r="D760" s="82"/>
      <c r="E760" s="43" t="s">
        <v>495</v>
      </c>
      <c r="F760" s="22"/>
      <c r="G760" s="131">
        <v>983832</v>
      </c>
      <c r="H760" s="122">
        <v>85</v>
      </c>
      <c r="I760" s="113">
        <v>5.7999999999999996E-3</v>
      </c>
      <c r="J760" s="127" t="s">
        <v>491</v>
      </c>
      <c r="K760" s="130"/>
    </row>
    <row r="761" spans="1:11" x14ac:dyDescent="0.25">
      <c r="A761" s="19" t="s">
        <v>326</v>
      </c>
      <c r="B761" s="129"/>
      <c r="C761" s="22" t="s">
        <v>644</v>
      </c>
      <c r="D761" s="82"/>
      <c r="E761" s="43" t="s">
        <v>495</v>
      </c>
      <c r="F761" s="22"/>
      <c r="G761" s="131">
        <v>985447</v>
      </c>
      <c r="H761" s="122">
        <v>78</v>
      </c>
      <c r="I761" s="113">
        <v>5.7000000000000002E-3</v>
      </c>
      <c r="J761" s="127" t="s">
        <v>491</v>
      </c>
      <c r="K761" s="130"/>
    </row>
    <row r="762" spans="1:11" x14ac:dyDescent="0.25">
      <c r="A762" s="125"/>
      <c r="B762" s="125"/>
      <c r="C762" s="126"/>
      <c r="D762" s="125"/>
      <c r="E762" s="125"/>
      <c r="F762" s="127"/>
      <c r="G762" s="128"/>
      <c r="H762" s="126"/>
      <c r="I762" s="125"/>
      <c r="J762" s="125"/>
      <c r="K762" s="129"/>
    </row>
    <row r="763" spans="1:11" x14ac:dyDescent="0.25">
      <c r="A763" s="26" t="s">
        <v>47</v>
      </c>
      <c r="B763" s="26" t="s">
        <v>19</v>
      </c>
      <c r="C763" s="27" t="s">
        <v>385</v>
      </c>
      <c r="D763" s="111">
        <v>40700</v>
      </c>
      <c r="E763" s="43"/>
      <c r="F763" s="44"/>
      <c r="G763" s="45"/>
      <c r="H763" s="112"/>
      <c r="I763" s="113"/>
      <c r="J763" s="114"/>
      <c r="K763" s="115"/>
    </row>
    <row r="764" spans="1:11" x14ac:dyDescent="0.25">
      <c r="A764" s="54"/>
      <c r="B764" s="116"/>
      <c r="C764" s="57"/>
      <c r="D764" s="117"/>
      <c r="E764" s="71"/>
      <c r="F764" s="114"/>
      <c r="G764" s="118"/>
      <c r="H764" s="112"/>
      <c r="I764" s="113"/>
      <c r="J764" s="114"/>
      <c r="K764" s="115"/>
    </row>
    <row r="765" spans="1:11" x14ac:dyDescent="0.25">
      <c r="A765" s="54" t="s">
        <v>47</v>
      </c>
      <c r="B765" s="19" t="s">
        <v>250</v>
      </c>
      <c r="C765" s="119"/>
      <c r="D765" s="120"/>
      <c r="E765" s="120"/>
      <c r="F765" s="57"/>
      <c r="G765" s="121"/>
      <c r="H765" s="122"/>
      <c r="I765" s="113"/>
      <c r="J765" s="114"/>
      <c r="K765" s="123"/>
    </row>
    <row r="766" spans="1:11" x14ac:dyDescent="0.25">
      <c r="A766" s="54" t="s">
        <v>47</v>
      </c>
      <c r="B766" s="124"/>
      <c r="C766" s="57" t="s">
        <v>43</v>
      </c>
      <c r="D766" s="117" t="s">
        <v>838</v>
      </c>
      <c r="E766" s="71" t="s">
        <v>490</v>
      </c>
      <c r="F766" s="57"/>
      <c r="G766" s="121">
        <v>887276</v>
      </c>
      <c r="H766" s="122">
        <v>88</v>
      </c>
      <c r="I766" s="113">
        <v>4.8999999999999998E-3</v>
      </c>
      <c r="J766" s="114" t="s">
        <v>491</v>
      </c>
      <c r="K766" s="123"/>
    </row>
    <row r="767" spans="1:11" x14ac:dyDescent="0.25">
      <c r="A767" s="54" t="s">
        <v>47</v>
      </c>
      <c r="B767" s="124"/>
      <c r="C767" s="57" t="s">
        <v>43</v>
      </c>
      <c r="D767" s="117" t="s">
        <v>838</v>
      </c>
      <c r="E767" s="71" t="s">
        <v>490</v>
      </c>
      <c r="F767" s="57"/>
      <c r="G767" s="121">
        <v>493153</v>
      </c>
      <c r="H767" s="122">
        <v>85</v>
      </c>
      <c r="I767" s="113">
        <v>4.8999999999999998E-3</v>
      </c>
      <c r="J767" s="114" t="s">
        <v>491</v>
      </c>
      <c r="K767" s="123"/>
    </row>
    <row r="768" spans="1:11" x14ac:dyDescent="0.25">
      <c r="A768" s="54" t="s">
        <v>47</v>
      </c>
      <c r="B768" s="124"/>
      <c r="C768" s="57" t="s">
        <v>43</v>
      </c>
      <c r="D768" s="117" t="s">
        <v>838</v>
      </c>
      <c r="E768" s="71" t="s">
        <v>490</v>
      </c>
      <c r="F768" s="57"/>
      <c r="G768" s="121">
        <v>592261</v>
      </c>
      <c r="H768" s="122">
        <v>80</v>
      </c>
      <c r="I768" s="113">
        <v>4.8999999999999998E-3</v>
      </c>
      <c r="J768" s="114" t="s">
        <v>491</v>
      </c>
      <c r="K768" s="123"/>
    </row>
    <row r="769" spans="1:11" x14ac:dyDescent="0.25">
      <c r="A769" s="54" t="s">
        <v>47</v>
      </c>
      <c r="B769" s="116"/>
      <c r="C769" s="57" t="s">
        <v>43</v>
      </c>
      <c r="D769" s="117" t="s">
        <v>839</v>
      </c>
      <c r="E769" s="71" t="s">
        <v>490</v>
      </c>
      <c r="F769" s="114"/>
      <c r="G769" s="118">
        <v>1972296</v>
      </c>
      <c r="H769" s="112">
        <v>86</v>
      </c>
      <c r="I769" s="113">
        <v>4.8999999999999998E-3</v>
      </c>
      <c r="J769" s="114" t="s">
        <v>491</v>
      </c>
      <c r="K769" s="115"/>
    </row>
    <row r="770" spans="1:11" x14ac:dyDescent="0.25">
      <c r="A770" s="54" t="s">
        <v>47</v>
      </c>
      <c r="B770" s="116"/>
      <c r="C770" s="57" t="s">
        <v>43</v>
      </c>
      <c r="D770" s="117" t="s">
        <v>749</v>
      </c>
      <c r="E770" s="71" t="s">
        <v>490</v>
      </c>
      <c r="F770" s="114"/>
      <c r="G770" s="118">
        <v>689316</v>
      </c>
      <c r="H770" s="112">
        <v>93</v>
      </c>
      <c r="I770" s="113">
        <v>5.0000000000000001E-3</v>
      </c>
      <c r="J770" s="114" t="s">
        <v>491</v>
      </c>
      <c r="K770" s="115"/>
    </row>
    <row r="771" spans="1:11" x14ac:dyDescent="0.25">
      <c r="A771" s="54"/>
      <c r="B771" s="116"/>
      <c r="C771" s="57"/>
      <c r="D771" s="117"/>
      <c r="E771" s="71"/>
      <c r="F771" s="114"/>
      <c r="G771" s="118"/>
      <c r="H771" s="112"/>
      <c r="I771" s="113"/>
      <c r="J771" s="114"/>
      <c r="K771" s="115"/>
    </row>
    <row r="772" spans="1:11" x14ac:dyDescent="0.25">
      <c r="A772" s="26" t="s">
        <v>31</v>
      </c>
      <c r="B772" s="26" t="s">
        <v>19</v>
      </c>
      <c r="C772" s="27" t="s">
        <v>422</v>
      </c>
      <c r="D772" s="111">
        <v>41220</v>
      </c>
      <c r="E772" s="43"/>
      <c r="F772" s="44"/>
      <c r="G772" s="45"/>
      <c r="H772" s="32"/>
      <c r="I772" s="23"/>
      <c r="J772" s="23"/>
      <c r="K772" s="130"/>
    </row>
    <row r="773" spans="1:11" x14ac:dyDescent="0.25">
      <c r="A773" s="19"/>
      <c r="B773" s="33"/>
      <c r="C773" s="34"/>
      <c r="D773" s="82"/>
      <c r="E773" s="43"/>
      <c r="F773" s="22"/>
      <c r="G773" s="131"/>
      <c r="H773" s="122"/>
      <c r="I773" s="113"/>
      <c r="J773" s="127"/>
      <c r="K773" s="130"/>
    </row>
    <row r="774" spans="1:11" x14ac:dyDescent="0.25">
      <c r="A774" s="19" t="s">
        <v>31</v>
      </c>
      <c r="B774" s="19" t="s">
        <v>617</v>
      </c>
      <c r="C774" s="34"/>
      <c r="D774" s="82"/>
      <c r="E774" s="43"/>
      <c r="F774" s="22"/>
      <c r="G774" s="131"/>
      <c r="H774" s="122"/>
      <c r="I774" s="113"/>
      <c r="J774" s="127"/>
      <c r="K774" s="129"/>
    </row>
    <row r="775" spans="1:11" x14ac:dyDescent="0.25">
      <c r="A775" s="19" t="s">
        <v>31</v>
      </c>
      <c r="B775" s="33"/>
      <c r="C775" s="82" t="s">
        <v>52</v>
      </c>
      <c r="D775" s="129"/>
      <c r="E775" s="43" t="s">
        <v>492</v>
      </c>
      <c r="F775" s="22"/>
      <c r="G775" s="131">
        <v>1472165</v>
      </c>
      <c r="H775" s="122">
        <v>119</v>
      </c>
      <c r="I775" s="113">
        <v>4.7699999999999999E-3</v>
      </c>
      <c r="J775" s="127" t="s">
        <v>491</v>
      </c>
      <c r="K775" s="129"/>
    </row>
    <row r="776" spans="1:11" x14ac:dyDescent="0.25">
      <c r="A776" s="19" t="s">
        <v>31</v>
      </c>
      <c r="B776" s="33"/>
      <c r="C776" s="82" t="s">
        <v>52</v>
      </c>
      <c r="D776" s="129"/>
      <c r="E776" s="43" t="s">
        <v>492</v>
      </c>
      <c r="F776" s="22"/>
      <c r="G776" s="131">
        <v>491002</v>
      </c>
      <c r="H776" s="122">
        <v>119</v>
      </c>
      <c r="I776" s="113">
        <v>4.62E-3</v>
      </c>
      <c r="J776" s="127" t="s">
        <v>491</v>
      </c>
      <c r="K776" s="129"/>
    </row>
    <row r="777" spans="1:11" x14ac:dyDescent="0.25">
      <c r="A777" s="19"/>
      <c r="B777" s="33"/>
      <c r="C777" s="82"/>
      <c r="D777" s="129"/>
      <c r="E777" s="43"/>
      <c r="F777" s="22"/>
      <c r="G777" s="131"/>
      <c r="H777" s="122"/>
      <c r="I777" s="113"/>
      <c r="J777" s="127"/>
      <c r="K777" s="129"/>
    </row>
    <row r="778" spans="1:11" x14ac:dyDescent="0.25">
      <c r="A778" s="19" t="s">
        <v>31</v>
      </c>
      <c r="B778" s="19" t="s">
        <v>619</v>
      </c>
      <c r="C778" s="82"/>
      <c r="D778" s="129"/>
      <c r="E778" s="43"/>
      <c r="F778" s="22"/>
      <c r="G778" s="131"/>
      <c r="H778" s="122"/>
      <c r="I778" s="113"/>
      <c r="J778" s="127"/>
      <c r="K778" s="129"/>
    </row>
    <row r="779" spans="1:11" x14ac:dyDescent="0.25">
      <c r="A779" s="19" t="s">
        <v>31</v>
      </c>
      <c r="B779" s="33"/>
      <c r="C779" s="82" t="s">
        <v>52</v>
      </c>
      <c r="D779" s="129"/>
      <c r="E779" s="43" t="s">
        <v>492</v>
      </c>
      <c r="F779" s="22"/>
      <c r="G779" s="131">
        <v>980077</v>
      </c>
      <c r="H779" s="122">
        <v>126</v>
      </c>
      <c r="I779" s="113">
        <v>4.8399999999999997E-3</v>
      </c>
      <c r="J779" s="127" t="s">
        <v>491</v>
      </c>
      <c r="K779" s="129"/>
    </row>
    <row r="780" spans="1:11" x14ac:dyDescent="0.25">
      <c r="A780" s="19" t="s">
        <v>31</v>
      </c>
      <c r="B780" s="33"/>
      <c r="C780" s="82" t="s">
        <v>52</v>
      </c>
      <c r="D780" s="129"/>
      <c r="E780" s="43" t="s">
        <v>492</v>
      </c>
      <c r="F780" s="22"/>
      <c r="G780" s="131">
        <v>490119</v>
      </c>
      <c r="H780" s="122">
        <v>126</v>
      </c>
      <c r="I780" s="113">
        <v>4.7999999999999996E-3</v>
      </c>
      <c r="J780" s="127" t="s">
        <v>491</v>
      </c>
      <c r="K780" s="129"/>
    </row>
    <row r="781" spans="1:11" x14ac:dyDescent="0.25">
      <c r="A781" s="19"/>
      <c r="B781" s="33"/>
      <c r="C781" s="82"/>
      <c r="D781" s="129"/>
      <c r="E781" s="43"/>
      <c r="F781" s="22"/>
      <c r="G781" s="131"/>
      <c r="H781" s="122"/>
      <c r="I781" s="113"/>
      <c r="J781" s="127"/>
      <c r="K781" s="129"/>
    </row>
    <row r="782" spans="1:11" x14ac:dyDescent="0.25">
      <c r="A782" s="125"/>
      <c r="B782" s="133"/>
      <c r="C782" s="126"/>
      <c r="D782" s="134"/>
      <c r="E782" s="125"/>
      <c r="F782" s="135" t="s">
        <v>477</v>
      </c>
      <c r="G782" s="136">
        <f>SUM(G690:G781)</f>
        <v>32887930</v>
      </c>
      <c r="H782" s="137"/>
      <c r="I782" s="113"/>
      <c r="J782" s="127"/>
      <c r="K782" s="127"/>
    </row>
    <row r="783" spans="1:11" x14ac:dyDescent="0.25">
      <c r="A783" s="125"/>
      <c r="B783" s="133"/>
      <c r="C783" s="126"/>
      <c r="D783" s="134"/>
      <c r="E783" s="125"/>
      <c r="F783" s="127"/>
      <c r="G783" s="130"/>
      <c r="H783" s="122"/>
      <c r="I783" s="113"/>
      <c r="J783" s="127"/>
      <c r="K783" s="127"/>
    </row>
    <row r="784" spans="1:11" x14ac:dyDescent="0.25">
      <c r="A784" s="106"/>
      <c r="B784" s="254"/>
      <c r="C784" s="107"/>
      <c r="D784" s="255"/>
      <c r="E784" s="106"/>
      <c r="F784" s="108"/>
      <c r="G784" s="256"/>
      <c r="H784" s="257"/>
      <c r="I784" s="258"/>
      <c r="J784" s="108"/>
      <c r="K784" s="108"/>
    </row>
    <row r="785" spans="1:11" x14ac:dyDescent="0.25">
      <c r="A785" s="106"/>
      <c r="B785" s="106"/>
      <c r="C785" s="107"/>
      <c r="D785" s="106"/>
      <c r="E785" s="106"/>
      <c r="F785" s="108"/>
      <c r="G785" s="109"/>
      <c r="H785" s="107"/>
      <c r="I785" s="106"/>
      <c r="J785" s="106"/>
      <c r="K785" s="110"/>
    </row>
    <row r="786" spans="1:11" x14ac:dyDescent="0.25">
      <c r="A786" s="106"/>
      <c r="B786" s="106"/>
      <c r="C786" s="107"/>
      <c r="D786" s="106"/>
      <c r="E786" s="106"/>
      <c r="F786" s="108"/>
      <c r="G786" s="109"/>
      <c r="H786" s="107"/>
      <c r="I786" s="106"/>
      <c r="J786" s="106"/>
      <c r="K786" s="110"/>
    </row>
    <row r="787" spans="1:11" x14ac:dyDescent="0.25">
      <c r="A787" s="106"/>
      <c r="B787" s="106"/>
      <c r="C787" s="107"/>
      <c r="D787" s="106"/>
      <c r="E787" s="106"/>
      <c r="F787" s="108"/>
      <c r="G787" s="109"/>
      <c r="H787" s="107"/>
      <c r="I787" s="106"/>
      <c r="J787" s="106"/>
      <c r="K787" s="110"/>
    </row>
    <row r="788" spans="1:11" x14ac:dyDescent="0.25">
      <c r="A788" s="106"/>
      <c r="B788" s="106"/>
      <c r="C788" s="107"/>
      <c r="D788" s="106"/>
      <c r="E788" s="106"/>
      <c r="F788" s="108"/>
      <c r="G788" s="109"/>
      <c r="H788" s="107"/>
      <c r="I788" s="106"/>
      <c r="J788" s="106"/>
      <c r="K788" s="110"/>
    </row>
  </sheetData>
  <mergeCells count="25">
    <mergeCell ref="A4:A7"/>
    <mergeCell ref="C4:E5"/>
    <mergeCell ref="F4:G7"/>
    <mergeCell ref="H4:J4"/>
    <mergeCell ref="K4:K7"/>
    <mergeCell ref="C6:C7"/>
    <mergeCell ref="D6:E7"/>
    <mergeCell ref="N4:N6"/>
    <mergeCell ref="O4:O7"/>
    <mergeCell ref="P4:Q7"/>
    <mergeCell ref="H5:H6"/>
    <mergeCell ref="I5:I6"/>
    <mergeCell ref="J5:J6"/>
    <mergeCell ref="L5:L6"/>
    <mergeCell ref="M5:M6"/>
    <mergeCell ref="L4:M4"/>
    <mergeCell ref="A450:N450"/>
    <mergeCell ref="A458:N458"/>
    <mergeCell ref="A686:A689"/>
    <mergeCell ref="B686:D687"/>
    <mergeCell ref="E686:F689"/>
    <mergeCell ref="G686:G688"/>
    <mergeCell ref="H686:H689"/>
    <mergeCell ref="I686:J689"/>
    <mergeCell ref="B689:C68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1"/>
  <sheetViews>
    <sheetView workbookViewId="0"/>
  </sheetViews>
  <sheetFormatPr baseColWidth="10" defaultRowHeight="15" x14ac:dyDescent="0.25"/>
  <cols>
    <col min="1" max="1" width="54.85546875" customWidth="1"/>
  </cols>
  <sheetData>
    <row r="1" spans="1:16" x14ac:dyDescent="0.25">
      <c r="A1" s="2" t="s">
        <v>0</v>
      </c>
      <c r="B1" s="3"/>
      <c r="C1" s="4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6"/>
      <c r="P1" s="7"/>
    </row>
    <row r="2" spans="1:16" x14ac:dyDescent="0.25">
      <c r="A2" s="8" t="s">
        <v>703</v>
      </c>
      <c r="B2" s="3"/>
      <c r="C2" s="4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6"/>
      <c r="P2" s="7"/>
    </row>
    <row r="3" spans="1:16" x14ac:dyDescent="0.25">
      <c r="A3" s="9"/>
      <c r="B3" s="9"/>
      <c r="C3" s="10"/>
      <c r="D3" s="11"/>
      <c r="E3" s="5"/>
      <c r="F3" s="6"/>
      <c r="G3" s="11"/>
      <c r="H3" s="11"/>
      <c r="I3" s="11"/>
      <c r="J3" s="11"/>
      <c r="K3" s="11"/>
      <c r="L3" s="11"/>
      <c r="M3" s="11"/>
      <c r="N3" s="11"/>
      <c r="O3" s="12"/>
      <c r="P3" s="7"/>
    </row>
    <row r="4" spans="1:16" x14ac:dyDescent="0.25">
      <c r="A4" s="365" t="s">
        <v>2</v>
      </c>
      <c r="B4" s="13"/>
      <c r="C4" s="368" t="s">
        <v>3</v>
      </c>
      <c r="D4" s="334"/>
      <c r="E4" s="335"/>
      <c r="F4" s="355" t="s">
        <v>4</v>
      </c>
      <c r="G4" s="369"/>
      <c r="H4" s="373" t="s">
        <v>5</v>
      </c>
      <c r="I4" s="374"/>
      <c r="J4" s="374"/>
      <c r="K4" s="375"/>
      <c r="L4" s="378" t="s">
        <v>6</v>
      </c>
      <c r="M4" s="379"/>
      <c r="N4" s="355" t="s">
        <v>7</v>
      </c>
      <c r="O4" s="357" t="s">
        <v>8</v>
      </c>
      <c r="P4" s="7"/>
    </row>
    <row r="5" spans="1:16" x14ac:dyDescent="0.25">
      <c r="A5" s="366"/>
      <c r="B5" s="14"/>
      <c r="C5" s="336"/>
      <c r="D5" s="337"/>
      <c r="E5" s="338"/>
      <c r="F5" s="364"/>
      <c r="G5" s="370"/>
      <c r="H5" s="355" t="s">
        <v>9</v>
      </c>
      <c r="I5" s="357" t="s">
        <v>10</v>
      </c>
      <c r="J5" s="360" t="s">
        <v>11</v>
      </c>
      <c r="K5" s="376"/>
      <c r="L5" s="362" t="s">
        <v>12</v>
      </c>
      <c r="M5" s="355" t="s">
        <v>13</v>
      </c>
      <c r="N5" s="356"/>
      <c r="O5" s="358"/>
      <c r="P5" s="7"/>
    </row>
    <row r="6" spans="1:16" x14ac:dyDescent="0.25">
      <c r="A6" s="366"/>
      <c r="B6" s="14"/>
      <c r="C6" s="380" t="s">
        <v>14</v>
      </c>
      <c r="D6" s="355" t="s">
        <v>15</v>
      </c>
      <c r="E6" s="382"/>
      <c r="F6" s="364"/>
      <c r="G6" s="370"/>
      <c r="H6" s="356"/>
      <c r="I6" s="358"/>
      <c r="J6" s="361"/>
      <c r="K6" s="376"/>
      <c r="L6" s="363"/>
      <c r="M6" s="364"/>
      <c r="N6" s="356"/>
      <c r="O6" s="358"/>
      <c r="P6" s="7"/>
    </row>
    <row r="7" spans="1:16" x14ac:dyDescent="0.25">
      <c r="A7" s="367"/>
      <c r="B7" s="15"/>
      <c r="C7" s="381"/>
      <c r="D7" s="383"/>
      <c r="E7" s="384"/>
      <c r="F7" s="371"/>
      <c r="G7" s="372"/>
      <c r="H7" s="16" t="s">
        <v>16</v>
      </c>
      <c r="I7" s="17" t="s">
        <v>16</v>
      </c>
      <c r="J7" s="17" t="s">
        <v>16</v>
      </c>
      <c r="K7" s="377"/>
      <c r="L7" s="18" t="s">
        <v>16</v>
      </c>
      <c r="M7" s="18" t="s">
        <v>16</v>
      </c>
      <c r="N7" s="16" t="s">
        <v>17</v>
      </c>
      <c r="O7" s="359"/>
      <c r="P7" s="7"/>
    </row>
    <row r="8" spans="1:16" x14ac:dyDescent="0.25">
      <c r="A8" s="75"/>
      <c r="B8" s="75"/>
      <c r="C8" s="76"/>
      <c r="D8" s="78"/>
      <c r="E8" s="78"/>
      <c r="F8" s="77"/>
      <c r="G8" s="80"/>
      <c r="H8" s="80"/>
      <c r="I8" s="80"/>
      <c r="J8" s="80"/>
      <c r="K8" s="80"/>
      <c r="L8" s="80"/>
      <c r="M8" s="80"/>
      <c r="N8" s="80"/>
      <c r="O8" s="85"/>
      <c r="P8" s="81"/>
    </row>
    <row r="9" spans="1:16" x14ac:dyDescent="0.25">
      <c r="A9" s="140" t="s">
        <v>225</v>
      </c>
      <c r="B9" s="140" t="s">
        <v>19</v>
      </c>
      <c r="C9" s="141" t="s">
        <v>655</v>
      </c>
      <c r="D9" s="142">
        <v>37886</v>
      </c>
      <c r="E9" s="143"/>
      <c r="F9" s="144"/>
      <c r="G9" s="145" t="s">
        <v>40</v>
      </c>
      <c r="H9" s="80"/>
      <c r="I9" s="80"/>
      <c r="J9" s="80"/>
      <c r="K9" s="80"/>
      <c r="L9" s="80"/>
      <c r="M9" s="80"/>
      <c r="N9" s="80"/>
      <c r="O9" s="77"/>
      <c r="P9" s="81"/>
    </row>
    <row r="10" spans="1:16" x14ac:dyDescent="0.25">
      <c r="A10" s="75"/>
      <c r="B10" s="75"/>
      <c r="C10" s="76"/>
      <c r="D10" s="78"/>
      <c r="E10" s="78"/>
      <c r="F10" s="77"/>
      <c r="G10" s="78"/>
      <c r="H10" s="80"/>
      <c r="I10" s="80"/>
      <c r="J10" s="80"/>
      <c r="K10" s="80"/>
      <c r="L10" s="80"/>
      <c r="M10" s="80"/>
      <c r="N10" s="80"/>
      <c r="O10" s="77"/>
      <c r="P10" s="81"/>
    </row>
    <row r="11" spans="1:16" x14ac:dyDescent="0.25">
      <c r="A11" s="140" t="s">
        <v>18</v>
      </c>
      <c r="B11" s="140" t="s">
        <v>19</v>
      </c>
      <c r="C11" s="141" t="s">
        <v>20</v>
      </c>
      <c r="D11" s="142">
        <v>37903</v>
      </c>
      <c r="E11" s="143"/>
      <c r="F11" s="144"/>
      <c r="G11" s="145" t="s">
        <v>21</v>
      </c>
      <c r="H11" s="79"/>
      <c r="I11" s="80"/>
      <c r="J11" s="80"/>
      <c r="K11" s="80"/>
      <c r="L11" s="80"/>
      <c r="M11" s="80"/>
      <c r="N11" s="80"/>
      <c r="O11" s="77"/>
      <c r="P11" s="81"/>
    </row>
    <row r="12" spans="1:16" x14ac:dyDescent="0.25">
      <c r="A12" s="75"/>
      <c r="B12" s="75"/>
      <c r="C12" s="76"/>
      <c r="D12" s="78"/>
      <c r="E12" s="78"/>
      <c r="F12" s="77"/>
      <c r="G12" s="78"/>
      <c r="H12" s="80"/>
      <c r="I12" s="80"/>
      <c r="J12" s="80"/>
      <c r="K12" s="80"/>
      <c r="L12" s="80"/>
      <c r="M12" s="80"/>
      <c r="N12" s="80"/>
      <c r="O12" s="85"/>
      <c r="P12" s="81"/>
    </row>
    <row r="13" spans="1:16" x14ac:dyDescent="0.25">
      <c r="A13" s="140" t="s">
        <v>22</v>
      </c>
      <c r="B13" s="140" t="s">
        <v>19</v>
      </c>
      <c r="C13" s="141" t="s">
        <v>23</v>
      </c>
      <c r="D13" s="142">
        <v>37908</v>
      </c>
      <c r="E13" s="143"/>
      <c r="F13" s="144"/>
      <c r="G13" s="145" t="s">
        <v>24</v>
      </c>
      <c r="H13" s="80"/>
      <c r="I13" s="80"/>
      <c r="J13" s="80"/>
      <c r="K13" s="80"/>
      <c r="L13" s="80"/>
      <c r="M13" s="80"/>
      <c r="N13" s="80"/>
      <c r="O13" s="77"/>
      <c r="P13" s="81"/>
    </row>
    <row r="14" spans="1:16" x14ac:dyDescent="0.25">
      <c r="A14" s="75"/>
      <c r="B14" s="146"/>
      <c r="C14" s="147"/>
      <c r="D14" s="148"/>
      <c r="E14" s="78"/>
      <c r="F14" s="77"/>
      <c r="G14" s="149"/>
      <c r="H14" s="80"/>
      <c r="I14" s="80"/>
      <c r="J14" s="80"/>
      <c r="K14" s="80"/>
      <c r="L14" s="80"/>
      <c r="M14" s="80"/>
      <c r="N14" s="80"/>
      <c r="O14" s="77"/>
      <c r="P14" s="81"/>
    </row>
    <row r="15" spans="1:16" x14ac:dyDescent="0.25">
      <c r="A15" s="140" t="s">
        <v>25</v>
      </c>
      <c r="B15" s="140" t="s">
        <v>19</v>
      </c>
      <c r="C15" s="141" t="s">
        <v>26</v>
      </c>
      <c r="D15" s="142">
        <v>37936</v>
      </c>
      <c r="E15" s="143"/>
      <c r="F15" s="144"/>
      <c r="G15" s="145" t="s">
        <v>27</v>
      </c>
      <c r="H15" s="80"/>
      <c r="I15" s="80"/>
      <c r="J15" s="80"/>
      <c r="K15" s="80"/>
      <c r="L15" s="80"/>
      <c r="M15" s="80"/>
      <c r="N15" s="80"/>
      <c r="O15" s="77"/>
      <c r="P15" s="81"/>
    </row>
    <row r="16" spans="1:16" x14ac:dyDescent="0.25">
      <c r="A16" s="75"/>
      <c r="B16" s="75"/>
      <c r="C16" s="76"/>
      <c r="D16" s="78"/>
      <c r="E16" s="78"/>
      <c r="F16" s="77"/>
      <c r="G16" s="80"/>
      <c r="H16" s="80"/>
      <c r="I16" s="80"/>
      <c r="J16" s="80"/>
      <c r="K16" s="80"/>
      <c r="L16" s="80"/>
      <c r="M16" s="80"/>
      <c r="N16" s="80"/>
      <c r="O16" s="77"/>
      <c r="P16" s="81"/>
    </row>
    <row r="17" spans="1:16" x14ac:dyDescent="0.25">
      <c r="A17" s="140" t="s">
        <v>28</v>
      </c>
      <c r="B17" s="140" t="s">
        <v>19</v>
      </c>
      <c r="C17" s="141" t="s">
        <v>29</v>
      </c>
      <c r="D17" s="142">
        <v>37952</v>
      </c>
      <c r="E17" s="143"/>
      <c r="F17" s="144"/>
      <c r="G17" s="145" t="s">
        <v>30</v>
      </c>
      <c r="H17" s="80"/>
      <c r="I17" s="80"/>
      <c r="J17" s="80"/>
      <c r="K17" s="80"/>
      <c r="L17" s="80"/>
      <c r="M17" s="80"/>
      <c r="N17" s="80"/>
      <c r="O17" s="77"/>
      <c r="P17" s="81"/>
    </row>
    <row r="18" spans="1:16" x14ac:dyDescent="0.25">
      <c r="A18" s="150"/>
      <c r="B18" s="150"/>
      <c r="C18" s="151"/>
      <c r="D18" s="152"/>
      <c r="E18" s="153"/>
      <c r="F18" s="154"/>
      <c r="G18" s="155"/>
      <c r="H18" s="80"/>
      <c r="I18" s="80"/>
      <c r="J18" s="80"/>
      <c r="K18" s="80"/>
      <c r="L18" s="80"/>
      <c r="M18" s="80"/>
      <c r="N18" s="80"/>
      <c r="O18" s="77"/>
      <c r="P18" s="81"/>
    </row>
    <row r="19" spans="1:16" x14ac:dyDescent="0.25">
      <c r="A19" s="75" t="s">
        <v>28</v>
      </c>
      <c r="B19" s="75" t="s">
        <v>373</v>
      </c>
      <c r="C19" s="147"/>
      <c r="D19" s="148"/>
      <c r="E19" s="78"/>
      <c r="F19" s="77"/>
      <c r="G19" s="80">
        <v>15610000</v>
      </c>
      <c r="H19" s="80"/>
      <c r="I19" s="80"/>
      <c r="J19" s="80"/>
      <c r="K19" s="80"/>
      <c r="L19" s="80"/>
      <c r="M19" s="80"/>
      <c r="N19" s="80"/>
      <c r="O19" s="77"/>
      <c r="P19" s="81"/>
    </row>
    <row r="20" spans="1:16" x14ac:dyDescent="0.25">
      <c r="A20" s="75" t="s">
        <v>28</v>
      </c>
      <c r="B20" s="146"/>
      <c r="C20" s="147"/>
      <c r="D20" s="77" t="s">
        <v>546</v>
      </c>
      <c r="E20" s="156"/>
      <c r="F20" s="77" t="s">
        <v>42</v>
      </c>
      <c r="G20" s="157">
        <v>4840000</v>
      </c>
      <c r="H20" s="81"/>
      <c r="I20" s="80"/>
      <c r="J20" s="80"/>
      <c r="K20" s="80"/>
      <c r="L20" s="81"/>
      <c r="M20" s="80">
        <v>4840000</v>
      </c>
      <c r="N20" s="80"/>
      <c r="O20" s="85">
        <v>41025</v>
      </c>
      <c r="P20" s="81"/>
    </row>
    <row r="21" spans="1:16" x14ac:dyDescent="0.25">
      <c r="A21" s="75" t="s">
        <v>28</v>
      </c>
      <c r="B21" s="158"/>
      <c r="C21" s="159"/>
      <c r="D21" s="77" t="s">
        <v>547</v>
      </c>
      <c r="E21" s="78"/>
      <c r="F21" s="77" t="s">
        <v>42</v>
      </c>
      <c r="G21" s="157">
        <v>4840000</v>
      </c>
      <c r="H21" s="80"/>
      <c r="I21" s="80">
        <v>4840000</v>
      </c>
      <c r="J21" s="80"/>
      <c r="K21" s="80"/>
      <c r="L21" s="80"/>
      <c r="M21" s="80"/>
      <c r="N21" s="80"/>
      <c r="O21" s="85">
        <v>41074</v>
      </c>
      <c r="P21" s="81"/>
    </row>
    <row r="22" spans="1:16" x14ac:dyDescent="0.25">
      <c r="A22" s="75" t="s">
        <v>28</v>
      </c>
      <c r="B22" s="158"/>
      <c r="C22" s="159"/>
      <c r="D22" s="77" t="s">
        <v>548</v>
      </c>
      <c r="E22" s="78"/>
      <c r="F22" s="77" t="s">
        <v>42</v>
      </c>
      <c r="G22" s="157">
        <v>4930000</v>
      </c>
      <c r="H22" s="81"/>
      <c r="I22" s="80">
        <v>2500000</v>
      </c>
      <c r="J22" s="80"/>
      <c r="K22" s="80"/>
      <c r="L22" s="80"/>
      <c r="M22" s="80">
        <v>2430000</v>
      </c>
      <c r="N22" s="80"/>
      <c r="O22" s="85">
        <v>41116</v>
      </c>
      <c r="P22" s="81"/>
    </row>
    <row r="23" spans="1:16" x14ac:dyDescent="0.25">
      <c r="A23" s="75" t="s">
        <v>28</v>
      </c>
      <c r="B23" s="158"/>
      <c r="C23" s="159"/>
      <c r="D23" s="77" t="s">
        <v>549</v>
      </c>
      <c r="E23" s="78"/>
      <c r="F23" s="77" t="s">
        <v>42</v>
      </c>
      <c r="G23" s="157">
        <v>4930000</v>
      </c>
      <c r="H23" s="80"/>
      <c r="I23" s="80"/>
      <c r="J23" s="80"/>
      <c r="K23" s="80"/>
      <c r="L23" s="80"/>
      <c r="M23" s="80">
        <v>4930000</v>
      </c>
      <c r="N23" s="80"/>
      <c r="O23" s="85">
        <v>41164</v>
      </c>
      <c r="P23" s="81"/>
    </row>
    <row r="24" spans="1:16" x14ac:dyDescent="0.25">
      <c r="A24" s="75" t="s">
        <v>28</v>
      </c>
      <c r="B24" s="158"/>
      <c r="C24" s="159"/>
      <c r="D24" s="77" t="s">
        <v>550</v>
      </c>
      <c r="E24" s="78"/>
      <c r="F24" s="77" t="s">
        <v>42</v>
      </c>
      <c r="G24" s="157">
        <v>5020000</v>
      </c>
      <c r="H24" s="81"/>
      <c r="I24" s="80">
        <v>5020000</v>
      </c>
      <c r="J24" s="80"/>
      <c r="K24" s="80"/>
      <c r="L24" s="81"/>
      <c r="M24" s="80"/>
      <c r="N24" s="80"/>
      <c r="O24" s="85">
        <v>41207</v>
      </c>
      <c r="P24" s="81"/>
    </row>
    <row r="25" spans="1:16" x14ac:dyDescent="0.25">
      <c r="A25" s="75" t="s">
        <v>28</v>
      </c>
      <c r="B25" s="158"/>
      <c r="C25" s="159"/>
      <c r="D25" s="77" t="s">
        <v>551</v>
      </c>
      <c r="E25" s="78"/>
      <c r="F25" s="77" t="s">
        <v>42</v>
      </c>
      <c r="G25" s="157">
        <v>5020000</v>
      </c>
      <c r="H25" s="80"/>
      <c r="I25" s="80"/>
      <c r="J25" s="80"/>
      <c r="K25" s="80"/>
      <c r="L25" s="81"/>
      <c r="M25" s="80">
        <v>5020000</v>
      </c>
      <c r="N25" s="80"/>
      <c r="O25" s="85">
        <v>41256</v>
      </c>
      <c r="P25" s="81"/>
    </row>
    <row r="26" spans="1:16" x14ac:dyDescent="0.25">
      <c r="A26" s="75" t="s">
        <v>28</v>
      </c>
      <c r="B26" s="158"/>
      <c r="C26" s="159"/>
      <c r="D26" s="77" t="s">
        <v>552</v>
      </c>
      <c r="E26" s="78"/>
      <c r="F26" s="77" t="s">
        <v>42</v>
      </c>
      <c r="G26" s="157">
        <v>5110000</v>
      </c>
      <c r="H26" s="80"/>
      <c r="I26" s="80">
        <v>5110000</v>
      </c>
      <c r="J26" s="80"/>
      <c r="K26" s="80"/>
      <c r="L26" s="81"/>
      <c r="M26" s="80"/>
      <c r="N26" s="80"/>
      <c r="O26" s="85">
        <v>41298</v>
      </c>
      <c r="P26" s="81"/>
    </row>
    <row r="27" spans="1:16" x14ac:dyDescent="0.25">
      <c r="A27" s="75" t="s">
        <v>28</v>
      </c>
      <c r="B27" s="158"/>
      <c r="C27" s="159"/>
      <c r="D27" s="77" t="s">
        <v>553</v>
      </c>
      <c r="E27" s="78"/>
      <c r="F27" s="77" t="s">
        <v>42</v>
      </c>
      <c r="G27" s="157">
        <v>5110000</v>
      </c>
      <c r="H27" s="81"/>
      <c r="I27" s="80">
        <v>5110000</v>
      </c>
      <c r="J27" s="80"/>
      <c r="K27" s="80"/>
      <c r="L27" s="81"/>
      <c r="M27" s="80"/>
      <c r="N27" s="80"/>
      <c r="O27" s="85">
        <v>41347</v>
      </c>
      <c r="P27" s="81"/>
    </row>
    <row r="28" spans="1:16" x14ac:dyDescent="0.25">
      <c r="A28" s="75" t="s">
        <v>28</v>
      </c>
      <c r="B28" s="158"/>
      <c r="C28" s="159"/>
      <c r="D28" s="77" t="s">
        <v>554</v>
      </c>
      <c r="E28" s="78"/>
      <c r="F28" s="77" t="s">
        <v>42</v>
      </c>
      <c r="G28" s="157">
        <v>5200000</v>
      </c>
      <c r="H28" s="80"/>
      <c r="I28" s="80">
        <v>5200000</v>
      </c>
      <c r="J28" s="80"/>
      <c r="K28" s="80"/>
      <c r="L28" s="80"/>
      <c r="M28" s="80"/>
      <c r="N28" s="80"/>
      <c r="O28" s="85">
        <v>41389</v>
      </c>
      <c r="P28" s="81"/>
    </row>
    <row r="29" spans="1:16" x14ac:dyDescent="0.25">
      <c r="A29" s="75" t="s">
        <v>28</v>
      </c>
      <c r="B29" s="158"/>
      <c r="C29" s="159"/>
      <c r="D29" s="77" t="s">
        <v>555</v>
      </c>
      <c r="E29" s="78"/>
      <c r="F29" s="77" t="s">
        <v>42</v>
      </c>
      <c r="G29" s="157">
        <v>5200000</v>
      </c>
      <c r="H29" s="81"/>
      <c r="I29" s="80">
        <v>5200000</v>
      </c>
      <c r="J29" s="80"/>
      <c r="K29" s="80"/>
      <c r="L29" s="80"/>
      <c r="M29" s="80"/>
      <c r="N29" s="80"/>
      <c r="O29" s="85">
        <v>41438</v>
      </c>
      <c r="P29" s="81"/>
    </row>
    <row r="30" spans="1:16" x14ac:dyDescent="0.25">
      <c r="A30" s="75" t="s">
        <v>28</v>
      </c>
      <c r="B30" s="158"/>
      <c r="C30" s="159"/>
      <c r="D30" s="77" t="s">
        <v>556</v>
      </c>
      <c r="E30" s="78"/>
      <c r="F30" s="77" t="s">
        <v>42</v>
      </c>
      <c r="G30" s="157">
        <v>5200000</v>
      </c>
      <c r="H30" s="80"/>
      <c r="I30" s="80">
        <v>5200000</v>
      </c>
      <c r="J30" s="80"/>
      <c r="K30" s="80"/>
      <c r="L30" s="80"/>
      <c r="M30" s="80"/>
      <c r="N30" s="80"/>
      <c r="O30" s="85">
        <v>41480</v>
      </c>
      <c r="P30" s="81"/>
    </row>
    <row r="31" spans="1:16" x14ac:dyDescent="0.25">
      <c r="A31" s="75" t="s">
        <v>28</v>
      </c>
      <c r="B31" s="158"/>
      <c r="C31" s="159"/>
      <c r="D31" s="77" t="s">
        <v>557</v>
      </c>
      <c r="E31" s="78"/>
      <c r="F31" s="77" t="s">
        <v>42</v>
      </c>
      <c r="G31" s="157">
        <v>5200000</v>
      </c>
      <c r="H31" s="80">
        <v>5200000</v>
      </c>
      <c r="I31" s="80"/>
      <c r="J31" s="80"/>
      <c r="K31" s="80"/>
      <c r="L31" s="81"/>
      <c r="M31" s="80"/>
      <c r="N31" s="80">
        <v>5200000</v>
      </c>
      <c r="O31" s="85">
        <v>41529</v>
      </c>
      <c r="P31" s="81"/>
    </row>
    <row r="32" spans="1:16" x14ac:dyDescent="0.25">
      <c r="A32" s="75" t="s">
        <v>28</v>
      </c>
      <c r="B32" s="158"/>
      <c r="C32" s="159"/>
      <c r="D32" s="77" t="s">
        <v>558</v>
      </c>
      <c r="E32" s="78"/>
      <c r="F32" s="77" t="s">
        <v>42</v>
      </c>
      <c r="G32" s="157">
        <v>5200000</v>
      </c>
      <c r="H32" s="80">
        <v>5200000</v>
      </c>
      <c r="I32" s="80"/>
      <c r="J32" s="80"/>
      <c r="K32" s="80"/>
      <c r="L32" s="80"/>
      <c r="M32" s="80"/>
      <c r="N32" s="80">
        <v>5200000</v>
      </c>
      <c r="O32" s="85">
        <v>41571</v>
      </c>
      <c r="P32" s="81"/>
    </row>
    <row r="33" spans="1:16" x14ac:dyDescent="0.25">
      <c r="A33" s="75" t="s">
        <v>559</v>
      </c>
      <c r="B33" s="158"/>
      <c r="C33" s="159"/>
      <c r="D33" s="148"/>
      <c r="E33" s="78"/>
      <c r="F33" s="77"/>
      <c r="G33" s="149"/>
      <c r="H33" s="80"/>
      <c r="I33" s="80"/>
      <c r="J33" s="80"/>
      <c r="K33" s="80"/>
      <c r="L33" s="80"/>
      <c r="M33" s="80"/>
      <c r="N33" s="80"/>
      <c r="O33" s="77"/>
      <c r="P33" s="81"/>
    </row>
    <row r="34" spans="1:16" x14ac:dyDescent="0.25">
      <c r="A34" s="75" t="s">
        <v>560</v>
      </c>
      <c r="B34" s="158"/>
      <c r="C34" s="159"/>
      <c r="D34" s="148"/>
      <c r="E34" s="78"/>
      <c r="F34" s="77"/>
      <c r="G34" s="149"/>
      <c r="H34" s="80"/>
      <c r="I34" s="80"/>
      <c r="J34" s="80"/>
      <c r="K34" s="80"/>
      <c r="L34" s="80"/>
      <c r="M34" s="80"/>
      <c r="N34" s="80"/>
      <c r="O34" s="77"/>
      <c r="P34" s="81"/>
    </row>
    <row r="35" spans="1:16" x14ac:dyDescent="0.25">
      <c r="A35" s="158"/>
      <c r="B35" s="158"/>
      <c r="C35" s="159"/>
      <c r="D35" s="148"/>
      <c r="E35" s="78"/>
      <c r="F35" s="77"/>
      <c r="G35" s="149"/>
      <c r="H35" s="80"/>
      <c r="I35" s="80"/>
      <c r="J35" s="80"/>
      <c r="K35" s="80"/>
      <c r="L35" s="80"/>
      <c r="M35" s="80"/>
      <c r="N35" s="80"/>
      <c r="O35" s="77"/>
      <c r="P35" s="81"/>
    </row>
    <row r="36" spans="1:16" x14ac:dyDescent="0.25">
      <c r="A36" s="140" t="s">
        <v>31</v>
      </c>
      <c r="B36" s="140" t="s">
        <v>19</v>
      </c>
      <c r="C36" s="141" t="s">
        <v>32</v>
      </c>
      <c r="D36" s="142">
        <v>37964</v>
      </c>
      <c r="E36" s="143"/>
      <c r="F36" s="144"/>
      <c r="G36" s="145">
        <v>4000000</v>
      </c>
      <c r="H36" s="79"/>
      <c r="I36" s="80"/>
      <c r="J36" s="80"/>
      <c r="K36" s="80"/>
      <c r="L36" s="80"/>
      <c r="M36" s="80"/>
      <c r="N36" s="80"/>
      <c r="O36" s="77"/>
      <c r="P36" s="81"/>
    </row>
    <row r="37" spans="1:16" x14ac:dyDescent="0.25">
      <c r="A37" s="75"/>
      <c r="B37" s="75"/>
      <c r="C37" s="76"/>
      <c r="D37" s="78"/>
      <c r="E37" s="78"/>
      <c r="F37" s="77"/>
      <c r="G37" s="80"/>
      <c r="H37" s="81"/>
      <c r="I37" s="80"/>
      <c r="J37" s="80"/>
      <c r="K37" s="80"/>
      <c r="L37" s="81"/>
      <c r="M37" s="80"/>
      <c r="N37" s="81"/>
      <c r="O37" s="77"/>
      <c r="P37" s="81"/>
    </row>
    <row r="38" spans="1:16" x14ac:dyDescent="0.25">
      <c r="A38" s="75" t="s">
        <v>31</v>
      </c>
      <c r="B38" s="75" t="s">
        <v>631</v>
      </c>
      <c r="C38" s="76"/>
      <c r="D38" s="78"/>
      <c r="E38" s="78"/>
      <c r="F38" s="77"/>
      <c r="G38" s="80">
        <v>500000</v>
      </c>
      <c r="H38" s="80"/>
      <c r="I38" s="81"/>
      <c r="J38" s="80"/>
      <c r="K38" s="80"/>
      <c r="L38" s="80"/>
      <c r="M38" s="80"/>
      <c r="N38" s="80"/>
      <c r="O38" s="85"/>
      <c r="P38" s="81"/>
    </row>
    <row r="39" spans="1:16" x14ac:dyDescent="0.25">
      <c r="A39" s="75" t="s">
        <v>31</v>
      </c>
      <c r="B39" s="160"/>
      <c r="C39" s="76"/>
      <c r="D39" s="77" t="s">
        <v>52</v>
      </c>
      <c r="E39" s="78"/>
      <c r="F39" s="77" t="s">
        <v>42</v>
      </c>
      <c r="G39" s="79">
        <v>500000</v>
      </c>
      <c r="H39" s="80"/>
      <c r="I39" s="80">
        <v>500000</v>
      </c>
      <c r="J39" s="80"/>
      <c r="K39" s="80"/>
      <c r="L39" s="80"/>
      <c r="M39" s="80"/>
      <c r="N39" s="80"/>
      <c r="O39" s="85">
        <v>41464</v>
      </c>
      <c r="P39" s="81"/>
    </row>
    <row r="40" spans="1:16" x14ac:dyDescent="0.25">
      <c r="A40" s="75" t="s">
        <v>704</v>
      </c>
      <c r="B40" s="75"/>
      <c r="C40" s="76"/>
      <c r="D40" s="78"/>
      <c r="E40" s="78"/>
      <c r="F40" s="77"/>
      <c r="G40" s="80"/>
      <c r="H40" s="80"/>
      <c r="I40" s="80"/>
      <c r="J40" s="80"/>
      <c r="K40" s="80"/>
      <c r="L40" s="81"/>
      <c r="M40" s="80"/>
      <c r="N40" s="80"/>
      <c r="O40" s="77"/>
      <c r="P40" s="81"/>
    </row>
    <row r="41" spans="1:16" x14ac:dyDescent="0.25">
      <c r="A41" s="75"/>
      <c r="B41" s="75"/>
      <c r="C41" s="76"/>
      <c r="D41" s="78"/>
      <c r="E41" s="78"/>
      <c r="F41" s="77"/>
      <c r="G41" s="80"/>
      <c r="H41" s="80"/>
      <c r="I41" s="80"/>
      <c r="J41" s="80"/>
      <c r="K41" s="80"/>
      <c r="L41" s="81"/>
      <c r="M41" s="80"/>
      <c r="N41" s="80"/>
      <c r="O41" s="77"/>
      <c r="P41" s="81"/>
    </row>
    <row r="42" spans="1:16" x14ac:dyDescent="0.25">
      <c r="A42" s="75" t="s">
        <v>31</v>
      </c>
      <c r="B42" s="75" t="s">
        <v>513</v>
      </c>
      <c r="C42" s="76"/>
      <c r="D42" s="78"/>
      <c r="E42" s="78"/>
      <c r="F42" s="77"/>
      <c r="G42" s="80">
        <v>2000000</v>
      </c>
      <c r="H42" s="80"/>
      <c r="I42" s="81"/>
      <c r="J42" s="80"/>
      <c r="K42" s="80"/>
      <c r="L42" s="80"/>
      <c r="M42" s="80"/>
      <c r="N42" s="80"/>
      <c r="O42" s="85"/>
      <c r="P42" s="81"/>
    </row>
    <row r="43" spans="1:16" x14ac:dyDescent="0.25">
      <c r="A43" s="75" t="s">
        <v>31</v>
      </c>
      <c r="B43" s="160"/>
      <c r="C43" s="76"/>
      <c r="D43" s="77" t="s">
        <v>52</v>
      </c>
      <c r="E43" s="78"/>
      <c r="F43" s="77" t="s">
        <v>42</v>
      </c>
      <c r="G43" s="79">
        <v>1000000</v>
      </c>
      <c r="H43" s="80">
        <v>1000000</v>
      </c>
      <c r="I43" s="81"/>
      <c r="J43" s="80"/>
      <c r="K43" s="80"/>
      <c r="L43" s="80"/>
      <c r="M43" s="80"/>
      <c r="N43" s="80">
        <v>1000000</v>
      </c>
      <c r="O43" s="85">
        <v>41506</v>
      </c>
      <c r="P43" s="81"/>
    </row>
    <row r="44" spans="1:16" x14ac:dyDescent="0.25">
      <c r="A44" s="75" t="s">
        <v>31</v>
      </c>
      <c r="B44" s="160"/>
      <c r="C44" s="76"/>
      <c r="D44" s="77" t="s">
        <v>52</v>
      </c>
      <c r="E44" s="78"/>
      <c r="F44" s="77" t="s">
        <v>42</v>
      </c>
      <c r="G44" s="79">
        <v>1000000</v>
      </c>
      <c r="H44" s="80">
        <v>1000000</v>
      </c>
      <c r="I44" s="81"/>
      <c r="J44" s="80"/>
      <c r="K44" s="80"/>
      <c r="L44" s="80"/>
      <c r="M44" s="80"/>
      <c r="N44" s="80">
        <v>1000000</v>
      </c>
      <c r="O44" s="85">
        <v>41506</v>
      </c>
      <c r="P44" s="81"/>
    </row>
    <row r="45" spans="1:16" x14ac:dyDescent="0.25">
      <c r="A45" s="75" t="s">
        <v>656</v>
      </c>
      <c r="B45" s="75"/>
      <c r="C45" s="76"/>
      <c r="D45" s="78"/>
      <c r="E45" s="78"/>
      <c r="F45" s="77"/>
      <c r="G45" s="80"/>
      <c r="H45" s="81"/>
      <c r="I45" s="80"/>
      <c r="J45" s="80"/>
      <c r="K45" s="80"/>
      <c r="L45" s="81"/>
      <c r="M45" s="80"/>
      <c r="N45" s="81"/>
      <c r="O45" s="77"/>
      <c r="P45" s="81"/>
    </row>
    <row r="46" spans="1:16" x14ac:dyDescent="0.25">
      <c r="A46" s="75"/>
      <c r="B46" s="75"/>
      <c r="C46" s="76"/>
      <c r="D46" s="78"/>
      <c r="E46" s="78"/>
      <c r="F46" s="77"/>
      <c r="G46" s="80"/>
      <c r="H46" s="81"/>
      <c r="I46" s="80"/>
      <c r="J46" s="80"/>
      <c r="K46" s="80"/>
      <c r="L46" s="81"/>
      <c r="M46" s="80"/>
      <c r="N46" s="81"/>
      <c r="O46" s="77"/>
      <c r="P46" s="81"/>
    </row>
    <row r="47" spans="1:16" x14ac:dyDescent="0.25">
      <c r="A47" s="75" t="s">
        <v>31</v>
      </c>
      <c r="B47" s="75" t="s">
        <v>515</v>
      </c>
      <c r="C47" s="76"/>
      <c r="D47" s="78"/>
      <c r="E47" s="78"/>
      <c r="F47" s="77"/>
      <c r="G47" s="80">
        <v>1000000</v>
      </c>
      <c r="H47" s="80"/>
      <c r="I47" s="81"/>
      <c r="J47" s="80"/>
      <c r="K47" s="80"/>
      <c r="L47" s="80"/>
      <c r="M47" s="80"/>
      <c r="N47" s="80"/>
      <c r="O47" s="85"/>
      <c r="P47" s="81"/>
    </row>
    <row r="48" spans="1:16" x14ac:dyDescent="0.25">
      <c r="A48" s="75" t="s">
        <v>31</v>
      </c>
      <c r="B48" s="160"/>
      <c r="C48" s="76"/>
      <c r="D48" s="77" t="s">
        <v>52</v>
      </c>
      <c r="E48" s="78"/>
      <c r="F48" s="77" t="s">
        <v>42</v>
      </c>
      <c r="G48" s="79">
        <v>500000</v>
      </c>
      <c r="H48" s="80">
        <v>500000</v>
      </c>
      <c r="I48" s="81"/>
      <c r="J48" s="80"/>
      <c r="K48" s="80"/>
      <c r="L48" s="80"/>
      <c r="M48" s="80"/>
      <c r="N48" s="80">
        <v>500000</v>
      </c>
      <c r="O48" s="85">
        <v>41513</v>
      </c>
      <c r="P48" s="81"/>
    </row>
    <row r="49" spans="1:16" x14ac:dyDescent="0.25">
      <c r="A49" s="75" t="s">
        <v>31</v>
      </c>
      <c r="B49" s="160"/>
      <c r="C49" s="76"/>
      <c r="D49" s="77" t="s">
        <v>52</v>
      </c>
      <c r="E49" s="78"/>
      <c r="F49" s="77" t="s">
        <v>42</v>
      </c>
      <c r="G49" s="79">
        <v>500000</v>
      </c>
      <c r="H49" s="80">
        <v>500000</v>
      </c>
      <c r="I49" s="81"/>
      <c r="J49" s="80"/>
      <c r="K49" s="80"/>
      <c r="L49" s="80"/>
      <c r="M49" s="80"/>
      <c r="N49" s="80">
        <v>500000</v>
      </c>
      <c r="O49" s="85">
        <v>41513</v>
      </c>
      <c r="P49" s="81"/>
    </row>
    <row r="50" spans="1:16" x14ac:dyDescent="0.25">
      <c r="A50" s="75" t="s">
        <v>657</v>
      </c>
      <c r="B50" s="75"/>
      <c r="C50" s="76"/>
      <c r="D50" s="78"/>
      <c r="E50" s="78"/>
      <c r="F50" s="77"/>
      <c r="G50" s="80"/>
      <c r="H50" s="80"/>
      <c r="I50" s="80"/>
      <c r="J50" s="80"/>
      <c r="K50" s="80"/>
      <c r="L50" s="81"/>
      <c r="M50" s="80"/>
      <c r="N50" s="80"/>
      <c r="O50" s="77"/>
      <c r="P50" s="81"/>
    </row>
    <row r="51" spans="1:16" x14ac:dyDescent="0.25">
      <c r="A51" s="75"/>
      <c r="B51" s="75"/>
      <c r="C51" s="76"/>
      <c r="D51" s="78"/>
      <c r="E51" s="78"/>
      <c r="F51" s="77"/>
      <c r="G51" s="80"/>
      <c r="H51" s="80"/>
      <c r="I51" s="80"/>
      <c r="J51" s="80"/>
      <c r="K51" s="80"/>
      <c r="L51" s="81"/>
      <c r="M51" s="80"/>
      <c r="N51" s="80"/>
      <c r="O51" s="77"/>
      <c r="P51" s="81"/>
    </row>
    <row r="52" spans="1:16" x14ac:dyDescent="0.25">
      <c r="A52" s="75" t="s">
        <v>31</v>
      </c>
      <c r="B52" s="75" t="s">
        <v>107</v>
      </c>
      <c r="C52" s="76"/>
      <c r="D52" s="78"/>
      <c r="E52" s="78"/>
      <c r="F52" s="77"/>
      <c r="G52" s="80">
        <v>500000</v>
      </c>
      <c r="H52" s="80"/>
      <c r="I52" s="81"/>
      <c r="J52" s="80"/>
      <c r="K52" s="80"/>
      <c r="L52" s="80"/>
      <c r="M52" s="80"/>
      <c r="N52" s="80"/>
      <c r="O52" s="85"/>
      <c r="P52" s="81"/>
    </row>
    <row r="53" spans="1:16" x14ac:dyDescent="0.25">
      <c r="A53" s="75" t="s">
        <v>31</v>
      </c>
      <c r="B53" s="160"/>
      <c r="C53" s="76"/>
      <c r="D53" s="77" t="s">
        <v>52</v>
      </c>
      <c r="E53" s="78"/>
      <c r="F53" s="77" t="s">
        <v>42</v>
      </c>
      <c r="G53" s="79">
        <v>500000</v>
      </c>
      <c r="H53" s="80">
        <v>500000</v>
      </c>
      <c r="I53" s="81"/>
      <c r="J53" s="80"/>
      <c r="K53" s="80"/>
      <c r="L53" s="80"/>
      <c r="M53" s="80"/>
      <c r="N53" s="80">
        <v>500000</v>
      </c>
      <c r="O53" s="85">
        <v>41562</v>
      </c>
      <c r="P53" s="81"/>
    </row>
    <row r="54" spans="1:16" x14ac:dyDescent="0.25">
      <c r="A54" s="75" t="s">
        <v>561</v>
      </c>
      <c r="B54" s="75"/>
      <c r="C54" s="76"/>
      <c r="D54" s="78"/>
      <c r="E54" s="78"/>
      <c r="F54" s="77"/>
      <c r="G54" s="80"/>
      <c r="H54" s="80"/>
      <c r="I54" s="80"/>
      <c r="J54" s="80"/>
      <c r="K54" s="80"/>
      <c r="L54" s="81"/>
      <c r="M54" s="80"/>
      <c r="N54" s="80"/>
      <c r="O54" s="77"/>
      <c r="P54" s="81"/>
    </row>
    <row r="55" spans="1:16" x14ac:dyDescent="0.25">
      <c r="A55" s="75"/>
      <c r="B55" s="75"/>
      <c r="C55" s="76"/>
      <c r="D55" s="78"/>
      <c r="E55" s="78"/>
      <c r="F55" s="77"/>
      <c r="G55" s="80"/>
      <c r="H55" s="80"/>
      <c r="I55" s="80"/>
      <c r="J55" s="80"/>
      <c r="K55" s="80"/>
      <c r="L55" s="81"/>
      <c r="M55" s="80"/>
      <c r="N55" s="80"/>
      <c r="O55" s="77"/>
      <c r="P55" s="81"/>
    </row>
    <row r="56" spans="1:16" x14ac:dyDescent="0.25">
      <c r="A56" s="75" t="s">
        <v>31</v>
      </c>
      <c r="B56" s="75" t="s">
        <v>109</v>
      </c>
      <c r="C56" s="76"/>
      <c r="D56" s="78"/>
      <c r="E56" s="78"/>
      <c r="F56" s="77"/>
      <c r="G56" s="80">
        <v>500000</v>
      </c>
      <c r="H56" s="80"/>
      <c r="I56" s="81"/>
      <c r="J56" s="80"/>
      <c r="K56" s="80"/>
      <c r="L56" s="80"/>
      <c r="M56" s="80"/>
      <c r="N56" s="80"/>
      <c r="O56" s="85"/>
      <c r="P56" s="81"/>
    </row>
    <row r="57" spans="1:16" x14ac:dyDescent="0.25">
      <c r="A57" s="75" t="s">
        <v>31</v>
      </c>
      <c r="B57" s="160"/>
      <c r="C57" s="76"/>
      <c r="D57" s="77" t="s">
        <v>52</v>
      </c>
      <c r="E57" s="78"/>
      <c r="F57" s="77" t="s">
        <v>42</v>
      </c>
      <c r="G57" s="79">
        <v>500000</v>
      </c>
      <c r="H57" s="80">
        <v>500000</v>
      </c>
      <c r="I57" s="81"/>
      <c r="J57" s="80"/>
      <c r="K57" s="80"/>
      <c r="L57" s="80"/>
      <c r="M57" s="80"/>
      <c r="N57" s="80">
        <v>500000</v>
      </c>
      <c r="O57" s="85">
        <v>41604</v>
      </c>
      <c r="P57" s="81"/>
    </row>
    <row r="58" spans="1:16" x14ac:dyDescent="0.25">
      <c r="A58" s="75" t="s">
        <v>498</v>
      </c>
      <c r="B58" s="75"/>
      <c r="C58" s="76"/>
      <c r="D58" s="78"/>
      <c r="E58" s="78"/>
      <c r="F58" s="77"/>
      <c r="G58" s="80"/>
      <c r="H58" s="80"/>
      <c r="I58" s="80"/>
      <c r="J58" s="80"/>
      <c r="K58" s="80"/>
      <c r="L58" s="81"/>
      <c r="M58" s="80"/>
      <c r="N58" s="80"/>
      <c r="O58" s="77"/>
      <c r="P58" s="81"/>
    </row>
    <row r="59" spans="1:16" x14ac:dyDescent="0.25">
      <c r="A59" s="75"/>
      <c r="B59" s="75"/>
      <c r="C59" s="76"/>
      <c r="D59" s="78"/>
      <c r="E59" s="78"/>
      <c r="F59" s="77"/>
      <c r="G59" s="80"/>
      <c r="H59" s="80"/>
      <c r="I59" s="80"/>
      <c r="J59" s="80"/>
      <c r="K59" s="80"/>
      <c r="L59" s="81"/>
      <c r="M59" s="80"/>
      <c r="N59" s="80"/>
      <c r="O59" s="77"/>
      <c r="P59" s="81"/>
    </row>
    <row r="60" spans="1:16" x14ac:dyDescent="0.25">
      <c r="A60" s="140" t="s">
        <v>33</v>
      </c>
      <c r="B60" s="140" t="s">
        <v>19</v>
      </c>
      <c r="C60" s="141" t="s">
        <v>34</v>
      </c>
      <c r="D60" s="142">
        <v>38119</v>
      </c>
      <c r="E60" s="143"/>
      <c r="F60" s="144"/>
      <c r="G60" s="145">
        <v>35000000</v>
      </c>
      <c r="H60" s="79"/>
      <c r="I60" s="80"/>
      <c r="J60" s="80"/>
      <c r="K60" s="80"/>
      <c r="L60" s="80"/>
      <c r="M60" s="80"/>
      <c r="N60" s="80"/>
      <c r="O60" s="77"/>
      <c r="P60" s="81"/>
    </row>
    <row r="61" spans="1:16" x14ac:dyDescent="0.25">
      <c r="A61" s="75"/>
      <c r="B61" s="75"/>
      <c r="C61" s="76"/>
      <c r="D61" s="77"/>
      <c r="E61" s="78"/>
      <c r="F61" s="77"/>
      <c r="G61" s="80"/>
      <c r="H61" s="79"/>
      <c r="I61" s="80"/>
      <c r="J61" s="80"/>
      <c r="K61" s="80"/>
      <c r="L61" s="80"/>
      <c r="M61" s="80"/>
      <c r="N61" s="80"/>
      <c r="O61" s="85"/>
      <c r="P61" s="81"/>
    </row>
    <row r="62" spans="1:16" x14ac:dyDescent="0.25">
      <c r="A62" s="140" t="s">
        <v>35</v>
      </c>
      <c r="B62" s="140" t="s">
        <v>19</v>
      </c>
      <c r="C62" s="141" t="s">
        <v>36</v>
      </c>
      <c r="D62" s="142">
        <v>38142</v>
      </c>
      <c r="E62" s="143"/>
      <c r="F62" s="144"/>
      <c r="G62" s="145" t="s">
        <v>37</v>
      </c>
      <c r="H62" s="79"/>
      <c r="I62" s="80"/>
      <c r="J62" s="80"/>
      <c r="K62" s="80"/>
      <c r="L62" s="80"/>
      <c r="M62" s="80"/>
      <c r="N62" s="80"/>
      <c r="O62" s="77"/>
      <c r="P62" s="81"/>
    </row>
    <row r="63" spans="1:16" x14ac:dyDescent="0.25">
      <c r="A63" s="75"/>
      <c r="B63" s="75"/>
      <c r="C63" s="76"/>
      <c r="D63" s="78"/>
      <c r="E63" s="78"/>
      <c r="F63" s="77"/>
      <c r="G63" s="78"/>
      <c r="H63" s="79"/>
      <c r="I63" s="80"/>
      <c r="J63" s="80"/>
      <c r="K63" s="80"/>
      <c r="L63" s="80"/>
      <c r="M63" s="80"/>
      <c r="N63" s="80"/>
      <c r="O63" s="77"/>
      <c r="P63" s="81"/>
    </row>
    <row r="64" spans="1:16" x14ac:dyDescent="0.25">
      <c r="A64" s="140" t="s">
        <v>38</v>
      </c>
      <c r="B64" s="140" t="s">
        <v>19</v>
      </c>
      <c r="C64" s="141" t="s">
        <v>39</v>
      </c>
      <c r="D64" s="142">
        <v>38331</v>
      </c>
      <c r="E64" s="143"/>
      <c r="F64" s="144"/>
      <c r="G64" s="145" t="s">
        <v>40</v>
      </c>
      <c r="H64" s="161"/>
      <c r="I64" s="80"/>
      <c r="J64" s="80"/>
      <c r="K64" s="80"/>
      <c r="L64" s="80"/>
      <c r="M64" s="80"/>
      <c r="N64" s="80"/>
      <c r="O64" s="77"/>
      <c r="P64" s="81"/>
    </row>
    <row r="65" spans="1:16" x14ac:dyDescent="0.25">
      <c r="A65" s="75"/>
      <c r="B65" s="146"/>
      <c r="C65" s="147"/>
      <c r="D65" s="148"/>
      <c r="E65" s="78"/>
      <c r="F65" s="77"/>
      <c r="G65" s="149"/>
      <c r="H65" s="161"/>
      <c r="I65" s="80"/>
      <c r="J65" s="80"/>
      <c r="K65" s="80"/>
      <c r="L65" s="80"/>
      <c r="M65" s="80"/>
      <c r="N65" s="80"/>
      <c r="O65" s="77"/>
      <c r="P65" s="81"/>
    </row>
    <row r="66" spans="1:16" x14ac:dyDescent="0.25">
      <c r="A66" s="75" t="s">
        <v>38</v>
      </c>
      <c r="B66" s="75" t="s">
        <v>41</v>
      </c>
      <c r="C66" s="76"/>
      <c r="D66" s="78"/>
      <c r="E66" s="78"/>
      <c r="F66" s="77" t="s">
        <v>42</v>
      </c>
      <c r="G66" s="79">
        <v>4000000</v>
      </c>
      <c r="H66" s="80"/>
      <c r="I66" s="80"/>
      <c r="J66" s="80"/>
      <c r="K66" s="80"/>
      <c r="L66" s="80"/>
      <c r="M66" s="80"/>
      <c r="N66" s="80"/>
      <c r="O66" s="77"/>
      <c r="P66" s="81"/>
    </row>
    <row r="67" spans="1:16" x14ac:dyDescent="0.25">
      <c r="A67" s="75" t="s">
        <v>38</v>
      </c>
      <c r="B67" s="75"/>
      <c r="C67" s="76"/>
      <c r="D67" s="77" t="s">
        <v>43</v>
      </c>
      <c r="E67" s="78" t="s">
        <v>44</v>
      </c>
      <c r="F67" s="77" t="s">
        <v>42</v>
      </c>
      <c r="G67" s="79">
        <v>4000000</v>
      </c>
      <c r="H67" s="80">
        <v>3094763</v>
      </c>
      <c r="I67" s="80">
        <v>905237</v>
      </c>
      <c r="J67" s="80"/>
      <c r="K67" s="80"/>
      <c r="L67" s="80"/>
      <c r="M67" s="80"/>
      <c r="N67" s="80">
        <v>3159002</v>
      </c>
      <c r="O67" s="85">
        <v>42221</v>
      </c>
      <c r="P67" s="81"/>
    </row>
    <row r="68" spans="1:16" x14ac:dyDescent="0.25">
      <c r="A68" s="75" t="s">
        <v>45</v>
      </c>
      <c r="B68" s="75"/>
      <c r="C68" s="76"/>
      <c r="D68" s="77"/>
      <c r="E68" s="78"/>
      <c r="F68" s="77"/>
      <c r="G68" s="79"/>
      <c r="H68" s="80"/>
      <c r="I68" s="80"/>
      <c r="J68" s="80"/>
      <c r="K68" s="80"/>
      <c r="L68" s="80"/>
      <c r="M68" s="80"/>
      <c r="N68" s="80"/>
      <c r="O68" s="85"/>
      <c r="P68" s="81"/>
    </row>
    <row r="69" spans="1:16" x14ac:dyDescent="0.25">
      <c r="A69" s="75" t="s">
        <v>46</v>
      </c>
      <c r="B69" s="75"/>
      <c r="C69" s="76"/>
      <c r="D69" s="77"/>
      <c r="E69" s="78"/>
      <c r="F69" s="77"/>
      <c r="G69" s="79"/>
      <c r="H69" s="80"/>
      <c r="I69" s="80"/>
      <c r="J69" s="80"/>
      <c r="K69" s="80"/>
      <c r="L69" s="80"/>
      <c r="M69" s="80"/>
      <c r="N69" s="80"/>
      <c r="O69" s="85"/>
      <c r="P69" s="81"/>
    </row>
    <row r="70" spans="1:16" x14ac:dyDescent="0.25">
      <c r="A70" s="75"/>
      <c r="B70" s="75"/>
      <c r="C70" s="76"/>
      <c r="D70" s="77"/>
      <c r="E70" s="78"/>
      <c r="F70" s="77"/>
      <c r="G70" s="79"/>
      <c r="H70" s="80"/>
      <c r="I70" s="80"/>
      <c r="J70" s="80"/>
      <c r="K70" s="80"/>
      <c r="L70" s="80"/>
      <c r="M70" s="80"/>
      <c r="N70" s="80"/>
      <c r="O70" s="85"/>
      <c r="P70" s="81"/>
    </row>
    <row r="71" spans="1:16" x14ac:dyDescent="0.25">
      <c r="A71" s="140" t="s">
        <v>47</v>
      </c>
      <c r="B71" s="140" t="s">
        <v>19</v>
      </c>
      <c r="C71" s="141" t="s">
        <v>48</v>
      </c>
      <c r="D71" s="142">
        <v>38369</v>
      </c>
      <c r="E71" s="143"/>
      <c r="F71" s="144"/>
      <c r="G71" s="145" t="s">
        <v>49</v>
      </c>
      <c r="H71" s="161"/>
      <c r="I71" s="80"/>
      <c r="J71" s="80"/>
      <c r="K71" s="80"/>
      <c r="L71" s="80"/>
      <c r="M71" s="80"/>
      <c r="N71" s="80"/>
      <c r="O71" s="77"/>
      <c r="P71" s="81"/>
    </row>
    <row r="72" spans="1:16" x14ac:dyDescent="0.25">
      <c r="A72" s="150"/>
      <c r="B72" s="150"/>
      <c r="C72" s="151"/>
      <c r="D72" s="152"/>
      <c r="E72" s="153"/>
      <c r="F72" s="154"/>
      <c r="G72" s="155"/>
      <c r="H72" s="161"/>
      <c r="I72" s="80"/>
      <c r="J72" s="80"/>
      <c r="K72" s="80"/>
      <c r="L72" s="80"/>
      <c r="M72" s="80"/>
      <c r="N72" s="80"/>
      <c r="O72" s="77"/>
      <c r="P72" s="81"/>
    </row>
    <row r="73" spans="1:16" x14ac:dyDescent="0.25">
      <c r="A73" s="75" t="s">
        <v>47</v>
      </c>
      <c r="B73" s="75" t="s">
        <v>562</v>
      </c>
      <c r="C73" s="159"/>
      <c r="D73" s="148"/>
      <c r="E73" s="78"/>
      <c r="F73" s="77"/>
      <c r="G73" s="149">
        <v>4500000</v>
      </c>
      <c r="H73" s="80"/>
      <c r="I73" s="80"/>
      <c r="J73" s="80"/>
      <c r="K73" s="80"/>
      <c r="L73" s="80"/>
      <c r="M73" s="80"/>
      <c r="N73" s="80"/>
      <c r="O73" s="85"/>
      <c r="P73" s="81"/>
    </row>
    <row r="74" spans="1:16" x14ac:dyDescent="0.25">
      <c r="A74" s="75" t="s">
        <v>47</v>
      </c>
      <c r="B74" s="160"/>
      <c r="C74" s="76"/>
      <c r="D74" s="77" t="s">
        <v>43</v>
      </c>
      <c r="E74" s="156" t="s">
        <v>563</v>
      </c>
      <c r="F74" s="77" t="s">
        <v>42</v>
      </c>
      <c r="G74" s="162">
        <v>4500000</v>
      </c>
      <c r="H74" s="80">
        <v>500000</v>
      </c>
      <c r="I74" s="80"/>
      <c r="J74" s="80"/>
      <c r="K74" s="80"/>
      <c r="L74" s="80">
        <v>4000000</v>
      </c>
      <c r="M74" s="80"/>
      <c r="N74" s="80">
        <v>500000</v>
      </c>
      <c r="O74" s="85">
        <v>41558</v>
      </c>
      <c r="P74" s="81"/>
    </row>
    <row r="75" spans="1:16" x14ac:dyDescent="0.25">
      <c r="A75" s="75" t="s">
        <v>47</v>
      </c>
      <c r="B75" s="160"/>
      <c r="C75" s="76"/>
      <c r="D75" s="77" t="s">
        <v>43</v>
      </c>
      <c r="E75" s="156" t="s">
        <v>564</v>
      </c>
      <c r="F75" s="77" t="s">
        <v>42</v>
      </c>
      <c r="G75" s="162">
        <v>4500000</v>
      </c>
      <c r="H75" s="80">
        <v>700000</v>
      </c>
      <c r="I75" s="80"/>
      <c r="J75" s="80"/>
      <c r="K75" s="80"/>
      <c r="L75" s="80">
        <v>3800000</v>
      </c>
      <c r="M75" s="80"/>
      <c r="N75" s="80">
        <v>700000</v>
      </c>
      <c r="O75" s="85">
        <v>41564</v>
      </c>
      <c r="P75" s="81"/>
    </row>
    <row r="76" spans="1:16" x14ac:dyDescent="0.25">
      <c r="A76" s="75" t="s">
        <v>47</v>
      </c>
      <c r="B76" s="160"/>
      <c r="C76" s="76"/>
      <c r="D76" s="77" t="s">
        <v>43</v>
      </c>
      <c r="E76" s="156" t="s">
        <v>565</v>
      </c>
      <c r="F76" s="77" t="s">
        <v>42</v>
      </c>
      <c r="G76" s="162">
        <v>4500000</v>
      </c>
      <c r="H76" s="80"/>
      <c r="I76" s="80"/>
      <c r="J76" s="80"/>
      <c r="K76" s="80"/>
      <c r="L76" s="80">
        <v>4500000</v>
      </c>
      <c r="M76" s="80"/>
      <c r="N76" s="80"/>
      <c r="O76" s="85">
        <v>41571</v>
      </c>
      <c r="P76" s="81"/>
    </row>
    <row r="77" spans="1:16" x14ac:dyDescent="0.25">
      <c r="A77" s="75" t="s">
        <v>47</v>
      </c>
      <c r="B77" s="160"/>
      <c r="C77" s="76"/>
      <c r="D77" s="77" t="s">
        <v>43</v>
      </c>
      <c r="E77" s="156" t="s">
        <v>566</v>
      </c>
      <c r="F77" s="77" t="s">
        <v>42</v>
      </c>
      <c r="G77" s="162">
        <v>4500000</v>
      </c>
      <c r="H77" s="80"/>
      <c r="I77" s="80"/>
      <c r="J77" s="80"/>
      <c r="K77" s="80"/>
      <c r="L77" s="80">
        <v>4500000</v>
      </c>
      <c r="M77" s="80"/>
      <c r="N77" s="80"/>
      <c r="O77" s="85">
        <v>41577</v>
      </c>
      <c r="P77" s="81"/>
    </row>
    <row r="78" spans="1:16" x14ac:dyDescent="0.25">
      <c r="A78" s="75" t="s">
        <v>567</v>
      </c>
      <c r="B78" s="75"/>
      <c r="C78" s="76"/>
      <c r="D78" s="78"/>
      <c r="E78" s="78"/>
      <c r="F78" s="77"/>
      <c r="G78" s="80"/>
      <c r="H78" s="80"/>
      <c r="I78" s="80"/>
      <c r="J78" s="80"/>
      <c r="K78" s="80"/>
      <c r="L78" s="80"/>
      <c r="M78" s="80"/>
      <c r="N78" s="81"/>
      <c r="O78" s="85"/>
      <c r="P78" s="81"/>
    </row>
    <row r="79" spans="1:16" x14ac:dyDescent="0.25">
      <c r="A79" s="75" t="s">
        <v>568</v>
      </c>
      <c r="B79" s="75"/>
      <c r="C79" s="76"/>
      <c r="D79" s="78"/>
      <c r="E79" s="78"/>
      <c r="F79" s="77"/>
      <c r="G79" s="80"/>
      <c r="H79" s="80"/>
      <c r="I79" s="80"/>
      <c r="J79" s="80"/>
      <c r="K79" s="80"/>
      <c r="L79" s="80"/>
      <c r="M79" s="80"/>
      <c r="N79" s="80"/>
      <c r="O79" s="85"/>
      <c r="P79" s="81"/>
    </row>
    <row r="80" spans="1:16" x14ac:dyDescent="0.25">
      <c r="A80" s="75"/>
      <c r="B80" s="75"/>
      <c r="C80" s="76"/>
      <c r="D80" s="78"/>
      <c r="E80" s="78"/>
      <c r="F80" s="77"/>
      <c r="G80" s="80"/>
      <c r="H80" s="80"/>
      <c r="I80" s="80"/>
      <c r="J80" s="80"/>
      <c r="K80" s="80"/>
      <c r="L80" s="80"/>
      <c r="M80" s="80"/>
      <c r="N80" s="80"/>
      <c r="O80" s="85"/>
      <c r="P80" s="81"/>
    </row>
    <row r="81" spans="1:16" x14ac:dyDescent="0.25">
      <c r="A81" s="140" t="s">
        <v>31</v>
      </c>
      <c r="B81" s="140" t="s">
        <v>19</v>
      </c>
      <c r="C81" s="141" t="s">
        <v>50</v>
      </c>
      <c r="D81" s="142">
        <v>38385</v>
      </c>
      <c r="E81" s="143"/>
      <c r="F81" s="144"/>
      <c r="G81" s="145">
        <v>7000000</v>
      </c>
      <c r="H81" s="79"/>
      <c r="I81" s="80"/>
      <c r="J81" s="80"/>
      <c r="K81" s="80"/>
      <c r="L81" s="80"/>
      <c r="M81" s="80"/>
      <c r="N81" s="80"/>
      <c r="O81" s="77"/>
      <c r="P81" s="81"/>
    </row>
    <row r="82" spans="1:16" x14ac:dyDescent="0.25">
      <c r="A82" s="75"/>
      <c r="B82" s="75"/>
      <c r="C82" s="76"/>
      <c r="D82" s="78"/>
      <c r="E82" s="78"/>
      <c r="F82" s="77"/>
      <c r="G82" s="80"/>
      <c r="H82" s="80"/>
      <c r="I82" s="80"/>
      <c r="J82" s="80"/>
      <c r="K82" s="80"/>
      <c r="L82" s="81"/>
      <c r="M82" s="80"/>
      <c r="N82" s="80"/>
      <c r="O82" s="77"/>
      <c r="P82" s="81"/>
    </row>
    <row r="83" spans="1:16" x14ac:dyDescent="0.25">
      <c r="A83" s="75" t="s">
        <v>31</v>
      </c>
      <c r="B83" s="75" t="s">
        <v>705</v>
      </c>
      <c r="C83" s="76"/>
      <c r="D83" s="78"/>
      <c r="E83" s="78"/>
      <c r="F83" s="77"/>
      <c r="G83" s="80">
        <v>1000000</v>
      </c>
      <c r="H83" s="79"/>
      <c r="I83" s="80"/>
      <c r="J83" s="80"/>
      <c r="K83" s="80"/>
      <c r="L83" s="80"/>
      <c r="M83" s="80"/>
      <c r="N83" s="80"/>
      <c r="O83" s="85"/>
      <c r="P83" s="81"/>
    </row>
    <row r="84" spans="1:16" x14ac:dyDescent="0.25">
      <c r="A84" s="75" t="s">
        <v>31</v>
      </c>
      <c r="B84" s="75"/>
      <c r="C84" s="76"/>
      <c r="D84" s="77" t="s">
        <v>52</v>
      </c>
      <c r="E84" s="78"/>
      <c r="F84" s="77" t="s">
        <v>42</v>
      </c>
      <c r="G84" s="79">
        <v>500000</v>
      </c>
      <c r="H84" s="80"/>
      <c r="I84" s="80">
        <v>500000</v>
      </c>
      <c r="J84" s="80"/>
      <c r="K84" s="80"/>
      <c r="L84" s="80"/>
      <c r="M84" s="80"/>
      <c r="N84" s="80"/>
      <c r="O84" s="85">
        <v>41457</v>
      </c>
      <c r="P84" s="81"/>
    </row>
    <row r="85" spans="1:16" x14ac:dyDescent="0.25">
      <c r="A85" s="75" t="s">
        <v>31</v>
      </c>
      <c r="B85" s="75"/>
      <c r="C85" s="76"/>
      <c r="D85" s="77" t="s">
        <v>52</v>
      </c>
      <c r="E85" s="78"/>
      <c r="F85" s="77" t="s">
        <v>42</v>
      </c>
      <c r="G85" s="79">
        <v>500000</v>
      </c>
      <c r="H85" s="80"/>
      <c r="I85" s="80">
        <v>500000</v>
      </c>
      <c r="J85" s="80"/>
      <c r="K85" s="80"/>
      <c r="L85" s="80"/>
      <c r="M85" s="80"/>
      <c r="N85" s="80"/>
      <c r="O85" s="85">
        <v>41457</v>
      </c>
      <c r="P85" s="81"/>
    </row>
    <row r="86" spans="1:16" x14ac:dyDescent="0.25">
      <c r="A86" s="75" t="s">
        <v>706</v>
      </c>
      <c r="B86" s="75"/>
      <c r="C86" s="76"/>
      <c r="D86" s="78"/>
      <c r="E86" s="78"/>
      <c r="F86" s="77"/>
      <c r="G86" s="80"/>
      <c r="H86" s="80"/>
      <c r="I86" s="80"/>
      <c r="J86" s="80"/>
      <c r="K86" s="80"/>
      <c r="L86" s="81"/>
      <c r="M86" s="80"/>
      <c r="N86" s="80"/>
      <c r="O86" s="77"/>
      <c r="P86" s="81"/>
    </row>
    <row r="87" spans="1:16" x14ac:dyDescent="0.25">
      <c r="A87" s="75"/>
      <c r="B87" s="75"/>
      <c r="C87" s="76"/>
      <c r="D87" s="78"/>
      <c r="E87" s="78"/>
      <c r="F87" s="77"/>
      <c r="G87" s="80"/>
      <c r="H87" s="81"/>
      <c r="I87" s="81"/>
      <c r="J87" s="80"/>
      <c r="K87" s="80"/>
      <c r="L87" s="81"/>
      <c r="M87" s="80"/>
      <c r="N87" s="81"/>
      <c r="O87" s="77"/>
      <c r="P87" s="81"/>
    </row>
    <row r="88" spans="1:16" x14ac:dyDescent="0.25">
      <c r="A88" s="75" t="s">
        <v>31</v>
      </c>
      <c r="B88" s="75" t="s">
        <v>707</v>
      </c>
      <c r="C88" s="76"/>
      <c r="D88" s="78"/>
      <c r="E88" s="78"/>
      <c r="F88" s="77"/>
      <c r="G88" s="80">
        <v>500000</v>
      </c>
      <c r="H88" s="81"/>
      <c r="I88" s="81"/>
      <c r="J88" s="80"/>
      <c r="K88" s="80"/>
      <c r="L88" s="81"/>
      <c r="M88" s="80"/>
      <c r="N88" s="81"/>
      <c r="O88" s="77"/>
      <c r="P88" s="81"/>
    </row>
    <row r="89" spans="1:16" x14ac:dyDescent="0.25">
      <c r="A89" s="75" t="s">
        <v>31</v>
      </c>
      <c r="B89" s="75"/>
      <c r="C89" s="76"/>
      <c r="D89" s="77" t="s">
        <v>52</v>
      </c>
      <c r="E89" s="78"/>
      <c r="F89" s="77" t="s">
        <v>42</v>
      </c>
      <c r="G89" s="79">
        <v>500000</v>
      </c>
      <c r="H89" s="80"/>
      <c r="I89" s="80">
        <v>500000</v>
      </c>
      <c r="J89" s="80"/>
      <c r="K89" s="80"/>
      <c r="L89" s="80"/>
      <c r="M89" s="80"/>
      <c r="N89" s="80"/>
      <c r="O89" s="85">
        <v>41464</v>
      </c>
      <c r="P89" s="81"/>
    </row>
    <row r="90" spans="1:16" x14ac:dyDescent="0.25">
      <c r="A90" s="75" t="s">
        <v>708</v>
      </c>
      <c r="B90" s="75"/>
      <c r="C90" s="76"/>
      <c r="D90" s="78"/>
      <c r="E90" s="78"/>
      <c r="F90" s="77"/>
      <c r="G90" s="80"/>
      <c r="H90" s="81"/>
      <c r="I90" s="80"/>
      <c r="J90" s="80"/>
      <c r="K90" s="80"/>
      <c r="L90" s="81"/>
      <c r="M90" s="80"/>
      <c r="N90" s="81"/>
      <c r="O90" s="77"/>
      <c r="P90" s="81"/>
    </row>
    <row r="91" spans="1:16" x14ac:dyDescent="0.25">
      <c r="A91" s="75"/>
      <c r="B91" s="75"/>
      <c r="C91" s="76"/>
      <c r="D91" s="78"/>
      <c r="E91" s="78"/>
      <c r="F91" s="77"/>
      <c r="G91" s="80"/>
      <c r="H91" s="81"/>
      <c r="I91" s="80"/>
      <c r="J91" s="80"/>
      <c r="K91" s="80"/>
      <c r="L91" s="81"/>
      <c r="M91" s="80"/>
      <c r="N91" s="81"/>
      <c r="O91" s="77"/>
      <c r="P91" s="81"/>
    </row>
    <row r="92" spans="1:16" x14ac:dyDescent="0.25">
      <c r="A92" s="75" t="s">
        <v>31</v>
      </c>
      <c r="B92" s="75" t="s">
        <v>658</v>
      </c>
      <c r="C92" s="76"/>
      <c r="D92" s="78"/>
      <c r="E92" s="78"/>
      <c r="F92" s="77"/>
      <c r="G92" s="80">
        <v>500000</v>
      </c>
      <c r="H92" s="81"/>
      <c r="I92" s="80"/>
      <c r="J92" s="80"/>
      <c r="K92" s="80"/>
      <c r="L92" s="81"/>
      <c r="M92" s="80"/>
      <c r="N92" s="81"/>
      <c r="O92" s="77"/>
      <c r="P92" s="81"/>
    </row>
    <row r="93" spans="1:16" x14ac:dyDescent="0.25">
      <c r="A93" s="75" t="s">
        <v>31</v>
      </c>
      <c r="B93" s="75"/>
      <c r="C93" s="76"/>
      <c r="D93" s="77" t="s">
        <v>52</v>
      </c>
      <c r="E93" s="78"/>
      <c r="F93" s="77" t="s">
        <v>42</v>
      </c>
      <c r="G93" s="79">
        <v>500000</v>
      </c>
      <c r="H93" s="80">
        <v>500000</v>
      </c>
      <c r="I93" s="80"/>
      <c r="J93" s="80"/>
      <c r="K93" s="80"/>
      <c r="L93" s="80"/>
      <c r="M93" s="80"/>
      <c r="N93" s="80">
        <v>500000</v>
      </c>
      <c r="O93" s="85">
        <v>41513</v>
      </c>
      <c r="P93" s="81"/>
    </row>
    <row r="94" spans="1:16" x14ac:dyDescent="0.25">
      <c r="A94" s="75" t="s">
        <v>659</v>
      </c>
      <c r="B94" s="75"/>
      <c r="C94" s="76"/>
      <c r="D94" s="78"/>
      <c r="E94" s="78"/>
      <c r="F94" s="77"/>
      <c r="G94" s="80"/>
      <c r="H94" s="81"/>
      <c r="I94" s="80"/>
      <c r="J94" s="80"/>
      <c r="K94" s="80"/>
      <c r="L94" s="81"/>
      <c r="M94" s="80"/>
      <c r="N94" s="81"/>
      <c r="O94" s="77"/>
      <c r="P94" s="81"/>
    </row>
    <row r="95" spans="1:16" x14ac:dyDescent="0.25">
      <c r="A95" s="75"/>
      <c r="B95" s="75"/>
      <c r="C95" s="76"/>
      <c r="D95" s="78"/>
      <c r="E95" s="78"/>
      <c r="F95" s="77"/>
      <c r="G95" s="80"/>
      <c r="H95" s="81"/>
      <c r="I95" s="80"/>
      <c r="J95" s="80"/>
      <c r="K95" s="80"/>
      <c r="L95" s="81"/>
      <c r="M95" s="80"/>
      <c r="N95" s="81"/>
      <c r="O95" s="77"/>
      <c r="P95" s="81"/>
    </row>
    <row r="96" spans="1:16" x14ac:dyDescent="0.25">
      <c r="A96" s="75" t="s">
        <v>31</v>
      </c>
      <c r="B96" s="75" t="s">
        <v>622</v>
      </c>
      <c r="C96" s="76"/>
      <c r="D96" s="78"/>
      <c r="E96" s="78"/>
      <c r="F96" s="77"/>
      <c r="G96" s="80">
        <v>500000</v>
      </c>
      <c r="H96" s="81"/>
      <c r="I96" s="80"/>
      <c r="J96" s="80"/>
      <c r="K96" s="80"/>
      <c r="L96" s="81"/>
      <c r="M96" s="80"/>
      <c r="N96" s="81"/>
      <c r="O96" s="77"/>
      <c r="P96" s="81"/>
    </row>
    <row r="97" spans="1:16" x14ac:dyDescent="0.25">
      <c r="A97" s="75" t="s">
        <v>31</v>
      </c>
      <c r="B97" s="75"/>
      <c r="C97" s="76"/>
      <c r="D97" s="77" t="s">
        <v>52</v>
      </c>
      <c r="E97" s="78"/>
      <c r="F97" s="77" t="s">
        <v>42</v>
      </c>
      <c r="G97" s="79">
        <v>500000</v>
      </c>
      <c r="H97" s="80">
        <v>500000</v>
      </c>
      <c r="I97" s="80"/>
      <c r="J97" s="80"/>
      <c r="K97" s="80"/>
      <c r="L97" s="80"/>
      <c r="M97" s="80"/>
      <c r="N97" s="80">
        <v>500000</v>
      </c>
      <c r="O97" s="85">
        <v>41527</v>
      </c>
      <c r="P97" s="81"/>
    </row>
    <row r="98" spans="1:16" x14ac:dyDescent="0.25">
      <c r="A98" s="75" t="s">
        <v>623</v>
      </c>
      <c r="B98" s="75"/>
      <c r="C98" s="76"/>
      <c r="D98" s="78"/>
      <c r="E98" s="78"/>
      <c r="F98" s="77"/>
      <c r="G98" s="80"/>
      <c r="H98" s="81"/>
      <c r="I98" s="80"/>
      <c r="J98" s="80"/>
      <c r="K98" s="80"/>
      <c r="L98" s="81"/>
      <c r="M98" s="80"/>
      <c r="N98" s="81"/>
      <c r="O98" s="77"/>
      <c r="P98" s="81"/>
    </row>
    <row r="99" spans="1:16" x14ac:dyDescent="0.25">
      <c r="A99" s="75"/>
      <c r="B99" s="75"/>
      <c r="C99" s="76"/>
      <c r="D99" s="78"/>
      <c r="E99" s="78"/>
      <c r="F99" s="77"/>
      <c r="G99" s="80"/>
      <c r="H99" s="81"/>
      <c r="I99" s="80"/>
      <c r="J99" s="80"/>
      <c r="K99" s="80"/>
      <c r="L99" s="81"/>
      <c r="M99" s="80"/>
      <c r="N99" s="81"/>
      <c r="O99" s="77"/>
      <c r="P99" s="81"/>
    </row>
    <row r="100" spans="1:16" x14ac:dyDescent="0.25">
      <c r="A100" s="75" t="s">
        <v>31</v>
      </c>
      <c r="B100" s="75" t="s">
        <v>624</v>
      </c>
      <c r="C100" s="76"/>
      <c r="D100" s="78"/>
      <c r="E100" s="78"/>
      <c r="F100" s="77"/>
      <c r="G100" s="80">
        <v>500000</v>
      </c>
      <c r="H100" s="81"/>
      <c r="I100" s="80"/>
      <c r="J100" s="80"/>
      <c r="K100" s="80"/>
      <c r="L100" s="81"/>
      <c r="M100" s="80"/>
      <c r="N100" s="81"/>
      <c r="O100" s="77"/>
      <c r="P100" s="81"/>
    </row>
    <row r="101" spans="1:16" x14ac:dyDescent="0.25">
      <c r="A101" s="75" t="s">
        <v>31</v>
      </c>
      <c r="B101" s="75"/>
      <c r="C101" s="76"/>
      <c r="D101" s="77" t="s">
        <v>52</v>
      </c>
      <c r="E101" s="78"/>
      <c r="F101" s="77" t="s">
        <v>42</v>
      </c>
      <c r="G101" s="79">
        <v>500000</v>
      </c>
      <c r="H101" s="80">
        <v>500000</v>
      </c>
      <c r="I101" s="80"/>
      <c r="J101" s="80"/>
      <c r="K101" s="80"/>
      <c r="L101" s="80"/>
      <c r="M101" s="80"/>
      <c r="N101" s="80">
        <v>500000</v>
      </c>
      <c r="O101" s="85">
        <v>41541</v>
      </c>
      <c r="P101" s="81"/>
    </row>
    <row r="102" spans="1:16" x14ac:dyDescent="0.25">
      <c r="A102" s="75" t="s">
        <v>625</v>
      </c>
      <c r="B102" s="75"/>
      <c r="C102" s="76"/>
      <c r="D102" s="78"/>
      <c r="E102" s="78"/>
      <c r="F102" s="77"/>
      <c r="G102" s="80"/>
      <c r="H102" s="81"/>
      <c r="I102" s="80"/>
      <c r="J102" s="80"/>
      <c r="K102" s="80"/>
      <c r="L102" s="81"/>
      <c r="M102" s="80"/>
      <c r="N102" s="81"/>
      <c r="O102" s="77"/>
      <c r="P102" s="81"/>
    </row>
    <row r="103" spans="1:16" x14ac:dyDescent="0.25">
      <c r="A103" s="75"/>
      <c r="B103" s="75"/>
      <c r="C103" s="76"/>
      <c r="D103" s="78"/>
      <c r="E103" s="78"/>
      <c r="F103" s="77"/>
      <c r="G103" s="80"/>
      <c r="H103" s="81"/>
      <c r="I103" s="80"/>
      <c r="J103" s="80"/>
      <c r="K103" s="80"/>
      <c r="L103" s="81"/>
      <c r="M103" s="80"/>
      <c r="N103" s="81"/>
      <c r="O103" s="77"/>
      <c r="P103" s="81"/>
    </row>
    <row r="104" spans="1:16" x14ac:dyDescent="0.25">
      <c r="A104" s="75" t="s">
        <v>31</v>
      </c>
      <c r="B104" s="75" t="s">
        <v>569</v>
      </c>
      <c r="C104" s="76"/>
      <c r="D104" s="78"/>
      <c r="E104" s="78"/>
      <c r="F104" s="77"/>
      <c r="G104" s="80">
        <v>1000000</v>
      </c>
      <c r="H104" s="81"/>
      <c r="I104" s="80"/>
      <c r="J104" s="80"/>
      <c r="K104" s="80"/>
      <c r="L104" s="81"/>
      <c r="M104" s="80"/>
      <c r="N104" s="81"/>
      <c r="O104" s="77"/>
      <c r="P104" s="81"/>
    </row>
    <row r="105" spans="1:16" x14ac:dyDescent="0.25">
      <c r="A105" s="75" t="s">
        <v>31</v>
      </c>
      <c r="B105" s="75"/>
      <c r="C105" s="76"/>
      <c r="D105" s="77" t="s">
        <v>52</v>
      </c>
      <c r="E105" s="78"/>
      <c r="F105" s="77" t="s">
        <v>42</v>
      </c>
      <c r="G105" s="79">
        <v>500000</v>
      </c>
      <c r="H105" s="80">
        <v>500000</v>
      </c>
      <c r="I105" s="80"/>
      <c r="J105" s="80"/>
      <c r="K105" s="80"/>
      <c r="L105" s="81"/>
      <c r="M105" s="80"/>
      <c r="N105" s="80">
        <v>500000</v>
      </c>
      <c r="O105" s="85">
        <v>41555</v>
      </c>
      <c r="P105" s="81"/>
    </row>
    <row r="106" spans="1:16" x14ac:dyDescent="0.25">
      <c r="A106" s="75" t="s">
        <v>31</v>
      </c>
      <c r="B106" s="75"/>
      <c r="C106" s="76"/>
      <c r="D106" s="77" t="s">
        <v>52</v>
      </c>
      <c r="E106" s="78"/>
      <c r="F106" s="77" t="s">
        <v>42</v>
      </c>
      <c r="G106" s="79">
        <v>500000</v>
      </c>
      <c r="H106" s="80">
        <v>500000</v>
      </c>
      <c r="I106" s="80"/>
      <c r="J106" s="80"/>
      <c r="K106" s="80"/>
      <c r="L106" s="81"/>
      <c r="M106" s="80"/>
      <c r="N106" s="80">
        <v>500000</v>
      </c>
      <c r="O106" s="85">
        <v>41555</v>
      </c>
      <c r="P106" s="81"/>
    </row>
    <row r="107" spans="1:16" x14ac:dyDescent="0.25">
      <c r="A107" s="75" t="s">
        <v>570</v>
      </c>
      <c r="B107" s="75"/>
      <c r="C107" s="76"/>
      <c r="D107" s="78"/>
      <c r="E107" s="78"/>
      <c r="F107" s="77"/>
      <c r="G107" s="80"/>
      <c r="H107" s="81"/>
      <c r="I107" s="80"/>
      <c r="J107" s="80"/>
      <c r="K107" s="80"/>
      <c r="L107" s="81"/>
      <c r="M107" s="80"/>
      <c r="N107" s="81"/>
      <c r="O107" s="77"/>
      <c r="P107" s="81"/>
    </row>
    <row r="108" spans="1:16" x14ac:dyDescent="0.25">
      <c r="A108" s="75"/>
      <c r="B108" s="75"/>
      <c r="C108" s="76"/>
      <c r="D108" s="78"/>
      <c r="E108" s="78"/>
      <c r="F108" s="77"/>
      <c r="G108" s="80"/>
      <c r="H108" s="81"/>
      <c r="I108" s="80"/>
      <c r="J108" s="80"/>
      <c r="K108" s="80"/>
      <c r="L108" s="81"/>
      <c r="M108" s="80"/>
      <c r="N108" s="81"/>
      <c r="O108" s="77"/>
      <c r="P108" s="81"/>
    </row>
    <row r="109" spans="1:16" x14ac:dyDescent="0.25">
      <c r="A109" s="75" t="s">
        <v>31</v>
      </c>
      <c r="B109" s="75" t="s">
        <v>571</v>
      </c>
      <c r="C109" s="76"/>
      <c r="D109" s="78"/>
      <c r="E109" s="78"/>
      <c r="F109" s="77"/>
      <c r="G109" s="80">
        <v>2000000</v>
      </c>
      <c r="H109" s="81"/>
      <c r="I109" s="80"/>
      <c r="J109" s="80"/>
      <c r="K109" s="80"/>
      <c r="L109" s="81"/>
      <c r="M109" s="80"/>
      <c r="N109" s="81"/>
      <c r="O109" s="77"/>
      <c r="P109" s="81"/>
    </row>
    <row r="110" spans="1:16" x14ac:dyDescent="0.25">
      <c r="A110" s="75" t="s">
        <v>31</v>
      </c>
      <c r="B110" s="75"/>
      <c r="C110" s="76"/>
      <c r="D110" s="77" t="s">
        <v>52</v>
      </c>
      <c r="E110" s="78"/>
      <c r="F110" s="77" t="s">
        <v>42</v>
      </c>
      <c r="G110" s="79">
        <v>1500000</v>
      </c>
      <c r="H110" s="80">
        <v>1500000</v>
      </c>
      <c r="I110" s="80"/>
      <c r="J110" s="80"/>
      <c r="K110" s="80"/>
      <c r="L110" s="80"/>
      <c r="M110" s="80"/>
      <c r="N110" s="80">
        <v>1500000</v>
      </c>
      <c r="O110" s="85">
        <v>41569</v>
      </c>
      <c r="P110" s="81"/>
    </row>
    <row r="111" spans="1:16" x14ac:dyDescent="0.25">
      <c r="A111" s="75" t="s">
        <v>31</v>
      </c>
      <c r="B111" s="75"/>
      <c r="C111" s="76"/>
      <c r="D111" s="77" t="s">
        <v>52</v>
      </c>
      <c r="E111" s="78"/>
      <c r="F111" s="77" t="s">
        <v>42</v>
      </c>
      <c r="G111" s="79">
        <v>500000</v>
      </c>
      <c r="H111" s="80">
        <v>500000</v>
      </c>
      <c r="I111" s="80"/>
      <c r="J111" s="80"/>
      <c r="K111" s="80"/>
      <c r="L111" s="80"/>
      <c r="M111" s="80"/>
      <c r="N111" s="80">
        <v>500000</v>
      </c>
      <c r="O111" s="85">
        <v>41569</v>
      </c>
      <c r="P111" s="81"/>
    </row>
    <row r="112" spans="1:16" x14ac:dyDescent="0.25">
      <c r="A112" s="75" t="s">
        <v>572</v>
      </c>
      <c r="B112" s="75"/>
      <c r="C112" s="76"/>
      <c r="D112" s="78"/>
      <c r="E112" s="78"/>
      <c r="F112" s="77"/>
      <c r="G112" s="80"/>
      <c r="H112" s="80"/>
      <c r="I112" s="80"/>
      <c r="J112" s="80"/>
      <c r="K112" s="80"/>
      <c r="L112" s="81"/>
      <c r="M112" s="80"/>
      <c r="N112" s="81"/>
      <c r="O112" s="77"/>
      <c r="P112" s="81"/>
    </row>
    <row r="113" spans="1:16" x14ac:dyDescent="0.25">
      <c r="A113" s="75"/>
      <c r="B113" s="75"/>
      <c r="C113" s="76"/>
      <c r="D113" s="78"/>
      <c r="E113" s="78"/>
      <c r="F113" s="77"/>
      <c r="G113" s="80"/>
      <c r="H113" s="81"/>
      <c r="I113" s="80"/>
      <c r="J113" s="80"/>
      <c r="K113" s="80"/>
      <c r="L113" s="81"/>
      <c r="M113" s="80"/>
      <c r="N113" s="81"/>
      <c r="O113" s="77"/>
      <c r="P113" s="81"/>
    </row>
    <row r="114" spans="1:16" x14ac:dyDescent="0.25">
      <c r="A114" s="75" t="s">
        <v>31</v>
      </c>
      <c r="B114" s="75" t="s">
        <v>573</v>
      </c>
      <c r="C114" s="76"/>
      <c r="D114" s="78"/>
      <c r="E114" s="78"/>
      <c r="F114" s="77"/>
      <c r="G114" s="80">
        <v>1000000</v>
      </c>
      <c r="H114" s="81"/>
      <c r="I114" s="80"/>
      <c r="J114" s="80"/>
      <c r="K114" s="80"/>
      <c r="L114" s="81"/>
      <c r="M114" s="80"/>
      <c r="N114" s="81"/>
      <c r="O114" s="77"/>
      <c r="P114" s="81"/>
    </row>
    <row r="115" spans="1:16" x14ac:dyDescent="0.25">
      <c r="A115" s="75" t="s">
        <v>31</v>
      </c>
      <c r="B115" s="75"/>
      <c r="C115" s="76"/>
      <c r="D115" s="77" t="s">
        <v>52</v>
      </c>
      <c r="E115" s="78"/>
      <c r="F115" s="77" t="s">
        <v>42</v>
      </c>
      <c r="G115" s="79">
        <v>500000</v>
      </c>
      <c r="H115" s="80">
        <v>500000</v>
      </c>
      <c r="I115" s="80"/>
      <c r="J115" s="80"/>
      <c r="K115" s="80"/>
      <c r="L115" s="80"/>
      <c r="M115" s="80"/>
      <c r="N115" s="80">
        <v>500000</v>
      </c>
      <c r="O115" s="85">
        <v>41576</v>
      </c>
      <c r="P115" s="81"/>
    </row>
    <row r="116" spans="1:16" x14ac:dyDescent="0.25">
      <c r="A116" s="75" t="s">
        <v>31</v>
      </c>
      <c r="B116" s="75"/>
      <c r="C116" s="76"/>
      <c r="D116" s="77" t="s">
        <v>52</v>
      </c>
      <c r="E116" s="78"/>
      <c r="F116" s="77" t="s">
        <v>42</v>
      </c>
      <c r="G116" s="79">
        <v>500000</v>
      </c>
      <c r="H116" s="80">
        <v>500000</v>
      </c>
      <c r="I116" s="80"/>
      <c r="J116" s="80"/>
      <c r="K116" s="80"/>
      <c r="L116" s="80"/>
      <c r="M116" s="80"/>
      <c r="N116" s="80">
        <v>500000</v>
      </c>
      <c r="O116" s="85">
        <v>41576</v>
      </c>
      <c r="P116" s="81"/>
    </row>
    <row r="117" spans="1:16" x14ac:dyDescent="0.25">
      <c r="A117" s="75" t="s">
        <v>574</v>
      </c>
      <c r="B117" s="75"/>
      <c r="C117" s="76"/>
      <c r="D117" s="78"/>
      <c r="E117" s="78"/>
      <c r="F117" s="77"/>
      <c r="G117" s="80"/>
      <c r="H117" s="80"/>
      <c r="I117" s="80"/>
      <c r="J117" s="80"/>
      <c r="K117" s="80"/>
      <c r="L117" s="81"/>
      <c r="M117" s="80"/>
      <c r="N117" s="81"/>
      <c r="O117" s="77"/>
      <c r="P117" s="81"/>
    </row>
    <row r="118" spans="1:16" x14ac:dyDescent="0.25">
      <c r="A118" s="75"/>
      <c r="B118" s="75"/>
      <c r="C118" s="76"/>
      <c r="D118" s="78"/>
      <c r="E118" s="78"/>
      <c r="F118" s="77"/>
      <c r="G118" s="80"/>
      <c r="H118" s="81"/>
      <c r="I118" s="80"/>
      <c r="J118" s="80"/>
      <c r="K118" s="80"/>
      <c r="L118" s="81"/>
      <c r="M118" s="80"/>
      <c r="N118" s="81"/>
      <c r="O118" s="77"/>
      <c r="P118" s="81"/>
    </row>
    <row r="119" spans="1:16" x14ac:dyDescent="0.25">
      <c r="A119" s="75" t="s">
        <v>31</v>
      </c>
      <c r="B119" s="75" t="s">
        <v>502</v>
      </c>
      <c r="C119" s="76"/>
      <c r="D119" s="78"/>
      <c r="E119" s="78"/>
      <c r="F119" s="77"/>
      <c r="G119" s="80">
        <v>1000000</v>
      </c>
      <c r="H119" s="81"/>
      <c r="I119" s="80"/>
      <c r="J119" s="80"/>
      <c r="K119" s="80"/>
      <c r="L119" s="81"/>
      <c r="M119" s="80"/>
      <c r="N119" s="81"/>
      <c r="O119" s="77"/>
      <c r="P119" s="81"/>
    </row>
    <row r="120" spans="1:16" x14ac:dyDescent="0.25">
      <c r="A120" s="75" t="s">
        <v>31</v>
      </c>
      <c r="B120" s="75"/>
      <c r="C120" s="76"/>
      <c r="D120" s="77" t="s">
        <v>52</v>
      </c>
      <c r="E120" s="78"/>
      <c r="F120" s="77" t="s">
        <v>42</v>
      </c>
      <c r="G120" s="79">
        <v>500000</v>
      </c>
      <c r="H120" s="80">
        <v>500000</v>
      </c>
      <c r="I120" s="80"/>
      <c r="J120" s="80"/>
      <c r="K120" s="80"/>
      <c r="L120" s="80"/>
      <c r="M120" s="80"/>
      <c r="N120" s="80">
        <v>500000</v>
      </c>
      <c r="O120" s="85">
        <v>41590</v>
      </c>
      <c r="P120" s="81"/>
    </row>
    <row r="121" spans="1:16" x14ac:dyDescent="0.25">
      <c r="A121" s="75" t="s">
        <v>31</v>
      </c>
      <c r="B121" s="75"/>
      <c r="C121" s="76"/>
      <c r="D121" s="77" t="s">
        <v>52</v>
      </c>
      <c r="E121" s="78"/>
      <c r="F121" s="77" t="s">
        <v>42</v>
      </c>
      <c r="G121" s="79">
        <v>500000</v>
      </c>
      <c r="H121" s="80">
        <v>500000</v>
      </c>
      <c r="I121" s="80"/>
      <c r="J121" s="80"/>
      <c r="K121" s="80"/>
      <c r="L121" s="80"/>
      <c r="M121" s="80"/>
      <c r="N121" s="80">
        <v>500000</v>
      </c>
      <c r="O121" s="85">
        <v>41590</v>
      </c>
      <c r="P121" s="81"/>
    </row>
    <row r="122" spans="1:16" x14ac:dyDescent="0.25">
      <c r="A122" s="75" t="s">
        <v>503</v>
      </c>
      <c r="B122" s="75"/>
      <c r="C122" s="76"/>
      <c r="D122" s="78"/>
      <c r="E122" s="78"/>
      <c r="F122" s="77"/>
      <c r="G122" s="80"/>
      <c r="H122" s="80"/>
      <c r="I122" s="80"/>
      <c r="J122" s="80"/>
      <c r="K122" s="80"/>
      <c r="L122" s="81"/>
      <c r="M122" s="80"/>
      <c r="N122" s="81"/>
      <c r="O122" s="77"/>
      <c r="P122" s="81"/>
    </row>
    <row r="123" spans="1:16" x14ac:dyDescent="0.25">
      <c r="A123" s="75"/>
      <c r="B123" s="75"/>
      <c r="C123" s="76"/>
      <c r="D123" s="78"/>
      <c r="E123" s="78"/>
      <c r="F123" s="77"/>
      <c r="G123" s="80"/>
      <c r="H123" s="80"/>
      <c r="I123" s="80"/>
      <c r="J123" s="80"/>
      <c r="K123" s="80"/>
      <c r="L123" s="81"/>
      <c r="M123" s="80"/>
      <c r="N123" s="81"/>
      <c r="O123" s="77"/>
      <c r="P123" s="81"/>
    </row>
    <row r="124" spans="1:16" x14ac:dyDescent="0.25">
      <c r="A124" s="75" t="s">
        <v>31</v>
      </c>
      <c r="B124" s="75" t="s">
        <v>504</v>
      </c>
      <c r="C124" s="76"/>
      <c r="D124" s="78"/>
      <c r="E124" s="78"/>
      <c r="F124" s="77"/>
      <c r="G124" s="80">
        <v>500000</v>
      </c>
      <c r="H124" s="81"/>
      <c r="I124" s="80"/>
      <c r="J124" s="80"/>
      <c r="K124" s="80"/>
      <c r="L124" s="81"/>
      <c r="M124" s="80"/>
      <c r="N124" s="81"/>
      <c r="O124" s="77"/>
      <c r="P124" s="81"/>
    </row>
    <row r="125" spans="1:16" x14ac:dyDescent="0.25">
      <c r="A125" s="75" t="s">
        <v>31</v>
      </c>
      <c r="B125" s="75"/>
      <c r="C125" s="76"/>
      <c r="D125" s="77" t="s">
        <v>52</v>
      </c>
      <c r="E125" s="78"/>
      <c r="F125" s="77" t="s">
        <v>42</v>
      </c>
      <c r="G125" s="79">
        <v>500000</v>
      </c>
      <c r="H125" s="80">
        <v>500000</v>
      </c>
      <c r="I125" s="80"/>
      <c r="J125" s="80"/>
      <c r="K125" s="80"/>
      <c r="L125" s="80"/>
      <c r="M125" s="80"/>
      <c r="N125" s="80">
        <v>500000</v>
      </c>
      <c r="O125" s="85">
        <v>41597</v>
      </c>
      <c r="P125" s="81"/>
    </row>
    <row r="126" spans="1:16" x14ac:dyDescent="0.25">
      <c r="A126" s="75" t="s">
        <v>505</v>
      </c>
      <c r="B126" s="75"/>
      <c r="C126" s="76"/>
      <c r="D126" s="78"/>
      <c r="E126" s="78"/>
      <c r="F126" s="77"/>
      <c r="G126" s="80"/>
      <c r="H126" s="80"/>
      <c r="I126" s="80"/>
      <c r="J126" s="80"/>
      <c r="K126" s="80"/>
      <c r="L126" s="81"/>
      <c r="M126" s="80"/>
      <c r="N126" s="81"/>
      <c r="O126" s="77"/>
      <c r="P126" s="81"/>
    </row>
    <row r="127" spans="1:16" x14ac:dyDescent="0.25">
      <c r="A127" s="75"/>
      <c r="B127" s="75"/>
      <c r="C127" s="76"/>
      <c r="D127" s="78"/>
      <c r="E127" s="78"/>
      <c r="F127" s="77"/>
      <c r="G127" s="80"/>
      <c r="H127" s="80"/>
      <c r="I127" s="80"/>
      <c r="J127" s="80"/>
      <c r="K127" s="80"/>
      <c r="L127" s="81"/>
      <c r="M127" s="80"/>
      <c r="N127" s="81"/>
      <c r="O127" s="77"/>
      <c r="P127" s="81"/>
    </row>
    <row r="128" spans="1:16" x14ac:dyDescent="0.25">
      <c r="A128" s="140" t="s">
        <v>68</v>
      </c>
      <c r="B128" s="140" t="s">
        <v>19</v>
      </c>
      <c r="C128" s="141" t="s">
        <v>69</v>
      </c>
      <c r="D128" s="142">
        <v>38574</v>
      </c>
      <c r="E128" s="143"/>
      <c r="F128" s="144"/>
      <c r="G128" s="145" t="s">
        <v>70</v>
      </c>
      <c r="H128" s="79"/>
      <c r="I128" s="80"/>
      <c r="J128" s="80"/>
      <c r="K128" s="80"/>
      <c r="L128" s="80"/>
      <c r="M128" s="80"/>
      <c r="N128" s="80"/>
      <c r="O128" s="77"/>
      <c r="P128" s="81"/>
    </row>
    <row r="129" spans="1:16" x14ac:dyDescent="0.25">
      <c r="A129" s="75"/>
      <c r="B129" s="75"/>
      <c r="C129" s="76"/>
      <c r="D129" s="77"/>
      <c r="E129" s="78"/>
      <c r="F129" s="77"/>
      <c r="G129" s="78"/>
      <c r="H129" s="79"/>
      <c r="I129" s="80"/>
      <c r="J129" s="80"/>
      <c r="K129" s="80"/>
      <c r="L129" s="80"/>
      <c r="M129" s="80"/>
      <c r="N129" s="80"/>
      <c r="O129" s="77"/>
      <c r="P129" s="81"/>
    </row>
    <row r="130" spans="1:16" x14ac:dyDescent="0.25">
      <c r="A130" s="140" t="s">
        <v>47</v>
      </c>
      <c r="B130" s="140" t="s">
        <v>19</v>
      </c>
      <c r="C130" s="141" t="s">
        <v>71</v>
      </c>
      <c r="D130" s="142">
        <v>38897</v>
      </c>
      <c r="E130" s="143"/>
      <c r="F130" s="144"/>
      <c r="G130" s="145" t="s">
        <v>40</v>
      </c>
      <c r="H130" s="161"/>
      <c r="I130" s="80"/>
      <c r="J130" s="80"/>
      <c r="K130" s="80"/>
      <c r="L130" s="80"/>
      <c r="M130" s="80"/>
      <c r="N130" s="80"/>
      <c r="O130" s="77"/>
      <c r="P130" s="81"/>
    </row>
    <row r="131" spans="1:16" x14ac:dyDescent="0.25">
      <c r="A131" s="150"/>
      <c r="B131" s="150"/>
      <c r="C131" s="151"/>
      <c r="D131" s="152"/>
      <c r="E131" s="153"/>
      <c r="F131" s="154"/>
      <c r="G131" s="155"/>
      <c r="H131" s="161"/>
      <c r="I131" s="80"/>
      <c r="J131" s="80"/>
      <c r="K131" s="80"/>
      <c r="L131" s="80"/>
      <c r="M131" s="80"/>
      <c r="N131" s="80"/>
      <c r="O131" s="77"/>
      <c r="P131" s="81"/>
    </row>
    <row r="132" spans="1:16" x14ac:dyDescent="0.25">
      <c r="A132" s="75" t="s">
        <v>47</v>
      </c>
      <c r="B132" s="75" t="s">
        <v>437</v>
      </c>
      <c r="C132" s="159"/>
      <c r="D132" s="148"/>
      <c r="E132" s="78"/>
      <c r="F132" s="77"/>
      <c r="G132" s="149">
        <v>6500000</v>
      </c>
      <c r="H132" s="80"/>
      <c r="I132" s="80"/>
      <c r="J132" s="80"/>
      <c r="K132" s="80"/>
      <c r="L132" s="80"/>
      <c r="M132" s="80"/>
      <c r="N132" s="80"/>
      <c r="O132" s="85"/>
      <c r="P132" s="81"/>
    </row>
    <row r="133" spans="1:16" x14ac:dyDescent="0.25">
      <c r="A133" s="75" t="s">
        <v>47</v>
      </c>
      <c r="B133" s="160"/>
      <c r="C133" s="76"/>
      <c r="D133" s="77" t="s">
        <v>43</v>
      </c>
      <c r="E133" s="156" t="s">
        <v>660</v>
      </c>
      <c r="F133" s="77" t="s">
        <v>42</v>
      </c>
      <c r="G133" s="162">
        <v>6500000</v>
      </c>
      <c r="H133" s="80">
        <v>1500000</v>
      </c>
      <c r="I133" s="80"/>
      <c r="J133" s="80"/>
      <c r="K133" s="80"/>
      <c r="L133" s="80">
        <v>5000000</v>
      </c>
      <c r="M133" s="80"/>
      <c r="N133" s="80">
        <v>1500000</v>
      </c>
      <c r="O133" s="85">
        <v>41495</v>
      </c>
      <c r="P133" s="81"/>
    </row>
    <row r="134" spans="1:16" x14ac:dyDescent="0.25">
      <c r="A134" s="75" t="s">
        <v>47</v>
      </c>
      <c r="B134" s="160"/>
      <c r="C134" s="76"/>
      <c r="D134" s="77" t="s">
        <v>43</v>
      </c>
      <c r="E134" s="156" t="s">
        <v>661</v>
      </c>
      <c r="F134" s="77" t="s">
        <v>42</v>
      </c>
      <c r="G134" s="162">
        <v>6500000</v>
      </c>
      <c r="H134" s="80">
        <v>2000000</v>
      </c>
      <c r="I134" s="80"/>
      <c r="J134" s="80"/>
      <c r="K134" s="80"/>
      <c r="L134" s="80">
        <v>4500000</v>
      </c>
      <c r="M134" s="80"/>
      <c r="N134" s="80">
        <v>2000000</v>
      </c>
      <c r="O134" s="85">
        <v>41502</v>
      </c>
      <c r="P134" s="81"/>
    </row>
    <row r="135" spans="1:16" x14ac:dyDescent="0.25">
      <c r="A135" s="75" t="s">
        <v>47</v>
      </c>
      <c r="B135" s="160"/>
      <c r="C135" s="76"/>
      <c r="D135" s="77" t="s">
        <v>43</v>
      </c>
      <c r="E135" s="156" t="s">
        <v>662</v>
      </c>
      <c r="F135" s="77" t="s">
        <v>42</v>
      </c>
      <c r="G135" s="162">
        <v>6500000</v>
      </c>
      <c r="H135" s="80">
        <v>2000000</v>
      </c>
      <c r="I135" s="80"/>
      <c r="J135" s="80"/>
      <c r="K135" s="80"/>
      <c r="L135" s="80">
        <v>4500000</v>
      </c>
      <c r="M135" s="80"/>
      <c r="N135" s="80">
        <v>2000000</v>
      </c>
      <c r="O135" s="85">
        <v>41509</v>
      </c>
      <c r="P135" s="81"/>
    </row>
    <row r="136" spans="1:16" x14ac:dyDescent="0.25">
      <c r="A136" s="75" t="s">
        <v>47</v>
      </c>
      <c r="B136" s="160"/>
      <c r="C136" s="76"/>
      <c r="D136" s="77" t="s">
        <v>43</v>
      </c>
      <c r="E136" s="156" t="s">
        <v>663</v>
      </c>
      <c r="F136" s="77" t="s">
        <v>42</v>
      </c>
      <c r="G136" s="162">
        <v>6500000</v>
      </c>
      <c r="H136" s="80">
        <v>1000000</v>
      </c>
      <c r="I136" s="80"/>
      <c r="J136" s="80"/>
      <c r="K136" s="80"/>
      <c r="L136" s="80">
        <v>5500000</v>
      </c>
      <c r="M136" s="80"/>
      <c r="N136" s="80">
        <v>1000000</v>
      </c>
      <c r="O136" s="85">
        <v>41515</v>
      </c>
      <c r="P136" s="81"/>
    </row>
    <row r="137" spans="1:16" x14ac:dyDescent="0.25">
      <c r="A137" s="75" t="s">
        <v>47</v>
      </c>
      <c r="B137" s="160"/>
      <c r="C137" s="76"/>
      <c r="D137" s="77" t="s">
        <v>43</v>
      </c>
      <c r="E137" s="156" t="s">
        <v>664</v>
      </c>
      <c r="F137" s="77" t="s">
        <v>42</v>
      </c>
      <c r="G137" s="162">
        <v>6500000</v>
      </c>
      <c r="H137" s="80"/>
      <c r="I137" s="80"/>
      <c r="J137" s="80"/>
      <c r="K137" s="80"/>
      <c r="L137" s="80">
        <v>6500000</v>
      </c>
      <c r="M137" s="80"/>
      <c r="N137" s="80"/>
      <c r="O137" s="85">
        <v>41522</v>
      </c>
      <c r="P137" s="81"/>
    </row>
    <row r="138" spans="1:16" x14ac:dyDescent="0.25">
      <c r="A138" s="75" t="s">
        <v>665</v>
      </c>
      <c r="B138" s="75"/>
      <c r="C138" s="76"/>
      <c r="D138" s="78"/>
      <c r="E138" s="78"/>
      <c r="F138" s="77"/>
      <c r="G138" s="80"/>
      <c r="H138" s="80"/>
      <c r="I138" s="80"/>
      <c r="J138" s="80"/>
      <c r="K138" s="80"/>
      <c r="L138" s="80"/>
      <c r="M138" s="80"/>
      <c r="N138" s="81"/>
      <c r="O138" s="85"/>
      <c r="P138" s="81"/>
    </row>
    <row r="139" spans="1:16" x14ac:dyDescent="0.25">
      <c r="A139" s="75" t="s">
        <v>666</v>
      </c>
      <c r="B139" s="75"/>
      <c r="C139" s="76"/>
      <c r="D139" s="78"/>
      <c r="E139" s="78"/>
      <c r="F139" s="77"/>
      <c r="G139" s="80"/>
      <c r="H139" s="80"/>
      <c r="I139" s="80"/>
      <c r="J139" s="80"/>
      <c r="K139" s="80"/>
      <c r="L139" s="80"/>
      <c r="M139" s="80"/>
      <c r="N139" s="80"/>
      <c r="O139" s="85"/>
      <c r="P139" s="81"/>
    </row>
    <row r="140" spans="1:16" x14ac:dyDescent="0.25">
      <c r="A140" s="150"/>
      <c r="B140" s="150"/>
      <c r="C140" s="151"/>
      <c r="D140" s="152"/>
      <c r="E140" s="153"/>
      <c r="F140" s="154"/>
      <c r="G140" s="155"/>
      <c r="H140" s="161"/>
      <c r="I140" s="80"/>
      <c r="J140" s="80"/>
      <c r="K140" s="80"/>
      <c r="L140" s="80"/>
      <c r="M140" s="80"/>
      <c r="N140" s="80"/>
      <c r="O140" s="77"/>
      <c r="P140" s="81"/>
    </row>
    <row r="141" spans="1:16" x14ac:dyDescent="0.25">
      <c r="A141" s="140" t="s">
        <v>31</v>
      </c>
      <c r="B141" s="140" t="s">
        <v>19</v>
      </c>
      <c r="C141" s="141" t="s">
        <v>80</v>
      </c>
      <c r="D141" s="142">
        <v>38958</v>
      </c>
      <c r="E141" s="143"/>
      <c r="F141" s="144"/>
      <c r="G141" s="145">
        <v>10000000</v>
      </c>
      <c r="H141" s="161"/>
      <c r="I141" s="80"/>
      <c r="J141" s="80"/>
      <c r="K141" s="80"/>
      <c r="L141" s="80"/>
      <c r="M141" s="80"/>
      <c r="N141" s="80"/>
      <c r="O141" s="77"/>
      <c r="P141" s="81"/>
    </row>
    <row r="142" spans="1:16" x14ac:dyDescent="0.25">
      <c r="A142" s="75"/>
      <c r="B142" s="75"/>
      <c r="C142" s="76"/>
      <c r="D142" s="77"/>
      <c r="E142" s="78"/>
      <c r="F142" s="77"/>
      <c r="G142" s="79"/>
      <c r="H142" s="80"/>
      <c r="I142" s="80"/>
      <c r="J142" s="80"/>
      <c r="K142" s="80"/>
      <c r="L142" s="80"/>
      <c r="M142" s="80"/>
      <c r="N142" s="80"/>
      <c r="O142" s="85"/>
      <c r="P142" s="81"/>
    </row>
    <row r="143" spans="1:16" x14ac:dyDescent="0.25">
      <c r="A143" s="75" t="s">
        <v>31</v>
      </c>
      <c r="B143" s="75" t="s">
        <v>709</v>
      </c>
      <c r="C143" s="76"/>
      <c r="D143" s="78"/>
      <c r="E143" s="78"/>
      <c r="F143" s="77"/>
      <c r="G143" s="80">
        <v>500000</v>
      </c>
      <c r="H143" s="80"/>
      <c r="I143" s="80"/>
      <c r="J143" s="80"/>
      <c r="K143" s="80"/>
      <c r="L143" s="80"/>
      <c r="M143" s="80"/>
      <c r="N143" s="80"/>
      <c r="O143" s="77"/>
      <c r="P143" s="81"/>
    </row>
    <row r="144" spans="1:16" x14ac:dyDescent="0.25">
      <c r="A144" s="75" t="s">
        <v>31</v>
      </c>
      <c r="B144" s="160"/>
      <c r="C144" s="76"/>
      <c r="D144" s="77" t="s">
        <v>52</v>
      </c>
      <c r="E144" s="78"/>
      <c r="F144" s="77" t="s">
        <v>42</v>
      </c>
      <c r="G144" s="79">
        <v>500000</v>
      </c>
      <c r="H144" s="80"/>
      <c r="I144" s="80">
        <v>500000</v>
      </c>
      <c r="J144" s="80"/>
      <c r="K144" s="80"/>
      <c r="L144" s="80"/>
      <c r="M144" s="80"/>
      <c r="N144" s="80"/>
      <c r="O144" s="85">
        <v>41457</v>
      </c>
      <c r="P144" s="81"/>
    </row>
    <row r="145" spans="1:16" x14ac:dyDescent="0.25">
      <c r="A145" s="75" t="s">
        <v>710</v>
      </c>
      <c r="B145" s="75"/>
      <c r="C145" s="76"/>
      <c r="D145" s="78"/>
      <c r="E145" s="78"/>
      <c r="F145" s="77"/>
      <c r="G145" s="79"/>
      <c r="H145" s="80"/>
      <c r="I145" s="80"/>
      <c r="J145" s="80"/>
      <c r="K145" s="80"/>
      <c r="L145" s="80"/>
      <c r="M145" s="80"/>
      <c r="N145" s="80"/>
      <c r="O145" s="85"/>
      <c r="P145" s="81"/>
    </row>
    <row r="146" spans="1:16" x14ac:dyDescent="0.25">
      <c r="A146" s="75"/>
      <c r="B146" s="75"/>
      <c r="C146" s="76"/>
      <c r="D146" s="77"/>
      <c r="E146" s="78"/>
      <c r="F146" s="77"/>
      <c r="G146" s="79"/>
      <c r="H146" s="80"/>
      <c r="I146" s="80"/>
      <c r="J146" s="80"/>
      <c r="K146" s="80"/>
      <c r="L146" s="81"/>
      <c r="M146" s="80"/>
      <c r="N146" s="80"/>
      <c r="O146" s="85"/>
      <c r="P146" s="81"/>
    </row>
    <row r="147" spans="1:16" x14ac:dyDescent="0.25">
      <c r="A147" s="75" t="s">
        <v>31</v>
      </c>
      <c r="B147" s="75" t="s">
        <v>668</v>
      </c>
      <c r="C147" s="76"/>
      <c r="D147" s="78"/>
      <c r="E147" s="78"/>
      <c r="F147" s="77"/>
      <c r="G147" s="80">
        <v>2500000</v>
      </c>
      <c r="H147" s="80"/>
      <c r="I147" s="80"/>
      <c r="J147" s="80"/>
      <c r="K147" s="80"/>
      <c r="L147" s="80"/>
      <c r="M147" s="80"/>
      <c r="N147" s="80"/>
      <c r="O147" s="77"/>
      <c r="P147" s="81"/>
    </row>
    <row r="148" spans="1:16" x14ac:dyDescent="0.25">
      <c r="A148" s="75" t="s">
        <v>31</v>
      </c>
      <c r="B148" s="160"/>
      <c r="C148" s="76"/>
      <c r="D148" s="77" t="s">
        <v>52</v>
      </c>
      <c r="E148" s="78"/>
      <c r="F148" s="77" t="s">
        <v>42</v>
      </c>
      <c r="G148" s="79">
        <v>1500000</v>
      </c>
      <c r="H148" s="80"/>
      <c r="I148" s="80">
        <v>1500000</v>
      </c>
      <c r="J148" s="80"/>
      <c r="K148" s="80"/>
      <c r="L148" s="80"/>
      <c r="M148" s="80"/>
      <c r="N148" s="80"/>
      <c r="O148" s="85">
        <v>41464</v>
      </c>
      <c r="P148" s="81"/>
    </row>
    <row r="149" spans="1:16" x14ac:dyDescent="0.25">
      <c r="A149" s="75" t="s">
        <v>31</v>
      </c>
      <c r="B149" s="75"/>
      <c r="C149" s="76"/>
      <c r="D149" s="77" t="s">
        <v>52</v>
      </c>
      <c r="E149" s="78"/>
      <c r="F149" s="77" t="s">
        <v>42</v>
      </c>
      <c r="G149" s="79">
        <v>1000000</v>
      </c>
      <c r="H149" s="80"/>
      <c r="I149" s="80">
        <v>1000000</v>
      </c>
      <c r="J149" s="80"/>
      <c r="K149" s="80"/>
      <c r="L149" s="80"/>
      <c r="M149" s="80"/>
      <c r="N149" s="80"/>
      <c r="O149" s="85">
        <v>41464</v>
      </c>
      <c r="P149" s="81"/>
    </row>
    <row r="150" spans="1:16" x14ac:dyDescent="0.25">
      <c r="A150" s="75" t="s">
        <v>711</v>
      </c>
      <c r="B150" s="75"/>
      <c r="C150" s="76"/>
      <c r="D150" s="77"/>
      <c r="E150" s="78"/>
      <c r="F150" s="77"/>
      <c r="G150" s="79"/>
      <c r="H150" s="80"/>
      <c r="I150" s="80"/>
      <c r="J150" s="80"/>
      <c r="K150" s="80"/>
      <c r="L150" s="80"/>
      <c r="M150" s="80"/>
      <c r="N150" s="80"/>
      <c r="O150" s="85"/>
      <c r="P150" s="81"/>
    </row>
    <row r="151" spans="1:16" x14ac:dyDescent="0.25">
      <c r="A151" s="75"/>
      <c r="B151" s="75"/>
      <c r="C151" s="76"/>
      <c r="D151" s="77"/>
      <c r="E151" s="78"/>
      <c r="F151" s="77"/>
      <c r="G151" s="79"/>
      <c r="H151" s="80"/>
      <c r="I151" s="80"/>
      <c r="J151" s="80"/>
      <c r="K151" s="80"/>
      <c r="L151" s="80"/>
      <c r="M151" s="80"/>
      <c r="N151" s="80"/>
      <c r="O151" s="85"/>
      <c r="P151" s="81"/>
    </row>
    <row r="152" spans="1:16" x14ac:dyDescent="0.25">
      <c r="A152" s="75" t="s">
        <v>31</v>
      </c>
      <c r="B152" s="75" t="s">
        <v>670</v>
      </c>
      <c r="C152" s="76"/>
      <c r="D152" s="78"/>
      <c r="E152" s="78"/>
      <c r="F152" s="77"/>
      <c r="G152" s="80">
        <v>2000000</v>
      </c>
      <c r="H152" s="80"/>
      <c r="I152" s="80"/>
      <c r="J152" s="80"/>
      <c r="K152" s="80"/>
      <c r="L152" s="80"/>
      <c r="M152" s="80"/>
      <c r="N152" s="80"/>
      <c r="O152" s="77"/>
      <c r="P152" s="81"/>
    </row>
    <row r="153" spans="1:16" x14ac:dyDescent="0.25">
      <c r="A153" s="75" t="s">
        <v>31</v>
      </c>
      <c r="B153" s="160"/>
      <c r="C153" s="76"/>
      <c r="D153" s="77" t="s">
        <v>52</v>
      </c>
      <c r="E153" s="78"/>
      <c r="F153" s="77" t="s">
        <v>42</v>
      </c>
      <c r="G153" s="79">
        <v>1000000</v>
      </c>
      <c r="H153" s="80"/>
      <c r="I153" s="80">
        <v>1000000</v>
      </c>
      <c r="J153" s="80"/>
      <c r="K153" s="80"/>
      <c r="L153" s="80"/>
      <c r="M153" s="80"/>
      <c r="N153" s="80"/>
      <c r="O153" s="85">
        <v>41478</v>
      </c>
      <c r="P153" s="81"/>
    </row>
    <row r="154" spans="1:16" x14ac:dyDescent="0.25">
      <c r="A154" s="75" t="s">
        <v>31</v>
      </c>
      <c r="B154" s="160"/>
      <c r="C154" s="76"/>
      <c r="D154" s="77" t="s">
        <v>52</v>
      </c>
      <c r="E154" s="78"/>
      <c r="F154" s="77" t="s">
        <v>42</v>
      </c>
      <c r="G154" s="79">
        <v>1000000</v>
      </c>
      <c r="H154" s="80"/>
      <c r="I154" s="80">
        <v>1000000</v>
      </c>
      <c r="J154" s="80"/>
      <c r="K154" s="80"/>
      <c r="L154" s="80"/>
      <c r="M154" s="80"/>
      <c r="N154" s="80"/>
      <c r="O154" s="85">
        <v>41478</v>
      </c>
      <c r="P154" s="81"/>
    </row>
    <row r="155" spans="1:16" x14ac:dyDescent="0.25">
      <c r="A155" s="75" t="s">
        <v>712</v>
      </c>
      <c r="B155" s="160"/>
      <c r="C155" s="76"/>
      <c r="D155" s="77"/>
      <c r="E155" s="78"/>
      <c r="F155" s="77"/>
      <c r="G155" s="79"/>
      <c r="H155" s="80"/>
      <c r="I155" s="81"/>
      <c r="J155" s="80"/>
      <c r="K155" s="80"/>
      <c r="L155" s="80"/>
      <c r="M155" s="80"/>
      <c r="N155" s="80"/>
      <c r="O155" s="85"/>
      <c r="P155" s="81"/>
    </row>
    <row r="156" spans="1:16" x14ac:dyDescent="0.25">
      <c r="A156" s="75"/>
      <c r="B156" s="160"/>
      <c r="C156" s="76"/>
      <c r="D156" s="77"/>
      <c r="E156" s="78"/>
      <c r="F156" s="77"/>
      <c r="G156" s="79"/>
      <c r="H156" s="80"/>
      <c r="I156" s="81"/>
      <c r="J156" s="80"/>
      <c r="K156" s="80"/>
      <c r="L156" s="80"/>
      <c r="M156" s="80"/>
      <c r="N156" s="80"/>
      <c r="O156" s="85"/>
      <c r="P156" s="81"/>
    </row>
    <row r="157" spans="1:16" x14ac:dyDescent="0.25">
      <c r="A157" s="75" t="s">
        <v>31</v>
      </c>
      <c r="B157" s="75" t="s">
        <v>633</v>
      </c>
      <c r="C157" s="76"/>
      <c r="D157" s="77"/>
      <c r="E157" s="78"/>
      <c r="F157" s="77"/>
      <c r="G157" s="80">
        <v>500000</v>
      </c>
      <c r="H157" s="80"/>
      <c r="I157" s="81"/>
      <c r="J157" s="80"/>
      <c r="K157" s="80"/>
      <c r="L157" s="80"/>
      <c r="M157" s="80"/>
      <c r="N157" s="80"/>
      <c r="O157" s="85"/>
      <c r="P157" s="81"/>
    </row>
    <row r="158" spans="1:16" x14ac:dyDescent="0.25">
      <c r="A158" s="75" t="s">
        <v>31</v>
      </c>
      <c r="B158" s="160"/>
      <c r="C158" s="76"/>
      <c r="D158" s="77" t="s">
        <v>52</v>
      </c>
      <c r="E158" s="78"/>
      <c r="F158" s="77" t="s">
        <v>42</v>
      </c>
      <c r="G158" s="79">
        <v>500000</v>
      </c>
      <c r="H158" s="80">
        <v>500000</v>
      </c>
      <c r="I158" s="81"/>
      <c r="J158" s="80"/>
      <c r="K158" s="80"/>
      <c r="L158" s="80"/>
      <c r="M158" s="80"/>
      <c r="N158" s="80">
        <v>500000</v>
      </c>
      <c r="O158" s="85">
        <v>41506</v>
      </c>
      <c r="P158" s="81"/>
    </row>
    <row r="159" spans="1:16" x14ac:dyDescent="0.25">
      <c r="A159" s="75" t="s">
        <v>667</v>
      </c>
      <c r="B159" s="160"/>
      <c r="C159" s="76"/>
      <c r="D159" s="77"/>
      <c r="E159" s="78"/>
      <c r="F159" s="77"/>
      <c r="G159" s="79"/>
      <c r="H159" s="80"/>
      <c r="I159" s="81"/>
      <c r="J159" s="80"/>
      <c r="K159" s="80"/>
      <c r="L159" s="80"/>
      <c r="M159" s="80"/>
      <c r="N159" s="80"/>
      <c r="O159" s="85"/>
      <c r="P159" s="81"/>
    </row>
    <row r="160" spans="1:16" x14ac:dyDescent="0.25">
      <c r="A160" s="75"/>
      <c r="B160" s="160"/>
      <c r="C160" s="76"/>
      <c r="D160" s="77"/>
      <c r="E160" s="78"/>
      <c r="F160" s="77"/>
      <c r="G160" s="79"/>
      <c r="H160" s="80"/>
      <c r="I160" s="81"/>
      <c r="J160" s="80"/>
      <c r="K160" s="80"/>
      <c r="L160" s="80"/>
      <c r="M160" s="80"/>
      <c r="N160" s="80"/>
      <c r="O160" s="85"/>
      <c r="P160" s="81"/>
    </row>
    <row r="161" spans="1:16" x14ac:dyDescent="0.25">
      <c r="A161" s="75" t="s">
        <v>31</v>
      </c>
      <c r="B161" s="75" t="s">
        <v>577</v>
      </c>
      <c r="C161" s="76"/>
      <c r="D161" s="77"/>
      <c r="E161" s="78"/>
      <c r="F161" s="77"/>
      <c r="G161" s="80">
        <v>1500000</v>
      </c>
      <c r="H161" s="80"/>
      <c r="I161" s="81"/>
      <c r="J161" s="80"/>
      <c r="K161" s="80"/>
      <c r="L161" s="80"/>
      <c r="M161" s="80"/>
      <c r="N161" s="80"/>
      <c r="O161" s="85"/>
      <c r="P161" s="81"/>
    </row>
    <row r="162" spans="1:16" x14ac:dyDescent="0.25">
      <c r="A162" s="75" t="s">
        <v>31</v>
      </c>
      <c r="B162" s="160"/>
      <c r="C162" s="76"/>
      <c r="D162" s="77" t="s">
        <v>52</v>
      </c>
      <c r="E162" s="78"/>
      <c r="F162" s="77" t="s">
        <v>42</v>
      </c>
      <c r="G162" s="79">
        <v>1000000</v>
      </c>
      <c r="H162" s="80">
        <v>1000000</v>
      </c>
      <c r="I162" s="80"/>
      <c r="J162" s="80"/>
      <c r="K162" s="80"/>
      <c r="L162" s="80"/>
      <c r="M162" s="80"/>
      <c r="N162" s="80">
        <v>1000000</v>
      </c>
      <c r="O162" s="85">
        <v>41527</v>
      </c>
      <c r="P162" s="81"/>
    </row>
    <row r="163" spans="1:16" x14ac:dyDescent="0.25">
      <c r="A163" s="75" t="s">
        <v>31</v>
      </c>
      <c r="B163" s="75"/>
      <c r="C163" s="76"/>
      <c r="D163" s="77" t="s">
        <v>52</v>
      </c>
      <c r="E163" s="78"/>
      <c r="F163" s="77" t="s">
        <v>42</v>
      </c>
      <c r="G163" s="79">
        <v>500000</v>
      </c>
      <c r="H163" s="80">
        <v>500000</v>
      </c>
      <c r="I163" s="80"/>
      <c r="J163" s="80"/>
      <c r="K163" s="80"/>
      <c r="L163" s="80"/>
      <c r="M163" s="80"/>
      <c r="N163" s="80">
        <v>500000</v>
      </c>
      <c r="O163" s="85">
        <v>41527</v>
      </c>
      <c r="P163" s="81"/>
    </row>
    <row r="164" spans="1:16" x14ac:dyDescent="0.25">
      <c r="A164" s="75" t="s">
        <v>626</v>
      </c>
      <c r="B164" s="75"/>
      <c r="C164" s="76"/>
      <c r="D164" s="77"/>
      <c r="E164" s="78"/>
      <c r="F164" s="77"/>
      <c r="G164" s="79"/>
      <c r="H164" s="80"/>
      <c r="I164" s="80"/>
      <c r="J164" s="80"/>
      <c r="K164" s="80"/>
      <c r="L164" s="81"/>
      <c r="M164" s="80"/>
      <c r="N164" s="80"/>
      <c r="O164" s="85"/>
      <c r="P164" s="81"/>
    </row>
    <row r="165" spans="1:16" x14ac:dyDescent="0.25">
      <c r="A165" s="75"/>
      <c r="B165" s="75"/>
      <c r="C165" s="76"/>
      <c r="D165" s="77"/>
      <c r="E165" s="78"/>
      <c r="F165" s="77"/>
      <c r="G165" s="79"/>
      <c r="H165" s="80"/>
      <c r="I165" s="80"/>
      <c r="J165" s="80"/>
      <c r="K165" s="80"/>
      <c r="L165" s="80"/>
      <c r="M165" s="80"/>
      <c r="N165" s="80"/>
      <c r="O165" s="85"/>
      <c r="P165" s="81"/>
    </row>
    <row r="166" spans="1:16" x14ac:dyDescent="0.25">
      <c r="A166" s="75" t="s">
        <v>31</v>
      </c>
      <c r="B166" s="75" t="s">
        <v>575</v>
      </c>
      <c r="C166" s="76"/>
      <c r="D166" s="77"/>
      <c r="E166" s="78"/>
      <c r="F166" s="77"/>
      <c r="G166" s="80">
        <v>1500000</v>
      </c>
      <c r="H166" s="80"/>
      <c r="I166" s="81"/>
      <c r="J166" s="80"/>
      <c r="K166" s="80"/>
      <c r="L166" s="80"/>
      <c r="M166" s="80"/>
      <c r="N166" s="80"/>
      <c r="O166" s="85"/>
      <c r="P166" s="81"/>
    </row>
    <row r="167" spans="1:16" x14ac:dyDescent="0.25">
      <c r="A167" s="75" t="s">
        <v>31</v>
      </c>
      <c r="B167" s="160"/>
      <c r="C167" s="76"/>
      <c r="D167" s="77" t="s">
        <v>52</v>
      </c>
      <c r="E167" s="78"/>
      <c r="F167" s="77" t="s">
        <v>42</v>
      </c>
      <c r="G167" s="79">
        <v>1000000</v>
      </c>
      <c r="H167" s="80">
        <v>1000000</v>
      </c>
      <c r="I167" s="80"/>
      <c r="J167" s="80"/>
      <c r="K167" s="80"/>
      <c r="L167" s="80"/>
      <c r="M167" s="80"/>
      <c r="N167" s="80">
        <v>1000000</v>
      </c>
      <c r="O167" s="85">
        <v>41576</v>
      </c>
      <c r="P167" s="81"/>
    </row>
    <row r="168" spans="1:16" x14ac:dyDescent="0.25">
      <c r="A168" s="75" t="s">
        <v>31</v>
      </c>
      <c r="B168" s="75"/>
      <c r="C168" s="76"/>
      <c r="D168" s="77" t="s">
        <v>52</v>
      </c>
      <c r="E168" s="78"/>
      <c r="F168" s="77" t="s">
        <v>42</v>
      </c>
      <c r="G168" s="79">
        <v>500000</v>
      </c>
      <c r="H168" s="80">
        <v>500000</v>
      </c>
      <c r="I168" s="80"/>
      <c r="J168" s="80"/>
      <c r="K168" s="80"/>
      <c r="L168" s="80"/>
      <c r="M168" s="80"/>
      <c r="N168" s="80">
        <v>500000</v>
      </c>
      <c r="O168" s="85">
        <v>41576</v>
      </c>
      <c r="P168" s="81"/>
    </row>
    <row r="169" spans="1:16" x14ac:dyDescent="0.25">
      <c r="A169" s="75" t="s">
        <v>576</v>
      </c>
      <c r="B169" s="75"/>
      <c r="C169" s="76"/>
      <c r="D169" s="77"/>
      <c r="E169" s="78"/>
      <c r="F169" s="77"/>
      <c r="G169" s="79"/>
      <c r="H169" s="80"/>
      <c r="I169" s="80"/>
      <c r="J169" s="80"/>
      <c r="K169" s="80"/>
      <c r="L169" s="81"/>
      <c r="M169" s="80"/>
      <c r="N169" s="80"/>
      <c r="O169" s="85"/>
      <c r="P169" s="81"/>
    </row>
    <row r="170" spans="1:16" x14ac:dyDescent="0.25">
      <c r="A170" s="75"/>
      <c r="B170" s="75"/>
      <c r="C170" s="76"/>
      <c r="D170" s="77"/>
      <c r="E170" s="78"/>
      <c r="F170" s="77"/>
      <c r="G170" s="79"/>
      <c r="H170" s="80"/>
      <c r="I170" s="80"/>
      <c r="J170" s="80"/>
      <c r="K170" s="80"/>
      <c r="L170" s="80"/>
      <c r="M170" s="80"/>
      <c r="N170" s="80"/>
      <c r="O170" s="85"/>
      <c r="P170" s="81"/>
    </row>
    <row r="171" spans="1:16" x14ac:dyDescent="0.25">
      <c r="A171" s="75" t="s">
        <v>31</v>
      </c>
      <c r="B171" s="75" t="s">
        <v>506</v>
      </c>
      <c r="C171" s="76"/>
      <c r="D171" s="77"/>
      <c r="E171" s="78"/>
      <c r="F171" s="77"/>
      <c r="G171" s="80">
        <v>1500000</v>
      </c>
      <c r="H171" s="80"/>
      <c r="I171" s="81"/>
      <c r="J171" s="80"/>
      <c r="K171" s="80"/>
      <c r="L171" s="80"/>
      <c r="M171" s="80"/>
      <c r="N171" s="80"/>
      <c r="O171" s="85"/>
      <c r="P171" s="81"/>
    </row>
    <row r="172" spans="1:16" x14ac:dyDescent="0.25">
      <c r="A172" s="75" t="s">
        <v>31</v>
      </c>
      <c r="B172" s="160"/>
      <c r="C172" s="76"/>
      <c r="D172" s="77" t="s">
        <v>52</v>
      </c>
      <c r="E172" s="78"/>
      <c r="F172" s="77" t="s">
        <v>42</v>
      </c>
      <c r="G172" s="79">
        <v>1000000</v>
      </c>
      <c r="H172" s="80">
        <v>1000000</v>
      </c>
      <c r="I172" s="80"/>
      <c r="J172" s="80"/>
      <c r="K172" s="80"/>
      <c r="L172" s="80"/>
      <c r="M172" s="80"/>
      <c r="N172" s="80">
        <v>1000000</v>
      </c>
      <c r="O172" s="85">
        <v>41583</v>
      </c>
      <c r="P172" s="81"/>
    </row>
    <row r="173" spans="1:16" x14ac:dyDescent="0.25">
      <c r="A173" s="75" t="s">
        <v>31</v>
      </c>
      <c r="B173" s="75"/>
      <c r="C173" s="76"/>
      <c r="D173" s="77" t="s">
        <v>52</v>
      </c>
      <c r="E173" s="78"/>
      <c r="F173" s="77" t="s">
        <v>42</v>
      </c>
      <c r="G173" s="79">
        <v>500000</v>
      </c>
      <c r="H173" s="80">
        <v>500000</v>
      </c>
      <c r="I173" s="80"/>
      <c r="J173" s="80"/>
      <c r="K173" s="80"/>
      <c r="L173" s="80"/>
      <c r="M173" s="80"/>
      <c r="N173" s="80">
        <v>500000</v>
      </c>
      <c r="O173" s="85">
        <v>41583</v>
      </c>
      <c r="P173" s="81"/>
    </row>
    <row r="174" spans="1:16" x14ac:dyDescent="0.25">
      <c r="A174" s="75" t="s">
        <v>507</v>
      </c>
      <c r="B174" s="75"/>
      <c r="C174" s="76"/>
      <c r="D174" s="77"/>
      <c r="E174" s="78"/>
      <c r="F174" s="77"/>
      <c r="G174" s="79"/>
      <c r="H174" s="81"/>
      <c r="I174" s="80"/>
      <c r="J174" s="80"/>
      <c r="K174" s="80"/>
      <c r="L174" s="81"/>
      <c r="M174" s="80"/>
      <c r="N174" s="81"/>
      <c r="O174" s="85"/>
      <c r="P174" s="81"/>
    </row>
    <row r="175" spans="1:16" x14ac:dyDescent="0.25">
      <c r="A175" s="75"/>
      <c r="B175" s="75"/>
      <c r="C175" s="76"/>
      <c r="D175" s="77"/>
      <c r="E175" s="78"/>
      <c r="F175" s="77"/>
      <c r="G175" s="79"/>
      <c r="H175" s="80"/>
      <c r="I175" s="80"/>
      <c r="J175" s="80"/>
      <c r="K175" s="80"/>
      <c r="L175" s="80"/>
      <c r="M175" s="80"/>
      <c r="N175" s="80"/>
      <c r="O175" s="85"/>
      <c r="P175" s="81"/>
    </row>
    <row r="176" spans="1:16" x14ac:dyDescent="0.25">
      <c r="A176" s="75" t="s">
        <v>31</v>
      </c>
      <c r="B176" s="75" t="s">
        <v>508</v>
      </c>
      <c r="C176" s="76"/>
      <c r="D176" s="77"/>
      <c r="E176" s="78"/>
      <c r="F176" s="77"/>
      <c r="G176" s="80">
        <v>500000</v>
      </c>
      <c r="H176" s="80"/>
      <c r="I176" s="81"/>
      <c r="J176" s="80"/>
      <c r="K176" s="80"/>
      <c r="L176" s="80"/>
      <c r="M176" s="80"/>
      <c r="N176" s="80"/>
      <c r="O176" s="85"/>
      <c r="P176" s="81"/>
    </row>
    <row r="177" spans="1:16" x14ac:dyDescent="0.25">
      <c r="A177" s="75" t="s">
        <v>31</v>
      </c>
      <c r="B177" s="160"/>
      <c r="C177" s="76"/>
      <c r="D177" s="77" t="s">
        <v>52</v>
      </c>
      <c r="E177" s="78"/>
      <c r="F177" s="77" t="s">
        <v>42</v>
      </c>
      <c r="G177" s="79">
        <v>500000</v>
      </c>
      <c r="H177" s="80">
        <v>500000</v>
      </c>
      <c r="I177" s="80"/>
      <c r="J177" s="80"/>
      <c r="K177" s="80"/>
      <c r="L177" s="80"/>
      <c r="M177" s="80"/>
      <c r="N177" s="80">
        <v>500000</v>
      </c>
      <c r="O177" s="85">
        <v>41583</v>
      </c>
      <c r="P177" s="81"/>
    </row>
    <row r="178" spans="1:16" x14ac:dyDescent="0.25">
      <c r="A178" s="75" t="s">
        <v>509</v>
      </c>
      <c r="B178" s="75"/>
      <c r="C178" s="76"/>
      <c r="D178" s="77"/>
      <c r="E178" s="78"/>
      <c r="F178" s="77"/>
      <c r="G178" s="79"/>
      <c r="H178" s="80"/>
      <c r="I178" s="80"/>
      <c r="J178" s="80"/>
      <c r="K178" s="80"/>
      <c r="L178" s="81"/>
      <c r="M178" s="80"/>
      <c r="N178" s="80"/>
      <c r="O178" s="85"/>
      <c r="P178" s="81"/>
    </row>
    <row r="179" spans="1:16" x14ac:dyDescent="0.25">
      <c r="A179" s="75"/>
      <c r="B179" s="75"/>
      <c r="C179" s="76"/>
      <c r="D179" s="77"/>
      <c r="E179" s="78"/>
      <c r="F179" s="77"/>
      <c r="G179" s="79"/>
      <c r="H179" s="80"/>
      <c r="I179" s="80"/>
      <c r="J179" s="80"/>
      <c r="K179" s="80"/>
      <c r="L179" s="81"/>
      <c r="M179" s="80"/>
      <c r="N179" s="80"/>
      <c r="O179" s="85"/>
      <c r="P179" s="81"/>
    </row>
    <row r="180" spans="1:16" x14ac:dyDescent="0.25">
      <c r="A180" s="75" t="s">
        <v>31</v>
      </c>
      <c r="B180" s="75" t="s">
        <v>510</v>
      </c>
      <c r="C180" s="76"/>
      <c r="D180" s="78"/>
      <c r="E180" s="78"/>
      <c r="F180" s="77"/>
      <c r="G180" s="80">
        <v>2000000</v>
      </c>
      <c r="H180" s="80"/>
      <c r="I180" s="80"/>
      <c r="J180" s="80"/>
      <c r="K180" s="80"/>
      <c r="L180" s="80"/>
      <c r="M180" s="80"/>
      <c r="N180" s="80"/>
      <c r="O180" s="77"/>
      <c r="P180" s="81"/>
    </row>
    <row r="181" spans="1:16" x14ac:dyDescent="0.25">
      <c r="A181" s="75" t="s">
        <v>31</v>
      </c>
      <c r="B181" s="160"/>
      <c r="C181" s="76"/>
      <c r="D181" s="77" t="s">
        <v>52</v>
      </c>
      <c r="E181" s="78"/>
      <c r="F181" s="77" t="s">
        <v>42</v>
      </c>
      <c r="G181" s="79">
        <v>1000000</v>
      </c>
      <c r="H181" s="80">
        <v>1000000</v>
      </c>
      <c r="I181" s="80"/>
      <c r="J181" s="80"/>
      <c r="K181" s="80"/>
      <c r="L181" s="80"/>
      <c r="M181" s="80"/>
      <c r="N181" s="80">
        <v>1000000</v>
      </c>
      <c r="O181" s="85">
        <v>41590</v>
      </c>
      <c r="P181" s="81"/>
    </row>
    <row r="182" spans="1:16" x14ac:dyDescent="0.25">
      <c r="A182" s="75" t="s">
        <v>31</v>
      </c>
      <c r="B182" s="160"/>
      <c r="C182" s="76"/>
      <c r="D182" s="77" t="s">
        <v>52</v>
      </c>
      <c r="E182" s="78"/>
      <c r="F182" s="77" t="s">
        <v>42</v>
      </c>
      <c r="G182" s="79">
        <v>1000000</v>
      </c>
      <c r="H182" s="80">
        <v>1000000</v>
      </c>
      <c r="I182" s="80"/>
      <c r="J182" s="80"/>
      <c r="K182" s="80"/>
      <c r="L182" s="80"/>
      <c r="M182" s="80"/>
      <c r="N182" s="80">
        <v>1000000</v>
      </c>
      <c r="O182" s="85">
        <v>41590</v>
      </c>
      <c r="P182" s="81"/>
    </row>
    <row r="183" spans="1:16" x14ac:dyDescent="0.25">
      <c r="A183" s="75" t="s">
        <v>511</v>
      </c>
      <c r="B183" s="160"/>
      <c r="C183" s="76"/>
      <c r="D183" s="77"/>
      <c r="E183" s="78"/>
      <c r="F183" s="77"/>
      <c r="G183" s="79"/>
      <c r="H183" s="80"/>
      <c r="I183" s="81"/>
      <c r="J183" s="80"/>
      <c r="K183" s="80"/>
      <c r="L183" s="80"/>
      <c r="M183" s="80"/>
      <c r="N183" s="80"/>
      <c r="O183" s="85"/>
      <c r="P183" s="81"/>
    </row>
    <row r="184" spans="1:16" x14ac:dyDescent="0.25">
      <c r="A184" s="75"/>
      <c r="B184" s="75"/>
      <c r="C184" s="76"/>
      <c r="D184" s="77"/>
      <c r="E184" s="78"/>
      <c r="F184" s="77"/>
      <c r="G184" s="79"/>
      <c r="H184" s="80"/>
      <c r="I184" s="80"/>
      <c r="J184" s="80"/>
      <c r="K184" s="80"/>
      <c r="L184" s="81"/>
      <c r="M184" s="80"/>
      <c r="N184" s="80"/>
      <c r="O184" s="85"/>
      <c r="P184" s="81"/>
    </row>
    <row r="185" spans="1:16" x14ac:dyDescent="0.25">
      <c r="A185" s="75" t="s">
        <v>31</v>
      </c>
      <c r="B185" s="75" t="s">
        <v>118</v>
      </c>
      <c r="C185" s="76"/>
      <c r="D185" s="77"/>
      <c r="E185" s="78"/>
      <c r="F185" s="77"/>
      <c r="G185" s="80">
        <v>500000</v>
      </c>
      <c r="H185" s="80"/>
      <c r="I185" s="81"/>
      <c r="J185" s="80"/>
      <c r="K185" s="80"/>
      <c r="L185" s="80"/>
      <c r="M185" s="80"/>
      <c r="N185" s="80"/>
      <c r="O185" s="85"/>
      <c r="P185" s="81"/>
    </row>
    <row r="186" spans="1:16" x14ac:dyDescent="0.25">
      <c r="A186" s="75" t="s">
        <v>31</v>
      </c>
      <c r="B186" s="160"/>
      <c r="C186" s="76"/>
      <c r="D186" s="77" t="s">
        <v>52</v>
      </c>
      <c r="E186" s="78"/>
      <c r="F186" s="77" t="s">
        <v>42</v>
      </c>
      <c r="G186" s="79">
        <v>500000</v>
      </c>
      <c r="H186" s="80">
        <v>500000</v>
      </c>
      <c r="I186" s="80"/>
      <c r="J186" s="80"/>
      <c r="K186" s="80"/>
      <c r="L186" s="80"/>
      <c r="M186" s="80"/>
      <c r="N186" s="80">
        <v>500000</v>
      </c>
      <c r="O186" s="85">
        <v>41597</v>
      </c>
      <c r="P186" s="81"/>
    </row>
    <row r="187" spans="1:16" x14ac:dyDescent="0.25">
      <c r="A187" s="75" t="s">
        <v>512</v>
      </c>
      <c r="B187" s="75"/>
      <c r="C187" s="76"/>
      <c r="D187" s="77"/>
      <c r="E187" s="78"/>
      <c r="F187" s="77"/>
      <c r="G187" s="79"/>
      <c r="H187" s="80"/>
      <c r="I187" s="80"/>
      <c r="J187" s="80"/>
      <c r="K187" s="80"/>
      <c r="L187" s="81"/>
      <c r="M187" s="80"/>
      <c r="N187" s="80"/>
      <c r="O187" s="85"/>
      <c r="P187" s="81"/>
    </row>
    <row r="188" spans="1:16" x14ac:dyDescent="0.25">
      <c r="A188" s="75"/>
      <c r="B188" s="75"/>
      <c r="C188" s="76"/>
      <c r="D188" s="77"/>
      <c r="E188" s="78"/>
      <c r="F188" s="77"/>
      <c r="G188" s="79"/>
      <c r="H188" s="80"/>
      <c r="I188" s="80"/>
      <c r="J188" s="80"/>
      <c r="K188" s="80"/>
      <c r="L188" s="81"/>
      <c r="M188" s="80"/>
      <c r="N188" s="80"/>
      <c r="O188" s="85"/>
      <c r="P188" s="81"/>
    </row>
    <row r="189" spans="1:16" x14ac:dyDescent="0.25">
      <c r="A189" s="75" t="s">
        <v>31</v>
      </c>
      <c r="B189" s="75" t="s">
        <v>81</v>
      </c>
      <c r="C189" s="76"/>
      <c r="D189" s="78"/>
      <c r="E189" s="78"/>
      <c r="F189" s="77"/>
      <c r="G189" s="80">
        <v>2000000</v>
      </c>
      <c r="H189" s="80"/>
      <c r="I189" s="80"/>
      <c r="J189" s="80"/>
      <c r="K189" s="80"/>
      <c r="L189" s="80"/>
      <c r="M189" s="80"/>
      <c r="N189" s="80"/>
      <c r="O189" s="77"/>
      <c r="P189" s="81"/>
    </row>
    <row r="190" spans="1:16" x14ac:dyDescent="0.25">
      <c r="A190" s="75" t="s">
        <v>31</v>
      </c>
      <c r="B190" s="160"/>
      <c r="C190" s="76"/>
      <c r="D190" s="77" t="s">
        <v>52</v>
      </c>
      <c r="E190" s="78"/>
      <c r="F190" s="77" t="s">
        <v>42</v>
      </c>
      <c r="G190" s="79">
        <v>1000000</v>
      </c>
      <c r="H190" s="80">
        <v>1000000</v>
      </c>
      <c r="I190" s="80"/>
      <c r="J190" s="80"/>
      <c r="K190" s="80"/>
      <c r="L190" s="80"/>
      <c r="M190" s="80"/>
      <c r="N190" s="80">
        <v>1000000</v>
      </c>
      <c r="O190" s="85">
        <v>41611</v>
      </c>
      <c r="P190" s="81"/>
    </row>
    <row r="191" spans="1:16" x14ac:dyDescent="0.25">
      <c r="A191" s="75" t="s">
        <v>31</v>
      </c>
      <c r="B191" s="160"/>
      <c r="C191" s="76"/>
      <c r="D191" s="77" t="s">
        <v>52</v>
      </c>
      <c r="E191" s="78"/>
      <c r="F191" s="77" t="s">
        <v>42</v>
      </c>
      <c r="G191" s="79">
        <v>1000000</v>
      </c>
      <c r="H191" s="80">
        <v>1000000</v>
      </c>
      <c r="I191" s="80"/>
      <c r="J191" s="80"/>
      <c r="K191" s="80"/>
      <c r="L191" s="80"/>
      <c r="M191" s="80"/>
      <c r="N191" s="80">
        <v>1000000</v>
      </c>
      <c r="O191" s="85">
        <v>41611</v>
      </c>
      <c r="P191" s="81"/>
    </row>
    <row r="192" spans="1:16" x14ac:dyDescent="0.25">
      <c r="A192" s="75" t="s">
        <v>82</v>
      </c>
      <c r="B192" s="160"/>
      <c r="C192" s="76"/>
      <c r="D192" s="77"/>
      <c r="E192" s="78"/>
      <c r="F192" s="77"/>
      <c r="G192" s="79"/>
      <c r="H192" s="80"/>
      <c r="I192" s="81"/>
      <c r="J192" s="80"/>
      <c r="K192" s="80"/>
      <c r="L192" s="80"/>
      <c r="M192" s="80"/>
      <c r="N192" s="80"/>
      <c r="O192" s="85"/>
      <c r="P192" s="81"/>
    </row>
    <row r="193" spans="1:16" x14ac:dyDescent="0.25">
      <c r="A193" s="75"/>
      <c r="B193" s="75"/>
      <c r="C193" s="76"/>
      <c r="D193" s="77"/>
      <c r="E193" s="78"/>
      <c r="F193" s="77"/>
      <c r="G193" s="79"/>
      <c r="H193" s="80"/>
      <c r="I193" s="80"/>
      <c r="J193" s="80"/>
      <c r="K193" s="80"/>
      <c r="L193" s="80"/>
      <c r="M193" s="80"/>
      <c r="N193" s="80"/>
      <c r="O193" s="85"/>
      <c r="P193" s="81"/>
    </row>
    <row r="194" spans="1:16" x14ac:dyDescent="0.25">
      <c r="A194" s="140" t="s">
        <v>28</v>
      </c>
      <c r="B194" s="140" t="s">
        <v>19</v>
      </c>
      <c r="C194" s="141" t="s">
        <v>99</v>
      </c>
      <c r="D194" s="142">
        <v>39198</v>
      </c>
      <c r="E194" s="143"/>
      <c r="F194" s="144"/>
      <c r="G194" s="145" t="s">
        <v>100</v>
      </c>
      <c r="H194" s="80"/>
      <c r="I194" s="80"/>
      <c r="J194" s="80"/>
      <c r="K194" s="80"/>
      <c r="L194" s="80"/>
      <c r="M194" s="80"/>
      <c r="N194" s="80"/>
      <c r="O194" s="77"/>
      <c r="P194" s="81"/>
    </row>
    <row r="195" spans="1:16" x14ac:dyDescent="0.25">
      <c r="A195" s="158"/>
      <c r="B195" s="158"/>
      <c r="C195" s="159"/>
      <c r="D195" s="148"/>
      <c r="E195" s="78"/>
      <c r="F195" s="77"/>
      <c r="G195" s="149"/>
      <c r="H195" s="80"/>
      <c r="I195" s="80"/>
      <c r="J195" s="80"/>
      <c r="K195" s="80"/>
      <c r="L195" s="80"/>
      <c r="M195" s="80"/>
      <c r="N195" s="80"/>
      <c r="O195" s="77"/>
      <c r="P195" s="81"/>
    </row>
    <row r="196" spans="1:16" x14ac:dyDescent="0.25">
      <c r="A196" s="140" t="s">
        <v>105</v>
      </c>
      <c r="B196" s="140" t="s">
        <v>19</v>
      </c>
      <c r="C196" s="141" t="s">
        <v>106</v>
      </c>
      <c r="D196" s="142">
        <v>39209</v>
      </c>
      <c r="E196" s="143"/>
      <c r="F196" s="144"/>
      <c r="G196" s="145">
        <v>5000000</v>
      </c>
      <c r="H196" s="80"/>
      <c r="I196" s="80"/>
      <c r="J196" s="80"/>
      <c r="K196" s="80"/>
      <c r="L196" s="80"/>
      <c r="M196" s="80"/>
      <c r="N196" s="80"/>
      <c r="O196" s="77"/>
      <c r="P196" s="81"/>
    </row>
    <row r="197" spans="1:16" x14ac:dyDescent="0.25">
      <c r="A197" s="75"/>
      <c r="B197" s="150"/>
      <c r="C197" s="151"/>
      <c r="D197" s="152"/>
      <c r="E197" s="153"/>
      <c r="F197" s="154"/>
      <c r="G197" s="155"/>
      <c r="H197" s="80"/>
      <c r="I197" s="80"/>
      <c r="J197" s="80"/>
      <c r="K197" s="80"/>
      <c r="L197" s="80"/>
      <c r="M197" s="80"/>
      <c r="N197" s="80"/>
      <c r="O197" s="77"/>
      <c r="P197" s="81"/>
    </row>
    <row r="198" spans="1:16" x14ac:dyDescent="0.25">
      <c r="A198" s="75" t="s">
        <v>105</v>
      </c>
      <c r="B198" s="75" t="s">
        <v>713</v>
      </c>
      <c r="C198" s="151"/>
      <c r="D198" s="78"/>
      <c r="E198" s="78"/>
      <c r="F198" s="77"/>
      <c r="G198" s="80">
        <v>1000000</v>
      </c>
      <c r="H198" s="80"/>
      <c r="I198" s="80"/>
      <c r="J198" s="80"/>
      <c r="K198" s="80"/>
      <c r="L198" s="80"/>
      <c r="M198" s="80"/>
      <c r="N198" s="80"/>
      <c r="O198" s="77"/>
      <c r="P198" s="81"/>
    </row>
    <row r="199" spans="1:16" x14ac:dyDescent="0.25">
      <c r="A199" s="75" t="s">
        <v>105</v>
      </c>
      <c r="B199" s="150"/>
      <c r="C199" s="151"/>
      <c r="D199" s="77" t="s">
        <v>52</v>
      </c>
      <c r="E199" s="78"/>
      <c r="F199" s="77" t="s">
        <v>42</v>
      </c>
      <c r="G199" s="79">
        <v>1000000</v>
      </c>
      <c r="H199" s="80"/>
      <c r="I199" s="80">
        <v>1000000</v>
      </c>
      <c r="J199" s="80"/>
      <c r="K199" s="80"/>
      <c r="L199" s="80"/>
      <c r="M199" s="81"/>
      <c r="N199" s="80"/>
      <c r="O199" s="85">
        <v>41479</v>
      </c>
      <c r="P199" s="81"/>
    </row>
    <row r="200" spans="1:16" x14ac:dyDescent="0.25">
      <c r="A200" s="75" t="s">
        <v>714</v>
      </c>
      <c r="B200" s="150"/>
      <c r="C200" s="151"/>
      <c r="D200" s="152"/>
      <c r="E200" s="153"/>
      <c r="F200" s="154"/>
      <c r="G200" s="155"/>
      <c r="H200" s="80"/>
      <c r="I200" s="80"/>
      <c r="J200" s="80"/>
      <c r="K200" s="80"/>
      <c r="L200" s="80"/>
      <c r="M200" s="80"/>
      <c r="N200" s="80"/>
      <c r="O200" s="77"/>
      <c r="P200" s="81"/>
    </row>
    <row r="201" spans="1:16" x14ac:dyDescent="0.25">
      <c r="A201" s="75"/>
      <c r="B201" s="150"/>
      <c r="C201" s="151"/>
      <c r="D201" s="152"/>
      <c r="E201" s="153"/>
      <c r="F201" s="154"/>
      <c r="G201" s="155"/>
      <c r="H201" s="80"/>
      <c r="I201" s="80"/>
      <c r="J201" s="80"/>
      <c r="K201" s="80"/>
      <c r="L201" s="80"/>
      <c r="M201" s="80"/>
      <c r="N201" s="80"/>
      <c r="O201" s="77"/>
      <c r="P201" s="81"/>
    </row>
    <row r="202" spans="1:16" x14ac:dyDescent="0.25">
      <c r="A202" s="75" t="s">
        <v>105</v>
      </c>
      <c r="B202" s="75" t="s">
        <v>627</v>
      </c>
      <c r="C202" s="151"/>
      <c r="D202" s="78"/>
      <c r="E202" s="78"/>
      <c r="F202" s="77"/>
      <c r="G202" s="80">
        <v>1000000</v>
      </c>
      <c r="H202" s="80"/>
      <c r="I202" s="80"/>
      <c r="J202" s="80"/>
      <c r="K202" s="80"/>
      <c r="L202" s="80"/>
      <c r="M202" s="80"/>
      <c r="N202" s="80"/>
      <c r="O202" s="77"/>
      <c r="P202" s="81"/>
    </row>
    <row r="203" spans="1:16" x14ac:dyDescent="0.25">
      <c r="A203" s="75" t="s">
        <v>105</v>
      </c>
      <c r="B203" s="150"/>
      <c r="C203" s="151"/>
      <c r="D203" s="77" t="s">
        <v>52</v>
      </c>
      <c r="E203" s="78"/>
      <c r="F203" s="77" t="s">
        <v>42</v>
      </c>
      <c r="G203" s="79">
        <v>1000000</v>
      </c>
      <c r="H203" s="80">
        <v>1000000</v>
      </c>
      <c r="I203" s="80"/>
      <c r="J203" s="80"/>
      <c r="K203" s="80"/>
      <c r="L203" s="80"/>
      <c r="M203" s="81"/>
      <c r="N203" s="80">
        <v>1000000</v>
      </c>
      <c r="O203" s="85">
        <v>41500</v>
      </c>
      <c r="P203" s="81"/>
    </row>
    <row r="204" spans="1:16" x14ac:dyDescent="0.25">
      <c r="A204" s="75" t="s">
        <v>628</v>
      </c>
      <c r="B204" s="150"/>
      <c r="C204" s="151"/>
      <c r="D204" s="152"/>
      <c r="E204" s="153"/>
      <c r="F204" s="154"/>
      <c r="G204" s="155"/>
      <c r="H204" s="80"/>
      <c r="I204" s="80"/>
      <c r="J204" s="80"/>
      <c r="K204" s="80"/>
      <c r="L204" s="80"/>
      <c r="M204" s="80"/>
      <c r="N204" s="80"/>
      <c r="O204" s="77"/>
      <c r="P204" s="81"/>
    </row>
    <row r="205" spans="1:16" x14ac:dyDescent="0.25">
      <c r="A205" s="75"/>
      <c r="B205" s="150"/>
      <c r="C205" s="151"/>
      <c r="D205" s="152"/>
      <c r="E205" s="153"/>
      <c r="F205" s="154"/>
      <c r="G205" s="155"/>
      <c r="H205" s="80"/>
      <c r="I205" s="80"/>
      <c r="J205" s="80"/>
      <c r="K205" s="80"/>
      <c r="L205" s="80"/>
      <c r="M205" s="80"/>
      <c r="N205" s="80"/>
      <c r="O205" s="77"/>
      <c r="P205" s="81"/>
    </row>
    <row r="206" spans="1:16" x14ac:dyDescent="0.25">
      <c r="A206" s="75" t="s">
        <v>105</v>
      </c>
      <c r="B206" s="75" t="s">
        <v>629</v>
      </c>
      <c r="C206" s="151"/>
      <c r="D206" s="78"/>
      <c r="E206" s="78"/>
      <c r="F206" s="77"/>
      <c r="G206" s="80">
        <v>1000000</v>
      </c>
      <c r="H206" s="80"/>
      <c r="I206" s="80"/>
      <c r="J206" s="80"/>
      <c r="K206" s="80"/>
      <c r="L206" s="80"/>
      <c r="M206" s="80"/>
      <c r="N206" s="80"/>
      <c r="O206" s="77"/>
      <c r="P206" s="81"/>
    </row>
    <row r="207" spans="1:16" x14ac:dyDescent="0.25">
      <c r="A207" s="75" t="s">
        <v>105</v>
      </c>
      <c r="B207" s="150"/>
      <c r="C207" s="151"/>
      <c r="D207" s="77" t="s">
        <v>52</v>
      </c>
      <c r="E207" s="78"/>
      <c r="F207" s="77" t="s">
        <v>42</v>
      </c>
      <c r="G207" s="79">
        <v>1000000</v>
      </c>
      <c r="H207" s="80">
        <v>1000000</v>
      </c>
      <c r="I207" s="80"/>
      <c r="J207" s="80"/>
      <c r="K207" s="80"/>
      <c r="L207" s="81"/>
      <c r="M207" s="81"/>
      <c r="N207" s="80">
        <v>1000000</v>
      </c>
      <c r="O207" s="85">
        <v>41507</v>
      </c>
      <c r="P207" s="81"/>
    </row>
    <row r="208" spans="1:16" x14ac:dyDescent="0.25">
      <c r="A208" s="75" t="s">
        <v>630</v>
      </c>
      <c r="B208" s="150"/>
      <c r="C208" s="151"/>
      <c r="D208" s="152"/>
      <c r="E208" s="153"/>
      <c r="F208" s="154"/>
      <c r="G208" s="155"/>
      <c r="H208" s="80"/>
      <c r="I208" s="80"/>
      <c r="J208" s="80"/>
      <c r="K208" s="80"/>
      <c r="L208" s="80"/>
      <c r="M208" s="80"/>
      <c r="N208" s="80"/>
      <c r="O208" s="77"/>
      <c r="P208" s="81"/>
    </row>
    <row r="209" spans="1:16" x14ac:dyDescent="0.25">
      <c r="A209" s="75"/>
      <c r="B209" s="150"/>
      <c r="C209" s="151"/>
      <c r="D209" s="152"/>
      <c r="E209" s="153"/>
      <c r="F209" s="154"/>
      <c r="G209" s="155"/>
      <c r="H209" s="80"/>
      <c r="I209" s="80"/>
      <c r="J209" s="80"/>
      <c r="K209" s="80"/>
      <c r="L209" s="80"/>
      <c r="M209" s="80"/>
      <c r="N209" s="80"/>
      <c r="O209" s="77"/>
      <c r="P209" s="81"/>
    </row>
    <row r="210" spans="1:16" x14ac:dyDescent="0.25">
      <c r="A210" s="75" t="s">
        <v>105</v>
      </c>
      <c r="B210" s="75" t="s">
        <v>631</v>
      </c>
      <c r="C210" s="151"/>
      <c r="D210" s="78"/>
      <c r="E210" s="78"/>
      <c r="F210" s="77"/>
      <c r="G210" s="80">
        <v>2000000</v>
      </c>
      <c r="H210" s="80"/>
      <c r="I210" s="80"/>
      <c r="J210" s="80"/>
      <c r="K210" s="80"/>
      <c r="L210" s="80"/>
      <c r="M210" s="80"/>
      <c r="N210" s="80"/>
      <c r="O210" s="77"/>
      <c r="P210" s="81"/>
    </row>
    <row r="211" spans="1:16" x14ac:dyDescent="0.25">
      <c r="A211" s="75" t="s">
        <v>105</v>
      </c>
      <c r="B211" s="150"/>
      <c r="C211" s="151"/>
      <c r="D211" s="77" t="s">
        <v>52</v>
      </c>
      <c r="E211" s="78"/>
      <c r="F211" s="77" t="s">
        <v>42</v>
      </c>
      <c r="G211" s="79">
        <v>2000000</v>
      </c>
      <c r="H211" s="80">
        <v>2000000</v>
      </c>
      <c r="I211" s="80"/>
      <c r="J211" s="80"/>
      <c r="K211" s="80"/>
      <c r="L211" s="80"/>
      <c r="M211" s="81"/>
      <c r="N211" s="80">
        <v>2000000</v>
      </c>
      <c r="O211" s="85">
        <v>41530</v>
      </c>
      <c r="P211" s="81"/>
    </row>
    <row r="212" spans="1:16" x14ac:dyDescent="0.25">
      <c r="A212" s="75" t="s">
        <v>632</v>
      </c>
      <c r="B212" s="150"/>
      <c r="C212" s="151"/>
      <c r="D212" s="152"/>
      <c r="E212" s="153"/>
      <c r="F212" s="154"/>
      <c r="G212" s="155"/>
      <c r="H212" s="80"/>
      <c r="I212" s="80"/>
      <c r="J212" s="80"/>
      <c r="K212" s="80"/>
      <c r="L212" s="80"/>
      <c r="M212" s="80"/>
      <c r="N212" s="80"/>
      <c r="O212" s="77"/>
      <c r="P212" s="81"/>
    </row>
    <row r="213" spans="1:16" x14ac:dyDescent="0.25">
      <c r="A213" s="75"/>
      <c r="B213" s="150"/>
      <c r="C213" s="151"/>
      <c r="D213" s="152"/>
      <c r="E213" s="153"/>
      <c r="F213" s="154"/>
      <c r="G213" s="155"/>
      <c r="H213" s="80"/>
      <c r="I213" s="80"/>
      <c r="J213" s="80"/>
      <c r="K213" s="80"/>
      <c r="L213" s="80"/>
      <c r="M213" s="80"/>
      <c r="N213" s="80"/>
      <c r="O213" s="77"/>
      <c r="P213" s="81"/>
    </row>
    <row r="214" spans="1:16" x14ac:dyDescent="0.25">
      <c r="A214" s="140" t="s">
        <v>31</v>
      </c>
      <c r="B214" s="140" t="s">
        <v>19</v>
      </c>
      <c r="C214" s="141" t="s">
        <v>117</v>
      </c>
      <c r="D214" s="142">
        <v>39244</v>
      </c>
      <c r="E214" s="143"/>
      <c r="F214" s="144"/>
      <c r="G214" s="145">
        <v>10000000</v>
      </c>
      <c r="H214" s="80"/>
      <c r="I214" s="80"/>
      <c r="J214" s="80"/>
      <c r="K214" s="80"/>
      <c r="L214" s="80"/>
      <c r="M214" s="80"/>
      <c r="N214" s="80"/>
      <c r="O214" s="77"/>
      <c r="P214" s="81"/>
    </row>
    <row r="215" spans="1:16" x14ac:dyDescent="0.25">
      <c r="A215" s="75"/>
      <c r="B215" s="150"/>
      <c r="C215" s="151"/>
      <c r="D215" s="152"/>
      <c r="E215" s="153"/>
      <c r="F215" s="154"/>
      <c r="G215" s="155"/>
      <c r="H215" s="80"/>
      <c r="I215" s="80"/>
      <c r="J215" s="80"/>
      <c r="K215" s="80"/>
      <c r="L215" s="80"/>
      <c r="M215" s="80"/>
      <c r="N215" s="80"/>
      <c r="O215" s="77"/>
      <c r="P215" s="81"/>
    </row>
    <row r="216" spans="1:16" x14ac:dyDescent="0.25">
      <c r="A216" s="75" t="s">
        <v>31</v>
      </c>
      <c r="B216" s="75" t="s">
        <v>715</v>
      </c>
      <c r="C216" s="76"/>
      <c r="D216" s="78"/>
      <c r="E216" s="78"/>
      <c r="F216" s="77"/>
      <c r="G216" s="80">
        <v>500000</v>
      </c>
      <c r="H216" s="80"/>
      <c r="I216" s="80"/>
      <c r="J216" s="80"/>
      <c r="K216" s="80"/>
      <c r="L216" s="80"/>
      <c r="M216" s="80"/>
      <c r="N216" s="80"/>
      <c r="O216" s="77"/>
      <c r="P216" s="81"/>
    </row>
    <row r="217" spans="1:16" x14ac:dyDescent="0.25">
      <c r="A217" s="75" t="s">
        <v>31</v>
      </c>
      <c r="B217" s="75"/>
      <c r="C217" s="76"/>
      <c r="D217" s="77" t="s">
        <v>52</v>
      </c>
      <c r="E217" s="78"/>
      <c r="F217" s="77" t="s">
        <v>42</v>
      </c>
      <c r="G217" s="157">
        <v>500000</v>
      </c>
      <c r="H217" s="80"/>
      <c r="I217" s="80">
        <v>500000</v>
      </c>
      <c r="J217" s="80"/>
      <c r="K217" s="80"/>
      <c r="L217" s="80"/>
      <c r="M217" s="80"/>
      <c r="N217" s="80"/>
      <c r="O217" s="85">
        <v>41457</v>
      </c>
      <c r="P217" s="81"/>
    </row>
    <row r="218" spans="1:16" x14ac:dyDescent="0.25">
      <c r="A218" s="75" t="s">
        <v>716</v>
      </c>
      <c r="B218" s="150"/>
      <c r="C218" s="151"/>
      <c r="D218" s="152"/>
      <c r="E218" s="153"/>
      <c r="F218" s="154"/>
      <c r="G218" s="155"/>
      <c r="H218" s="80"/>
      <c r="I218" s="80"/>
      <c r="J218" s="80"/>
      <c r="K218" s="80"/>
      <c r="L218" s="81"/>
      <c r="M218" s="80"/>
      <c r="N218" s="80"/>
      <c r="O218" s="77"/>
      <c r="P218" s="81"/>
    </row>
    <row r="219" spans="1:16" x14ac:dyDescent="0.25">
      <c r="A219" s="75"/>
      <c r="B219" s="150"/>
      <c r="C219" s="151"/>
      <c r="D219" s="152"/>
      <c r="E219" s="153"/>
      <c r="F219" s="154"/>
      <c r="G219" s="155"/>
      <c r="H219" s="80"/>
      <c r="I219" s="80"/>
      <c r="J219" s="80"/>
      <c r="K219" s="80"/>
      <c r="L219" s="81"/>
      <c r="M219" s="80"/>
      <c r="N219" s="80"/>
      <c r="O219" s="77"/>
      <c r="P219" s="81"/>
    </row>
    <row r="220" spans="1:16" x14ac:dyDescent="0.25">
      <c r="A220" s="75" t="s">
        <v>31</v>
      </c>
      <c r="B220" s="75" t="s">
        <v>717</v>
      </c>
      <c r="C220" s="76"/>
      <c r="D220" s="78"/>
      <c r="E220" s="78"/>
      <c r="F220" s="77"/>
      <c r="G220" s="80">
        <v>3500000</v>
      </c>
      <c r="H220" s="80"/>
      <c r="I220" s="80"/>
      <c r="J220" s="80"/>
      <c r="K220" s="80"/>
      <c r="L220" s="80"/>
      <c r="M220" s="80"/>
      <c r="N220" s="80"/>
      <c r="O220" s="77"/>
      <c r="P220" s="81"/>
    </row>
    <row r="221" spans="1:16" x14ac:dyDescent="0.25">
      <c r="A221" s="75" t="s">
        <v>31</v>
      </c>
      <c r="B221" s="75"/>
      <c r="C221" s="76"/>
      <c r="D221" s="77" t="s">
        <v>52</v>
      </c>
      <c r="E221" s="78"/>
      <c r="F221" s="77" t="s">
        <v>42</v>
      </c>
      <c r="G221" s="157">
        <v>2500000</v>
      </c>
      <c r="H221" s="80"/>
      <c r="I221" s="80">
        <v>2500000</v>
      </c>
      <c r="J221" s="80"/>
      <c r="K221" s="80"/>
      <c r="L221" s="80"/>
      <c r="M221" s="80"/>
      <c r="N221" s="80"/>
      <c r="O221" s="85">
        <v>41473</v>
      </c>
      <c r="P221" s="81"/>
    </row>
    <row r="222" spans="1:16" x14ac:dyDescent="0.25">
      <c r="A222" s="75" t="s">
        <v>31</v>
      </c>
      <c r="B222" s="75"/>
      <c r="C222" s="76"/>
      <c r="D222" s="77" t="s">
        <v>52</v>
      </c>
      <c r="E222" s="78"/>
      <c r="F222" s="77" t="s">
        <v>42</v>
      </c>
      <c r="G222" s="157">
        <v>1000000</v>
      </c>
      <c r="H222" s="80"/>
      <c r="I222" s="80">
        <v>1000000</v>
      </c>
      <c r="J222" s="80"/>
      <c r="K222" s="80"/>
      <c r="L222" s="80"/>
      <c r="M222" s="80"/>
      <c r="N222" s="80"/>
      <c r="O222" s="85">
        <v>41473</v>
      </c>
      <c r="P222" s="81"/>
    </row>
    <row r="223" spans="1:16" x14ac:dyDescent="0.25">
      <c r="A223" s="75" t="s">
        <v>718</v>
      </c>
      <c r="B223" s="150"/>
      <c r="C223" s="151"/>
      <c r="D223" s="152"/>
      <c r="E223" s="153"/>
      <c r="F223" s="154"/>
      <c r="G223" s="155"/>
      <c r="H223" s="80"/>
      <c r="I223" s="80"/>
      <c r="J223" s="80"/>
      <c r="K223" s="80"/>
      <c r="L223" s="81"/>
      <c r="M223" s="80"/>
      <c r="N223" s="80"/>
      <c r="O223" s="77"/>
      <c r="P223" s="81"/>
    </row>
    <row r="224" spans="1:16" x14ac:dyDescent="0.25">
      <c r="A224" s="75"/>
      <c r="B224" s="150"/>
      <c r="C224" s="151"/>
      <c r="D224" s="152"/>
      <c r="E224" s="153"/>
      <c r="F224" s="154"/>
      <c r="G224" s="155"/>
      <c r="H224" s="80"/>
      <c r="I224" s="80"/>
      <c r="J224" s="80"/>
      <c r="K224" s="80"/>
      <c r="L224" s="81"/>
      <c r="M224" s="80"/>
      <c r="N224" s="80"/>
      <c r="O224" s="77"/>
      <c r="P224" s="81"/>
    </row>
    <row r="225" spans="1:16" x14ac:dyDescent="0.25">
      <c r="A225" s="75" t="s">
        <v>31</v>
      </c>
      <c r="B225" s="75" t="s">
        <v>709</v>
      </c>
      <c r="C225" s="76"/>
      <c r="D225" s="78"/>
      <c r="E225" s="78"/>
      <c r="F225" s="77"/>
      <c r="G225" s="80">
        <v>500000</v>
      </c>
      <c r="H225" s="80"/>
      <c r="I225" s="80"/>
      <c r="J225" s="80"/>
      <c r="K225" s="80"/>
      <c r="L225" s="80"/>
      <c r="M225" s="80"/>
      <c r="N225" s="80"/>
      <c r="O225" s="77"/>
      <c r="P225" s="81"/>
    </row>
    <row r="226" spans="1:16" x14ac:dyDescent="0.25">
      <c r="A226" s="75" t="s">
        <v>31</v>
      </c>
      <c r="B226" s="75"/>
      <c r="C226" s="76"/>
      <c r="D226" s="77" t="s">
        <v>52</v>
      </c>
      <c r="E226" s="78"/>
      <c r="F226" s="77" t="s">
        <v>42</v>
      </c>
      <c r="G226" s="157">
        <v>500000</v>
      </c>
      <c r="H226" s="80"/>
      <c r="I226" s="80">
        <v>500000</v>
      </c>
      <c r="J226" s="80"/>
      <c r="K226" s="80"/>
      <c r="L226" s="80"/>
      <c r="M226" s="80"/>
      <c r="N226" s="80"/>
      <c r="O226" s="85">
        <v>41478</v>
      </c>
      <c r="P226" s="81"/>
    </row>
    <row r="227" spans="1:16" x14ac:dyDescent="0.25">
      <c r="A227" s="75" t="s">
        <v>719</v>
      </c>
      <c r="B227" s="150"/>
      <c r="C227" s="151"/>
      <c r="D227" s="152"/>
      <c r="E227" s="153"/>
      <c r="F227" s="154"/>
      <c r="G227" s="155"/>
      <c r="H227" s="81"/>
      <c r="I227" s="80"/>
      <c r="J227" s="80"/>
      <c r="K227" s="80"/>
      <c r="L227" s="81"/>
      <c r="M227" s="80"/>
      <c r="N227" s="81"/>
      <c r="O227" s="77"/>
      <c r="P227" s="81"/>
    </row>
    <row r="228" spans="1:16" x14ac:dyDescent="0.25">
      <c r="A228" s="75"/>
      <c r="B228" s="150"/>
      <c r="C228" s="151"/>
      <c r="D228" s="152"/>
      <c r="E228" s="153"/>
      <c r="F228" s="154"/>
      <c r="G228" s="155"/>
      <c r="H228" s="81"/>
      <c r="I228" s="80"/>
      <c r="J228" s="80"/>
      <c r="K228" s="80"/>
      <c r="L228" s="81"/>
      <c r="M228" s="80"/>
      <c r="N228" s="81"/>
      <c r="O228" s="77"/>
      <c r="P228" s="81"/>
    </row>
    <row r="229" spans="1:16" x14ac:dyDescent="0.25">
      <c r="A229" s="75" t="s">
        <v>31</v>
      </c>
      <c r="B229" s="75" t="s">
        <v>668</v>
      </c>
      <c r="C229" s="76"/>
      <c r="D229" s="78"/>
      <c r="E229" s="78"/>
      <c r="F229" s="77"/>
      <c r="G229" s="80">
        <v>500000</v>
      </c>
      <c r="H229" s="80"/>
      <c r="I229" s="80"/>
      <c r="J229" s="80"/>
      <c r="K229" s="80"/>
      <c r="L229" s="80"/>
      <c r="M229" s="80"/>
      <c r="N229" s="80"/>
      <c r="O229" s="77"/>
      <c r="P229" s="81"/>
    </row>
    <row r="230" spans="1:16" x14ac:dyDescent="0.25">
      <c r="A230" s="75" t="s">
        <v>31</v>
      </c>
      <c r="B230" s="75"/>
      <c r="C230" s="76"/>
      <c r="D230" s="77" t="s">
        <v>52</v>
      </c>
      <c r="E230" s="78"/>
      <c r="F230" s="77" t="s">
        <v>42</v>
      </c>
      <c r="G230" s="157">
        <v>500000</v>
      </c>
      <c r="H230" s="80">
        <v>500000</v>
      </c>
      <c r="I230" s="80"/>
      <c r="J230" s="80"/>
      <c r="K230" s="80"/>
      <c r="L230" s="80"/>
      <c r="M230" s="80"/>
      <c r="N230" s="80">
        <v>500000</v>
      </c>
      <c r="O230" s="85">
        <v>41506</v>
      </c>
      <c r="P230" s="81"/>
    </row>
    <row r="231" spans="1:16" x14ac:dyDescent="0.25">
      <c r="A231" s="75" t="s">
        <v>669</v>
      </c>
      <c r="B231" s="150"/>
      <c r="C231" s="151"/>
      <c r="D231" s="152"/>
      <c r="E231" s="153"/>
      <c r="F231" s="154"/>
      <c r="G231" s="155"/>
      <c r="H231" s="80"/>
      <c r="I231" s="80"/>
      <c r="J231" s="80"/>
      <c r="K231" s="80"/>
      <c r="L231" s="81"/>
      <c r="M231" s="80"/>
      <c r="N231" s="80"/>
      <c r="O231" s="77"/>
      <c r="P231" s="81"/>
    </row>
    <row r="232" spans="1:16" x14ac:dyDescent="0.25">
      <c r="A232" s="75"/>
      <c r="B232" s="150"/>
      <c r="C232" s="151"/>
      <c r="D232" s="152"/>
      <c r="E232" s="153"/>
      <c r="F232" s="154"/>
      <c r="G232" s="155"/>
      <c r="H232" s="80"/>
      <c r="I232" s="80"/>
      <c r="J232" s="80"/>
      <c r="K232" s="80"/>
      <c r="L232" s="81"/>
      <c r="M232" s="80"/>
      <c r="N232" s="80"/>
      <c r="O232" s="77"/>
      <c r="P232" s="81"/>
    </row>
    <row r="233" spans="1:16" x14ac:dyDescent="0.25">
      <c r="A233" s="75" t="s">
        <v>31</v>
      </c>
      <c r="B233" s="75" t="s">
        <v>670</v>
      </c>
      <c r="C233" s="76"/>
      <c r="D233" s="78"/>
      <c r="E233" s="78"/>
      <c r="F233" s="77"/>
      <c r="G233" s="80">
        <v>500000</v>
      </c>
      <c r="H233" s="80"/>
      <c r="I233" s="80"/>
      <c r="J233" s="80"/>
      <c r="K233" s="80"/>
      <c r="L233" s="80"/>
      <c r="M233" s="80"/>
      <c r="N233" s="80"/>
      <c r="O233" s="77"/>
      <c r="P233" s="81"/>
    </row>
    <row r="234" spans="1:16" x14ac:dyDescent="0.25">
      <c r="A234" s="75" t="s">
        <v>31</v>
      </c>
      <c r="B234" s="75"/>
      <c r="C234" s="76"/>
      <c r="D234" s="77" t="s">
        <v>52</v>
      </c>
      <c r="E234" s="78"/>
      <c r="F234" s="77" t="s">
        <v>42</v>
      </c>
      <c r="G234" s="157">
        <v>500000</v>
      </c>
      <c r="H234" s="80">
        <v>500000</v>
      </c>
      <c r="I234" s="80"/>
      <c r="J234" s="80"/>
      <c r="K234" s="80"/>
      <c r="L234" s="80"/>
      <c r="M234" s="80"/>
      <c r="N234" s="80">
        <v>500000</v>
      </c>
      <c r="O234" s="85">
        <v>41513</v>
      </c>
      <c r="P234" s="81"/>
    </row>
    <row r="235" spans="1:16" x14ac:dyDescent="0.25">
      <c r="A235" s="75" t="s">
        <v>671</v>
      </c>
      <c r="B235" s="150"/>
      <c r="C235" s="151"/>
      <c r="D235" s="152"/>
      <c r="E235" s="153"/>
      <c r="F235" s="154"/>
      <c r="G235" s="155"/>
      <c r="H235" s="80"/>
      <c r="I235" s="80"/>
      <c r="J235" s="80"/>
      <c r="K235" s="80"/>
      <c r="L235" s="81"/>
      <c r="M235" s="80"/>
      <c r="N235" s="80"/>
      <c r="O235" s="77"/>
      <c r="P235" s="81"/>
    </row>
    <row r="236" spans="1:16" x14ac:dyDescent="0.25">
      <c r="A236" s="75"/>
      <c r="B236" s="150"/>
      <c r="C236" s="151"/>
      <c r="D236" s="152"/>
      <c r="E236" s="153"/>
      <c r="F236" s="154"/>
      <c r="G236" s="155"/>
      <c r="H236" s="80"/>
      <c r="I236" s="80"/>
      <c r="J236" s="80"/>
      <c r="K236" s="80"/>
      <c r="L236" s="81"/>
      <c r="M236" s="80"/>
      <c r="N236" s="80"/>
      <c r="O236" s="77"/>
      <c r="P236" s="81"/>
    </row>
    <row r="237" spans="1:16" x14ac:dyDescent="0.25">
      <c r="A237" s="75" t="s">
        <v>31</v>
      </c>
      <c r="B237" s="75" t="s">
        <v>633</v>
      </c>
      <c r="C237" s="76"/>
      <c r="D237" s="78"/>
      <c r="E237" s="78"/>
      <c r="F237" s="77"/>
      <c r="G237" s="80">
        <v>1500000</v>
      </c>
      <c r="H237" s="80"/>
      <c r="I237" s="80"/>
      <c r="J237" s="80"/>
      <c r="K237" s="80"/>
      <c r="L237" s="80"/>
      <c r="M237" s="80"/>
      <c r="N237" s="80"/>
      <c r="O237" s="77"/>
      <c r="P237" s="81"/>
    </row>
    <row r="238" spans="1:16" x14ac:dyDescent="0.25">
      <c r="A238" s="75" t="s">
        <v>31</v>
      </c>
      <c r="B238" s="75"/>
      <c r="C238" s="76"/>
      <c r="D238" s="77" t="s">
        <v>52</v>
      </c>
      <c r="E238" s="78"/>
      <c r="F238" s="77" t="s">
        <v>42</v>
      </c>
      <c r="G238" s="157">
        <v>1000000</v>
      </c>
      <c r="H238" s="80">
        <v>1000000</v>
      </c>
      <c r="I238" s="80"/>
      <c r="J238" s="80"/>
      <c r="K238" s="80"/>
      <c r="L238" s="80"/>
      <c r="M238" s="80"/>
      <c r="N238" s="80">
        <v>1000000</v>
      </c>
      <c r="O238" s="85">
        <v>41541</v>
      </c>
      <c r="P238" s="81"/>
    </row>
    <row r="239" spans="1:16" x14ac:dyDescent="0.25">
      <c r="A239" s="75" t="s">
        <v>31</v>
      </c>
      <c r="B239" s="75"/>
      <c r="C239" s="76"/>
      <c r="D239" s="77" t="s">
        <v>52</v>
      </c>
      <c r="E239" s="78"/>
      <c r="F239" s="77" t="s">
        <v>42</v>
      </c>
      <c r="G239" s="157">
        <v>500000</v>
      </c>
      <c r="H239" s="80">
        <v>500000</v>
      </c>
      <c r="I239" s="80"/>
      <c r="J239" s="80"/>
      <c r="K239" s="80"/>
      <c r="L239" s="80"/>
      <c r="M239" s="80"/>
      <c r="N239" s="80">
        <v>500000</v>
      </c>
      <c r="O239" s="85">
        <v>41541</v>
      </c>
      <c r="P239" s="81"/>
    </row>
    <row r="240" spans="1:16" x14ac:dyDescent="0.25">
      <c r="A240" s="75" t="s">
        <v>634</v>
      </c>
      <c r="B240" s="150"/>
      <c r="C240" s="151"/>
      <c r="D240" s="152"/>
      <c r="E240" s="153"/>
      <c r="F240" s="154"/>
      <c r="G240" s="155"/>
      <c r="H240" s="80"/>
      <c r="I240" s="80"/>
      <c r="J240" s="80"/>
      <c r="K240" s="80"/>
      <c r="L240" s="81"/>
      <c r="M240" s="80"/>
      <c r="N240" s="80"/>
      <c r="O240" s="77"/>
      <c r="P240" s="81"/>
    </row>
    <row r="241" spans="1:16" x14ac:dyDescent="0.25">
      <c r="A241" s="75"/>
      <c r="B241" s="150"/>
      <c r="C241" s="151"/>
      <c r="D241" s="152"/>
      <c r="E241" s="153"/>
      <c r="F241" s="154"/>
      <c r="G241" s="155"/>
      <c r="H241" s="80"/>
      <c r="I241" s="80"/>
      <c r="J241" s="80"/>
      <c r="K241" s="80"/>
      <c r="L241" s="81"/>
      <c r="M241" s="80"/>
      <c r="N241" s="80"/>
      <c r="O241" s="77"/>
      <c r="P241" s="81"/>
    </row>
    <row r="242" spans="1:16" x14ac:dyDescent="0.25">
      <c r="A242" s="75" t="s">
        <v>31</v>
      </c>
      <c r="B242" s="75" t="s">
        <v>577</v>
      </c>
      <c r="C242" s="76"/>
      <c r="D242" s="78"/>
      <c r="E242" s="78"/>
      <c r="F242" s="77"/>
      <c r="G242" s="80">
        <v>1500000</v>
      </c>
      <c r="H242" s="80"/>
      <c r="I242" s="80"/>
      <c r="J242" s="80"/>
      <c r="K242" s="80"/>
      <c r="L242" s="80"/>
      <c r="M242" s="80"/>
      <c r="N242" s="80"/>
      <c r="O242" s="77"/>
      <c r="P242" s="81"/>
    </row>
    <row r="243" spans="1:16" x14ac:dyDescent="0.25">
      <c r="A243" s="75" t="s">
        <v>31</v>
      </c>
      <c r="B243" s="75"/>
      <c r="C243" s="76"/>
      <c r="D243" s="77" t="s">
        <v>52</v>
      </c>
      <c r="E243" s="78"/>
      <c r="F243" s="77" t="s">
        <v>42</v>
      </c>
      <c r="G243" s="157">
        <v>1000000</v>
      </c>
      <c r="H243" s="80">
        <v>1000000</v>
      </c>
      <c r="I243" s="80"/>
      <c r="J243" s="80"/>
      <c r="K243" s="80"/>
      <c r="L243" s="80"/>
      <c r="M243" s="80"/>
      <c r="N243" s="80">
        <v>1000000</v>
      </c>
      <c r="O243" s="85">
        <v>41548</v>
      </c>
      <c r="P243" s="81"/>
    </row>
    <row r="244" spans="1:16" x14ac:dyDescent="0.25">
      <c r="A244" s="75" t="s">
        <v>31</v>
      </c>
      <c r="B244" s="75"/>
      <c r="C244" s="76"/>
      <c r="D244" s="77" t="s">
        <v>52</v>
      </c>
      <c r="E244" s="78"/>
      <c r="F244" s="77" t="s">
        <v>42</v>
      </c>
      <c r="G244" s="157">
        <v>500000</v>
      </c>
      <c r="H244" s="80">
        <v>500000</v>
      </c>
      <c r="I244" s="80"/>
      <c r="J244" s="80"/>
      <c r="K244" s="80"/>
      <c r="L244" s="80"/>
      <c r="M244" s="80"/>
      <c r="N244" s="80">
        <v>500000</v>
      </c>
      <c r="O244" s="85">
        <v>41548</v>
      </c>
      <c r="P244" s="81"/>
    </row>
    <row r="245" spans="1:16" x14ac:dyDescent="0.25">
      <c r="A245" s="75" t="s">
        <v>578</v>
      </c>
      <c r="B245" s="150"/>
      <c r="C245" s="151"/>
      <c r="D245" s="152"/>
      <c r="E245" s="153"/>
      <c r="F245" s="154"/>
      <c r="G245" s="155"/>
      <c r="H245" s="80"/>
      <c r="I245" s="80"/>
      <c r="J245" s="80"/>
      <c r="K245" s="80"/>
      <c r="L245" s="81"/>
      <c r="M245" s="80"/>
      <c r="N245" s="80"/>
      <c r="O245" s="77"/>
      <c r="P245" s="81"/>
    </row>
    <row r="246" spans="1:16" x14ac:dyDescent="0.25">
      <c r="A246" s="75"/>
      <c r="B246" s="150"/>
      <c r="C246" s="151"/>
      <c r="D246" s="152"/>
      <c r="E246" s="153"/>
      <c r="F246" s="154"/>
      <c r="G246" s="155"/>
      <c r="H246" s="80"/>
      <c r="I246" s="80"/>
      <c r="J246" s="80"/>
      <c r="K246" s="80"/>
      <c r="L246" s="81"/>
      <c r="M246" s="80"/>
      <c r="N246" s="80"/>
      <c r="O246" s="77"/>
      <c r="P246" s="81"/>
    </row>
    <row r="247" spans="1:16" x14ac:dyDescent="0.25">
      <c r="A247" s="75" t="s">
        <v>31</v>
      </c>
      <c r="B247" s="75" t="s">
        <v>575</v>
      </c>
      <c r="C247" s="76"/>
      <c r="D247" s="78"/>
      <c r="E247" s="78"/>
      <c r="F247" s="77"/>
      <c r="G247" s="80">
        <v>1000000</v>
      </c>
      <c r="H247" s="80"/>
      <c r="I247" s="80"/>
      <c r="J247" s="80"/>
      <c r="K247" s="80"/>
      <c r="L247" s="81"/>
      <c r="M247" s="80"/>
      <c r="N247" s="80"/>
      <c r="O247" s="77"/>
      <c r="P247" s="81"/>
    </row>
    <row r="248" spans="1:16" x14ac:dyDescent="0.25">
      <c r="A248" s="75" t="s">
        <v>31</v>
      </c>
      <c r="B248" s="75"/>
      <c r="C248" s="76"/>
      <c r="D248" s="77" t="s">
        <v>52</v>
      </c>
      <c r="E248" s="78"/>
      <c r="F248" s="77" t="s">
        <v>42</v>
      </c>
      <c r="G248" s="157">
        <v>500000</v>
      </c>
      <c r="H248" s="80">
        <v>500000</v>
      </c>
      <c r="I248" s="80"/>
      <c r="J248" s="80"/>
      <c r="K248" s="80"/>
      <c r="L248" s="81"/>
      <c r="M248" s="80"/>
      <c r="N248" s="80">
        <v>500000</v>
      </c>
      <c r="O248" s="85">
        <v>41555</v>
      </c>
      <c r="P248" s="81"/>
    </row>
    <row r="249" spans="1:16" x14ac:dyDescent="0.25">
      <c r="A249" s="75" t="s">
        <v>31</v>
      </c>
      <c r="B249" s="75"/>
      <c r="C249" s="76"/>
      <c r="D249" s="77" t="s">
        <v>52</v>
      </c>
      <c r="E249" s="78"/>
      <c r="F249" s="77" t="s">
        <v>42</v>
      </c>
      <c r="G249" s="157">
        <v>500000</v>
      </c>
      <c r="H249" s="80">
        <v>500000</v>
      </c>
      <c r="I249" s="80"/>
      <c r="J249" s="80"/>
      <c r="K249" s="80"/>
      <c r="L249" s="81"/>
      <c r="M249" s="80"/>
      <c r="N249" s="80">
        <v>500000</v>
      </c>
      <c r="O249" s="85">
        <v>41555</v>
      </c>
      <c r="P249" s="81"/>
    </row>
    <row r="250" spans="1:16" x14ac:dyDescent="0.25">
      <c r="A250" s="75" t="s">
        <v>579</v>
      </c>
      <c r="B250" s="150"/>
      <c r="C250" s="151"/>
      <c r="D250" s="152"/>
      <c r="E250" s="153"/>
      <c r="F250" s="154"/>
      <c r="G250" s="155"/>
      <c r="H250" s="80"/>
      <c r="I250" s="80"/>
      <c r="J250" s="80"/>
      <c r="K250" s="80"/>
      <c r="L250" s="80"/>
      <c r="M250" s="80"/>
      <c r="N250" s="80"/>
      <c r="O250" s="77"/>
      <c r="P250" s="81"/>
    </row>
    <row r="251" spans="1:16" x14ac:dyDescent="0.25">
      <c r="A251" s="75"/>
      <c r="B251" s="150"/>
      <c r="C251" s="151"/>
      <c r="D251" s="152"/>
      <c r="E251" s="153"/>
      <c r="F251" s="154"/>
      <c r="G251" s="155"/>
      <c r="H251" s="80"/>
      <c r="I251" s="80"/>
      <c r="J251" s="80"/>
      <c r="K251" s="80"/>
      <c r="L251" s="81"/>
      <c r="M251" s="80"/>
      <c r="N251" s="80"/>
      <c r="O251" s="77"/>
      <c r="P251" s="81"/>
    </row>
    <row r="252" spans="1:16" x14ac:dyDescent="0.25">
      <c r="A252" s="75" t="s">
        <v>31</v>
      </c>
      <c r="B252" s="75" t="s">
        <v>506</v>
      </c>
      <c r="C252" s="76"/>
      <c r="D252" s="78"/>
      <c r="E252" s="78"/>
      <c r="F252" s="77"/>
      <c r="G252" s="80">
        <v>500000</v>
      </c>
      <c r="H252" s="80"/>
      <c r="I252" s="80"/>
      <c r="J252" s="80"/>
      <c r="K252" s="80"/>
      <c r="L252" s="81"/>
      <c r="M252" s="80"/>
      <c r="N252" s="80"/>
      <c r="O252" s="77"/>
      <c r="P252" s="81"/>
    </row>
    <row r="253" spans="1:16" x14ac:dyDescent="0.25">
      <c r="A253" s="75" t="s">
        <v>31</v>
      </c>
      <c r="B253" s="75"/>
      <c r="C253" s="76"/>
      <c r="D253" s="77" t="s">
        <v>52</v>
      </c>
      <c r="E253" s="78"/>
      <c r="F253" s="77" t="s">
        <v>42</v>
      </c>
      <c r="G253" s="157">
        <v>500000</v>
      </c>
      <c r="H253" s="80">
        <v>500000</v>
      </c>
      <c r="I253" s="80"/>
      <c r="J253" s="80"/>
      <c r="K253" s="80"/>
      <c r="L253" s="81"/>
      <c r="M253" s="80"/>
      <c r="N253" s="80">
        <v>500000</v>
      </c>
      <c r="O253" s="85">
        <v>41576</v>
      </c>
      <c r="P253" s="81"/>
    </row>
    <row r="254" spans="1:16" x14ac:dyDescent="0.25">
      <c r="A254" s="75" t="s">
        <v>580</v>
      </c>
      <c r="B254" s="150"/>
      <c r="C254" s="151"/>
      <c r="D254" s="152"/>
      <c r="E254" s="153"/>
      <c r="F254" s="154"/>
      <c r="G254" s="155"/>
      <c r="H254" s="80"/>
      <c r="I254" s="80"/>
      <c r="J254" s="80"/>
      <c r="K254" s="80"/>
      <c r="L254" s="80"/>
      <c r="M254" s="80"/>
      <c r="N254" s="80"/>
      <c r="O254" s="77"/>
      <c r="P254" s="81"/>
    </row>
    <row r="255" spans="1:16" x14ac:dyDescent="0.25">
      <c r="A255" s="75"/>
      <c r="B255" s="150"/>
      <c r="C255" s="151"/>
      <c r="D255" s="152"/>
      <c r="E255" s="153"/>
      <c r="F255" s="154"/>
      <c r="G255" s="155"/>
      <c r="H255" s="80"/>
      <c r="I255" s="80"/>
      <c r="J255" s="80"/>
      <c r="K255" s="80"/>
      <c r="L255" s="81"/>
      <c r="M255" s="80"/>
      <c r="N255" s="80"/>
      <c r="O255" s="77"/>
      <c r="P255" s="81"/>
    </row>
    <row r="256" spans="1:16" x14ac:dyDescent="0.25">
      <c r="A256" s="75" t="s">
        <v>31</v>
      </c>
      <c r="B256" s="75" t="s">
        <v>508</v>
      </c>
      <c r="C256" s="76"/>
      <c r="D256" s="78"/>
      <c r="E256" s="78"/>
      <c r="F256" s="77"/>
      <c r="G256" s="80">
        <v>500000</v>
      </c>
      <c r="H256" s="80"/>
      <c r="I256" s="80"/>
      <c r="J256" s="80"/>
      <c r="K256" s="80"/>
      <c r="L256" s="81"/>
      <c r="M256" s="80"/>
      <c r="N256" s="80"/>
      <c r="O256" s="77"/>
      <c r="P256" s="81"/>
    </row>
    <row r="257" spans="1:16" x14ac:dyDescent="0.25">
      <c r="A257" s="75" t="s">
        <v>31</v>
      </c>
      <c r="B257" s="75"/>
      <c r="C257" s="76"/>
      <c r="D257" s="77" t="s">
        <v>52</v>
      </c>
      <c r="E257" s="78"/>
      <c r="F257" s="77" t="s">
        <v>42</v>
      </c>
      <c r="G257" s="157">
        <v>500000</v>
      </c>
      <c r="H257" s="80">
        <v>500000</v>
      </c>
      <c r="I257" s="80"/>
      <c r="J257" s="80"/>
      <c r="K257" s="80"/>
      <c r="L257" s="80"/>
      <c r="M257" s="80"/>
      <c r="N257" s="80">
        <v>500000</v>
      </c>
      <c r="O257" s="85">
        <v>41590</v>
      </c>
      <c r="P257" s="81"/>
    </row>
    <row r="258" spans="1:16" x14ac:dyDescent="0.25">
      <c r="A258" s="75" t="s">
        <v>517</v>
      </c>
      <c r="B258" s="150"/>
      <c r="C258" s="151"/>
      <c r="D258" s="152"/>
      <c r="E258" s="153"/>
      <c r="F258" s="154"/>
      <c r="G258" s="155"/>
      <c r="H258" s="80"/>
      <c r="I258" s="80"/>
      <c r="J258" s="80"/>
      <c r="K258" s="80"/>
      <c r="L258" s="80"/>
      <c r="M258" s="80"/>
      <c r="N258" s="80"/>
      <c r="O258" s="77"/>
      <c r="P258" s="81"/>
    </row>
    <row r="259" spans="1:16" x14ac:dyDescent="0.25">
      <c r="A259" s="75"/>
      <c r="B259" s="150"/>
      <c r="C259" s="151"/>
      <c r="D259" s="152"/>
      <c r="E259" s="153"/>
      <c r="F259" s="154"/>
      <c r="G259" s="155"/>
      <c r="H259" s="80"/>
      <c r="I259" s="80"/>
      <c r="J259" s="80"/>
      <c r="K259" s="80"/>
      <c r="L259" s="80"/>
      <c r="M259" s="80"/>
      <c r="N259" s="80"/>
      <c r="O259" s="77"/>
      <c r="P259" s="81"/>
    </row>
    <row r="260" spans="1:16" x14ac:dyDescent="0.25">
      <c r="A260" s="75" t="s">
        <v>31</v>
      </c>
      <c r="B260" s="75" t="s">
        <v>510</v>
      </c>
      <c r="C260" s="76"/>
      <c r="D260" s="78"/>
      <c r="E260" s="78"/>
      <c r="F260" s="77"/>
      <c r="G260" s="80">
        <v>2000000</v>
      </c>
      <c r="H260" s="80"/>
      <c r="I260" s="80"/>
      <c r="J260" s="80"/>
      <c r="K260" s="80"/>
      <c r="L260" s="80"/>
      <c r="M260" s="80"/>
      <c r="N260" s="80"/>
      <c r="O260" s="77"/>
      <c r="P260" s="81"/>
    </row>
    <row r="261" spans="1:16" x14ac:dyDescent="0.25">
      <c r="A261" s="75" t="s">
        <v>31</v>
      </c>
      <c r="B261" s="75"/>
      <c r="C261" s="76"/>
      <c r="D261" s="77" t="s">
        <v>52</v>
      </c>
      <c r="E261" s="78"/>
      <c r="F261" s="77" t="s">
        <v>42</v>
      </c>
      <c r="G261" s="157">
        <v>1000000</v>
      </c>
      <c r="H261" s="80">
        <v>1000000</v>
      </c>
      <c r="I261" s="80"/>
      <c r="J261" s="80"/>
      <c r="K261" s="80"/>
      <c r="L261" s="80"/>
      <c r="M261" s="80"/>
      <c r="N261" s="80">
        <v>1000000</v>
      </c>
      <c r="O261" s="85">
        <v>41597</v>
      </c>
      <c r="P261" s="81"/>
    </row>
    <row r="262" spans="1:16" x14ac:dyDescent="0.25">
      <c r="A262" s="75" t="s">
        <v>31</v>
      </c>
      <c r="B262" s="75"/>
      <c r="C262" s="76"/>
      <c r="D262" s="77" t="s">
        <v>52</v>
      </c>
      <c r="E262" s="78"/>
      <c r="F262" s="77" t="s">
        <v>42</v>
      </c>
      <c r="G262" s="157">
        <v>1000000</v>
      </c>
      <c r="H262" s="80">
        <v>1000000</v>
      </c>
      <c r="I262" s="80"/>
      <c r="J262" s="80"/>
      <c r="K262" s="80"/>
      <c r="L262" s="80"/>
      <c r="M262" s="80"/>
      <c r="N262" s="80">
        <v>1000000</v>
      </c>
      <c r="O262" s="85">
        <v>41597</v>
      </c>
      <c r="P262" s="81"/>
    </row>
    <row r="263" spans="1:16" x14ac:dyDescent="0.25">
      <c r="A263" s="75" t="s">
        <v>518</v>
      </c>
      <c r="B263" s="150"/>
      <c r="C263" s="151"/>
      <c r="D263" s="152"/>
      <c r="E263" s="153"/>
      <c r="F263" s="154"/>
      <c r="G263" s="155"/>
      <c r="H263" s="80"/>
      <c r="I263" s="80"/>
      <c r="J263" s="80"/>
      <c r="K263" s="80"/>
      <c r="L263" s="81"/>
      <c r="M263" s="80"/>
      <c r="N263" s="80"/>
      <c r="O263" s="77"/>
      <c r="P263" s="81"/>
    </row>
    <row r="264" spans="1:16" x14ac:dyDescent="0.25">
      <c r="A264" s="75"/>
      <c r="B264" s="150"/>
      <c r="C264" s="151"/>
      <c r="D264" s="152"/>
      <c r="E264" s="153"/>
      <c r="F264" s="154"/>
      <c r="G264" s="155"/>
      <c r="H264" s="80"/>
      <c r="I264" s="80"/>
      <c r="J264" s="80"/>
      <c r="K264" s="80"/>
      <c r="L264" s="80"/>
      <c r="M264" s="80"/>
      <c r="N264" s="80"/>
      <c r="O264" s="77"/>
      <c r="P264" s="81"/>
    </row>
    <row r="265" spans="1:16" x14ac:dyDescent="0.25">
      <c r="A265" s="75" t="s">
        <v>31</v>
      </c>
      <c r="B265" s="75" t="s">
        <v>118</v>
      </c>
      <c r="C265" s="76"/>
      <c r="D265" s="78"/>
      <c r="E265" s="78"/>
      <c r="F265" s="77"/>
      <c r="G265" s="80">
        <v>1500000</v>
      </c>
      <c r="H265" s="80"/>
      <c r="I265" s="80"/>
      <c r="J265" s="80"/>
      <c r="K265" s="80"/>
      <c r="L265" s="80"/>
      <c r="M265" s="80"/>
      <c r="N265" s="80"/>
      <c r="O265" s="77"/>
      <c r="P265" s="81"/>
    </row>
    <row r="266" spans="1:16" x14ac:dyDescent="0.25">
      <c r="A266" s="75" t="s">
        <v>31</v>
      </c>
      <c r="B266" s="75"/>
      <c r="C266" s="76"/>
      <c r="D266" s="77" t="s">
        <v>52</v>
      </c>
      <c r="E266" s="78"/>
      <c r="F266" s="77" t="s">
        <v>42</v>
      </c>
      <c r="G266" s="157">
        <v>1000000</v>
      </c>
      <c r="H266" s="80">
        <v>1000000</v>
      </c>
      <c r="I266" s="80"/>
      <c r="J266" s="80"/>
      <c r="K266" s="80"/>
      <c r="L266" s="80"/>
      <c r="M266" s="80"/>
      <c r="N266" s="80">
        <v>1000000</v>
      </c>
      <c r="O266" s="85">
        <v>41611</v>
      </c>
      <c r="P266" s="81"/>
    </row>
    <row r="267" spans="1:16" x14ac:dyDescent="0.25">
      <c r="A267" s="75" t="s">
        <v>31</v>
      </c>
      <c r="B267" s="75"/>
      <c r="C267" s="76"/>
      <c r="D267" s="77" t="s">
        <v>52</v>
      </c>
      <c r="E267" s="78"/>
      <c r="F267" s="77" t="s">
        <v>42</v>
      </c>
      <c r="G267" s="157">
        <v>500000</v>
      </c>
      <c r="H267" s="80">
        <v>500000</v>
      </c>
      <c r="I267" s="80"/>
      <c r="J267" s="80"/>
      <c r="K267" s="80"/>
      <c r="L267" s="80"/>
      <c r="M267" s="80"/>
      <c r="N267" s="80">
        <v>500000</v>
      </c>
      <c r="O267" s="85">
        <v>41308</v>
      </c>
      <c r="P267" s="81"/>
    </row>
    <row r="268" spans="1:16" x14ac:dyDescent="0.25">
      <c r="A268" s="75" t="s">
        <v>119</v>
      </c>
      <c r="B268" s="150"/>
      <c r="C268" s="151"/>
      <c r="D268" s="152"/>
      <c r="E268" s="153"/>
      <c r="F268" s="154"/>
      <c r="G268" s="155"/>
      <c r="H268" s="80"/>
      <c r="I268" s="80"/>
      <c r="J268" s="80"/>
      <c r="K268" s="80"/>
      <c r="L268" s="81"/>
      <c r="M268" s="80"/>
      <c r="N268" s="80"/>
      <c r="O268" s="77"/>
      <c r="P268" s="81"/>
    </row>
    <row r="269" spans="1:16" x14ac:dyDescent="0.25">
      <c r="A269" s="75"/>
      <c r="B269" s="150"/>
      <c r="C269" s="151"/>
      <c r="D269" s="152"/>
      <c r="E269" s="153"/>
      <c r="F269" s="154"/>
      <c r="G269" s="155"/>
      <c r="H269" s="80"/>
      <c r="I269" s="80"/>
      <c r="J269" s="80"/>
      <c r="K269" s="80"/>
      <c r="L269" s="80"/>
      <c r="M269" s="80"/>
      <c r="N269" s="80"/>
      <c r="O269" s="77"/>
      <c r="P269" s="81"/>
    </row>
    <row r="270" spans="1:16" x14ac:dyDescent="0.25">
      <c r="A270" s="75" t="s">
        <v>31</v>
      </c>
      <c r="B270" s="75" t="s">
        <v>81</v>
      </c>
      <c r="C270" s="76"/>
      <c r="D270" s="78"/>
      <c r="E270" s="78"/>
      <c r="F270" s="77"/>
      <c r="G270" s="80">
        <v>500000</v>
      </c>
      <c r="H270" s="80"/>
      <c r="I270" s="80"/>
      <c r="J270" s="80"/>
      <c r="K270" s="80"/>
      <c r="L270" s="81"/>
      <c r="M270" s="80"/>
      <c r="N270" s="80"/>
      <c r="O270" s="77"/>
      <c r="P270" s="81"/>
    </row>
    <row r="271" spans="1:16" x14ac:dyDescent="0.25">
      <c r="A271" s="75" t="s">
        <v>31</v>
      </c>
      <c r="B271" s="75"/>
      <c r="C271" s="76"/>
      <c r="D271" s="77" t="s">
        <v>52</v>
      </c>
      <c r="E271" s="78"/>
      <c r="F271" s="77" t="s">
        <v>42</v>
      </c>
      <c r="G271" s="157">
        <v>500000</v>
      </c>
      <c r="H271" s="80">
        <v>500000</v>
      </c>
      <c r="I271" s="80"/>
      <c r="J271" s="80"/>
      <c r="K271" s="80"/>
      <c r="L271" s="80"/>
      <c r="M271" s="80"/>
      <c r="N271" s="80">
        <v>500000</v>
      </c>
      <c r="O271" s="85">
        <v>41618</v>
      </c>
      <c r="P271" s="81"/>
    </row>
    <row r="272" spans="1:16" x14ac:dyDescent="0.25">
      <c r="A272" s="75" t="s">
        <v>120</v>
      </c>
      <c r="B272" s="150"/>
      <c r="C272" s="151"/>
      <c r="D272" s="152"/>
      <c r="E272" s="153"/>
      <c r="F272" s="154"/>
      <c r="G272" s="155"/>
      <c r="H272" s="80"/>
      <c r="I272" s="80"/>
      <c r="J272" s="80"/>
      <c r="K272" s="80"/>
      <c r="L272" s="80"/>
      <c r="M272" s="80"/>
      <c r="N272" s="80"/>
      <c r="O272" s="77"/>
      <c r="P272" s="81"/>
    </row>
    <row r="273" spans="1:16" x14ac:dyDescent="0.25">
      <c r="A273" s="75"/>
      <c r="B273" s="150"/>
      <c r="C273" s="151"/>
      <c r="D273" s="152"/>
      <c r="E273" s="153"/>
      <c r="F273" s="154"/>
      <c r="G273" s="155"/>
      <c r="H273" s="80"/>
      <c r="I273" s="80"/>
      <c r="J273" s="80"/>
      <c r="K273" s="80"/>
      <c r="L273" s="80"/>
      <c r="M273" s="80"/>
      <c r="N273" s="80"/>
      <c r="O273" s="77"/>
      <c r="P273" s="81"/>
    </row>
    <row r="274" spans="1:16" x14ac:dyDescent="0.25">
      <c r="A274" s="140" t="s">
        <v>47</v>
      </c>
      <c r="B274" s="140" t="s">
        <v>19</v>
      </c>
      <c r="C274" s="141" t="s">
        <v>137</v>
      </c>
      <c r="D274" s="142">
        <v>39286</v>
      </c>
      <c r="E274" s="143"/>
      <c r="F274" s="144"/>
      <c r="G274" s="145" t="s">
        <v>40</v>
      </c>
      <c r="H274" s="161"/>
      <c r="I274" s="80"/>
      <c r="J274" s="80"/>
      <c r="K274" s="80"/>
      <c r="L274" s="80"/>
      <c r="M274" s="80"/>
      <c r="N274" s="80"/>
      <c r="O274" s="77"/>
      <c r="P274" s="81"/>
    </row>
    <row r="275" spans="1:16" x14ac:dyDescent="0.25">
      <c r="A275" s="150"/>
      <c r="B275" s="150"/>
      <c r="C275" s="151"/>
      <c r="D275" s="152"/>
      <c r="E275" s="153"/>
      <c r="F275" s="154"/>
      <c r="G275" s="155"/>
      <c r="H275" s="161"/>
      <c r="I275" s="80"/>
      <c r="J275" s="80"/>
      <c r="K275" s="80"/>
      <c r="L275" s="80"/>
      <c r="M275" s="80"/>
      <c r="N275" s="80"/>
      <c r="O275" s="77"/>
      <c r="P275" s="81"/>
    </row>
    <row r="276" spans="1:16" x14ac:dyDescent="0.25">
      <c r="A276" s="75" t="s">
        <v>47</v>
      </c>
      <c r="B276" s="75" t="s">
        <v>672</v>
      </c>
      <c r="C276" s="159"/>
      <c r="D276" s="148"/>
      <c r="E276" s="78"/>
      <c r="F276" s="77"/>
      <c r="G276" s="149">
        <v>6500000</v>
      </c>
      <c r="H276" s="80"/>
      <c r="I276" s="80"/>
      <c r="J276" s="80"/>
      <c r="K276" s="80"/>
      <c r="L276" s="80"/>
      <c r="M276" s="80"/>
      <c r="N276" s="80"/>
      <c r="O276" s="85"/>
      <c r="P276" s="81"/>
    </row>
    <row r="277" spans="1:16" x14ac:dyDescent="0.25">
      <c r="A277" s="75" t="s">
        <v>47</v>
      </c>
      <c r="B277" s="160"/>
      <c r="C277" s="76"/>
      <c r="D277" s="77" t="s">
        <v>43</v>
      </c>
      <c r="E277" s="156" t="s">
        <v>673</v>
      </c>
      <c r="F277" s="77" t="s">
        <v>42</v>
      </c>
      <c r="G277" s="80">
        <v>6500000</v>
      </c>
      <c r="H277" s="80"/>
      <c r="I277" s="80">
        <v>2000000</v>
      </c>
      <c r="J277" s="80"/>
      <c r="K277" s="80"/>
      <c r="L277" s="80">
        <v>4500000</v>
      </c>
      <c r="M277" s="81"/>
      <c r="N277" s="80"/>
      <c r="O277" s="85">
        <v>41466</v>
      </c>
      <c r="P277" s="81"/>
    </row>
    <row r="278" spans="1:16" x14ac:dyDescent="0.25">
      <c r="A278" s="75" t="s">
        <v>47</v>
      </c>
      <c r="B278" s="160"/>
      <c r="C278" s="76"/>
      <c r="D278" s="77" t="s">
        <v>43</v>
      </c>
      <c r="E278" s="156" t="s">
        <v>674</v>
      </c>
      <c r="F278" s="77" t="s">
        <v>42</v>
      </c>
      <c r="G278" s="80">
        <v>6500000</v>
      </c>
      <c r="H278" s="80"/>
      <c r="I278" s="80">
        <v>2000000</v>
      </c>
      <c r="J278" s="80"/>
      <c r="K278" s="80"/>
      <c r="L278" s="80">
        <v>4500000</v>
      </c>
      <c r="M278" s="81"/>
      <c r="N278" s="80"/>
      <c r="O278" s="85">
        <v>41480</v>
      </c>
      <c r="P278" s="81"/>
    </row>
    <row r="279" spans="1:16" x14ac:dyDescent="0.25">
      <c r="A279" s="75" t="s">
        <v>47</v>
      </c>
      <c r="B279" s="75"/>
      <c r="C279" s="76"/>
      <c r="D279" s="77" t="s">
        <v>43</v>
      </c>
      <c r="E279" s="156" t="s">
        <v>675</v>
      </c>
      <c r="F279" s="77" t="s">
        <v>42</v>
      </c>
      <c r="G279" s="80">
        <v>6500000</v>
      </c>
      <c r="H279" s="80">
        <v>2000000</v>
      </c>
      <c r="I279" s="80"/>
      <c r="J279" s="80"/>
      <c r="K279" s="80"/>
      <c r="L279" s="80">
        <v>4500000</v>
      </c>
      <c r="M279" s="81"/>
      <c r="N279" s="80">
        <v>2000000</v>
      </c>
      <c r="O279" s="85">
        <v>41487</v>
      </c>
      <c r="P279" s="81"/>
    </row>
    <row r="280" spans="1:16" x14ac:dyDescent="0.25">
      <c r="A280" s="75" t="s">
        <v>47</v>
      </c>
      <c r="B280" s="75"/>
      <c r="C280" s="76"/>
      <c r="D280" s="77" t="s">
        <v>43</v>
      </c>
      <c r="E280" s="156" t="s">
        <v>676</v>
      </c>
      <c r="F280" s="77" t="s">
        <v>42</v>
      </c>
      <c r="G280" s="80">
        <v>6500000</v>
      </c>
      <c r="H280" s="80">
        <v>500000</v>
      </c>
      <c r="I280" s="80"/>
      <c r="J280" s="80"/>
      <c r="K280" s="80"/>
      <c r="L280" s="80">
        <v>6000000</v>
      </c>
      <c r="M280" s="81"/>
      <c r="N280" s="80">
        <v>500000</v>
      </c>
      <c r="O280" s="85">
        <v>41494</v>
      </c>
      <c r="P280" s="81"/>
    </row>
    <row r="281" spans="1:16" x14ac:dyDescent="0.25">
      <c r="A281" s="75" t="s">
        <v>47</v>
      </c>
      <c r="B281" s="75"/>
      <c r="C281" s="76"/>
      <c r="D281" s="77" t="s">
        <v>43</v>
      </c>
      <c r="E281" s="156" t="s">
        <v>677</v>
      </c>
      <c r="F281" s="77" t="s">
        <v>42</v>
      </c>
      <c r="G281" s="80">
        <v>6500000</v>
      </c>
      <c r="H281" s="80"/>
      <c r="I281" s="80"/>
      <c r="J281" s="80"/>
      <c r="K281" s="80"/>
      <c r="L281" s="80">
        <v>6500000</v>
      </c>
      <c r="M281" s="81"/>
      <c r="N281" s="80"/>
      <c r="O281" s="85">
        <v>41500</v>
      </c>
      <c r="P281" s="81"/>
    </row>
    <row r="282" spans="1:16" x14ac:dyDescent="0.25">
      <c r="A282" s="75" t="s">
        <v>47</v>
      </c>
      <c r="B282" s="75"/>
      <c r="C282" s="76"/>
      <c r="D282" s="77" t="s">
        <v>43</v>
      </c>
      <c r="E282" s="156" t="s">
        <v>678</v>
      </c>
      <c r="F282" s="77" t="s">
        <v>42</v>
      </c>
      <c r="G282" s="80">
        <v>6500000</v>
      </c>
      <c r="H282" s="80"/>
      <c r="I282" s="80"/>
      <c r="J282" s="80"/>
      <c r="K282" s="80"/>
      <c r="L282" s="80">
        <v>6500000</v>
      </c>
      <c r="M282" s="81"/>
      <c r="N282" s="80"/>
      <c r="O282" s="85">
        <v>41508</v>
      </c>
      <c r="P282" s="81"/>
    </row>
    <row r="283" spans="1:16" x14ac:dyDescent="0.25">
      <c r="A283" s="75" t="s">
        <v>679</v>
      </c>
      <c r="B283" s="75"/>
      <c r="C283" s="76"/>
      <c r="D283" s="77"/>
      <c r="E283" s="156"/>
      <c r="F283" s="77"/>
      <c r="G283" s="80"/>
      <c r="H283" s="80"/>
      <c r="I283" s="80"/>
      <c r="J283" s="80"/>
      <c r="K283" s="80"/>
      <c r="L283" s="80"/>
      <c r="M283" s="80"/>
      <c r="N283" s="80"/>
      <c r="O283" s="85"/>
      <c r="P283" s="81"/>
    </row>
    <row r="284" spans="1:16" x14ac:dyDescent="0.25">
      <c r="A284" s="75" t="s">
        <v>666</v>
      </c>
      <c r="B284" s="75"/>
      <c r="C284" s="76"/>
      <c r="D284" s="78"/>
      <c r="E284" s="78"/>
      <c r="F284" s="77"/>
      <c r="G284" s="80"/>
      <c r="H284" s="80"/>
      <c r="I284" s="80"/>
      <c r="J284" s="80"/>
      <c r="K284" s="80"/>
      <c r="L284" s="80"/>
      <c r="M284" s="80"/>
      <c r="N284" s="80"/>
      <c r="O284" s="85"/>
      <c r="P284" s="81"/>
    </row>
    <row r="285" spans="1:16" x14ac:dyDescent="0.25">
      <c r="A285" s="75"/>
      <c r="B285" s="75"/>
      <c r="C285" s="76"/>
      <c r="D285" s="78"/>
      <c r="E285" s="78"/>
      <c r="F285" s="77"/>
      <c r="G285" s="80"/>
      <c r="H285" s="80"/>
      <c r="I285" s="80"/>
      <c r="J285" s="80"/>
      <c r="K285" s="80"/>
      <c r="L285" s="80"/>
      <c r="M285" s="80"/>
      <c r="N285" s="80"/>
      <c r="O285" s="85"/>
      <c r="P285" s="81"/>
    </row>
    <row r="286" spans="1:16" x14ac:dyDescent="0.25">
      <c r="A286" s="140" t="s">
        <v>146</v>
      </c>
      <c r="B286" s="140" t="s">
        <v>19</v>
      </c>
      <c r="C286" s="141" t="s">
        <v>147</v>
      </c>
      <c r="D286" s="142">
        <v>39365</v>
      </c>
      <c r="E286" s="143"/>
      <c r="F286" s="144"/>
      <c r="G286" s="145" t="s">
        <v>148</v>
      </c>
      <c r="H286" s="161"/>
      <c r="I286" s="80"/>
      <c r="J286" s="80"/>
      <c r="K286" s="80"/>
      <c r="L286" s="80"/>
      <c r="M286" s="80"/>
      <c r="N286" s="80"/>
      <c r="O286" s="77"/>
      <c r="P286" s="81"/>
    </row>
    <row r="287" spans="1:16" x14ac:dyDescent="0.25">
      <c r="A287" s="150"/>
      <c r="B287" s="150"/>
      <c r="C287" s="151"/>
      <c r="D287" s="152"/>
      <c r="E287" s="153"/>
      <c r="F287" s="154"/>
      <c r="G287" s="155"/>
      <c r="H287" s="161"/>
      <c r="I287" s="80"/>
      <c r="J287" s="80"/>
      <c r="K287" s="80"/>
      <c r="L287" s="80"/>
      <c r="M287" s="80"/>
      <c r="N287" s="80"/>
      <c r="O287" s="77"/>
      <c r="P287" s="81"/>
    </row>
    <row r="288" spans="1:16" x14ac:dyDescent="0.25">
      <c r="A288" s="75" t="s">
        <v>146</v>
      </c>
      <c r="B288" s="75" t="s">
        <v>680</v>
      </c>
      <c r="C288" s="76"/>
      <c r="D288" s="77"/>
      <c r="E288" s="78"/>
      <c r="F288" s="77"/>
      <c r="G288" s="80">
        <v>7000000</v>
      </c>
      <c r="H288" s="80"/>
      <c r="I288" s="80"/>
      <c r="J288" s="80"/>
      <c r="K288" s="80"/>
      <c r="L288" s="81"/>
      <c r="M288" s="80"/>
      <c r="N288" s="80"/>
      <c r="O288" s="85"/>
      <c r="P288" s="81"/>
    </row>
    <row r="289" spans="1:16" x14ac:dyDescent="0.25">
      <c r="A289" s="75" t="s">
        <v>146</v>
      </c>
      <c r="B289" s="75"/>
      <c r="C289" s="76"/>
      <c r="D289" s="77" t="s">
        <v>681</v>
      </c>
      <c r="E289" s="78"/>
      <c r="F289" s="77" t="s">
        <v>42</v>
      </c>
      <c r="G289" s="79">
        <v>7000000</v>
      </c>
      <c r="H289" s="80">
        <v>7000000</v>
      </c>
      <c r="I289" s="80"/>
      <c r="J289" s="80"/>
      <c r="K289" s="80"/>
      <c r="L289" s="81"/>
      <c r="M289" s="81"/>
      <c r="N289" s="80">
        <v>7000000</v>
      </c>
      <c r="O289" s="85">
        <v>41514</v>
      </c>
      <c r="P289" s="81"/>
    </row>
    <row r="290" spans="1:16" x14ac:dyDescent="0.25">
      <c r="A290" s="75" t="s">
        <v>682</v>
      </c>
      <c r="B290" s="75"/>
      <c r="C290" s="76"/>
      <c r="D290" s="77"/>
      <c r="E290" s="78"/>
      <c r="F290" s="77"/>
      <c r="G290" s="80"/>
      <c r="H290" s="80"/>
      <c r="I290" s="80"/>
      <c r="J290" s="80"/>
      <c r="K290" s="80"/>
      <c r="L290" s="80"/>
      <c r="M290" s="80"/>
      <c r="N290" s="80"/>
      <c r="O290" s="85"/>
      <c r="P290" s="81"/>
    </row>
    <row r="291" spans="1:16" x14ac:dyDescent="0.25">
      <c r="A291" s="75"/>
      <c r="B291" s="75"/>
      <c r="C291" s="76"/>
      <c r="D291" s="77"/>
      <c r="E291" s="78"/>
      <c r="F291" s="77"/>
      <c r="G291" s="80"/>
      <c r="H291" s="80"/>
      <c r="I291" s="80"/>
      <c r="J291" s="80"/>
      <c r="K291" s="80"/>
      <c r="L291" s="80"/>
      <c r="M291" s="80"/>
      <c r="N291" s="80"/>
      <c r="O291" s="85"/>
      <c r="P291" s="81"/>
    </row>
    <row r="292" spans="1:16" x14ac:dyDescent="0.25">
      <c r="A292" s="75" t="s">
        <v>146</v>
      </c>
      <c r="B292" s="75" t="s">
        <v>635</v>
      </c>
      <c r="C292" s="76"/>
      <c r="D292" s="77"/>
      <c r="E292" s="78"/>
      <c r="F292" s="77"/>
      <c r="G292" s="80">
        <v>7000000</v>
      </c>
      <c r="H292" s="80"/>
      <c r="I292" s="80"/>
      <c r="J292" s="80"/>
      <c r="K292" s="80"/>
      <c r="L292" s="81"/>
      <c r="M292" s="80"/>
      <c r="N292" s="80"/>
      <c r="O292" s="85"/>
      <c r="P292" s="81"/>
    </row>
    <row r="293" spans="1:16" x14ac:dyDescent="0.25">
      <c r="A293" s="75" t="s">
        <v>146</v>
      </c>
      <c r="B293" s="75"/>
      <c r="C293" s="76"/>
      <c r="D293" s="77" t="s">
        <v>636</v>
      </c>
      <c r="E293" s="78"/>
      <c r="F293" s="77" t="s">
        <v>42</v>
      </c>
      <c r="G293" s="79">
        <v>7000000</v>
      </c>
      <c r="H293" s="80"/>
      <c r="I293" s="80"/>
      <c r="J293" s="80"/>
      <c r="K293" s="80"/>
      <c r="L293" s="80">
        <v>7000000</v>
      </c>
      <c r="M293" s="81"/>
      <c r="N293" s="80"/>
      <c r="O293" s="85">
        <v>41544</v>
      </c>
      <c r="P293" s="81"/>
    </row>
    <row r="294" spans="1:16" x14ac:dyDescent="0.25">
      <c r="A294" s="75" t="s">
        <v>637</v>
      </c>
      <c r="B294" s="75"/>
      <c r="C294" s="76"/>
      <c r="D294" s="77"/>
      <c r="E294" s="78"/>
      <c r="F294" s="77"/>
      <c r="G294" s="80"/>
      <c r="H294" s="80"/>
      <c r="I294" s="80"/>
      <c r="J294" s="80"/>
      <c r="K294" s="80"/>
      <c r="L294" s="80"/>
      <c r="M294" s="80"/>
      <c r="N294" s="80"/>
      <c r="O294" s="85"/>
      <c r="P294" s="81"/>
    </row>
    <row r="295" spans="1:16" x14ac:dyDescent="0.25">
      <c r="A295" s="75"/>
      <c r="B295" s="75"/>
      <c r="C295" s="76"/>
      <c r="D295" s="77"/>
      <c r="E295" s="78"/>
      <c r="F295" s="77"/>
      <c r="G295" s="80"/>
      <c r="H295" s="80"/>
      <c r="I295" s="80"/>
      <c r="J295" s="80"/>
      <c r="K295" s="80"/>
      <c r="L295" s="80"/>
      <c r="M295" s="80"/>
      <c r="N295" s="80"/>
      <c r="O295" s="85"/>
      <c r="P295" s="81"/>
    </row>
    <row r="296" spans="1:16" x14ac:dyDescent="0.25">
      <c r="A296" s="75" t="s">
        <v>146</v>
      </c>
      <c r="B296" s="75" t="s">
        <v>582</v>
      </c>
      <c r="C296" s="76"/>
      <c r="D296" s="77"/>
      <c r="E296" s="78"/>
      <c r="F296" s="77"/>
      <c r="G296" s="80">
        <v>7000000</v>
      </c>
      <c r="H296" s="80"/>
      <c r="I296" s="80"/>
      <c r="J296" s="80"/>
      <c r="K296" s="80"/>
      <c r="L296" s="81"/>
      <c r="M296" s="80"/>
      <c r="N296" s="80"/>
      <c r="O296" s="85"/>
      <c r="P296" s="81"/>
    </row>
    <row r="297" spans="1:16" x14ac:dyDescent="0.25">
      <c r="A297" s="75" t="s">
        <v>146</v>
      </c>
      <c r="B297" s="75"/>
      <c r="C297" s="76"/>
      <c r="D297" s="77" t="s">
        <v>583</v>
      </c>
      <c r="E297" s="78"/>
      <c r="F297" s="77" t="s">
        <v>42</v>
      </c>
      <c r="G297" s="79">
        <v>7000000</v>
      </c>
      <c r="H297" s="80">
        <v>7000000</v>
      </c>
      <c r="I297" s="80"/>
      <c r="J297" s="80"/>
      <c r="K297" s="80"/>
      <c r="L297" s="81"/>
      <c r="M297" s="81"/>
      <c r="N297" s="80">
        <v>7000000</v>
      </c>
      <c r="O297" s="85">
        <v>41575</v>
      </c>
      <c r="P297" s="81"/>
    </row>
    <row r="298" spans="1:16" x14ac:dyDescent="0.25">
      <c r="A298" s="75" t="s">
        <v>584</v>
      </c>
      <c r="B298" s="75"/>
      <c r="C298" s="76"/>
      <c r="D298" s="77"/>
      <c r="E298" s="78"/>
      <c r="F298" s="77"/>
      <c r="G298" s="80"/>
      <c r="H298" s="80"/>
      <c r="I298" s="80"/>
      <c r="J298" s="80"/>
      <c r="K298" s="80"/>
      <c r="L298" s="80"/>
      <c r="M298" s="80"/>
      <c r="N298" s="80"/>
      <c r="O298" s="85"/>
      <c r="P298" s="81"/>
    </row>
    <row r="299" spans="1:16" x14ac:dyDescent="0.25">
      <c r="A299" s="75"/>
      <c r="B299" s="75"/>
      <c r="C299" s="76"/>
      <c r="D299" s="77"/>
      <c r="E299" s="78"/>
      <c r="F299" s="77"/>
      <c r="G299" s="80"/>
      <c r="H299" s="80"/>
      <c r="I299" s="80"/>
      <c r="J299" s="80"/>
      <c r="K299" s="80"/>
      <c r="L299" s="80"/>
      <c r="M299" s="80"/>
      <c r="N299" s="80"/>
      <c r="O299" s="85"/>
      <c r="P299" s="81"/>
    </row>
    <row r="300" spans="1:16" x14ac:dyDescent="0.25">
      <c r="A300" s="75" t="s">
        <v>146</v>
      </c>
      <c r="B300" s="75" t="s">
        <v>519</v>
      </c>
      <c r="C300" s="76"/>
      <c r="D300" s="77"/>
      <c r="E300" s="78"/>
      <c r="F300" s="77"/>
      <c r="G300" s="80">
        <v>7000000</v>
      </c>
      <c r="H300" s="80"/>
      <c r="I300" s="80"/>
      <c r="J300" s="80"/>
      <c r="K300" s="80"/>
      <c r="L300" s="81"/>
      <c r="M300" s="80"/>
      <c r="N300" s="80"/>
      <c r="O300" s="85"/>
      <c r="P300" s="81"/>
    </row>
    <row r="301" spans="1:16" x14ac:dyDescent="0.25">
      <c r="A301" s="75" t="s">
        <v>146</v>
      </c>
      <c r="B301" s="75"/>
      <c r="C301" s="76"/>
      <c r="D301" s="77" t="s">
        <v>520</v>
      </c>
      <c r="E301" s="78"/>
      <c r="F301" s="77" t="s">
        <v>42</v>
      </c>
      <c r="G301" s="79">
        <v>7000000</v>
      </c>
      <c r="H301" s="80"/>
      <c r="I301" s="80"/>
      <c r="J301" s="80"/>
      <c r="K301" s="80"/>
      <c r="L301" s="80">
        <v>7000000</v>
      </c>
      <c r="M301" s="81"/>
      <c r="N301" s="80"/>
      <c r="O301" s="85">
        <v>41604</v>
      </c>
      <c r="P301" s="81"/>
    </row>
    <row r="302" spans="1:16" x14ac:dyDescent="0.25">
      <c r="A302" s="75" t="s">
        <v>521</v>
      </c>
      <c r="B302" s="75"/>
      <c r="C302" s="76"/>
      <c r="D302" s="77"/>
      <c r="E302" s="78"/>
      <c r="F302" s="77"/>
      <c r="G302" s="80"/>
      <c r="H302" s="80"/>
      <c r="I302" s="80"/>
      <c r="J302" s="80"/>
      <c r="K302" s="80"/>
      <c r="L302" s="80"/>
      <c r="M302" s="80"/>
      <c r="N302" s="80"/>
      <c r="O302" s="85"/>
      <c r="P302" s="81"/>
    </row>
    <row r="303" spans="1:16" x14ac:dyDescent="0.25">
      <c r="A303" s="75"/>
      <c r="B303" s="75"/>
      <c r="C303" s="76"/>
      <c r="D303" s="77"/>
      <c r="E303" s="78"/>
      <c r="F303" s="77"/>
      <c r="G303" s="80"/>
      <c r="H303" s="80"/>
      <c r="I303" s="80"/>
      <c r="J303" s="80"/>
      <c r="K303" s="80"/>
      <c r="L303" s="80"/>
      <c r="M303" s="80"/>
      <c r="N303" s="80"/>
      <c r="O303" s="85"/>
      <c r="P303" s="81"/>
    </row>
    <row r="304" spans="1:16" x14ac:dyDescent="0.25">
      <c r="A304" s="140" t="s">
        <v>155</v>
      </c>
      <c r="B304" s="140" t="s">
        <v>19</v>
      </c>
      <c r="C304" s="141" t="s">
        <v>156</v>
      </c>
      <c r="D304" s="142">
        <v>39629</v>
      </c>
      <c r="E304" s="143"/>
      <c r="F304" s="144"/>
      <c r="G304" s="145" t="s">
        <v>157</v>
      </c>
      <c r="H304" s="80"/>
      <c r="I304" s="80"/>
      <c r="J304" s="80"/>
      <c r="K304" s="80"/>
      <c r="L304" s="80"/>
      <c r="M304" s="80"/>
      <c r="N304" s="80"/>
      <c r="O304" s="85"/>
      <c r="P304" s="81"/>
    </row>
    <row r="305" spans="1:16" x14ac:dyDescent="0.25">
      <c r="A305" s="150"/>
      <c r="B305" s="150"/>
      <c r="C305" s="151"/>
      <c r="D305" s="152"/>
      <c r="E305" s="153"/>
      <c r="F305" s="154"/>
      <c r="G305" s="155"/>
      <c r="H305" s="80"/>
      <c r="I305" s="80"/>
      <c r="J305" s="80"/>
      <c r="K305" s="80"/>
      <c r="L305" s="80"/>
      <c r="M305" s="80"/>
      <c r="N305" s="80"/>
      <c r="O305" s="85"/>
      <c r="P305" s="81"/>
    </row>
    <row r="306" spans="1:16" x14ac:dyDescent="0.25">
      <c r="A306" s="140" t="s">
        <v>158</v>
      </c>
      <c r="B306" s="140" t="s">
        <v>19</v>
      </c>
      <c r="C306" s="141" t="s">
        <v>159</v>
      </c>
      <c r="D306" s="142">
        <v>39632</v>
      </c>
      <c r="E306" s="143"/>
      <c r="F306" s="144"/>
      <c r="G306" s="145" t="s">
        <v>160</v>
      </c>
      <c r="H306" s="80"/>
      <c r="I306" s="80"/>
      <c r="J306" s="80"/>
      <c r="K306" s="80"/>
      <c r="L306" s="80"/>
      <c r="M306" s="80"/>
      <c r="N306" s="80"/>
      <c r="O306" s="85"/>
      <c r="P306" s="81"/>
    </row>
    <row r="307" spans="1:16" x14ac:dyDescent="0.25">
      <c r="A307" s="150"/>
      <c r="B307" s="150"/>
      <c r="C307" s="151"/>
      <c r="D307" s="152"/>
      <c r="E307" s="153"/>
      <c r="F307" s="154"/>
      <c r="G307" s="155"/>
      <c r="H307" s="80"/>
      <c r="I307" s="80"/>
      <c r="J307" s="80"/>
      <c r="K307" s="80"/>
      <c r="L307" s="80"/>
      <c r="M307" s="80"/>
      <c r="N307" s="80"/>
      <c r="O307" s="85"/>
      <c r="P307" s="81"/>
    </row>
    <row r="308" spans="1:16" x14ac:dyDescent="0.25">
      <c r="A308" s="140" t="s">
        <v>161</v>
      </c>
      <c r="B308" s="140" t="s">
        <v>19</v>
      </c>
      <c r="C308" s="141" t="s">
        <v>162</v>
      </c>
      <c r="D308" s="142">
        <v>39639</v>
      </c>
      <c r="E308" s="143"/>
      <c r="F308" s="144"/>
      <c r="G308" s="145" t="s">
        <v>21</v>
      </c>
      <c r="H308" s="80"/>
      <c r="I308" s="80"/>
      <c r="J308" s="80"/>
      <c r="K308" s="80"/>
      <c r="L308" s="80"/>
      <c r="M308" s="80"/>
      <c r="N308" s="80"/>
      <c r="O308" s="85"/>
      <c r="P308" s="81"/>
    </row>
    <row r="309" spans="1:16" x14ac:dyDescent="0.25">
      <c r="A309" s="150"/>
      <c r="B309" s="150"/>
      <c r="C309" s="151"/>
      <c r="D309" s="152"/>
      <c r="E309" s="153"/>
      <c r="F309" s="154"/>
      <c r="G309" s="155"/>
      <c r="H309" s="80"/>
      <c r="I309" s="80"/>
      <c r="J309" s="80"/>
      <c r="K309" s="80"/>
      <c r="L309" s="80"/>
      <c r="M309" s="80"/>
      <c r="N309" s="80"/>
      <c r="O309" s="85"/>
      <c r="P309" s="81"/>
    </row>
    <row r="310" spans="1:16" x14ac:dyDescent="0.25">
      <c r="A310" s="140" t="s">
        <v>31</v>
      </c>
      <c r="B310" s="140" t="s">
        <v>19</v>
      </c>
      <c r="C310" s="141" t="s">
        <v>163</v>
      </c>
      <c r="D310" s="142">
        <v>39646</v>
      </c>
      <c r="E310" s="143"/>
      <c r="F310" s="144"/>
      <c r="G310" s="145">
        <v>15000000</v>
      </c>
      <c r="H310" s="80"/>
      <c r="I310" s="80"/>
      <c r="J310" s="80"/>
      <c r="K310" s="80"/>
      <c r="L310" s="80"/>
      <c r="M310" s="80"/>
      <c r="N310" s="80"/>
      <c r="O310" s="77"/>
      <c r="P310" s="81"/>
    </row>
    <row r="311" spans="1:16" x14ac:dyDescent="0.25">
      <c r="A311" s="75"/>
      <c r="B311" s="150"/>
      <c r="C311" s="151"/>
      <c r="D311" s="152"/>
      <c r="E311" s="153"/>
      <c r="F311" s="154"/>
      <c r="G311" s="155"/>
      <c r="H311" s="80"/>
      <c r="I311" s="80"/>
      <c r="J311" s="80"/>
      <c r="K311" s="80"/>
      <c r="L311" s="80"/>
      <c r="M311" s="80"/>
      <c r="N311" s="80"/>
      <c r="O311" s="77"/>
      <c r="P311" s="81"/>
    </row>
    <row r="312" spans="1:16" x14ac:dyDescent="0.25">
      <c r="A312" s="75" t="s">
        <v>31</v>
      </c>
      <c r="B312" s="75" t="s">
        <v>720</v>
      </c>
      <c r="C312" s="76"/>
      <c r="D312" s="77"/>
      <c r="E312" s="78"/>
      <c r="F312" s="77"/>
      <c r="G312" s="80">
        <v>1500000</v>
      </c>
      <c r="H312" s="80"/>
      <c r="I312" s="80"/>
      <c r="J312" s="80"/>
      <c r="K312" s="80"/>
      <c r="L312" s="80"/>
      <c r="M312" s="80"/>
      <c r="N312" s="80"/>
      <c r="O312" s="77"/>
      <c r="P312" s="81"/>
    </row>
    <row r="313" spans="1:16" x14ac:dyDescent="0.25">
      <c r="A313" s="75" t="s">
        <v>31</v>
      </c>
      <c r="B313" s="75"/>
      <c r="C313" s="76"/>
      <c r="D313" s="77" t="s">
        <v>52</v>
      </c>
      <c r="E313" s="78"/>
      <c r="F313" s="77" t="s">
        <v>42</v>
      </c>
      <c r="G313" s="79">
        <v>1000000</v>
      </c>
      <c r="H313" s="80"/>
      <c r="I313" s="80">
        <v>1000000</v>
      </c>
      <c r="J313" s="80"/>
      <c r="K313" s="80"/>
      <c r="L313" s="80"/>
      <c r="M313" s="80"/>
      <c r="N313" s="80"/>
      <c r="O313" s="85">
        <v>41457</v>
      </c>
      <c r="P313" s="81"/>
    </row>
    <row r="314" spans="1:16" x14ac:dyDescent="0.25">
      <c r="A314" s="75" t="s">
        <v>31</v>
      </c>
      <c r="B314" s="150"/>
      <c r="C314" s="151"/>
      <c r="D314" s="77" t="s">
        <v>52</v>
      </c>
      <c r="E314" s="153"/>
      <c r="F314" s="77" t="s">
        <v>42</v>
      </c>
      <c r="G314" s="79">
        <v>500000</v>
      </c>
      <c r="H314" s="80"/>
      <c r="I314" s="80">
        <v>500000</v>
      </c>
      <c r="J314" s="80"/>
      <c r="K314" s="80"/>
      <c r="L314" s="80"/>
      <c r="M314" s="80"/>
      <c r="N314" s="80"/>
      <c r="O314" s="85">
        <v>41457</v>
      </c>
      <c r="P314" s="81"/>
    </row>
    <row r="315" spans="1:16" x14ac:dyDescent="0.25">
      <c r="A315" s="75" t="s">
        <v>721</v>
      </c>
      <c r="B315" s="150"/>
      <c r="C315" s="151"/>
      <c r="D315" s="152"/>
      <c r="E315" s="153"/>
      <c r="F315" s="154"/>
      <c r="G315" s="155"/>
      <c r="H315" s="80"/>
      <c r="I315" s="80"/>
      <c r="J315" s="80"/>
      <c r="K315" s="80"/>
      <c r="L315" s="80"/>
      <c r="M315" s="80"/>
      <c r="N315" s="80"/>
      <c r="O315" s="77"/>
      <c r="P315" s="81"/>
    </row>
    <row r="316" spans="1:16" x14ac:dyDescent="0.25">
      <c r="A316" s="75"/>
      <c r="B316" s="150"/>
      <c r="C316" s="151"/>
      <c r="D316" s="152"/>
      <c r="E316" s="153"/>
      <c r="F316" s="154"/>
      <c r="G316" s="155"/>
      <c r="H316" s="80"/>
      <c r="I316" s="80"/>
      <c r="J316" s="80"/>
      <c r="K316" s="80"/>
      <c r="L316" s="80"/>
      <c r="M316" s="80"/>
      <c r="N316" s="80"/>
      <c r="O316" s="77"/>
      <c r="P316" s="81"/>
    </row>
    <row r="317" spans="1:16" x14ac:dyDescent="0.25">
      <c r="A317" s="75" t="s">
        <v>31</v>
      </c>
      <c r="B317" s="75" t="s">
        <v>722</v>
      </c>
      <c r="C317" s="76"/>
      <c r="D317" s="77"/>
      <c r="E317" s="78"/>
      <c r="F317" s="77"/>
      <c r="G317" s="80">
        <v>1000000</v>
      </c>
      <c r="H317" s="80"/>
      <c r="I317" s="80"/>
      <c r="J317" s="80"/>
      <c r="K317" s="80"/>
      <c r="L317" s="80"/>
      <c r="M317" s="80"/>
      <c r="N317" s="80"/>
      <c r="O317" s="77"/>
      <c r="P317" s="81"/>
    </row>
    <row r="318" spans="1:16" x14ac:dyDescent="0.25">
      <c r="A318" s="75" t="s">
        <v>31</v>
      </c>
      <c r="B318" s="75"/>
      <c r="C318" s="76"/>
      <c r="D318" s="77" t="s">
        <v>52</v>
      </c>
      <c r="E318" s="78"/>
      <c r="F318" s="77" t="s">
        <v>42</v>
      </c>
      <c r="G318" s="79">
        <v>500000</v>
      </c>
      <c r="H318" s="80"/>
      <c r="I318" s="80">
        <v>500000</v>
      </c>
      <c r="J318" s="80"/>
      <c r="K318" s="80"/>
      <c r="L318" s="80"/>
      <c r="M318" s="80"/>
      <c r="N318" s="80"/>
      <c r="O318" s="85">
        <v>41478</v>
      </c>
      <c r="P318" s="81"/>
    </row>
    <row r="319" spans="1:16" x14ac:dyDescent="0.25">
      <c r="A319" s="75" t="s">
        <v>31</v>
      </c>
      <c r="B319" s="150"/>
      <c r="C319" s="151"/>
      <c r="D319" s="77" t="s">
        <v>52</v>
      </c>
      <c r="E319" s="153"/>
      <c r="F319" s="77" t="s">
        <v>42</v>
      </c>
      <c r="G319" s="79">
        <v>500000</v>
      </c>
      <c r="H319" s="80"/>
      <c r="I319" s="80">
        <v>500000</v>
      </c>
      <c r="J319" s="80"/>
      <c r="K319" s="80"/>
      <c r="L319" s="80"/>
      <c r="M319" s="80"/>
      <c r="N319" s="80"/>
      <c r="O319" s="85">
        <v>41478</v>
      </c>
      <c r="P319" s="81"/>
    </row>
    <row r="320" spans="1:16" x14ac:dyDescent="0.25">
      <c r="A320" s="75" t="s">
        <v>723</v>
      </c>
      <c r="B320" s="150"/>
      <c r="C320" s="151"/>
      <c r="D320" s="152"/>
      <c r="E320" s="153"/>
      <c r="F320" s="154"/>
      <c r="G320" s="155"/>
      <c r="H320" s="80"/>
      <c r="I320" s="80"/>
      <c r="J320" s="80"/>
      <c r="K320" s="80"/>
      <c r="L320" s="80"/>
      <c r="M320" s="80"/>
      <c r="N320" s="80"/>
      <c r="O320" s="77"/>
      <c r="P320" s="81"/>
    </row>
    <row r="321" spans="1:16" x14ac:dyDescent="0.25">
      <c r="A321" s="75"/>
      <c r="B321" s="150"/>
      <c r="C321" s="151"/>
      <c r="D321" s="152"/>
      <c r="E321" s="153"/>
      <c r="F321" s="154"/>
      <c r="G321" s="155"/>
      <c r="H321" s="80"/>
      <c r="I321" s="80"/>
      <c r="J321" s="80"/>
      <c r="K321" s="80"/>
      <c r="L321" s="80"/>
      <c r="M321" s="80"/>
      <c r="N321" s="80"/>
      <c r="O321" s="77"/>
      <c r="P321" s="81"/>
    </row>
    <row r="322" spans="1:16" x14ac:dyDescent="0.25">
      <c r="A322" s="75" t="s">
        <v>31</v>
      </c>
      <c r="B322" s="75" t="s">
        <v>724</v>
      </c>
      <c r="C322" s="76"/>
      <c r="D322" s="77"/>
      <c r="E322" s="78"/>
      <c r="F322" s="77"/>
      <c r="G322" s="80">
        <v>3500000</v>
      </c>
      <c r="H322" s="80"/>
      <c r="I322" s="80"/>
      <c r="J322" s="80"/>
      <c r="K322" s="80"/>
      <c r="L322" s="80"/>
      <c r="M322" s="80"/>
      <c r="N322" s="80"/>
      <c r="O322" s="77"/>
      <c r="P322" s="81"/>
    </row>
    <row r="323" spans="1:16" x14ac:dyDescent="0.25">
      <c r="A323" s="75" t="s">
        <v>31</v>
      </c>
      <c r="B323" s="75"/>
      <c r="C323" s="76"/>
      <c r="D323" s="77" t="s">
        <v>52</v>
      </c>
      <c r="E323" s="78"/>
      <c r="F323" s="77" t="s">
        <v>42</v>
      </c>
      <c r="G323" s="79">
        <v>2500000</v>
      </c>
      <c r="H323" s="80"/>
      <c r="I323" s="80">
        <v>2500000</v>
      </c>
      <c r="J323" s="80"/>
      <c r="K323" s="80"/>
      <c r="L323" s="80"/>
      <c r="M323" s="80"/>
      <c r="N323" s="80"/>
      <c r="O323" s="85">
        <v>41485</v>
      </c>
      <c r="P323" s="81"/>
    </row>
    <row r="324" spans="1:16" x14ac:dyDescent="0.25">
      <c r="A324" s="75" t="s">
        <v>31</v>
      </c>
      <c r="B324" s="150"/>
      <c r="C324" s="151"/>
      <c r="D324" s="77" t="s">
        <v>52</v>
      </c>
      <c r="E324" s="153"/>
      <c r="F324" s="77" t="s">
        <v>42</v>
      </c>
      <c r="G324" s="79">
        <v>1000000</v>
      </c>
      <c r="H324" s="80"/>
      <c r="I324" s="80">
        <v>1000000</v>
      </c>
      <c r="J324" s="80"/>
      <c r="K324" s="80"/>
      <c r="L324" s="80"/>
      <c r="M324" s="80"/>
      <c r="N324" s="80"/>
      <c r="O324" s="85">
        <v>41485</v>
      </c>
      <c r="P324" s="81"/>
    </row>
    <row r="325" spans="1:16" x14ac:dyDescent="0.25">
      <c r="A325" s="75" t="s">
        <v>725</v>
      </c>
      <c r="B325" s="150"/>
      <c r="C325" s="151"/>
      <c r="D325" s="152"/>
      <c r="E325" s="153"/>
      <c r="F325" s="154"/>
      <c r="G325" s="155"/>
      <c r="H325" s="80"/>
      <c r="I325" s="80"/>
      <c r="J325" s="80"/>
      <c r="K325" s="80"/>
      <c r="L325" s="80"/>
      <c r="M325" s="80"/>
      <c r="N325" s="80"/>
      <c r="O325" s="77"/>
      <c r="P325" s="81"/>
    </row>
    <row r="326" spans="1:16" x14ac:dyDescent="0.25">
      <c r="A326" s="75"/>
      <c r="B326" s="150"/>
      <c r="C326" s="151"/>
      <c r="D326" s="152"/>
      <c r="E326" s="153"/>
      <c r="F326" s="154"/>
      <c r="G326" s="155"/>
      <c r="H326" s="80"/>
      <c r="I326" s="80"/>
      <c r="J326" s="80"/>
      <c r="K326" s="80"/>
      <c r="L326" s="80"/>
      <c r="M326" s="80"/>
      <c r="N326" s="80"/>
      <c r="O326" s="77"/>
      <c r="P326" s="81"/>
    </row>
    <row r="327" spans="1:16" x14ac:dyDescent="0.25">
      <c r="A327" s="75" t="s">
        <v>31</v>
      </c>
      <c r="B327" s="75" t="s">
        <v>683</v>
      </c>
      <c r="C327" s="76"/>
      <c r="D327" s="77"/>
      <c r="E327" s="78"/>
      <c r="F327" s="77"/>
      <c r="G327" s="80">
        <v>500000</v>
      </c>
      <c r="H327" s="80"/>
      <c r="I327" s="80"/>
      <c r="J327" s="80"/>
      <c r="K327" s="80"/>
      <c r="L327" s="80"/>
      <c r="M327" s="80"/>
      <c r="N327" s="80"/>
      <c r="O327" s="77"/>
      <c r="P327" s="81"/>
    </row>
    <row r="328" spans="1:16" x14ac:dyDescent="0.25">
      <c r="A328" s="75" t="s">
        <v>31</v>
      </c>
      <c r="B328" s="75"/>
      <c r="C328" s="76"/>
      <c r="D328" s="77" t="s">
        <v>52</v>
      </c>
      <c r="E328" s="78"/>
      <c r="F328" s="77" t="s">
        <v>42</v>
      </c>
      <c r="G328" s="79">
        <v>500000</v>
      </c>
      <c r="H328" s="80">
        <v>500000</v>
      </c>
      <c r="I328" s="80"/>
      <c r="J328" s="80"/>
      <c r="K328" s="80"/>
      <c r="L328" s="80"/>
      <c r="M328" s="80"/>
      <c r="N328" s="80">
        <v>500000</v>
      </c>
      <c r="O328" s="85">
        <v>41492</v>
      </c>
      <c r="P328" s="81"/>
    </row>
    <row r="329" spans="1:16" x14ac:dyDescent="0.25">
      <c r="A329" s="75" t="s">
        <v>684</v>
      </c>
      <c r="B329" s="150"/>
      <c r="C329" s="151"/>
      <c r="D329" s="152"/>
      <c r="E329" s="153"/>
      <c r="F329" s="154"/>
      <c r="G329" s="155"/>
      <c r="H329" s="80"/>
      <c r="I329" s="80"/>
      <c r="J329" s="80"/>
      <c r="K329" s="80"/>
      <c r="L329" s="80"/>
      <c r="M329" s="80"/>
      <c r="N329" s="80"/>
      <c r="O329" s="77"/>
      <c r="P329" s="81"/>
    </row>
    <row r="330" spans="1:16" x14ac:dyDescent="0.25">
      <c r="A330" s="75"/>
      <c r="B330" s="150"/>
      <c r="C330" s="151"/>
      <c r="D330" s="152"/>
      <c r="E330" s="153"/>
      <c r="F330" s="154"/>
      <c r="G330" s="155"/>
      <c r="H330" s="80"/>
      <c r="I330" s="80"/>
      <c r="J330" s="80"/>
      <c r="K330" s="80"/>
      <c r="L330" s="80"/>
      <c r="M330" s="80"/>
      <c r="N330" s="80"/>
      <c r="O330" s="77"/>
      <c r="P330" s="81"/>
    </row>
    <row r="331" spans="1:16" x14ac:dyDescent="0.25">
      <c r="A331" s="75" t="s">
        <v>31</v>
      </c>
      <c r="B331" s="75" t="s">
        <v>685</v>
      </c>
      <c r="C331" s="76"/>
      <c r="D331" s="77"/>
      <c r="E331" s="78"/>
      <c r="F331" s="77"/>
      <c r="G331" s="80">
        <v>3500000</v>
      </c>
      <c r="H331" s="80"/>
      <c r="I331" s="80"/>
      <c r="J331" s="80"/>
      <c r="K331" s="80"/>
      <c r="L331" s="80"/>
      <c r="M331" s="80"/>
      <c r="N331" s="80"/>
      <c r="O331" s="77"/>
      <c r="P331" s="81"/>
    </row>
    <row r="332" spans="1:16" x14ac:dyDescent="0.25">
      <c r="A332" s="75" t="s">
        <v>31</v>
      </c>
      <c r="B332" s="75"/>
      <c r="C332" s="76"/>
      <c r="D332" s="77" t="s">
        <v>52</v>
      </c>
      <c r="E332" s="78"/>
      <c r="F332" s="77" t="s">
        <v>42</v>
      </c>
      <c r="G332" s="79">
        <v>2500000</v>
      </c>
      <c r="H332" s="80">
        <v>2500000</v>
      </c>
      <c r="I332" s="80"/>
      <c r="J332" s="80"/>
      <c r="K332" s="80"/>
      <c r="L332" s="80"/>
      <c r="M332" s="80"/>
      <c r="N332" s="80">
        <v>2500000</v>
      </c>
      <c r="O332" s="85">
        <v>41499</v>
      </c>
      <c r="P332" s="81"/>
    </row>
    <row r="333" spans="1:16" x14ac:dyDescent="0.25">
      <c r="A333" s="75" t="s">
        <v>31</v>
      </c>
      <c r="B333" s="150"/>
      <c r="C333" s="151"/>
      <c r="D333" s="77" t="s">
        <v>52</v>
      </c>
      <c r="E333" s="153"/>
      <c r="F333" s="77" t="s">
        <v>42</v>
      </c>
      <c r="G333" s="79">
        <v>1000000</v>
      </c>
      <c r="H333" s="80">
        <v>1000000</v>
      </c>
      <c r="I333" s="80"/>
      <c r="J333" s="80"/>
      <c r="K333" s="80"/>
      <c r="L333" s="80"/>
      <c r="M333" s="80"/>
      <c r="N333" s="80">
        <v>1000000</v>
      </c>
      <c r="O333" s="85">
        <v>41499</v>
      </c>
      <c r="P333" s="81"/>
    </row>
    <row r="334" spans="1:16" x14ac:dyDescent="0.25">
      <c r="A334" s="75" t="s">
        <v>686</v>
      </c>
      <c r="B334" s="150"/>
      <c r="C334" s="151"/>
      <c r="D334" s="152"/>
      <c r="E334" s="153"/>
      <c r="F334" s="154"/>
      <c r="G334" s="155"/>
      <c r="H334" s="80"/>
      <c r="I334" s="80"/>
      <c r="J334" s="80"/>
      <c r="K334" s="80"/>
      <c r="L334" s="80"/>
      <c r="M334" s="80"/>
      <c r="N334" s="80"/>
      <c r="O334" s="77"/>
      <c r="P334" s="81"/>
    </row>
    <row r="335" spans="1:16" x14ac:dyDescent="0.25">
      <c r="A335" s="75"/>
      <c r="B335" s="150"/>
      <c r="C335" s="151"/>
      <c r="D335" s="152"/>
      <c r="E335" s="153"/>
      <c r="F335" s="154"/>
      <c r="G335" s="155"/>
      <c r="H335" s="80"/>
      <c r="I335" s="80"/>
      <c r="J335" s="80"/>
      <c r="K335" s="80"/>
      <c r="L335" s="80"/>
      <c r="M335" s="80"/>
      <c r="N335" s="80"/>
      <c r="O335" s="77"/>
      <c r="P335" s="81"/>
    </row>
    <row r="336" spans="1:16" x14ac:dyDescent="0.25">
      <c r="A336" s="75" t="s">
        <v>31</v>
      </c>
      <c r="B336" s="75" t="s">
        <v>687</v>
      </c>
      <c r="C336" s="76"/>
      <c r="D336" s="77"/>
      <c r="E336" s="78"/>
      <c r="F336" s="77"/>
      <c r="G336" s="80">
        <v>500000</v>
      </c>
      <c r="H336" s="80"/>
      <c r="I336" s="80"/>
      <c r="J336" s="80"/>
      <c r="K336" s="80"/>
      <c r="L336" s="80"/>
      <c r="M336" s="80"/>
      <c r="N336" s="80"/>
      <c r="O336" s="77"/>
      <c r="P336" s="81"/>
    </row>
    <row r="337" spans="1:16" x14ac:dyDescent="0.25">
      <c r="A337" s="75" t="s">
        <v>31</v>
      </c>
      <c r="B337" s="75"/>
      <c r="C337" s="76"/>
      <c r="D337" s="77" t="s">
        <v>52</v>
      </c>
      <c r="E337" s="78"/>
      <c r="F337" s="77" t="s">
        <v>42</v>
      </c>
      <c r="G337" s="79">
        <v>500000</v>
      </c>
      <c r="H337" s="80">
        <v>500000</v>
      </c>
      <c r="I337" s="80"/>
      <c r="J337" s="80"/>
      <c r="K337" s="80"/>
      <c r="L337" s="80"/>
      <c r="M337" s="80"/>
      <c r="N337" s="80">
        <v>500000</v>
      </c>
      <c r="O337" s="85">
        <v>41506</v>
      </c>
      <c r="P337" s="81"/>
    </row>
    <row r="338" spans="1:16" x14ac:dyDescent="0.25">
      <c r="A338" s="75" t="s">
        <v>688</v>
      </c>
      <c r="B338" s="150"/>
      <c r="C338" s="151"/>
      <c r="D338" s="152"/>
      <c r="E338" s="153"/>
      <c r="F338" s="154"/>
      <c r="G338" s="155"/>
      <c r="H338" s="81"/>
      <c r="I338" s="80"/>
      <c r="J338" s="80"/>
      <c r="K338" s="80"/>
      <c r="L338" s="80"/>
      <c r="M338" s="80"/>
      <c r="N338" s="80"/>
      <c r="O338" s="77"/>
      <c r="P338" s="81"/>
    </row>
    <row r="339" spans="1:16" x14ac:dyDescent="0.25">
      <c r="A339" s="75"/>
      <c r="B339" s="150"/>
      <c r="C339" s="151"/>
      <c r="D339" s="152"/>
      <c r="E339" s="153"/>
      <c r="F339" s="154"/>
      <c r="G339" s="155"/>
      <c r="H339" s="81"/>
      <c r="I339" s="80"/>
      <c r="J339" s="80"/>
      <c r="K339" s="80"/>
      <c r="L339" s="80"/>
      <c r="M339" s="80"/>
      <c r="N339" s="80"/>
      <c r="O339" s="77"/>
      <c r="P339" s="81"/>
    </row>
    <row r="340" spans="1:16" x14ac:dyDescent="0.25">
      <c r="A340" s="75" t="s">
        <v>31</v>
      </c>
      <c r="B340" s="75" t="s">
        <v>689</v>
      </c>
      <c r="C340" s="76"/>
      <c r="D340" s="77"/>
      <c r="E340" s="78"/>
      <c r="F340" s="77"/>
      <c r="G340" s="80">
        <v>1500000</v>
      </c>
      <c r="H340" s="80"/>
      <c r="I340" s="80"/>
      <c r="J340" s="80"/>
      <c r="K340" s="80"/>
      <c r="L340" s="80"/>
      <c r="M340" s="80"/>
      <c r="N340" s="80"/>
      <c r="O340" s="77"/>
      <c r="P340" s="81"/>
    </row>
    <row r="341" spans="1:16" x14ac:dyDescent="0.25">
      <c r="A341" s="75" t="s">
        <v>31</v>
      </c>
      <c r="B341" s="75"/>
      <c r="C341" s="76"/>
      <c r="D341" s="77" t="s">
        <v>52</v>
      </c>
      <c r="E341" s="78"/>
      <c r="F341" s="77" t="s">
        <v>42</v>
      </c>
      <c r="G341" s="79">
        <v>1000000</v>
      </c>
      <c r="H341" s="80">
        <v>1000000</v>
      </c>
      <c r="I341" s="80"/>
      <c r="J341" s="80"/>
      <c r="K341" s="80"/>
      <c r="L341" s="80"/>
      <c r="M341" s="80"/>
      <c r="N341" s="80">
        <v>1000000</v>
      </c>
      <c r="O341" s="85">
        <v>41513</v>
      </c>
      <c r="P341" s="81"/>
    </row>
    <row r="342" spans="1:16" x14ac:dyDescent="0.25">
      <c r="A342" s="75" t="s">
        <v>31</v>
      </c>
      <c r="B342" s="150"/>
      <c r="C342" s="151"/>
      <c r="D342" s="77" t="s">
        <v>52</v>
      </c>
      <c r="E342" s="153"/>
      <c r="F342" s="77" t="s">
        <v>42</v>
      </c>
      <c r="G342" s="79">
        <v>500000</v>
      </c>
      <c r="H342" s="80">
        <v>500000</v>
      </c>
      <c r="I342" s="80"/>
      <c r="J342" s="80"/>
      <c r="K342" s="80"/>
      <c r="L342" s="80"/>
      <c r="M342" s="80"/>
      <c r="N342" s="80">
        <v>500000</v>
      </c>
      <c r="O342" s="85">
        <v>41513</v>
      </c>
      <c r="P342" s="81"/>
    </row>
    <row r="343" spans="1:16" x14ac:dyDescent="0.25">
      <c r="A343" s="75" t="s">
        <v>690</v>
      </c>
      <c r="B343" s="150"/>
      <c r="C343" s="151"/>
      <c r="D343" s="152"/>
      <c r="E343" s="153"/>
      <c r="F343" s="154"/>
      <c r="G343" s="155"/>
      <c r="H343" s="80"/>
      <c r="I343" s="80"/>
      <c r="J343" s="80"/>
      <c r="K343" s="80"/>
      <c r="L343" s="80"/>
      <c r="M343" s="80"/>
      <c r="N343" s="80"/>
      <c r="O343" s="77"/>
      <c r="P343" s="81"/>
    </row>
    <row r="344" spans="1:16" x14ac:dyDescent="0.25">
      <c r="A344" s="75"/>
      <c r="B344" s="150"/>
      <c r="C344" s="151"/>
      <c r="D344" s="152"/>
      <c r="E344" s="153"/>
      <c r="F344" s="154"/>
      <c r="G344" s="155"/>
      <c r="H344" s="81"/>
      <c r="I344" s="80"/>
      <c r="J344" s="80"/>
      <c r="K344" s="80"/>
      <c r="L344" s="80"/>
      <c r="M344" s="80"/>
      <c r="N344" s="80"/>
      <c r="O344" s="77"/>
      <c r="P344" s="81"/>
    </row>
    <row r="345" spans="1:16" x14ac:dyDescent="0.25">
      <c r="A345" s="75" t="s">
        <v>31</v>
      </c>
      <c r="B345" s="75" t="s">
        <v>638</v>
      </c>
      <c r="C345" s="76"/>
      <c r="D345" s="77"/>
      <c r="E345" s="78"/>
      <c r="F345" s="77"/>
      <c r="G345" s="80">
        <v>1500000</v>
      </c>
      <c r="H345" s="80"/>
      <c r="I345" s="80"/>
      <c r="J345" s="80"/>
      <c r="K345" s="80"/>
      <c r="L345" s="80"/>
      <c r="M345" s="80"/>
      <c r="N345" s="80"/>
      <c r="O345" s="77"/>
      <c r="P345" s="81"/>
    </row>
    <row r="346" spans="1:16" x14ac:dyDescent="0.25">
      <c r="A346" s="75" t="s">
        <v>31</v>
      </c>
      <c r="B346" s="75"/>
      <c r="C346" s="76"/>
      <c r="D346" s="77" t="s">
        <v>52</v>
      </c>
      <c r="E346" s="78"/>
      <c r="F346" s="77" t="s">
        <v>42</v>
      </c>
      <c r="G346" s="79">
        <v>1000000</v>
      </c>
      <c r="H346" s="80">
        <v>1000000</v>
      </c>
      <c r="I346" s="80"/>
      <c r="J346" s="80"/>
      <c r="K346" s="80"/>
      <c r="L346" s="80"/>
      <c r="M346" s="80"/>
      <c r="N346" s="80">
        <v>1000000</v>
      </c>
      <c r="O346" s="85">
        <v>41541</v>
      </c>
      <c r="P346" s="81"/>
    </row>
    <row r="347" spans="1:16" x14ac:dyDescent="0.25">
      <c r="A347" s="75" t="s">
        <v>31</v>
      </c>
      <c r="B347" s="150"/>
      <c r="C347" s="151"/>
      <c r="D347" s="77" t="s">
        <v>52</v>
      </c>
      <c r="E347" s="153"/>
      <c r="F347" s="77" t="s">
        <v>42</v>
      </c>
      <c r="G347" s="79">
        <v>500000</v>
      </c>
      <c r="H347" s="80">
        <v>500000</v>
      </c>
      <c r="I347" s="80"/>
      <c r="J347" s="80"/>
      <c r="K347" s="80"/>
      <c r="L347" s="80"/>
      <c r="M347" s="80"/>
      <c r="N347" s="80">
        <v>500000</v>
      </c>
      <c r="O347" s="85">
        <v>41541</v>
      </c>
      <c r="P347" s="81"/>
    </row>
    <row r="348" spans="1:16" x14ac:dyDescent="0.25">
      <c r="A348" s="75" t="s">
        <v>639</v>
      </c>
      <c r="B348" s="150"/>
      <c r="C348" s="151"/>
      <c r="D348" s="152"/>
      <c r="E348" s="153"/>
      <c r="F348" s="154"/>
      <c r="G348" s="155"/>
      <c r="H348" s="80"/>
      <c r="I348" s="80"/>
      <c r="J348" s="80"/>
      <c r="K348" s="80"/>
      <c r="L348" s="80"/>
      <c r="M348" s="80"/>
      <c r="N348" s="80"/>
      <c r="O348" s="77"/>
      <c r="P348" s="81"/>
    </row>
    <row r="349" spans="1:16" x14ac:dyDescent="0.25">
      <c r="A349" s="75"/>
      <c r="B349" s="150"/>
      <c r="C349" s="151"/>
      <c r="D349" s="152"/>
      <c r="E349" s="153"/>
      <c r="F349" s="154"/>
      <c r="G349" s="155"/>
      <c r="H349" s="81"/>
      <c r="I349" s="80"/>
      <c r="J349" s="80"/>
      <c r="K349" s="80"/>
      <c r="L349" s="80"/>
      <c r="M349" s="80"/>
      <c r="N349" s="80"/>
      <c r="O349" s="77"/>
      <c r="P349" s="81"/>
    </row>
    <row r="350" spans="1:16" x14ac:dyDescent="0.25">
      <c r="A350" s="75" t="s">
        <v>31</v>
      </c>
      <c r="B350" s="75" t="s">
        <v>585</v>
      </c>
      <c r="C350" s="76"/>
      <c r="D350" s="77"/>
      <c r="E350" s="78"/>
      <c r="F350" s="77"/>
      <c r="G350" s="80">
        <v>1000000</v>
      </c>
      <c r="H350" s="80"/>
      <c r="I350" s="80"/>
      <c r="J350" s="80"/>
      <c r="K350" s="80"/>
      <c r="L350" s="80"/>
      <c r="M350" s="80"/>
      <c r="N350" s="80"/>
      <c r="O350" s="77"/>
      <c r="P350" s="81"/>
    </row>
    <row r="351" spans="1:16" x14ac:dyDescent="0.25">
      <c r="A351" s="75" t="s">
        <v>31</v>
      </c>
      <c r="B351" s="75"/>
      <c r="C351" s="76"/>
      <c r="D351" s="77" t="s">
        <v>52</v>
      </c>
      <c r="E351" s="78"/>
      <c r="F351" s="77" t="s">
        <v>42</v>
      </c>
      <c r="G351" s="79">
        <v>500000</v>
      </c>
      <c r="H351" s="80">
        <v>500000</v>
      </c>
      <c r="I351" s="80"/>
      <c r="J351" s="80"/>
      <c r="K351" s="80"/>
      <c r="L351" s="80"/>
      <c r="M351" s="80"/>
      <c r="N351" s="80">
        <v>500000</v>
      </c>
      <c r="O351" s="85">
        <v>41562</v>
      </c>
      <c r="P351" s="81"/>
    </row>
    <row r="352" spans="1:16" x14ac:dyDescent="0.25">
      <c r="A352" s="75" t="s">
        <v>31</v>
      </c>
      <c r="B352" s="150"/>
      <c r="C352" s="151"/>
      <c r="D352" s="77" t="s">
        <v>52</v>
      </c>
      <c r="E352" s="153"/>
      <c r="F352" s="77" t="s">
        <v>42</v>
      </c>
      <c r="G352" s="79">
        <v>500000</v>
      </c>
      <c r="H352" s="80">
        <v>500000</v>
      </c>
      <c r="I352" s="80"/>
      <c r="J352" s="80"/>
      <c r="K352" s="80"/>
      <c r="L352" s="80"/>
      <c r="M352" s="80"/>
      <c r="N352" s="80">
        <v>500000</v>
      </c>
      <c r="O352" s="85">
        <v>41562</v>
      </c>
      <c r="P352" s="81"/>
    </row>
    <row r="353" spans="1:16" x14ac:dyDescent="0.25">
      <c r="A353" s="75" t="s">
        <v>586</v>
      </c>
      <c r="B353" s="150"/>
      <c r="C353" s="151"/>
      <c r="D353" s="152"/>
      <c r="E353" s="153"/>
      <c r="F353" s="154"/>
      <c r="G353" s="155"/>
      <c r="H353" s="80"/>
      <c r="I353" s="80"/>
      <c r="J353" s="80"/>
      <c r="K353" s="80"/>
      <c r="L353" s="80"/>
      <c r="M353" s="80"/>
      <c r="N353" s="80"/>
      <c r="O353" s="77"/>
      <c r="P353" s="81"/>
    </row>
    <row r="354" spans="1:16" x14ac:dyDescent="0.25">
      <c r="A354" s="75"/>
      <c r="B354" s="150"/>
      <c r="C354" s="151"/>
      <c r="D354" s="152"/>
      <c r="E354" s="153"/>
      <c r="F354" s="154"/>
      <c r="G354" s="155"/>
      <c r="H354" s="81"/>
      <c r="I354" s="80"/>
      <c r="J354" s="80"/>
      <c r="K354" s="80"/>
      <c r="L354" s="80"/>
      <c r="M354" s="80"/>
      <c r="N354" s="80"/>
      <c r="O354" s="77"/>
      <c r="P354" s="81"/>
    </row>
    <row r="355" spans="1:16" x14ac:dyDescent="0.25">
      <c r="A355" s="75" t="s">
        <v>31</v>
      </c>
      <c r="B355" s="75" t="s">
        <v>587</v>
      </c>
      <c r="C355" s="76"/>
      <c r="D355" s="77"/>
      <c r="E355" s="78"/>
      <c r="F355" s="77"/>
      <c r="G355" s="80">
        <v>1000000</v>
      </c>
      <c r="H355" s="80"/>
      <c r="I355" s="80"/>
      <c r="J355" s="80"/>
      <c r="K355" s="80"/>
      <c r="L355" s="80"/>
      <c r="M355" s="80"/>
      <c r="N355" s="80"/>
      <c r="O355" s="77"/>
      <c r="P355" s="81"/>
    </row>
    <row r="356" spans="1:16" x14ac:dyDescent="0.25">
      <c r="A356" s="75" t="s">
        <v>31</v>
      </c>
      <c r="B356" s="75"/>
      <c r="C356" s="76"/>
      <c r="D356" s="77" t="s">
        <v>52</v>
      </c>
      <c r="E356" s="78"/>
      <c r="F356" s="77" t="s">
        <v>42</v>
      </c>
      <c r="G356" s="79">
        <v>500000</v>
      </c>
      <c r="H356" s="80">
        <v>500000</v>
      </c>
      <c r="I356" s="80"/>
      <c r="J356" s="80"/>
      <c r="K356" s="80"/>
      <c r="L356" s="80"/>
      <c r="M356" s="80"/>
      <c r="N356" s="80">
        <v>500000</v>
      </c>
      <c r="O356" s="85">
        <v>41576</v>
      </c>
      <c r="P356" s="81"/>
    </row>
    <row r="357" spans="1:16" x14ac:dyDescent="0.25">
      <c r="A357" s="75" t="s">
        <v>588</v>
      </c>
      <c r="B357" s="150"/>
      <c r="C357" s="151"/>
      <c r="D357" s="152"/>
      <c r="E357" s="153"/>
      <c r="F357" s="154"/>
      <c r="G357" s="155"/>
      <c r="H357" s="80"/>
      <c r="I357" s="80"/>
      <c r="J357" s="80"/>
      <c r="K357" s="80"/>
      <c r="L357" s="80"/>
      <c r="M357" s="80"/>
      <c r="N357" s="80"/>
      <c r="O357" s="77"/>
      <c r="P357" s="81"/>
    </row>
    <row r="358" spans="1:16" x14ac:dyDescent="0.25">
      <c r="A358" s="75"/>
      <c r="B358" s="150"/>
      <c r="C358" s="151"/>
      <c r="D358" s="152"/>
      <c r="E358" s="153"/>
      <c r="F358" s="154"/>
      <c r="G358" s="155"/>
      <c r="H358" s="81"/>
      <c r="I358" s="80"/>
      <c r="J358" s="80"/>
      <c r="K358" s="80"/>
      <c r="L358" s="80"/>
      <c r="M358" s="80"/>
      <c r="N358" s="80"/>
      <c r="O358" s="77"/>
      <c r="P358" s="81"/>
    </row>
    <row r="359" spans="1:16" x14ac:dyDescent="0.25">
      <c r="A359" s="75" t="s">
        <v>31</v>
      </c>
      <c r="B359" s="75" t="s">
        <v>522</v>
      </c>
      <c r="C359" s="76"/>
      <c r="D359" s="77"/>
      <c r="E359" s="78"/>
      <c r="F359" s="77"/>
      <c r="G359" s="80">
        <v>1500000</v>
      </c>
      <c r="H359" s="80"/>
      <c r="I359" s="80"/>
      <c r="J359" s="80"/>
      <c r="K359" s="80"/>
      <c r="L359" s="80"/>
      <c r="M359" s="80"/>
      <c r="N359" s="80"/>
      <c r="O359" s="77"/>
      <c r="P359" s="81"/>
    </row>
    <row r="360" spans="1:16" x14ac:dyDescent="0.25">
      <c r="A360" s="75" t="s">
        <v>31</v>
      </c>
      <c r="B360" s="75"/>
      <c r="C360" s="76"/>
      <c r="D360" s="77" t="s">
        <v>52</v>
      </c>
      <c r="E360" s="78"/>
      <c r="F360" s="77" t="s">
        <v>42</v>
      </c>
      <c r="G360" s="79">
        <v>1000000</v>
      </c>
      <c r="H360" s="80">
        <v>1000000</v>
      </c>
      <c r="I360" s="80"/>
      <c r="J360" s="80"/>
      <c r="K360" s="80"/>
      <c r="L360" s="80"/>
      <c r="M360" s="80"/>
      <c r="N360" s="80">
        <v>1000000</v>
      </c>
      <c r="O360" s="85">
        <v>41583</v>
      </c>
      <c r="P360" s="81"/>
    </row>
    <row r="361" spans="1:16" x14ac:dyDescent="0.25">
      <c r="A361" s="75" t="s">
        <v>31</v>
      </c>
      <c r="B361" s="150"/>
      <c r="C361" s="151"/>
      <c r="D361" s="77" t="s">
        <v>52</v>
      </c>
      <c r="E361" s="153"/>
      <c r="F361" s="77" t="s">
        <v>42</v>
      </c>
      <c r="G361" s="79">
        <v>500000</v>
      </c>
      <c r="H361" s="80">
        <v>500000</v>
      </c>
      <c r="I361" s="80"/>
      <c r="J361" s="80"/>
      <c r="K361" s="80"/>
      <c r="L361" s="80"/>
      <c r="M361" s="80"/>
      <c r="N361" s="80">
        <v>500000</v>
      </c>
      <c r="O361" s="85">
        <v>41583</v>
      </c>
      <c r="P361" s="81"/>
    </row>
    <row r="362" spans="1:16" x14ac:dyDescent="0.25">
      <c r="A362" s="75" t="s">
        <v>523</v>
      </c>
      <c r="B362" s="150"/>
      <c r="C362" s="151"/>
      <c r="D362" s="152"/>
      <c r="E362" s="153"/>
      <c r="F362" s="154"/>
      <c r="G362" s="155"/>
      <c r="H362" s="80"/>
      <c r="I362" s="80"/>
      <c r="J362" s="80"/>
      <c r="K362" s="80"/>
      <c r="L362" s="80"/>
      <c r="M362" s="80"/>
      <c r="N362" s="80"/>
      <c r="O362" s="77"/>
      <c r="P362" s="81"/>
    </row>
    <row r="363" spans="1:16" x14ac:dyDescent="0.25">
      <c r="A363" s="75"/>
      <c r="B363" s="150"/>
      <c r="C363" s="151"/>
      <c r="D363" s="152"/>
      <c r="E363" s="153"/>
      <c r="F363" s="154"/>
      <c r="G363" s="155"/>
      <c r="H363" s="80"/>
      <c r="I363" s="80"/>
      <c r="J363" s="80"/>
      <c r="K363" s="80"/>
      <c r="L363" s="80"/>
      <c r="M363" s="80"/>
      <c r="N363" s="80"/>
      <c r="O363" s="77"/>
      <c r="P363" s="81"/>
    </row>
    <row r="364" spans="1:16" x14ac:dyDescent="0.25">
      <c r="A364" s="75" t="s">
        <v>31</v>
      </c>
      <c r="B364" s="75" t="s">
        <v>164</v>
      </c>
      <c r="C364" s="76"/>
      <c r="D364" s="77"/>
      <c r="E364" s="78"/>
      <c r="F364" s="77"/>
      <c r="G364" s="80">
        <v>1000000</v>
      </c>
      <c r="H364" s="80"/>
      <c r="I364" s="80"/>
      <c r="J364" s="80"/>
      <c r="K364" s="80"/>
      <c r="L364" s="80"/>
      <c r="M364" s="80"/>
      <c r="N364" s="80"/>
      <c r="O364" s="77"/>
      <c r="P364" s="81"/>
    </row>
    <row r="365" spans="1:16" x14ac:dyDescent="0.25">
      <c r="A365" s="75" t="s">
        <v>31</v>
      </c>
      <c r="B365" s="75"/>
      <c r="C365" s="76"/>
      <c r="D365" s="77" t="s">
        <v>52</v>
      </c>
      <c r="E365" s="78"/>
      <c r="F365" s="77" t="s">
        <v>42</v>
      </c>
      <c r="G365" s="79">
        <v>500000</v>
      </c>
      <c r="H365" s="80">
        <v>500000</v>
      </c>
      <c r="I365" s="80"/>
      <c r="J365" s="80"/>
      <c r="K365" s="80"/>
      <c r="L365" s="80"/>
      <c r="M365" s="80"/>
      <c r="N365" s="80">
        <v>500000</v>
      </c>
      <c r="O365" s="85">
        <v>41618</v>
      </c>
      <c r="P365" s="81"/>
    </row>
    <row r="366" spans="1:16" x14ac:dyDescent="0.25">
      <c r="A366" s="75" t="s">
        <v>31</v>
      </c>
      <c r="B366" s="150"/>
      <c r="C366" s="151"/>
      <c r="D366" s="77" t="s">
        <v>52</v>
      </c>
      <c r="E366" s="153"/>
      <c r="F366" s="77" t="s">
        <v>42</v>
      </c>
      <c r="G366" s="79">
        <v>500000</v>
      </c>
      <c r="H366" s="80">
        <v>500000</v>
      </c>
      <c r="I366" s="80"/>
      <c r="J366" s="80"/>
      <c r="K366" s="80"/>
      <c r="L366" s="80"/>
      <c r="M366" s="80"/>
      <c r="N366" s="80">
        <v>500000</v>
      </c>
      <c r="O366" s="85">
        <v>41618</v>
      </c>
      <c r="P366" s="81"/>
    </row>
    <row r="367" spans="1:16" x14ac:dyDescent="0.25">
      <c r="A367" s="75" t="s">
        <v>165</v>
      </c>
      <c r="B367" s="150"/>
      <c r="C367" s="151"/>
      <c r="D367" s="152"/>
      <c r="E367" s="153"/>
      <c r="F367" s="154"/>
      <c r="G367" s="155"/>
      <c r="H367" s="80"/>
      <c r="I367" s="80"/>
      <c r="J367" s="80"/>
      <c r="K367" s="80"/>
      <c r="L367" s="80"/>
      <c r="M367" s="80"/>
      <c r="N367" s="80"/>
      <c r="O367" s="77"/>
      <c r="P367" s="81"/>
    </row>
    <row r="368" spans="1:16" x14ac:dyDescent="0.25">
      <c r="A368" s="75"/>
      <c r="B368" s="150"/>
      <c r="C368" s="151"/>
      <c r="D368" s="152"/>
      <c r="E368" s="153"/>
      <c r="F368" s="154"/>
      <c r="G368" s="155"/>
      <c r="H368" s="80"/>
      <c r="I368" s="80"/>
      <c r="J368" s="80"/>
      <c r="K368" s="80"/>
      <c r="L368" s="80"/>
      <c r="M368" s="80"/>
      <c r="N368" s="80"/>
      <c r="O368" s="77"/>
      <c r="P368" s="81"/>
    </row>
    <row r="369" spans="1:16" x14ac:dyDescent="0.25">
      <c r="A369" s="140" t="s">
        <v>196</v>
      </c>
      <c r="B369" s="140" t="s">
        <v>19</v>
      </c>
      <c r="C369" s="141" t="s">
        <v>197</v>
      </c>
      <c r="D369" s="142">
        <v>39671</v>
      </c>
      <c r="E369" s="143"/>
      <c r="F369" s="144"/>
      <c r="G369" s="145" t="s">
        <v>157</v>
      </c>
      <c r="H369" s="80"/>
      <c r="I369" s="80"/>
      <c r="J369" s="80"/>
      <c r="K369" s="80"/>
      <c r="L369" s="80"/>
      <c r="M369" s="80"/>
      <c r="N369" s="80"/>
      <c r="O369" s="85"/>
      <c r="P369" s="81"/>
    </row>
    <row r="370" spans="1:16" x14ac:dyDescent="0.25">
      <c r="A370" s="150"/>
      <c r="B370" s="150"/>
      <c r="C370" s="151"/>
      <c r="D370" s="152"/>
      <c r="E370" s="153"/>
      <c r="F370" s="154"/>
      <c r="G370" s="155"/>
      <c r="H370" s="80"/>
      <c r="I370" s="80"/>
      <c r="J370" s="80"/>
      <c r="K370" s="80"/>
      <c r="L370" s="80"/>
      <c r="M370" s="80"/>
      <c r="N370" s="80"/>
      <c r="O370" s="85"/>
      <c r="P370" s="81"/>
    </row>
    <row r="371" spans="1:16" x14ac:dyDescent="0.25">
      <c r="A371" s="140" t="s">
        <v>198</v>
      </c>
      <c r="B371" s="140" t="s">
        <v>19</v>
      </c>
      <c r="C371" s="141" t="s">
        <v>199</v>
      </c>
      <c r="D371" s="142">
        <v>39700</v>
      </c>
      <c r="E371" s="143"/>
      <c r="F371" s="144"/>
      <c r="G371" s="145" t="s">
        <v>200</v>
      </c>
      <c r="H371" s="80"/>
      <c r="I371" s="80"/>
      <c r="J371" s="80"/>
      <c r="K371" s="80"/>
      <c r="L371" s="80"/>
      <c r="M371" s="80"/>
      <c r="N371" s="80"/>
      <c r="O371" s="85"/>
      <c r="P371" s="81"/>
    </row>
    <row r="372" spans="1:16" x14ac:dyDescent="0.25">
      <c r="A372" s="150"/>
      <c r="B372" s="150"/>
      <c r="C372" s="151"/>
      <c r="D372" s="152"/>
      <c r="E372" s="153"/>
      <c r="F372" s="154"/>
      <c r="G372" s="155"/>
      <c r="H372" s="80"/>
      <c r="I372" s="80"/>
      <c r="J372" s="80"/>
      <c r="K372" s="80"/>
      <c r="L372" s="80"/>
      <c r="M372" s="80"/>
      <c r="N372" s="80"/>
      <c r="O372" s="85"/>
      <c r="P372" s="81"/>
    </row>
    <row r="373" spans="1:16" x14ac:dyDescent="0.25">
      <c r="A373" s="140" t="s">
        <v>201</v>
      </c>
      <c r="B373" s="140" t="s">
        <v>19</v>
      </c>
      <c r="C373" s="141" t="s">
        <v>202</v>
      </c>
      <c r="D373" s="142">
        <v>39703</v>
      </c>
      <c r="E373" s="143"/>
      <c r="F373" s="144"/>
      <c r="G373" s="145">
        <v>40000000</v>
      </c>
      <c r="H373" s="80"/>
      <c r="I373" s="80"/>
      <c r="J373" s="80"/>
      <c r="K373" s="80"/>
      <c r="L373" s="80"/>
      <c r="M373" s="80"/>
      <c r="N373" s="80"/>
      <c r="O373" s="85"/>
      <c r="P373" s="81"/>
    </row>
    <row r="374" spans="1:16" x14ac:dyDescent="0.25">
      <c r="A374" s="75"/>
      <c r="B374" s="150"/>
      <c r="C374" s="151"/>
      <c r="D374" s="77"/>
      <c r="E374" s="153"/>
      <c r="F374" s="154"/>
      <c r="G374" s="155"/>
      <c r="H374" s="80"/>
      <c r="I374" s="80"/>
      <c r="J374" s="80"/>
      <c r="K374" s="80"/>
      <c r="L374" s="80"/>
      <c r="M374" s="80"/>
      <c r="N374" s="80"/>
      <c r="O374" s="85"/>
      <c r="P374" s="81"/>
    </row>
    <row r="375" spans="1:16" x14ac:dyDescent="0.25">
      <c r="A375" s="140" t="s">
        <v>155</v>
      </c>
      <c r="B375" s="140" t="s">
        <v>19</v>
      </c>
      <c r="C375" s="141" t="s">
        <v>203</v>
      </c>
      <c r="D375" s="142">
        <v>39743</v>
      </c>
      <c r="E375" s="143"/>
      <c r="F375" s="144"/>
      <c r="G375" s="145" t="s">
        <v>157</v>
      </c>
      <c r="H375" s="80"/>
      <c r="I375" s="80"/>
      <c r="J375" s="80"/>
      <c r="K375" s="80"/>
      <c r="L375" s="80"/>
      <c r="M375" s="80"/>
      <c r="N375" s="80"/>
      <c r="O375" s="85"/>
      <c r="P375" s="81"/>
    </row>
    <row r="376" spans="1:16" x14ac:dyDescent="0.25">
      <c r="A376" s="150"/>
      <c r="B376" s="150"/>
      <c r="C376" s="151"/>
      <c r="D376" s="152"/>
      <c r="E376" s="153"/>
      <c r="F376" s="154"/>
      <c r="G376" s="155"/>
      <c r="H376" s="80"/>
      <c r="I376" s="80"/>
      <c r="J376" s="80"/>
      <c r="K376" s="80"/>
      <c r="L376" s="80"/>
      <c r="M376" s="80"/>
      <c r="N376" s="80"/>
      <c r="O376" s="85"/>
      <c r="P376" s="81"/>
    </row>
    <row r="377" spans="1:16" x14ac:dyDescent="0.25">
      <c r="A377" s="140" t="s">
        <v>155</v>
      </c>
      <c r="B377" s="140" t="s">
        <v>19</v>
      </c>
      <c r="C377" s="141" t="s">
        <v>204</v>
      </c>
      <c r="D377" s="142">
        <v>39743</v>
      </c>
      <c r="E377" s="143"/>
      <c r="F377" s="144"/>
      <c r="G377" s="145" t="s">
        <v>157</v>
      </c>
      <c r="H377" s="80"/>
      <c r="I377" s="80"/>
      <c r="J377" s="80"/>
      <c r="K377" s="80"/>
      <c r="L377" s="80"/>
      <c r="M377" s="80"/>
      <c r="N377" s="80"/>
      <c r="O377" s="85"/>
      <c r="P377" s="81"/>
    </row>
    <row r="378" spans="1:16" x14ac:dyDescent="0.25">
      <c r="A378" s="150"/>
      <c r="B378" s="150"/>
      <c r="C378" s="151"/>
      <c r="D378" s="152"/>
      <c r="E378" s="153"/>
      <c r="F378" s="154"/>
      <c r="G378" s="155"/>
      <c r="H378" s="80"/>
      <c r="I378" s="80"/>
      <c r="J378" s="80"/>
      <c r="K378" s="80"/>
      <c r="L378" s="80"/>
      <c r="M378" s="80"/>
      <c r="N378" s="80"/>
      <c r="O378" s="85"/>
      <c r="P378" s="81"/>
    </row>
    <row r="379" spans="1:16" x14ac:dyDescent="0.25">
      <c r="A379" s="140" t="s">
        <v>155</v>
      </c>
      <c r="B379" s="140" t="s">
        <v>19</v>
      </c>
      <c r="C379" s="141" t="s">
        <v>205</v>
      </c>
      <c r="D379" s="142">
        <v>39743</v>
      </c>
      <c r="E379" s="143"/>
      <c r="F379" s="144"/>
      <c r="G379" s="145" t="s">
        <v>157</v>
      </c>
      <c r="H379" s="80"/>
      <c r="I379" s="80"/>
      <c r="J379" s="80"/>
      <c r="K379" s="80"/>
      <c r="L379" s="80"/>
      <c r="M379" s="80"/>
      <c r="N379" s="80"/>
      <c r="O379" s="85"/>
      <c r="P379" s="81"/>
    </row>
    <row r="380" spans="1:16" x14ac:dyDescent="0.25">
      <c r="A380" s="150"/>
      <c r="B380" s="150"/>
      <c r="C380" s="151"/>
      <c r="D380" s="152"/>
      <c r="E380" s="153"/>
      <c r="F380" s="154"/>
      <c r="G380" s="155"/>
      <c r="H380" s="80"/>
      <c r="I380" s="80"/>
      <c r="J380" s="80"/>
      <c r="K380" s="80"/>
      <c r="L380" s="80"/>
      <c r="M380" s="80"/>
      <c r="N380" s="80"/>
      <c r="O380" s="85"/>
      <c r="P380" s="81"/>
    </row>
    <row r="381" spans="1:16" x14ac:dyDescent="0.25">
      <c r="A381" s="140" t="s">
        <v>155</v>
      </c>
      <c r="B381" s="140" t="s">
        <v>19</v>
      </c>
      <c r="C381" s="141" t="s">
        <v>206</v>
      </c>
      <c r="D381" s="142">
        <v>39743</v>
      </c>
      <c r="E381" s="143"/>
      <c r="F381" s="144"/>
      <c r="G381" s="145" t="s">
        <v>157</v>
      </c>
      <c r="H381" s="80"/>
      <c r="I381" s="80"/>
      <c r="J381" s="80"/>
      <c r="K381" s="80"/>
      <c r="L381" s="80"/>
      <c r="M381" s="80"/>
      <c r="N381" s="80"/>
      <c r="O381" s="85"/>
      <c r="P381" s="81"/>
    </row>
    <row r="382" spans="1:16" x14ac:dyDescent="0.25">
      <c r="A382" s="150"/>
      <c r="B382" s="150"/>
      <c r="C382" s="151"/>
      <c r="D382" s="152"/>
      <c r="E382" s="153"/>
      <c r="F382" s="154"/>
      <c r="G382" s="155"/>
      <c r="H382" s="80"/>
      <c r="I382" s="80"/>
      <c r="J382" s="80"/>
      <c r="K382" s="80"/>
      <c r="L382" s="80"/>
      <c r="M382" s="80"/>
      <c r="N382" s="80"/>
      <c r="O382" s="85"/>
      <c r="P382" s="81"/>
    </row>
    <row r="383" spans="1:16" x14ac:dyDescent="0.25">
      <c r="A383" s="140" t="s">
        <v>207</v>
      </c>
      <c r="B383" s="140" t="s">
        <v>19</v>
      </c>
      <c r="C383" s="141" t="s">
        <v>208</v>
      </c>
      <c r="D383" s="142">
        <v>39783</v>
      </c>
      <c r="E383" s="143"/>
      <c r="F383" s="144"/>
      <c r="G383" s="145" t="s">
        <v>209</v>
      </c>
      <c r="H383" s="80"/>
      <c r="I383" s="80"/>
      <c r="J383" s="80"/>
      <c r="K383" s="80"/>
      <c r="L383" s="80"/>
      <c r="M383" s="80"/>
      <c r="N383" s="80"/>
      <c r="O383" s="85"/>
      <c r="P383" s="81"/>
    </row>
    <row r="384" spans="1:16" x14ac:dyDescent="0.25">
      <c r="A384" s="150"/>
      <c r="B384" s="150"/>
      <c r="C384" s="151"/>
      <c r="D384" s="152"/>
      <c r="E384" s="153"/>
      <c r="F384" s="154"/>
      <c r="G384" s="155"/>
      <c r="H384" s="80"/>
      <c r="I384" s="80"/>
      <c r="J384" s="80"/>
      <c r="K384" s="80"/>
      <c r="L384" s="80"/>
      <c r="M384" s="80"/>
      <c r="N384" s="80"/>
      <c r="O384" s="85"/>
      <c r="P384" s="81"/>
    </row>
    <row r="385" spans="1:16" x14ac:dyDescent="0.25">
      <c r="A385" s="140" t="s">
        <v>207</v>
      </c>
      <c r="B385" s="140" t="s">
        <v>19</v>
      </c>
      <c r="C385" s="141" t="s">
        <v>210</v>
      </c>
      <c r="D385" s="142">
        <v>39783</v>
      </c>
      <c r="E385" s="143"/>
      <c r="F385" s="144"/>
      <c r="G385" s="145" t="s">
        <v>211</v>
      </c>
      <c r="H385" s="80"/>
      <c r="I385" s="80"/>
      <c r="J385" s="80"/>
      <c r="K385" s="80"/>
      <c r="L385" s="80"/>
      <c r="M385" s="80"/>
      <c r="N385" s="80"/>
      <c r="O385" s="85"/>
      <c r="P385" s="81"/>
    </row>
    <row r="386" spans="1:16" x14ac:dyDescent="0.25">
      <c r="A386" s="150"/>
      <c r="B386" s="150"/>
      <c r="C386" s="151"/>
      <c r="D386" s="152"/>
      <c r="E386" s="153"/>
      <c r="F386" s="154"/>
      <c r="G386" s="155"/>
      <c r="H386" s="80"/>
      <c r="I386" s="80"/>
      <c r="J386" s="80"/>
      <c r="K386" s="80"/>
      <c r="L386" s="80"/>
      <c r="M386" s="80"/>
      <c r="N386" s="80"/>
      <c r="O386" s="85"/>
      <c r="P386" s="81"/>
    </row>
    <row r="387" spans="1:16" x14ac:dyDescent="0.25">
      <c r="A387" s="140" t="s">
        <v>212</v>
      </c>
      <c r="B387" s="140" t="s">
        <v>19</v>
      </c>
      <c r="C387" s="141" t="s">
        <v>213</v>
      </c>
      <c r="D387" s="142">
        <v>39863</v>
      </c>
      <c r="E387" s="143"/>
      <c r="F387" s="144"/>
      <c r="G387" s="145" t="s">
        <v>214</v>
      </c>
      <c r="H387" s="80"/>
      <c r="I387" s="80"/>
      <c r="J387" s="80"/>
      <c r="K387" s="80"/>
      <c r="L387" s="80"/>
      <c r="M387" s="80"/>
      <c r="N387" s="80"/>
      <c r="O387" s="85"/>
      <c r="P387" s="81"/>
    </row>
    <row r="388" spans="1:16" x14ac:dyDescent="0.25">
      <c r="A388" s="75"/>
      <c r="B388" s="75"/>
      <c r="C388" s="76"/>
      <c r="D388" s="78"/>
      <c r="E388" s="78"/>
      <c r="F388" s="77"/>
      <c r="G388" s="80"/>
      <c r="H388" s="80"/>
      <c r="I388" s="80"/>
      <c r="J388" s="80"/>
      <c r="K388" s="80"/>
      <c r="L388" s="80"/>
      <c r="M388" s="80"/>
      <c r="N388" s="80"/>
      <c r="O388" s="85"/>
      <c r="P388" s="81"/>
    </row>
    <row r="389" spans="1:16" x14ac:dyDescent="0.25">
      <c r="A389" s="140" t="s">
        <v>215</v>
      </c>
      <c r="B389" s="140" t="s">
        <v>19</v>
      </c>
      <c r="C389" s="141" t="s">
        <v>216</v>
      </c>
      <c r="D389" s="142">
        <v>39868</v>
      </c>
      <c r="E389" s="143"/>
      <c r="F389" s="144"/>
      <c r="G389" s="145">
        <v>18000000</v>
      </c>
      <c r="H389" s="80"/>
      <c r="I389" s="80"/>
      <c r="J389" s="80"/>
      <c r="K389" s="80"/>
      <c r="L389" s="80"/>
      <c r="M389" s="80"/>
      <c r="N389" s="80"/>
      <c r="O389" s="85"/>
      <c r="P389" s="81"/>
    </row>
    <row r="390" spans="1:16" x14ac:dyDescent="0.25">
      <c r="A390" s="150"/>
      <c r="B390" s="150"/>
      <c r="C390" s="151"/>
      <c r="D390" s="152"/>
      <c r="E390" s="153"/>
      <c r="F390" s="154"/>
      <c r="G390" s="155"/>
      <c r="H390" s="80"/>
      <c r="I390" s="80"/>
      <c r="J390" s="80"/>
      <c r="K390" s="80"/>
      <c r="L390" s="80"/>
      <c r="M390" s="80"/>
      <c r="N390" s="80"/>
      <c r="O390" s="85"/>
      <c r="P390" s="81"/>
    </row>
    <row r="391" spans="1:16" x14ac:dyDescent="0.25">
      <c r="A391" s="140" t="s">
        <v>217</v>
      </c>
      <c r="B391" s="140" t="s">
        <v>19</v>
      </c>
      <c r="C391" s="141" t="s">
        <v>218</v>
      </c>
      <c r="D391" s="142">
        <v>39869</v>
      </c>
      <c r="E391" s="143"/>
      <c r="F391" s="144"/>
      <c r="G391" s="145" t="s">
        <v>219</v>
      </c>
      <c r="H391" s="80"/>
      <c r="I391" s="80"/>
      <c r="J391" s="80"/>
      <c r="K391" s="80"/>
      <c r="L391" s="80"/>
      <c r="M391" s="80"/>
      <c r="N391" s="80"/>
      <c r="O391" s="85"/>
      <c r="P391" s="81"/>
    </row>
    <row r="392" spans="1:16" x14ac:dyDescent="0.25">
      <c r="A392" s="75"/>
      <c r="B392" s="75"/>
      <c r="C392" s="151"/>
      <c r="D392" s="152"/>
      <c r="E392" s="153"/>
      <c r="F392" s="154"/>
      <c r="G392" s="155"/>
      <c r="H392" s="80"/>
      <c r="I392" s="80"/>
      <c r="J392" s="80"/>
      <c r="K392" s="80"/>
      <c r="L392" s="80"/>
      <c r="M392" s="80"/>
      <c r="N392" s="80"/>
      <c r="O392" s="85"/>
      <c r="P392" s="81"/>
    </row>
    <row r="393" spans="1:16" x14ac:dyDescent="0.25">
      <c r="A393" s="140" t="s">
        <v>217</v>
      </c>
      <c r="B393" s="140" t="s">
        <v>19</v>
      </c>
      <c r="C393" s="141" t="s">
        <v>224</v>
      </c>
      <c r="D393" s="142">
        <v>39869</v>
      </c>
      <c r="E393" s="143"/>
      <c r="F393" s="144"/>
      <c r="G393" s="145" t="s">
        <v>219</v>
      </c>
      <c r="H393" s="80"/>
      <c r="I393" s="80"/>
      <c r="J393" s="80"/>
      <c r="K393" s="80"/>
      <c r="L393" s="80"/>
      <c r="M393" s="80"/>
      <c r="N393" s="80"/>
      <c r="O393" s="85"/>
      <c r="P393" s="81"/>
    </row>
    <row r="394" spans="1:16" x14ac:dyDescent="0.25">
      <c r="A394" s="150"/>
      <c r="B394" s="150"/>
      <c r="C394" s="151"/>
      <c r="D394" s="152"/>
      <c r="E394" s="153"/>
      <c r="F394" s="154"/>
      <c r="G394" s="155"/>
      <c r="H394" s="80"/>
      <c r="I394" s="80"/>
      <c r="J394" s="80"/>
      <c r="K394" s="80"/>
      <c r="L394" s="80"/>
      <c r="M394" s="80"/>
      <c r="N394" s="80"/>
      <c r="O394" s="85"/>
      <c r="P394" s="81"/>
    </row>
    <row r="395" spans="1:16" x14ac:dyDescent="0.25">
      <c r="A395" s="75" t="s">
        <v>217</v>
      </c>
      <c r="B395" s="75" t="s">
        <v>369</v>
      </c>
      <c r="C395" s="151"/>
      <c r="D395" s="152"/>
      <c r="E395" s="153"/>
      <c r="F395" s="154"/>
      <c r="G395" s="163">
        <v>10000000</v>
      </c>
      <c r="H395" s="80"/>
      <c r="I395" s="80"/>
      <c r="J395" s="80"/>
      <c r="K395" s="80"/>
      <c r="L395" s="80"/>
      <c r="M395" s="80"/>
      <c r="N395" s="80"/>
      <c r="O395" s="85"/>
      <c r="P395" s="81"/>
    </row>
    <row r="396" spans="1:16" x14ac:dyDescent="0.25">
      <c r="A396" s="75" t="s">
        <v>217</v>
      </c>
      <c r="B396" s="75"/>
      <c r="C396" s="151"/>
      <c r="D396" s="164" t="s">
        <v>330</v>
      </c>
      <c r="E396" s="153"/>
      <c r="F396" s="77" t="s">
        <v>42</v>
      </c>
      <c r="G396" s="157">
        <v>5000000</v>
      </c>
      <c r="H396" s="80">
        <v>5000000</v>
      </c>
      <c r="I396" s="80"/>
      <c r="J396" s="80"/>
      <c r="K396" s="80"/>
      <c r="L396" s="80"/>
      <c r="M396" s="80"/>
      <c r="N396" s="80">
        <v>5000000</v>
      </c>
      <c r="O396" s="85">
        <v>41498</v>
      </c>
      <c r="P396" s="81"/>
    </row>
    <row r="397" spans="1:16" x14ac:dyDescent="0.25">
      <c r="A397" s="75" t="s">
        <v>217</v>
      </c>
      <c r="B397" s="75"/>
      <c r="C397" s="151"/>
      <c r="D397" s="164" t="s">
        <v>333</v>
      </c>
      <c r="E397" s="153"/>
      <c r="F397" s="77" t="s">
        <v>42</v>
      </c>
      <c r="G397" s="157">
        <v>5000000</v>
      </c>
      <c r="H397" s="80"/>
      <c r="I397" s="80"/>
      <c r="J397" s="80"/>
      <c r="K397" s="80"/>
      <c r="L397" s="80"/>
      <c r="M397" s="80">
        <v>5000000</v>
      </c>
      <c r="N397" s="80"/>
      <c r="O397" s="85">
        <v>41515</v>
      </c>
      <c r="P397" s="81"/>
    </row>
    <row r="398" spans="1:16" x14ac:dyDescent="0.25">
      <c r="A398" s="75" t="s">
        <v>691</v>
      </c>
      <c r="B398" s="75"/>
      <c r="C398" s="151"/>
      <c r="D398" s="152"/>
      <c r="E398" s="153"/>
      <c r="F398" s="154"/>
      <c r="G398" s="155"/>
      <c r="H398" s="80"/>
      <c r="I398" s="80"/>
      <c r="J398" s="80"/>
      <c r="K398" s="80"/>
      <c r="L398" s="80"/>
      <c r="M398" s="80"/>
      <c r="N398" s="80"/>
      <c r="O398" s="85"/>
      <c r="P398" s="81"/>
    </row>
    <row r="399" spans="1:16" x14ac:dyDescent="0.25">
      <c r="A399" s="150"/>
      <c r="B399" s="150"/>
      <c r="C399" s="151"/>
      <c r="D399" s="152"/>
      <c r="E399" s="153"/>
      <c r="F399" s="154"/>
      <c r="G399" s="155"/>
      <c r="H399" s="80"/>
      <c r="I399" s="80"/>
      <c r="J399" s="80"/>
      <c r="K399" s="80"/>
      <c r="L399" s="80"/>
      <c r="M399" s="80"/>
      <c r="N399" s="80"/>
      <c r="O399" s="85"/>
      <c r="P399" s="81"/>
    </row>
    <row r="400" spans="1:16" x14ac:dyDescent="0.25">
      <c r="A400" s="140" t="s">
        <v>225</v>
      </c>
      <c r="B400" s="140" t="s">
        <v>19</v>
      </c>
      <c r="C400" s="141" t="s">
        <v>226</v>
      </c>
      <c r="D400" s="142">
        <v>39870</v>
      </c>
      <c r="E400" s="143"/>
      <c r="F400" s="144"/>
      <c r="G400" s="145" t="s">
        <v>40</v>
      </c>
      <c r="H400" s="80"/>
      <c r="I400" s="80"/>
      <c r="J400" s="80"/>
      <c r="K400" s="80"/>
      <c r="L400" s="80"/>
      <c r="M400" s="80"/>
      <c r="N400" s="80"/>
      <c r="O400" s="77"/>
      <c r="P400" s="81"/>
    </row>
    <row r="401" spans="1:16" x14ac:dyDescent="0.25">
      <c r="A401" s="150"/>
      <c r="B401" s="150"/>
      <c r="C401" s="151"/>
      <c r="D401" s="152"/>
      <c r="E401" s="153"/>
      <c r="F401" s="154"/>
      <c r="G401" s="155"/>
      <c r="H401" s="80"/>
      <c r="I401" s="80"/>
      <c r="J401" s="80"/>
      <c r="K401" s="80"/>
      <c r="L401" s="80"/>
      <c r="M401" s="80"/>
      <c r="N401" s="80"/>
      <c r="O401" s="77"/>
      <c r="P401" s="81"/>
    </row>
    <row r="402" spans="1:16" x14ac:dyDescent="0.25">
      <c r="A402" s="140" t="s">
        <v>230</v>
      </c>
      <c r="B402" s="140" t="s">
        <v>19</v>
      </c>
      <c r="C402" s="141" t="s">
        <v>231</v>
      </c>
      <c r="D402" s="142">
        <v>39877</v>
      </c>
      <c r="E402" s="143"/>
      <c r="F402" s="144"/>
      <c r="G402" s="145" t="s">
        <v>160</v>
      </c>
      <c r="H402" s="80"/>
      <c r="I402" s="80"/>
      <c r="J402" s="80"/>
      <c r="K402" s="80"/>
      <c r="L402" s="80"/>
      <c r="M402" s="80"/>
      <c r="N402" s="80"/>
      <c r="O402" s="77"/>
      <c r="P402" s="81"/>
    </row>
    <row r="403" spans="1:16" x14ac:dyDescent="0.25">
      <c r="A403" s="150"/>
      <c r="B403" s="150"/>
      <c r="C403" s="151"/>
      <c r="D403" s="152"/>
      <c r="E403" s="153"/>
      <c r="F403" s="154"/>
      <c r="G403" s="155"/>
      <c r="H403" s="80"/>
      <c r="I403" s="80"/>
      <c r="J403" s="80"/>
      <c r="K403" s="80"/>
      <c r="L403" s="80"/>
      <c r="M403" s="80"/>
      <c r="N403" s="80"/>
      <c r="O403" s="85"/>
      <c r="P403" s="81"/>
    </row>
    <row r="404" spans="1:16" x14ac:dyDescent="0.25">
      <c r="A404" s="140" t="s">
        <v>230</v>
      </c>
      <c r="B404" s="140" t="s">
        <v>19</v>
      </c>
      <c r="C404" s="141" t="s">
        <v>232</v>
      </c>
      <c r="D404" s="142">
        <v>39877</v>
      </c>
      <c r="E404" s="143"/>
      <c r="F404" s="144"/>
      <c r="G404" s="145" t="s">
        <v>160</v>
      </c>
      <c r="H404" s="80"/>
      <c r="I404" s="80"/>
      <c r="J404" s="80"/>
      <c r="K404" s="80"/>
      <c r="L404" s="80"/>
      <c r="M404" s="80"/>
      <c r="N404" s="80"/>
      <c r="O404" s="77"/>
      <c r="P404" s="81"/>
    </row>
    <row r="405" spans="1:16" x14ac:dyDescent="0.25">
      <c r="A405" s="150"/>
      <c r="B405" s="150"/>
      <c r="C405" s="151"/>
      <c r="D405" s="152"/>
      <c r="E405" s="153"/>
      <c r="F405" s="154"/>
      <c r="G405" s="155"/>
      <c r="H405" s="80"/>
      <c r="I405" s="80"/>
      <c r="J405" s="80"/>
      <c r="K405" s="80"/>
      <c r="L405" s="80"/>
      <c r="M405" s="80"/>
      <c r="N405" s="80"/>
      <c r="O405" s="77"/>
      <c r="P405" s="81"/>
    </row>
    <row r="406" spans="1:16" x14ac:dyDescent="0.25">
      <c r="A406" s="140" t="s">
        <v>230</v>
      </c>
      <c r="B406" s="140" t="s">
        <v>19</v>
      </c>
      <c r="C406" s="141" t="s">
        <v>233</v>
      </c>
      <c r="D406" s="142">
        <v>39877</v>
      </c>
      <c r="E406" s="143"/>
      <c r="F406" s="144"/>
      <c r="G406" s="145" t="s">
        <v>160</v>
      </c>
      <c r="H406" s="80"/>
      <c r="I406" s="80"/>
      <c r="J406" s="80"/>
      <c r="K406" s="80"/>
      <c r="L406" s="80"/>
      <c r="M406" s="80"/>
      <c r="N406" s="80"/>
      <c r="O406" s="77"/>
      <c r="P406" s="81"/>
    </row>
    <row r="407" spans="1:16" x14ac:dyDescent="0.25">
      <c r="A407" s="150"/>
      <c r="B407" s="150"/>
      <c r="C407" s="151"/>
      <c r="D407" s="152"/>
      <c r="E407" s="153"/>
      <c r="F407" s="154"/>
      <c r="G407" s="155"/>
      <c r="H407" s="80"/>
      <c r="I407" s="80"/>
      <c r="J407" s="80"/>
      <c r="K407" s="80"/>
      <c r="L407" s="80"/>
      <c r="M407" s="80"/>
      <c r="N407" s="80"/>
      <c r="O407" s="85"/>
      <c r="P407" s="81"/>
    </row>
    <row r="408" spans="1:16" x14ac:dyDescent="0.25">
      <c r="A408" s="140" t="s">
        <v>234</v>
      </c>
      <c r="B408" s="140" t="s">
        <v>19</v>
      </c>
      <c r="C408" s="141" t="s">
        <v>235</v>
      </c>
      <c r="D408" s="142">
        <v>39895</v>
      </c>
      <c r="E408" s="143"/>
      <c r="F408" s="144"/>
      <c r="G408" s="145" t="s">
        <v>236</v>
      </c>
      <c r="H408" s="80"/>
      <c r="I408" s="80"/>
      <c r="J408" s="80"/>
      <c r="K408" s="80"/>
      <c r="L408" s="80"/>
      <c r="M408" s="80"/>
      <c r="N408" s="80"/>
      <c r="O408" s="77"/>
      <c r="P408" s="81"/>
    </row>
    <row r="409" spans="1:16" x14ac:dyDescent="0.25">
      <c r="A409" s="150"/>
      <c r="B409" s="150"/>
      <c r="C409" s="151"/>
      <c r="D409" s="152"/>
      <c r="E409" s="153"/>
      <c r="F409" s="154"/>
      <c r="G409" s="155"/>
      <c r="H409" s="80"/>
      <c r="I409" s="80"/>
      <c r="J409" s="80"/>
      <c r="K409" s="80"/>
      <c r="L409" s="80"/>
      <c r="M409" s="80"/>
      <c r="N409" s="80"/>
      <c r="O409" s="77"/>
      <c r="P409" s="81"/>
    </row>
    <row r="410" spans="1:16" x14ac:dyDescent="0.25">
      <c r="A410" s="140" t="s">
        <v>237</v>
      </c>
      <c r="B410" s="140" t="s">
        <v>19</v>
      </c>
      <c r="C410" s="141" t="s">
        <v>238</v>
      </c>
      <c r="D410" s="142">
        <v>39916</v>
      </c>
      <c r="E410" s="143"/>
      <c r="F410" s="144"/>
      <c r="G410" s="145" t="s">
        <v>239</v>
      </c>
      <c r="H410" s="80"/>
      <c r="I410" s="80"/>
      <c r="J410" s="80"/>
      <c r="K410" s="80"/>
      <c r="L410" s="80"/>
      <c r="M410" s="80"/>
      <c r="N410" s="80"/>
      <c r="O410" s="77"/>
      <c r="P410" s="81"/>
    </row>
    <row r="411" spans="1:16" x14ac:dyDescent="0.25">
      <c r="A411" s="150"/>
      <c r="B411" s="150"/>
      <c r="C411" s="151"/>
      <c r="D411" s="152"/>
      <c r="E411" s="153"/>
      <c r="F411" s="154"/>
      <c r="G411" s="155"/>
      <c r="H411" s="80"/>
      <c r="I411" s="80"/>
      <c r="J411" s="80"/>
      <c r="K411" s="80"/>
      <c r="L411" s="80"/>
      <c r="M411" s="80"/>
      <c r="N411" s="80"/>
      <c r="O411" s="77"/>
      <c r="P411" s="81"/>
    </row>
    <row r="412" spans="1:16" x14ac:dyDescent="0.25">
      <c r="A412" s="140" t="s">
        <v>237</v>
      </c>
      <c r="B412" s="140" t="s">
        <v>19</v>
      </c>
      <c r="C412" s="141" t="s">
        <v>240</v>
      </c>
      <c r="D412" s="142">
        <v>39916</v>
      </c>
      <c r="E412" s="143"/>
      <c r="F412" s="144"/>
      <c r="G412" s="145" t="s">
        <v>241</v>
      </c>
      <c r="H412" s="80"/>
      <c r="I412" s="80"/>
      <c r="J412" s="80"/>
      <c r="K412" s="80"/>
      <c r="L412" s="80"/>
      <c r="M412" s="80"/>
      <c r="N412" s="80"/>
      <c r="O412" s="77"/>
      <c r="P412" s="81"/>
    </row>
    <row r="413" spans="1:16" x14ac:dyDescent="0.25">
      <c r="A413" s="150"/>
      <c r="B413" s="150"/>
      <c r="C413" s="151"/>
      <c r="D413" s="152"/>
      <c r="E413" s="153"/>
      <c r="F413" s="154"/>
      <c r="G413" s="155"/>
      <c r="H413" s="80"/>
      <c r="I413" s="80"/>
      <c r="J413" s="80"/>
      <c r="K413" s="80"/>
      <c r="L413" s="80"/>
      <c r="M413" s="80"/>
      <c r="N413" s="80"/>
      <c r="O413" s="77"/>
      <c r="P413" s="81"/>
    </row>
    <row r="414" spans="1:16" x14ac:dyDescent="0.25">
      <c r="A414" s="140" t="s">
        <v>237</v>
      </c>
      <c r="B414" s="140" t="s">
        <v>19</v>
      </c>
      <c r="C414" s="141" t="s">
        <v>242</v>
      </c>
      <c r="D414" s="142">
        <v>39916</v>
      </c>
      <c r="E414" s="143"/>
      <c r="F414" s="144"/>
      <c r="G414" s="145" t="s">
        <v>241</v>
      </c>
      <c r="H414" s="80"/>
      <c r="I414" s="80"/>
      <c r="J414" s="80"/>
      <c r="K414" s="80"/>
      <c r="L414" s="80"/>
      <c r="M414" s="80"/>
      <c r="N414" s="80"/>
      <c r="O414" s="77"/>
      <c r="P414" s="81"/>
    </row>
    <row r="415" spans="1:16" x14ac:dyDescent="0.25">
      <c r="A415" s="150"/>
      <c r="B415" s="150"/>
      <c r="C415" s="151"/>
      <c r="D415" s="152"/>
      <c r="E415" s="153"/>
      <c r="F415" s="154"/>
      <c r="G415" s="155"/>
      <c r="H415" s="80"/>
      <c r="I415" s="80"/>
      <c r="J415" s="80"/>
      <c r="K415" s="80"/>
      <c r="L415" s="80"/>
      <c r="M415" s="80"/>
      <c r="N415" s="80"/>
      <c r="O415" s="77"/>
      <c r="P415" s="81"/>
    </row>
    <row r="416" spans="1:16" x14ac:dyDescent="0.25">
      <c r="A416" s="140" t="s">
        <v>237</v>
      </c>
      <c r="B416" s="140" t="s">
        <v>19</v>
      </c>
      <c r="C416" s="141" t="s">
        <v>243</v>
      </c>
      <c r="D416" s="142">
        <v>39916</v>
      </c>
      <c r="E416" s="143"/>
      <c r="F416" s="144"/>
      <c r="G416" s="145" t="s">
        <v>244</v>
      </c>
      <c r="H416" s="80"/>
      <c r="I416" s="80"/>
      <c r="J416" s="80"/>
      <c r="K416" s="80"/>
      <c r="L416" s="80"/>
      <c r="M416" s="80"/>
      <c r="N416" s="80"/>
      <c r="O416" s="77"/>
      <c r="P416" s="81"/>
    </row>
    <row r="417" spans="1:16" x14ac:dyDescent="0.25">
      <c r="A417" s="150"/>
      <c r="B417" s="150"/>
      <c r="C417" s="151"/>
      <c r="D417" s="152"/>
      <c r="E417" s="153"/>
      <c r="F417" s="154"/>
      <c r="G417" s="155"/>
      <c r="H417" s="80"/>
      <c r="I417" s="80"/>
      <c r="J417" s="80"/>
      <c r="K417" s="80"/>
      <c r="L417" s="80"/>
      <c r="M417" s="80"/>
      <c r="N417" s="80"/>
      <c r="O417" s="77"/>
      <c r="P417" s="81"/>
    </row>
    <row r="418" spans="1:16" x14ac:dyDescent="0.25">
      <c r="A418" s="140" t="s">
        <v>245</v>
      </c>
      <c r="B418" s="140" t="s">
        <v>19</v>
      </c>
      <c r="C418" s="141" t="s">
        <v>246</v>
      </c>
      <c r="D418" s="142">
        <v>39919</v>
      </c>
      <c r="E418" s="143"/>
      <c r="F418" s="144"/>
      <c r="G418" s="145" t="s">
        <v>21</v>
      </c>
      <c r="H418" s="80"/>
      <c r="I418" s="80"/>
      <c r="J418" s="80"/>
      <c r="K418" s="80"/>
      <c r="L418" s="80"/>
      <c r="M418" s="80"/>
      <c r="N418" s="80"/>
      <c r="O418" s="77"/>
      <c r="P418" s="81"/>
    </row>
    <row r="419" spans="1:16" x14ac:dyDescent="0.25">
      <c r="A419" s="150"/>
      <c r="B419" s="150"/>
      <c r="C419" s="151"/>
      <c r="D419" s="152"/>
      <c r="E419" s="153"/>
      <c r="F419" s="154"/>
      <c r="G419" s="155"/>
      <c r="H419" s="80"/>
      <c r="I419" s="80"/>
      <c r="J419" s="80"/>
      <c r="K419" s="80"/>
      <c r="L419" s="80"/>
      <c r="M419" s="80"/>
      <c r="N419" s="80"/>
      <c r="O419" s="77"/>
      <c r="P419" s="81"/>
    </row>
    <row r="420" spans="1:16" x14ac:dyDescent="0.25">
      <c r="A420" s="140" t="s">
        <v>245</v>
      </c>
      <c r="B420" s="140" t="s">
        <v>19</v>
      </c>
      <c r="C420" s="141" t="s">
        <v>247</v>
      </c>
      <c r="D420" s="142">
        <v>39919</v>
      </c>
      <c r="E420" s="143"/>
      <c r="F420" s="144"/>
      <c r="G420" s="145" t="s">
        <v>21</v>
      </c>
      <c r="H420" s="80"/>
      <c r="I420" s="80"/>
      <c r="J420" s="80"/>
      <c r="K420" s="80"/>
      <c r="L420" s="80"/>
      <c r="M420" s="80"/>
      <c r="N420" s="80"/>
      <c r="O420" s="77"/>
      <c r="P420" s="81"/>
    </row>
    <row r="421" spans="1:16" x14ac:dyDescent="0.25">
      <c r="A421" s="150"/>
      <c r="B421" s="150"/>
      <c r="C421" s="151"/>
      <c r="D421" s="152"/>
      <c r="E421" s="153"/>
      <c r="F421" s="154"/>
      <c r="G421" s="155"/>
      <c r="H421" s="80"/>
      <c r="I421" s="80"/>
      <c r="J421" s="80"/>
      <c r="K421" s="80"/>
      <c r="L421" s="80"/>
      <c r="M421" s="80"/>
      <c r="N421" s="80"/>
      <c r="O421" s="77"/>
      <c r="P421" s="81"/>
    </row>
    <row r="422" spans="1:16" x14ac:dyDescent="0.25">
      <c r="A422" s="140" t="s">
        <v>28</v>
      </c>
      <c r="B422" s="140" t="s">
        <v>19</v>
      </c>
      <c r="C422" s="141" t="s">
        <v>248</v>
      </c>
      <c r="D422" s="142">
        <v>39925</v>
      </c>
      <c r="E422" s="143"/>
      <c r="F422" s="144"/>
      <c r="G422" s="145" t="s">
        <v>249</v>
      </c>
      <c r="H422" s="80"/>
      <c r="I422" s="80"/>
      <c r="J422" s="80"/>
      <c r="K422" s="80"/>
      <c r="L422" s="80"/>
      <c r="M422" s="80"/>
      <c r="N422" s="80"/>
      <c r="O422" s="77"/>
      <c r="P422" s="81"/>
    </row>
    <row r="423" spans="1:16" x14ac:dyDescent="0.25">
      <c r="A423" s="150"/>
      <c r="B423" s="150"/>
      <c r="C423" s="151"/>
      <c r="D423" s="152"/>
      <c r="E423" s="153"/>
      <c r="F423" s="154"/>
      <c r="G423" s="155"/>
      <c r="H423" s="80"/>
      <c r="I423" s="80"/>
      <c r="J423" s="80"/>
      <c r="K423" s="80"/>
      <c r="L423" s="80"/>
      <c r="M423" s="80"/>
      <c r="N423" s="80"/>
      <c r="O423" s="77"/>
      <c r="P423" s="81"/>
    </row>
    <row r="424" spans="1:16" x14ac:dyDescent="0.25">
      <c r="A424" s="75" t="s">
        <v>28</v>
      </c>
      <c r="B424" s="75" t="s">
        <v>250</v>
      </c>
      <c r="C424" s="159"/>
      <c r="D424" s="77"/>
      <c r="E424" s="78"/>
      <c r="F424" s="77"/>
      <c r="G424" s="80">
        <v>29600000</v>
      </c>
      <c r="H424" s="79"/>
      <c r="I424" s="80"/>
      <c r="J424" s="80"/>
      <c r="K424" s="80"/>
      <c r="L424" s="80"/>
      <c r="M424" s="80"/>
      <c r="N424" s="80"/>
      <c r="O424" s="77"/>
      <c r="P424" s="81"/>
    </row>
    <row r="425" spans="1:16" x14ac:dyDescent="0.25">
      <c r="A425" s="75" t="s">
        <v>28</v>
      </c>
      <c r="B425" s="75"/>
      <c r="C425" s="159"/>
      <c r="D425" s="77" t="s">
        <v>251</v>
      </c>
      <c r="E425" s="78"/>
      <c r="F425" s="77" t="s">
        <v>42</v>
      </c>
      <c r="G425" s="157">
        <v>7400000</v>
      </c>
      <c r="H425" s="81"/>
      <c r="I425" s="80">
        <v>7400000</v>
      </c>
      <c r="J425" s="80"/>
      <c r="K425" s="80"/>
      <c r="L425" s="80"/>
      <c r="M425" s="80"/>
      <c r="N425" s="80"/>
      <c r="O425" s="85">
        <v>41410</v>
      </c>
      <c r="P425" s="81"/>
    </row>
    <row r="426" spans="1:16" x14ac:dyDescent="0.25">
      <c r="A426" s="75" t="s">
        <v>28</v>
      </c>
      <c r="B426" s="75"/>
      <c r="C426" s="76"/>
      <c r="D426" s="77" t="s">
        <v>252</v>
      </c>
      <c r="E426" s="78"/>
      <c r="F426" s="77" t="s">
        <v>42</v>
      </c>
      <c r="G426" s="157">
        <v>7400000</v>
      </c>
      <c r="H426" s="79"/>
      <c r="I426" s="80"/>
      <c r="J426" s="80"/>
      <c r="K426" s="80"/>
      <c r="L426" s="80"/>
      <c r="M426" s="80">
        <v>7400000</v>
      </c>
      <c r="N426" s="80"/>
      <c r="O426" s="85">
        <v>41473</v>
      </c>
      <c r="P426" s="81"/>
    </row>
    <row r="427" spans="1:16" x14ac:dyDescent="0.25">
      <c r="A427" s="75" t="s">
        <v>28</v>
      </c>
      <c r="B427" s="75"/>
      <c r="C427" s="76"/>
      <c r="D427" s="77" t="s">
        <v>253</v>
      </c>
      <c r="E427" s="78"/>
      <c r="F427" s="77" t="s">
        <v>42</v>
      </c>
      <c r="G427" s="157">
        <v>7400000</v>
      </c>
      <c r="H427" s="80">
        <v>4000000</v>
      </c>
      <c r="I427" s="80"/>
      <c r="J427" s="80"/>
      <c r="K427" s="80"/>
      <c r="L427" s="80">
        <v>3400000</v>
      </c>
      <c r="M427" s="80"/>
      <c r="N427" s="80">
        <v>4000000</v>
      </c>
      <c r="O427" s="85">
        <v>41500</v>
      </c>
      <c r="P427" s="81"/>
    </row>
    <row r="428" spans="1:16" x14ac:dyDescent="0.25">
      <c r="A428" s="75" t="s">
        <v>28</v>
      </c>
      <c r="B428" s="75"/>
      <c r="C428" s="76"/>
      <c r="D428" s="77" t="s">
        <v>254</v>
      </c>
      <c r="E428" s="78"/>
      <c r="F428" s="77" t="s">
        <v>42</v>
      </c>
      <c r="G428" s="157">
        <v>7400000</v>
      </c>
      <c r="H428" s="81"/>
      <c r="I428" s="80"/>
      <c r="J428" s="80"/>
      <c r="K428" s="80"/>
      <c r="L428" s="80">
        <v>7400000</v>
      </c>
      <c r="M428" s="80"/>
      <c r="N428" s="80"/>
      <c r="O428" s="85">
        <v>41585</v>
      </c>
      <c r="P428" s="81"/>
    </row>
    <row r="429" spans="1:16" x14ac:dyDescent="0.25">
      <c r="A429" s="75" t="s">
        <v>28</v>
      </c>
      <c r="B429" s="75"/>
      <c r="C429" s="76"/>
      <c r="D429" s="77" t="s">
        <v>255</v>
      </c>
      <c r="E429" s="78"/>
      <c r="F429" s="77" t="s">
        <v>42</v>
      </c>
      <c r="G429" s="157">
        <v>7400000</v>
      </c>
      <c r="H429" s="81"/>
      <c r="I429" s="80"/>
      <c r="J429" s="80"/>
      <c r="K429" s="80"/>
      <c r="L429" s="80">
        <v>7400000</v>
      </c>
      <c r="M429" s="80"/>
      <c r="N429" s="80"/>
      <c r="O429" s="85">
        <v>41606</v>
      </c>
      <c r="P429" s="81"/>
    </row>
    <row r="430" spans="1:16" x14ac:dyDescent="0.25">
      <c r="A430" s="75" t="s">
        <v>28</v>
      </c>
      <c r="B430" s="75"/>
      <c r="C430" s="76"/>
      <c r="D430" s="77" t="s">
        <v>256</v>
      </c>
      <c r="E430" s="78"/>
      <c r="F430" s="77" t="s">
        <v>42</v>
      </c>
      <c r="G430" s="157">
        <v>7400000</v>
      </c>
      <c r="H430" s="81"/>
      <c r="I430" s="80"/>
      <c r="J430" s="80"/>
      <c r="K430" s="80"/>
      <c r="L430" s="80">
        <v>7400000</v>
      </c>
      <c r="M430" s="80"/>
      <c r="N430" s="80"/>
      <c r="O430" s="85">
        <v>41655</v>
      </c>
      <c r="P430" s="81"/>
    </row>
    <row r="431" spans="1:16" x14ac:dyDescent="0.25">
      <c r="A431" s="75" t="s">
        <v>28</v>
      </c>
      <c r="B431" s="75"/>
      <c r="C431" s="76"/>
      <c r="D431" s="77" t="s">
        <v>257</v>
      </c>
      <c r="E431" s="78"/>
      <c r="F431" s="77" t="s">
        <v>42</v>
      </c>
      <c r="G431" s="157">
        <v>7400000</v>
      </c>
      <c r="H431" s="81"/>
      <c r="I431" s="80"/>
      <c r="J431" s="80"/>
      <c r="K431" s="80"/>
      <c r="L431" s="80">
        <v>7400000</v>
      </c>
      <c r="M431" s="80"/>
      <c r="N431" s="80"/>
      <c r="O431" s="85">
        <v>41711</v>
      </c>
      <c r="P431" s="81"/>
    </row>
    <row r="432" spans="1:16" x14ac:dyDescent="0.25">
      <c r="A432" s="75" t="s">
        <v>28</v>
      </c>
      <c r="B432" s="75"/>
      <c r="C432" s="76"/>
      <c r="D432" s="77" t="s">
        <v>258</v>
      </c>
      <c r="E432" s="78"/>
      <c r="F432" s="77" t="s">
        <v>42</v>
      </c>
      <c r="G432" s="157">
        <v>7400000</v>
      </c>
      <c r="H432" s="81"/>
      <c r="I432" s="80"/>
      <c r="J432" s="80"/>
      <c r="K432" s="80"/>
      <c r="L432" s="80">
        <v>7400000</v>
      </c>
      <c r="M432" s="80"/>
      <c r="N432" s="80"/>
      <c r="O432" s="85">
        <v>41738</v>
      </c>
      <c r="P432" s="81"/>
    </row>
    <row r="433" spans="1:16" x14ac:dyDescent="0.25">
      <c r="A433" s="75" t="s">
        <v>28</v>
      </c>
      <c r="B433" s="75"/>
      <c r="C433" s="76"/>
      <c r="D433" s="77" t="s">
        <v>259</v>
      </c>
      <c r="E433" s="78"/>
      <c r="F433" s="77" t="s">
        <v>42</v>
      </c>
      <c r="G433" s="157">
        <v>7400000</v>
      </c>
      <c r="H433" s="81"/>
      <c r="I433" s="80"/>
      <c r="J433" s="80"/>
      <c r="K433" s="80"/>
      <c r="L433" s="80">
        <v>7400000</v>
      </c>
      <c r="M433" s="80"/>
      <c r="N433" s="80"/>
      <c r="O433" s="85">
        <v>41787</v>
      </c>
      <c r="P433" s="81"/>
    </row>
    <row r="434" spans="1:16" x14ac:dyDescent="0.25">
      <c r="A434" s="75" t="s">
        <v>28</v>
      </c>
      <c r="B434" s="75"/>
      <c r="C434" s="76"/>
      <c r="D434" s="77" t="s">
        <v>260</v>
      </c>
      <c r="E434" s="78"/>
      <c r="F434" s="77" t="s">
        <v>42</v>
      </c>
      <c r="G434" s="157">
        <v>7400000</v>
      </c>
      <c r="H434" s="81"/>
      <c r="I434" s="80"/>
      <c r="J434" s="80"/>
      <c r="K434" s="80"/>
      <c r="L434" s="80">
        <v>7400000</v>
      </c>
      <c r="M434" s="80"/>
      <c r="N434" s="80"/>
      <c r="O434" s="85">
        <v>41815</v>
      </c>
      <c r="P434" s="81"/>
    </row>
    <row r="435" spans="1:16" x14ac:dyDescent="0.25">
      <c r="A435" s="75" t="s">
        <v>28</v>
      </c>
      <c r="B435" s="75"/>
      <c r="C435" s="76"/>
      <c r="D435" s="77" t="s">
        <v>261</v>
      </c>
      <c r="E435" s="78"/>
      <c r="F435" s="77" t="s">
        <v>42</v>
      </c>
      <c r="G435" s="157">
        <v>7400000</v>
      </c>
      <c r="H435" s="81"/>
      <c r="I435" s="80"/>
      <c r="J435" s="80"/>
      <c r="K435" s="80"/>
      <c r="L435" s="80">
        <v>7400000</v>
      </c>
      <c r="M435" s="80"/>
      <c r="N435" s="80"/>
      <c r="O435" s="85">
        <v>41864</v>
      </c>
      <c r="P435" s="81"/>
    </row>
    <row r="436" spans="1:16" x14ac:dyDescent="0.25">
      <c r="A436" s="75" t="s">
        <v>262</v>
      </c>
      <c r="B436" s="75"/>
      <c r="C436" s="159"/>
      <c r="D436" s="77"/>
      <c r="E436" s="78"/>
      <c r="F436" s="77"/>
      <c r="G436" s="80"/>
      <c r="H436" s="79"/>
      <c r="I436" s="80"/>
      <c r="J436" s="80"/>
      <c r="K436" s="80"/>
      <c r="L436" s="80"/>
      <c r="M436" s="80"/>
      <c r="N436" s="80"/>
      <c r="O436" s="77"/>
      <c r="P436" s="81"/>
    </row>
    <row r="437" spans="1:16" x14ac:dyDescent="0.25">
      <c r="A437" s="75" t="s">
        <v>263</v>
      </c>
      <c r="B437" s="165"/>
      <c r="C437" s="151"/>
      <c r="D437" s="152"/>
      <c r="E437" s="153"/>
      <c r="F437" s="154"/>
      <c r="G437" s="155"/>
      <c r="H437" s="80"/>
      <c r="I437" s="80"/>
      <c r="J437" s="80"/>
      <c r="K437" s="80"/>
      <c r="L437" s="80"/>
      <c r="M437" s="80"/>
      <c r="N437" s="80"/>
      <c r="O437" s="77"/>
      <c r="P437" s="81"/>
    </row>
    <row r="438" spans="1:16" x14ac:dyDescent="0.25">
      <c r="A438" s="150"/>
      <c r="B438" s="150"/>
      <c r="C438" s="151"/>
      <c r="D438" s="152"/>
      <c r="E438" s="153"/>
      <c r="F438" s="154"/>
      <c r="G438" s="155"/>
      <c r="H438" s="80"/>
      <c r="I438" s="80"/>
      <c r="J438" s="80"/>
      <c r="K438" s="80"/>
      <c r="L438" s="80"/>
      <c r="M438" s="80"/>
      <c r="N438" s="80"/>
      <c r="O438" s="77"/>
      <c r="P438" s="81"/>
    </row>
    <row r="439" spans="1:16" x14ac:dyDescent="0.25">
      <c r="A439" s="140" t="s">
        <v>264</v>
      </c>
      <c r="B439" s="140" t="s">
        <v>19</v>
      </c>
      <c r="C439" s="141" t="s">
        <v>265</v>
      </c>
      <c r="D439" s="142">
        <v>39927</v>
      </c>
      <c r="E439" s="143"/>
      <c r="F439" s="144"/>
      <c r="G439" s="145" t="s">
        <v>157</v>
      </c>
      <c r="H439" s="80"/>
      <c r="I439" s="80"/>
      <c r="J439" s="80"/>
      <c r="K439" s="80"/>
      <c r="L439" s="80"/>
      <c r="M439" s="80"/>
      <c r="N439" s="80"/>
      <c r="O439" s="77"/>
      <c r="P439" s="81"/>
    </row>
    <row r="440" spans="1:16" x14ac:dyDescent="0.25">
      <c r="A440" s="150"/>
      <c r="B440" s="150"/>
      <c r="C440" s="151"/>
      <c r="D440" s="152"/>
      <c r="E440" s="153"/>
      <c r="F440" s="154"/>
      <c r="G440" s="155"/>
      <c r="H440" s="80"/>
      <c r="I440" s="80"/>
      <c r="J440" s="80"/>
      <c r="K440" s="80"/>
      <c r="L440" s="80"/>
      <c r="M440" s="80"/>
      <c r="N440" s="80"/>
      <c r="O440" s="77"/>
      <c r="P440" s="81"/>
    </row>
    <row r="441" spans="1:16" x14ac:dyDescent="0.25">
      <c r="A441" s="140" t="s">
        <v>264</v>
      </c>
      <c r="B441" s="140" t="s">
        <v>19</v>
      </c>
      <c r="C441" s="141" t="s">
        <v>266</v>
      </c>
      <c r="D441" s="142">
        <v>39927</v>
      </c>
      <c r="E441" s="143"/>
      <c r="F441" s="144"/>
      <c r="G441" s="145" t="s">
        <v>157</v>
      </c>
      <c r="H441" s="80"/>
      <c r="I441" s="80"/>
      <c r="J441" s="80"/>
      <c r="K441" s="80"/>
      <c r="L441" s="80"/>
      <c r="M441" s="80"/>
      <c r="N441" s="80"/>
      <c r="O441" s="77"/>
      <c r="P441" s="81"/>
    </row>
    <row r="442" spans="1:16" x14ac:dyDescent="0.25">
      <c r="A442" s="150"/>
      <c r="B442" s="150"/>
      <c r="C442" s="151"/>
      <c r="D442" s="152"/>
      <c r="E442" s="153"/>
      <c r="F442" s="154"/>
      <c r="G442" s="155"/>
      <c r="H442" s="80"/>
      <c r="I442" s="80"/>
      <c r="J442" s="80"/>
      <c r="K442" s="80"/>
      <c r="L442" s="80"/>
      <c r="M442" s="80"/>
      <c r="N442" s="80"/>
      <c r="O442" s="77"/>
      <c r="P442" s="81"/>
    </row>
    <row r="443" spans="1:16" x14ac:dyDescent="0.25">
      <c r="A443" s="140" t="s">
        <v>267</v>
      </c>
      <c r="B443" s="140" t="s">
        <v>19</v>
      </c>
      <c r="C443" s="141" t="s">
        <v>268</v>
      </c>
      <c r="D443" s="142">
        <v>39938</v>
      </c>
      <c r="E443" s="143"/>
      <c r="F443" s="144"/>
      <c r="G443" s="145" t="s">
        <v>239</v>
      </c>
      <c r="H443" s="80"/>
      <c r="I443" s="80"/>
      <c r="J443" s="80"/>
      <c r="K443" s="80"/>
      <c r="L443" s="80"/>
      <c r="M443" s="80"/>
      <c r="N443" s="80"/>
      <c r="O443" s="77"/>
      <c r="P443" s="81"/>
    </row>
    <row r="444" spans="1:16" x14ac:dyDescent="0.25">
      <c r="A444" s="150"/>
      <c r="B444" s="150"/>
      <c r="C444" s="151"/>
      <c r="D444" s="152"/>
      <c r="E444" s="153"/>
      <c r="F444" s="154"/>
      <c r="G444" s="155"/>
      <c r="H444" s="80"/>
      <c r="I444" s="80"/>
      <c r="J444" s="80"/>
      <c r="K444" s="80"/>
      <c r="L444" s="80"/>
      <c r="M444" s="80"/>
      <c r="N444" s="80"/>
      <c r="O444" s="77"/>
      <c r="P444" s="81"/>
    </row>
    <row r="445" spans="1:16" x14ac:dyDescent="0.25">
      <c r="A445" s="140" t="s">
        <v>267</v>
      </c>
      <c r="B445" s="140" t="s">
        <v>19</v>
      </c>
      <c r="C445" s="141" t="s">
        <v>269</v>
      </c>
      <c r="D445" s="142">
        <v>39938</v>
      </c>
      <c r="E445" s="143"/>
      <c r="F445" s="144"/>
      <c r="G445" s="145" t="s">
        <v>241</v>
      </c>
      <c r="H445" s="80"/>
      <c r="I445" s="80"/>
      <c r="J445" s="80"/>
      <c r="K445" s="80"/>
      <c r="L445" s="80"/>
      <c r="M445" s="80"/>
      <c r="N445" s="80"/>
      <c r="O445" s="77"/>
      <c r="P445" s="81"/>
    </row>
    <row r="446" spans="1:16" x14ac:dyDescent="0.25">
      <c r="A446" s="150"/>
      <c r="B446" s="150"/>
      <c r="C446" s="151"/>
      <c r="D446" s="152"/>
      <c r="E446" s="153"/>
      <c r="F446" s="154"/>
      <c r="G446" s="155"/>
      <c r="H446" s="80"/>
      <c r="I446" s="80"/>
      <c r="J446" s="80"/>
      <c r="K446" s="80"/>
      <c r="L446" s="80"/>
      <c r="M446" s="80"/>
      <c r="N446" s="80"/>
      <c r="O446" s="77"/>
      <c r="P446" s="81"/>
    </row>
    <row r="447" spans="1:16" x14ac:dyDescent="0.25">
      <c r="A447" s="140" t="s">
        <v>267</v>
      </c>
      <c r="B447" s="140" t="s">
        <v>19</v>
      </c>
      <c r="C447" s="141" t="s">
        <v>270</v>
      </c>
      <c r="D447" s="142">
        <v>39938</v>
      </c>
      <c r="E447" s="143"/>
      <c r="F447" s="144"/>
      <c r="G447" s="145" t="s">
        <v>244</v>
      </c>
      <c r="H447" s="80"/>
      <c r="I447" s="80"/>
      <c r="J447" s="80"/>
      <c r="K447" s="80"/>
      <c r="L447" s="80"/>
      <c r="M447" s="80"/>
      <c r="N447" s="80"/>
      <c r="O447" s="77"/>
      <c r="P447" s="81"/>
    </row>
    <row r="448" spans="1:16" x14ac:dyDescent="0.25">
      <c r="A448" s="150"/>
      <c r="B448" s="150"/>
      <c r="C448" s="151"/>
      <c r="D448" s="152"/>
      <c r="E448" s="153"/>
      <c r="F448" s="154"/>
      <c r="G448" s="155"/>
      <c r="H448" s="80"/>
      <c r="I448" s="80"/>
      <c r="J448" s="80"/>
      <c r="K448" s="80"/>
      <c r="L448" s="80"/>
      <c r="M448" s="80"/>
      <c r="N448" s="80"/>
      <c r="O448" s="77"/>
      <c r="P448" s="81"/>
    </row>
    <row r="449" spans="1:16" x14ac:dyDescent="0.25">
      <c r="A449" s="140" t="s">
        <v>267</v>
      </c>
      <c r="B449" s="140" t="s">
        <v>19</v>
      </c>
      <c r="C449" s="141" t="s">
        <v>271</v>
      </c>
      <c r="D449" s="142">
        <v>39938</v>
      </c>
      <c r="E449" s="143"/>
      <c r="F449" s="144"/>
      <c r="G449" s="145" t="s">
        <v>241</v>
      </c>
      <c r="H449" s="80"/>
      <c r="I449" s="80"/>
      <c r="J449" s="80"/>
      <c r="K449" s="80"/>
      <c r="L449" s="80"/>
      <c r="M449" s="80"/>
      <c r="N449" s="80"/>
      <c r="O449" s="77"/>
      <c r="P449" s="81"/>
    </row>
    <row r="450" spans="1:16" x14ac:dyDescent="0.25">
      <c r="A450" s="150"/>
      <c r="B450" s="150"/>
      <c r="C450" s="151"/>
      <c r="D450" s="152"/>
      <c r="E450" s="153"/>
      <c r="F450" s="154"/>
      <c r="G450" s="155"/>
      <c r="H450" s="80"/>
      <c r="I450" s="80"/>
      <c r="J450" s="80"/>
      <c r="K450" s="80"/>
      <c r="L450" s="80"/>
      <c r="M450" s="80"/>
      <c r="N450" s="80"/>
      <c r="O450" s="77"/>
      <c r="P450" s="81"/>
    </row>
    <row r="451" spans="1:16" x14ac:dyDescent="0.25">
      <c r="A451" s="216" t="s">
        <v>272</v>
      </c>
      <c r="B451" s="216" t="s">
        <v>19</v>
      </c>
      <c r="C451" s="217" t="s">
        <v>273</v>
      </c>
      <c r="D451" s="218">
        <v>39947</v>
      </c>
      <c r="E451" s="219"/>
      <c r="F451" s="220"/>
      <c r="G451" s="221" t="s">
        <v>274</v>
      </c>
      <c r="H451" s="222"/>
      <c r="I451" s="222"/>
      <c r="J451" s="222"/>
      <c r="K451" s="222"/>
      <c r="L451" s="222"/>
      <c r="M451" s="222"/>
      <c r="N451" s="222"/>
      <c r="O451" s="223"/>
      <c r="P451" s="224"/>
    </row>
    <row r="452" spans="1:16" x14ac:dyDescent="0.25">
      <c r="A452" s="225"/>
      <c r="B452" s="225"/>
      <c r="C452" s="226"/>
      <c r="D452" s="227"/>
      <c r="E452" s="228"/>
      <c r="F452" s="229"/>
      <c r="G452" s="230"/>
      <c r="H452" s="222"/>
      <c r="I452" s="222"/>
      <c r="J452" s="222"/>
      <c r="K452" s="222"/>
      <c r="L452" s="222"/>
      <c r="M452" s="222"/>
      <c r="N452" s="222"/>
      <c r="O452" s="223"/>
      <c r="P452" s="224"/>
    </row>
    <row r="453" spans="1:16" x14ac:dyDescent="0.25">
      <c r="A453" s="231" t="s">
        <v>272</v>
      </c>
      <c r="B453" s="231" t="s">
        <v>726</v>
      </c>
      <c r="C453" s="232"/>
      <c r="D453" s="223"/>
      <c r="E453" s="233"/>
      <c r="F453" s="223"/>
      <c r="G453" s="222">
        <v>5000000</v>
      </c>
      <c r="H453" s="234"/>
      <c r="I453" s="222"/>
      <c r="J453" s="222"/>
      <c r="K453" s="222"/>
      <c r="L453" s="222"/>
      <c r="M453" s="222"/>
      <c r="N453" s="222"/>
      <c r="O453" s="223"/>
      <c r="P453" s="224"/>
    </row>
    <row r="454" spans="1:16" x14ac:dyDescent="0.25">
      <c r="A454" s="231" t="s">
        <v>272</v>
      </c>
      <c r="B454" s="231"/>
      <c r="C454" s="232"/>
      <c r="D454" s="223" t="s">
        <v>727</v>
      </c>
      <c r="E454" s="233"/>
      <c r="F454" s="223" t="s">
        <v>42</v>
      </c>
      <c r="G454" s="235">
        <v>5000000</v>
      </c>
      <c r="H454" s="222"/>
      <c r="I454" s="224"/>
      <c r="J454" s="222"/>
      <c r="K454" s="222"/>
      <c r="L454" s="222"/>
      <c r="M454" s="222"/>
      <c r="N454" s="222"/>
      <c r="O454" s="236">
        <v>41486</v>
      </c>
      <c r="P454" s="224"/>
    </row>
    <row r="455" spans="1:16" x14ac:dyDescent="0.25">
      <c r="A455" s="231" t="s">
        <v>728</v>
      </c>
      <c r="B455" s="231"/>
      <c r="C455" s="237"/>
      <c r="D455" s="223"/>
      <c r="E455" s="233"/>
      <c r="F455" s="223"/>
      <c r="G455" s="233"/>
      <c r="H455" s="234"/>
      <c r="I455" s="222"/>
      <c r="J455" s="222"/>
      <c r="K455" s="222"/>
      <c r="L455" s="222"/>
      <c r="M455" s="222"/>
      <c r="N455" s="222"/>
      <c r="O455" s="223"/>
      <c r="P455" s="224"/>
    </row>
    <row r="456" spans="1:16" x14ac:dyDescent="0.25">
      <c r="A456" s="231" t="s">
        <v>729</v>
      </c>
      <c r="B456" s="231"/>
      <c r="C456" s="237"/>
      <c r="D456" s="223"/>
      <c r="E456" s="233"/>
      <c r="F456" s="223"/>
      <c r="G456" s="233"/>
      <c r="H456" s="234"/>
      <c r="I456" s="222"/>
      <c r="J456" s="222"/>
      <c r="K456" s="222"/>
      <c r="L456" s="222"/>
      <c r="M456" s="222"/>
      <c r="N456" s="222"/>
      <c r="O456" s="223"/>
      <c r="P456" s="224"/>
    </row>
    <row r="457" spans="1:16" x14ac:dyDescent="0.25">
      <c r="A457" s="231" t="s">
        <v>730</v>
      </c>
      <c r="B457" s="231"/>
      <c r="C457" s="237"/>
      <c r="D457" s="223"/>
      <c r="E457" s="233"/>
      <c r="F457" s="223"/>
      <c r="G457" s="233"/>
      <c r="H457" s="234"/>
      <c r="I457" s="222"/>
      <c r="J457" s="222"/>
      <c r="K457" s="222"/>
      <c r="L457" s="222"/>
      <c r="M457" s="222"/>
      <c r="N457" s="222"/>
      <c r="O457" s="223"/>
      <c r="P457" s="224"/>
    </row>
    <row r="458" spans="1:16" x14ac:dyDescent="0.25">
      <c r="A458" s="231"/>
      <c r="B458" s="231"/>
      <c r="C458" s="237"/>
      <c r="D458" s="223"/>
      <c r="E458" s="233"/>
      <c r="F458" s="223"/>
      <c r="G458" s="233"/>
      <c r="H458" s="234"/>
      <c r="I458" s="222"/>
      <c r="J458" s="222"/>
      <c r="K458" s="222"/>
      <c r="L458" s="222"/>
      <c r="M458" s="222"/>
      <c r="N458" s="222"/>
      <c r="O458" s="223"/>
      <c r="P458" s="224"/>
    </row>
    <row r="459" spans="1:16" x14ac:dyDescent="0.25">
      <c r="A459" s="231" t="s">
        <v>272</v>
      </c>
      <c r="B459" s="231" t="s">
        <v>731</v>
      </c>
      <c r="C459" s="232"/>
      <c r="D459" s="223"/>
      <c r="E459" s="233"/>
      <c r="F459" s="223"/>
      <c r="G459" s="222">
        <v>59950000</v>
      </c>
      <c r="H459" s="234"/>
      <c r="I459" s="222"/>
      <c r="J459" s="222"/>
      <c r="K459" s="222"/>
      <c r="L459" s="222"/>
      <c r="M459" s="222"/>
      <c r="N459" s="222"/>
      <c r="O459" s="223"/>
      <c r="P459" s="224"/>
    </row>
    <row r="460" spans="1:16" x14ac:dyDescent="0.25">
      <c r="A460" s="231" t="s">
        <v>272</v>
      </c>
      <c r="B460" s="231"/>
      <c r="C460" s="232"/>
      <c r="D460" s="223" t="s">
        <v>732</v>
      </c>
      <c r="E460" s="233"/>
      <c r="F460" s="223" t="s">
        <v>42</v>
      </c>
      <c r="G460" s="235">
        <v>14950000</v>
      </c>
      <c r="H460" s="222"/>
      <c r="I460" s="222"/>
      <c r="J460" s="222"/>
      <c r="K460" s="222"/>
      <c r="L460" s="222"/>
      <c r="M460" s="222"/>
      <c r="N460" s="222"/>
      <c r="O460" s="236">
        <v>41486</v>
      </c>
      <c r="P460" s="224"/>
    </row>
    <row r="461" spans="1:16" x14ac:dyDescent="0.25">
      <c r="A461" s="231" t="s">
        <v>272</v>
      </c>
      <c r="B461" s="231"/>
      <c r="C461" s="232"/>
      <c r="D461" s="223" t="s">
        <v>733</v>
      </c>
      <c r="E461" s="233"/>
      <c r="F461" s="223" t="s">
        <v>42</v>
      </c>
      <c r="G461" s="235">
        <v>15000000</v>
      </c>
      <c r="H461" s="222"/>
      <c r="I461" s="222"/>
      <c r="J461" s="222"/>
      <c r="K461" s="222"/>
      <c r="L461" s="222"/>
      <c r="M461" s="222"/>
      <c r="N461" s="222"/>
      <c r="O461" s="236">
        <v>41486</v>
      </c>
      <c r="P461" s="224"/>
    </row>
    <row r="462" spans="1:16" x14ac:dyDescent="0.25">
      <c r="A462" s="231" t="s">
        <v>272</v>
      </c>
      <c r="B462" s="231"/>
      <c r="C462" s="232"/>
      <c r="D462" s="223" t="s">
        <v>734</v>
      </c>
      <c r="E462" s="233"/>
      <c r="F462" s="223" t="s">
        <v>42</v>
      </c>
      <c r="G462" s="235">
        <v>15000000</v>
      </c>
      <c r="H462" s="222"/>
      <c r="I462" s="222"/>
      <c r="J462" s="222"/>
      <c r="K462" s="222"/>
      <c r="L462" s="222"/>
      <c r="M462" s="222"/>
      <c r="N462" s="222"/>
      <c r="O462" s="236">
        <v>41486</v>
      </c>
      <c r="P462" s="224"/>
    </row>
    <row r="463" spans="1:16" x14ac:dyDescent="0.25">
      <c r="A463" s="231" t="s">
        <v>272</v>
      </c>
      <c r="B463" s="231"/>
      <c r="C463" s="232"/>
      <c r="D463" s="223" t="s">
        <v>735</v>
      </c>
      <c r="E463" s="233"/>
      <c r="F463" s="223" t="s">
        <v>42</v>
      </c>
      <c r="G463" s="235">
        <v>15000000</v>
      </c>
      <c r="H463" s="222"/>
      <c r="I463" s="222"/>
      <c r="J463" s="222"/>
      <c r="K463" s="222"/>
      <c r="L463" s="222"/>
      <c r="M463" s="222"/>
      <c r="N463" s="222"/>
      <c r="O463" s="236">
        <v>41486</v>
      </c>
      <c r="P463" s="224"/>
    </row>
    <row r="464" spans="1:16" x14ac:dyDescent="0.25">
      <c r="A464" s="231" t="s">
        <v>736</v>
      </c>
      <c r="B464" s="231"/>
      <c r="C464" s="237"/>
      <c r="D464" s="223"/>
      <c r="E464" s="233"/>
      <c r="F464" s="223"/>
      <c r="G464" s="233"/>
      <c r="H464" s="234"/>
      <c r="I464" s="222"/>
      <c r="J464" s="222"/>
      <c r="K464" s="222"/>
      <c r="L464" s="222"/>
      <c r="M464" s="222"/>
      <c r="N464" s="222"/>
      <c r="O464" s="223"/>
      <c r="P464" s="224"/>
    </row>
    <row r="465" spans="1:16" x14ac:dyDescent="0.25">
      <c r="A465" s="231" t="s">
        <v>729</v>
      </c>
      <c r="B465" s="231"/>
      <c r="C465" s="237"/>
      <c r="D465" s="223"/>
      <c r="E465" s="233"/>
      <c r="F465" s="223"/>
      <c r="G465" s="233"/>
      <c r="H465" s="234"/>
      <c r="I465" s="222"/>
      <c r="J465" s="222"/>
      <c r="K465" s="222"/>
      <c r="L465" s="222"/>
      <c r="M465" s="222"/>
      <c r="N465" s="222"/>
      <c r="O465" s="223"/>
      <c r="P465" s="224"/>
    </row>
    <row r="466" spans="1:16" x14ac:dyDescent="0.25">
      <c r="A466" s="231" t="s">
        <v>730</v>
      </c>
      <c r="B466" s="231"/>
      <c r="C466" s="237"/>
      <c r="D466" s="223"/>
      <c r="E466" s="233"/>
      <c r="F466" s="223"/>
      <c r="G466" s="233"/>
      <c r="H466" s="234"/>
      <c r="I466" s="222"/>
      <c r="J466" s="222"/>
      <c r="K466" s="222"/>
      <c r="L466" s="222"/>
      <c r="M466" s="222"/>
      <c r="N466" s="222"/>
      <c r="O466" s="223"/>
      <c r="P466" s="224"/>
    </row>
    <row r="467" spans="1:16" x14ac:dyDescent="0.25">
      <c r="A467" s="231"/>
      <c r="B467" s="231"/>
      <c r="C467" s="237"/>
      <c r="D467" s="223"/>
      <c r="E467" s="233"/>
      <c r="F467" s="223"/>
      <c r="G467" s="233"/>
      <c r="H467" s="234"/>
      <c r="I467" s="222"/>
      <c r="J467" s="222"/>
      <c r="K467" s="222"/>
      <c r="L467" s="222"/>
      <c r="M467" s="222"/>
      <c r="N467" s="222"/>
      <c r="O467" s="223"/>
      <c r="P467" s="224"/>
    </row>
    <row r="468" spans="1:16" x14ac:dyDescent="0.25">
      <c r="A468" s="140" t="s">
        <v>68</v>
      </c>
      <c r="B468" s="140" t="s">
        <v>19</v>
      </c>
      <c r="C468" s="141" t="s">
        <v>275</v>
      </c>
      <c r="D468" s="142">
        <v>39958</v>
      </c>
      <c r="E468" s="143"/>
      <c r="F468" s="144"/>
      <c r="G468" s="145" t="s">
        <v>70</v>
      </c>
      <c r="H468" s="80"/>
      <c r="I468" s="80"/>
      <c r="J468" s="80"/>
      <c r="K468" s="80"/>
      <c r="L468" s="80"/>
      <c r="M468" s="80"/>
      <c r="N468" s="80"/>
      <c r="O468" s="77"/>
      <c r="P468" s="81"/>
    </row>
    <row r="469" spans="1:16" x14ac:dyDescent="0.25">
      <c r="A469" s="150"/>
      <c r="B469" s="150"/>
      <c r="C469" s="151"/>
      <c r="D469" s="152"/>
      <c r="E469" s="153"/>
      <c r="F469" s="154"/>
      <c r="G469" s="155"/>
      <c r="H469" s="80"/>
      <c r="I469" s="80"/>
      <c r="J469" s="80"/>
      <c r="K469" s="80"/>
      <c r="L469" s="80"/>
      <c r="M469" s="80"/>
      <c r="N469" s="80"/>
      <c r="O469" s="77"/>
      <c r="P469" s="81"/>
    </row>
    <row r="470" spans="1:16" x14ac:dyDescent="0.25">
      <c r="A470" s="140" t="s">
        <v>68</v>
      </c>
      <c r="B470" s="140" t="s">
        <v>19</v>
      </c>
      <c r="C470" s="141" t="s">
        <v>276</v>
      </c>
      <c r="D470" s="142">
        <v>39958</v>
      </c>
      <c r="E470" s="143"/>
      <c r="F470" s="144"/>
      <c r="G470" s="145" t="s">
        <v>219</v>
      </c>
      <c r="H470" s="80"/>
      <c r="I470" s="80"/>
      <c r="J470" s="80"/>
      <c r="K470" s="80"/>
      <c r="L470" s="80"/>
      <c r="M470" s="80"/>
      <c r="N470" s="80"/>
      <c r="O470" s="77"/>
      <c r="P470" s="81"/>
    </row>
    <row r="471" spans="1:16" x14ac:dyDescent="0.25">
      <c r="A471" s="150"/>
      <c r="B471" s="150"/>
      <c r="C471" s="151"/>
      <c r="D471" s="152"/>
      <c r="E471" s="153"/>
      <c r="F471" s="154"/>
      <c r="G471" s="155"/>
      <c r="H471" s="80"/>
      <c r="I471" s="80"/>
      <c r="J471" s="80"/>
      <c r="K471" s="80"/>
      <c r="L471" s="80"/>
      <c r="M471" s="80"/>
      <c r="N471" s="80"/>
      <c r="O471" s="77"/>
      <c r="P471" s="81"/>
    </row>
    <row r="472" spans="1:16" x14ac:dyDescent="0.25">
      <c r="A472" s="140" t="s">
        <v>277</v>
      </c>
      <c r="B472" s="140" t="s">
        <v>19</v>
      </c>
      <c r="C472" s="141" t="s">
        <v>278</v>
      </c>
      <c r="D472" s="142">
        <v>39986</v>
      </c>
      <c r="E472" s="143"/>
      <c r="F472" s="144"/>
      <c r="G472" s="145" t="s">
        <v>209</v>
      </c>
      <c r="H472" s="80"/>
      <c r="I472" s="80"/>
      <c r="J472" s="80"/>
      <c r="K472" s="80"/>
      <c r="L472" s="80"/>
      <c r="M472" s="80"/>
      <c r="N472" s="80"/>
      <c r="O472" s="77"/>
      <c r="P472" s="81"/>
    </row>
    <row r="473" spans="1:16" x14ac:dyDescent="0.25">
      <c r="A473" s="150"/>
      <c r="B473" s="150"/>
      <c r="C473" s="151"/>
      <c r="D473" s="152"/>
      <c r="E473" s="153"/>
      <c r="F473" s="154"/>
      <c r="G473" s="155"/>
      <c r="H473" s="80"/>
      <c r="I473" s="80"/>
      <c r="J473" s="80"/>
      <c r="K473" s="80"/>
      <c r="L473" s="80"/>
      <c r="M473" s="80"/>
      <c r="N473" s="80"/>
      <c r="O473" s="77"/>
      <c r="P473" s="81"/>
    </row>
    <row r="474" spans="1:16" x14ac:dyDescent="0.25">
      <c r="A474" s="140" t="s">
        <v>279</v>
      </c>
      <c r="B474" s="140" t="s">
        <v>19</v>
      </c>
      <c r="C474" s="141" t="s">
        <v>280</v>
      </c>
      <c r="D474" s="142">
        <v>39989</v>
      </c>
      <c r="E474" s="143"/>
      <c r="F474" s="144"/>
      <c r="G474" s="145" t="s">
        <v>157</v>
      </c>
      <c r="H474" s="80"/>
      <c r="I474" s="80"/>
      <c r="J474" s="80"/>
      <c r="K474" s="80"/>
      <c r="L474" s="80"/>
      <c r="M474" s="80"/>
      <c r="N474" s="80"/>
      <c r="O474" s="77"/>
      <c r="P474" s="81"/>
    </row>
    <row r="475" spans="1:16" x14ac:dyDescent="0.25">
      <c r="A475" s="75"/>
      <c r="B475" s="75"/>
      <c r="C475" s="76"/>
      <c r="D475" s="78"/>
      <c r="E475" s="78"/>
      <c r="F475" s="77"/>
      <c r="G475" s="78"/>
      <c r="H475" s="80"/>
      <c r="I475" s="80"/>
      <c r="J475" s="80"/>
      <c r="K475" s="80"/>
      <c r="L475" s="80"/>
      <c r="M475" s="80"/>
      <c r="N475" s="80"/>
      <c r="O475" s="85"/>
      <c r="P475" s="81"/>
    </row>
    <row r="476" spans="1:16" x14ac:dyDescent="0.25">
      <c r="A476" s="140" t="s">
        <v>281</v>
      </c>
      <c r="B476" s="140" t="s">
        <v>19</v>
      </c>
      <c r="C476" s="141" t="s">
        <v>282</v>
      </c>
      <c r="D476" s="142">
        <v>39989</v>
      </c>
      <c r="E476" s="143"/>
      <c r="F476" s="144"/>
      <c r="G476" s="145" t="s">
        <v>157</v>
      </c>
      <c r="H476" s="80"/>
      <c r="I476" s="80"/>
      <c r="J476" s="80"/>
      <c r="K476" s="80"/>
      <c r="L476" s="80"/>
      <c r="M476" s="80"/>
      <c r="N476" s="80"/>
      <c r="O476" s="77"/>
      <c r="P476" s="81"/>
    </row>
    <row r="477" spans="1:16" x14ac:dyDescent="0.25">
      <c r="A477" s="150"/>
      <c r="B477" s="150"/>
      <c r="C477" s="151"/>
      <c r="D477" s="152"/>
      <c r="E477" s="153"/>
      <c r="F477" s="154"/>
      <c r="G477" s="155"/>
      <c r="H477" s="80"/>
      <c r="I477" s="80"/>
      <c r="J477" s="80"/>
      <c r="K477" s="80"/>
      <c r="L477" s="80"/>
      <c r="M477" s="80"/>
      <c r="N477" s="80"/>
      <c r="O477" s="77"/>
      <c r="P477" s="81"/>
    </row>
    <row r="478" spans="1:16" x14ac:dyDescent="0.25">
      <c r="A478" s="140" t="s">
        <v>283</v>
      </c>
      <c r="B478" s="140" t="s">
        <v>19</v>
      </c>
      <c r="C478" s="141" t="s">
        <v>284</v>
      </c>
      <c r="D478" s="142">
        <v>39990</v>
      </c>
      <c r="E478" s="143"/>
      <c r="F478" s="144"/>
      <c r="G478" s="145">
        <v>10000000</v>
      </c>
      <c r="H478" s="80"/>
      <c r="I478" s="80"/>
      <c r="J478" s="80"/>
      <c r="K478" s="80"/>
      <c r="L478" s="80"/>
      <c r="M478" s="80"/>
      <c r="N478" s="80"/>
      <c r="O478" s="77"/>
      <c r="P478" s="81"/>
    </row>
    <row r="479" spans="1:16" x14ac:dyDescent="0.25">
      <c r="A479" s="75"/>
      <c r="B479" s="75"/>
      <c r="C479" s="76"/>
      <c r="D479" s="78"/>
      <c r="E479" s="78"/>
      <c r="F479" s="77"/>
      <c r="G479" s="80"/>
      <c r="H479" s="80"/>
      <c r="I479" s="80"/>
      <c r="J479" s="80"/>
      <c r="K479" s="80"/>
      <c r="L479" s="80"/>
      <c r="M479" s="80"/>
      <c r="N479" s="80"/>
      <c r="O479" s="85"/>
      <c r="P479" s="81"/>
    </row>
    <row r="480" spans="1:16" x14ac:dyDescent="0.25">
      <c r="A480" s="140" t="s">
        <v>285</v>
      </c>
      <c r="B480" s="140" t="s">
        <v>19</v>
      </c>
      <c r="C480" s="141" t="s">
        <v>286</v>
      </c>
      <c r="D480" s="142">
        <v>40087</v>
      </c>
      <c r="E480" s="143"/>
      <c r="F480" s="144"/>
      <c r="G480" s="145">
        <v>40000000</v>
      </c>
      <c r="H480" s="80"/>
      <c r="I480" s="80"/>
      <c r="J480" s="80"/>
      <c r="K480" s="80"/>
      <c r="L480" s="80"/>
      <c r="M480" s="80"/>
      <c r="N480" s="80"/>
      <c r="O480" s="77"/>
      <c r="P480" s="81"/>
    </row>
    <row r="481" spans="1:16" x14ac:dyDescent="0.25">
      <c r="A481" s="75"/>
      <c r="B481" s="150"/>
      <c r="C481" s="151"/>
      <c r="D481" s="166"/>
      <c r="E481" s="153"/>
      <c r="F481" s="154"/>
      <c r="G481" s="155"/>
      <c r="H481" s="80"/>
      <c r="I481" s="80"/>
      <c r="J481" s="80"/>
      <c r="K481" s="80"/>
      <c r="L481" s="80"/>
      <c r="M481" s="80"/>
      <c r="N481" s="80"/>
      <c r="O481" s="77"/>
      <c r="P481" s="81"/>
    </row>
    <row r="482" spans="1:16" x14ac:dyDescent="0.25">
      <c r="A482" s="75" t="s">
        <v>285</v>
      </c>
      <c r="B482" s="75" t="s">
        <v>41</v>
      </c>
      <c r="C482" s="151"/>
      <c r="D482" s="81"/>
      <c r="E482" s="81"/>
      <c r="F482" s="81"/>
      <c r="G482" s="163">
        <v>20000000</v>
      </c>
      <c r="H482" s="80"/>
      <c r="I482" s="80"/>
      <c r="J482" s="80"/>
      <c r="K482" s="80"/>
      <c r="L482" s="80"/>
      <c r="M482" s="80"/>
      <c r="N482" s="80"/>
      <c r="O482" s="77"/>
      <c r="P482" s="81"/>
    </row>
    <row r="483" spans="1:16" x14ac:dyDescent="0.25">
      <c r="A483" s="75" t="s">
        <v>285</v>
      </c>
      <c r="B483" s="75"/>
      <c r="C483" s="151"/>
      <c r="D483" s="152" t="s">
        <v>287</v>
      </c>
      <c r="E483" s="153"/>
      <c r="F483" s="154"/>
      <c r="G483" s="163">
        <v>10000000</v>
      </c>
      <c r="H483" s="80"/>
      <c r="I483" s="80"/>
      <c r="J483" s="80"/>
      <c r="K483" s="80"/>
      <c r="L483" s="80"/>
      <c r="M483" s="80"/>
      <c r="N483" s="80"/>
      <c r="O483" s="77"/>
      <c r="P483" s="81"/>
    </row>
    <row r="484" spans="1:16" x14ac:dyDescent="0.25">
      <c r="A484" s="75" t="s">
        <v>285</v>
      </c>
      <c r="B484" s="150"/>
      <c r="C484" s="151"/>
      <c r="D484" s="166" t="s">
        <v>288</v>
      </c>
      <c r="E484" s="153"/>
      <c r="F484" s="77" t="s">
        <v>42</v>
      </c>
      <c r="G484" s="157">
        <v>5000000</v>
      </c>
      <c r="H484" s="80"/>
      <c r="I484" s="80"/>
      <c r="J484" s="80"/>
      <c r="K484" s="80"/>
      <c r="L484" s="80"/>
      <c r="M484" s="80">
        <v>5000000</v>
      </c>
      <c r="N484" s="80"/>
      <c r="O484" s="85">
        <v>41380</v>
      </c>
      <c r="P484" s="81"/>
    </row>
    <row r="485" spans="1:16" x14ac:dyDescent="0.25">
      <c r="A485" s="75" t="s">
        <v>285</v>
      </c>
      <c r="B485" s="150"/>
      <c r="C485" s="151"/>
      <c r="D485" s="166" t="s">
        <v>289</v>
      </c>
      <c r="E485" s="153"/>
      <c r="F485" s="77" t="s">
        <v>42</v>
      </c>
      <c r="G485" s="157">
        <v>5000000</v>
      </c>
      <c r="H485" s="80"/>
      <c r="I485" s="80"/>
      <c r="J485" s="80"/>
      <c r="K485" s="80"/>
      <c r="L485" s="80"/>
      <c r="M485" s="80">
        <v>5000000</v>
      </c>
      <c r="N485" s="80"/>
      <c r="O485" s="85">
        <v>41380</v>
      </c>
      <c r="P485" s="81"/>
    </row>
    <row r="486" spans="1:16" x14ac:dyDescent="0.25">
      <c r="A486" s="75" t="s">
        <v>285</v>
      </c>
      <c r="B486" s="75"/>
      <c r="C486" s="151"/>
      <c r="D486" s="152" t="s">
        <v>290</v>
      </c>
      <c r="E486" s="153"/>
      <c r="F486" s="154"/>
      <c r="G486" s="163">
        <v>10000000</v>
      </c>
      <c r="H486" s="80"/>
      <c r="I486" s="80"/>
      <c r="J486" s="80"/>
      <c r="K486" s="80"/>
      <c r="L486" s="80"/>
      <c r="M486" s="80"/>
      <c r="N486" s="80"/>
      <c r="O486" s="77"/>
      <c r="P486" s="81"/>
    </row>
    <row r="487" spans="1:16" x14ac:dyDescent="0.25">
      <c r="A487" s="75" t="s">
        <v>285</v>
      </c>
      <c r="B487" s="150"/>
      <c r="C487" s="151"/>
      <c r="D487" s="166" t="s">
        <v>291</v>
      </c>
      <c r="E487" s="153"/>
      <c r="F487" s="77" t="s">
        <v>42</v>
      </c>
      <c r="G487" s="157">
        <v>5000000</v>
      </c>
      <c r="H487" s="80"/>
      <c r="I487" s="80"/>
      <c r="J487" s="80"/>
      <c r="K487" s="80"/>
      <c r="L487" s="80"/>
      <c r="M487" s="80">
        <v>5000000</v>
      </c>
      <c r="N487" s="80"/>
      <c r="O487" s="85">
        <v>41436</v>
      </c>
      <c r="P487" s="81"/>
    </row>
    <row r="488" spans="1:16" x14ac:dyDescent="0.25">
      <c r="A488" s="75" t="s">
        <v>285</v>
      </c>
      <c r="B488" s="150"/>
      <c r="C488" s="151"/>
      <c r="D488" s="166" t="s">
        <v>292</v>
      </c>
      <c r="E488" s="153"/>
      <c r="F488" s="77" t="s">
        <v>42</v>
      </c>
      <c r="G488" s="157">
        <v>5000000</v>
      </c>
      <c r="H488" s="80"/>
      <c r="I488" s="80"/>
      <c r="J488" s="80"/>
      <c r="K488" s="80"/>
      <c r="L488" s="80"/>
      <c r="M488" s="80">
        <v>5000000</v>
      </c>
      <c r="N488" s="80"/>
      <c r="O488" s="85">
        <v>41436</v>
      </c>
      <c r="P488" s="81"/>
    </row>
    <row r="489" spans="1:16" x14ac:dyDescent="0.25">
      <c r="A489" s="75" t="s">
        <v>285</v>
      </c>
      <c r="B489" s="75"/>
      <c r="C489" s="151"/>
      <c r="D489" s="152" t="s">
        <v>293</v>
      </c>
      <c r="E489" s="153"/>
      <c r="F489" s="154"/>
      <c r="G489" s="163">
        <v>10000000</v>
      </c>
      <c r="H489" s="80"/>
      <c r="I489" s="80"/>
      <c r="J489" s="80"/>
      <c r="K489" s="80"/>
      <c r="L489" s="80"/>
      <c r="M489" s="80"/>
      <c r="N489" s="80"/>
      <c r="O489" s="77"/>
      <c r="P489" s="81"/>
    </row>
    <row r="490" spans="1:16" x14ac:dyDescent="0.25">
      <c r="A490" s="75" t="s">
        <v>285</v>
      </c>
      <c r="B490" s="150"/>
      <c r="C490" s="151"/>
      <c r="D490" s="166" t="s">
        <v>294</v>
      </c>
      <c r="E490" s="153"/>
      <c r="F490" s="77" t="s">
        <v>42</v>
      </c>
      <c r="G490" s="157">
        <v>5000000</v>
      </c>
      <c r="H490" s="80"/>
      <c r="I490" s="80"/>
      <c r="J490" s="80"/>
      <c r="K490" s="80"/>
      <c r="L490" s="80"/>
      <c r="M490" s="80">
        <v>5000000</v>
      </c>
      <c r="N490" s="80"/>
      <c r="O490" s="85">
        <v>41472</v>
      </c>
      <c r="P490" s="81"/>
    </row>
    <row r="491" spans="1:16" x14ac:dyDescent="0.25">
      <c r="A491" s="75" t="s">
        <v>285</v>
      </c>
      <c r="B491" s="150"/>
      <c r="C491" s="151"/>
      <c r="D491" s="166" t="s">
        <v>295</v>
      </c>
      <c r="E491" s="153"/>
      <c r="F491" s="77" t="s">
        <v>42</v>
      </c>
      <c r="G491" s="157">
        <v>5000000</v>
      </c>
      <c r="H491" s="80"/>
      <c r="I491" s="80"/>
      <c r="J491" s="80"/>
      <c r="K491" s="80"/>
      <c r="L491" s="80"/>
      <c r="M491" s="80">
        <v>5000000</v>
      </c>
      <c r="N491" s="80"/>
      <c r="O491" s="85">
        <v>41472</v>
      </c>
      <c r="P491" s="81"/>
    </row>
    <row r="492" spans="1:16" x14ac:dyDescent="0.25">
      <c r="A492" s="75" t="s">
        <v>285</v>
      </c>
      <c r="B492" s="75"/>
      <c r="C492" s="151"/>
      <c r="D492" s="152" t="s">
        <v>296</v>
      </c>
      <c r="E492" s="153"/>
      <c r="F492" s="154"/>
      <c r="G492" s="163">
        <v>10000000</v>
      </c>
      <c r="H492" s="80"/>
      <c r="I492" s="80"/>
      <c r="J492" s="80"/>
      <c r="K492" s="80"/>
      <c r="L492" s="80"/>
      <c r="M492" s="80"/>
      <c r="N492" s="80"/>
      <c r="O492" s="77"/>
      <c r="P492" s="81"/>
    </row>
    <row r="493" spans="1:16" x14ac:dyDescent="0.25">
      <c r="A493" s="75" t="s">
        <v>285</v>
      </c>
      <c r="B493" s="150"/>
      <c r="C493" s="151"/>
      <c r="D493" s="166" t="s">
        <v>297</v>
      </c>
      <c r="E493" s="153"/>
      <c r="F493" s="77" t="s">
        <v>42</v>
      </c>
      <c r="G493" s="157">
        <v>5000000</v>
      </c>
      <c r="H493" s="80">
        <v>3000000</v>
      </c>
      <c r="I493" s="80"/>
      <c r="J493" s="80"/>
      <c r="K493" s="80"/>
      <c r="L493" s="80">
        <v>2000000</v>
      </c>
      <c r="M493" s="80"/>
      <c r="N493" s="80">
        <v>3000000</v>
      </c>
      <c r="O493" s="85">
        <v>41507</v>
      </c>
      <c r="P493" s="81"/>
    </row>
    <row r="494" spans="1:16" x14ac:dyDescent="0.25">
      <c r="A494" s="75" t="s">
        <v>285</v>
      </c>
      <c r="B494" s="150"/>
      <c r="C494" s="151"/>
      <c r="D494" s="166" t="s">
        <v>298</v>
      </c>
      <c r="E494" s="153"/>
      <c r="F494" s="77" t="s">
        <v>42</v>
      </c>
      <c r="G494" s="157">
        <v>5000000</v>
      </c>
      <c r="H494" s="80"/>
      <c r="I494" s="80"/>
      <c r="J494" s="80"/>
      <c r="K494" s="80"/>
      <c r="L494" s="80">
        <v>5000000</v>
      </c>
      <c r="M494" s="80"/>
      <c r="N494" s="80"/>
      <c r="O494" s="85">
        <v>41507</v>
      </c>
      <c r="P494" s="81"/>
    </row>
    <row r="495" spans="1:16" x14ac:dyDescent="0.25">
      <c r="A495" s="75" t="s">
        <v>285</v>
      </c>
      <c r="B495" s="75"/>
      <c r="C495" s="151"/>
      <c r="D495" s="152" t="s">
        <v>299</v>
      </c>
      <c r="E495" s="153"/>
      <c r="F495" s="154"/>
      <c r="G495" s="163">
        <v>10000000</v>
      </c>
      <c r="H495" s="80"/>
      <c r="I495" s="80"/>
      <c r="J495" s="80"/>
      <c r="K495" s="80"/>
      <c r="L495" s="80"/>
      <c r="M495" s="80"/>
      <c r="N495" s="80"/>
      <c r="O495" s="77"/>
      <c r="P495" s="81"/>
    </row>
    <row r="496" spans="1:16" x14ac:dyDescent="0.25">
      <c r="A496" s="75" t="s">
        <v>285</v>
      </c>
      <c r="B496" s="150"/>
      <c r="C496" s="151"/>
      <c r="D496" s="166" t="s">
        <v>300</v>
      </c>
      <c r="E496" s="153"/>
      <c r="F496" s="77" t="s">
        <v>42</v>
      </c>
      <c r="G496" s="157">
        <v>5000000</v>
      </c>
      <c r="H496" s="80">
        <v>5000000</v>
      </c>
      <c r="I496" s="80"/>
      <c r="J496" s="80"/>
      <c r="K496" s="80"/>
      <c r="L496" s="80"/>
      <c r="M496" s="80"/>
      <c r="N496" s="80">
        <v>5000000</v>
      </c>
      <c r="O496" s="85">
        <v>41527</v>
      </c>
      <c r="P496" s="81"/>
    </row>
    <row r="497" spans="1:16" x14ac:dyDescent="0.25">
      <c r="A497" s="75" t="s">
        <v>285</v>
      </c>
      <c r="B497" s="150"/>
      <c r="C497" s="151"/>
      <c r="D497" s="166" t="s">
        <v>301</v>
      </c>
      <c r="E497" s="153"/>
      <c r="F497" s="77" t="s">
        <v>42</v>
      </c>
      <c r="G497" s="157">
        <v>5000000</v>
      </c>
      <c r="H497" s="80">
        <v>5000000</v>
      </c>
      <c r="I497" s="80"/>
      <c r="J497" s="80"/>
      <c r="K497" s="80"/>
      <c r="L497" s="80"/>
      <c r="M497" s="80"/>
      <c r="N497" s="80">
        <v>5000000</v>
      </c>
      <c r="O497" s="85">
        <v>41527</v>
      </c>
      <c r="P497" s="81"/>
    </row>
    <row r="498" spans="1:16" x14ac:dyDescent="0.25">
      <c r="A498" s="75" t="s">
        <v>285</v>
      </c>
      <c r="B498" s="75"/>
      <c r="C498" s="151"/>
      <c r="D498" s="152" t="s">
        <v>302</v>
      </c>
      <c r="E498" s="153"/>
      <c r="F498" s="154"/>
      <c r="G498" s="163">
        <v>10000000</v>
      </c>
      <c r="H498" s="80"/>
      <c r="I498" s="80"/>
      <c r="J498" s="80"/>
      <c r="K498" s="80"/>
      <c r="L498" s="80"/>
      <c r="M498" s="80"/>
      <c r="N498" s="80"/>
      <c r="O498" s="77"/>
      <c r="P498" s="81"/>
    </row>
    <row r="499" spans="1:16" x14ac:dyDescent="0.25">
      <c r="A499" s="75" t="s">
        <v>285</v>
      </c>
      <c r="B499" s="150"/>
      <c r="C499" s="151"/>
      <c r="D499" s="166" t="s">
        <v>303</v>
      </c>
      <c r="E499" s="153"/>
      <c r="F499" s="77" t="s">
        <v>42</v>
      </c>
      <c r="G499" s="157">
        <v>5000000</v>
      </c>
      <c r="H499" s="80">
        <v>2000000</v>
      </c>
      <c r="I499" s="80"/>
      <c r="J499" s="80"/>
      <c r="K499" s="80"/>
      <c r="L499" s="80">
        <v>3000000</v>
      </c>
      <c r="M499" s="80"/>
      <c r="N499" s="80">
        <v>2000000</v>
      </c>
      <c r="O499" s="85">
        <v>41597</v>
      </c>
      <c r="P499" s="81"/>
    </row>
    <row r="500" spans="1:16" x14ac:dyDescent="0.25">
      <c r="A500" s="75" t="s">
        <v>285</v>
      </c>
      <c r="B500" s="150"/>
      <c r="C500" s="151"/>
      <c r="D500" s="166" t="s">
        <v>304</v>
      </c>
      <c r="E500" s="153"/>
      <c r="F500" s="77" t="s">
        <v>42</v>
      </c>
      <c r="G500" s="157">
        <v>5000000</v>
      </c>
      <c r="H500" s="80">
        <v>5000000</v>
      </c>
      <c r="I500" s="80"/>
      <c r="J500" s="80"/>
      <c r="K500" s="80"/>
      <c r="L500" s="81"/>
      <c r="M500" s="80"/>
      <c r="N500" s="80">
        <v>5000000</v>
      </c>
      <c r="O500" s="85">
        <v>41597</v>
      </c>
      <c r="P500" s="81"/>
    </row>
    <row r="501" spans="1:16" x14ac:dyDescent="0.25">
      <c r="A501" s="75" t="s">
        <v>285</v>
      </c>
      <c r="B501" s="75"/>
      <c r="C501" s="151"/>
      <c r="D501" s="152" t="s">
        <v>305</v>
      </c>
      <c r="E501" s="153"/>
      <c r="F501" s="154"/>
      <c r="G501" s="163">
        <v>10000000</v>
      </c>
      <c r="H501" s="80"/>
      <c r="I501" s="80"/>
      <c r="J501" s="80"/>
      <c r="K501" s="80"/>
      <c r="L501" s="80"/>
      <c r="M501" s="80"/>
      <c r="N501" s="80"/>
      <c r="O501" s="77"/>
      <c r="P501" s="81"/>
    </row>
    <row r="502" spans="1:16" x14ac:dyDescent="0.25">
      <c r="A502" s="75" t="s">
        <v>285</v>
      </c>
      <c r="B502" s="150"/>
      <c r="C502" s="151"/>
      <c r="D502" s="166" t="s">
        <v>306</v>
      </c>
      <c r="E502" s="153"/>
      <c r="F502" s="77" t="s">
        <v>42</v>
      </c>
      <c r="G502" s="157">
        <v>5000000</v>
      </c>
      <c r="H502" s="80"/>
      <c r="I502" s="80"/>
      <c r="J502" s="80"/>
      <c r="K502" s="80"/>
      <c r="L502" s="80">
        <v>5000000</v>
      </c>
      <c r="M502" s="80"/>
      <c r="N502" s="80"/>
      <c r="O502" s="85">
        <v>41654</v>
      </c>
      <c r="P502" s="81"/>
    </row>
    <row r="503" spans="1:16" x14ac:dyDescent="0.25">
      <c r="A503" s="75" t="s">
        <v>285</v>
      </c>
      <c r="B503" s="150"/>
      <c r="C503" s="151"/>
      <c r="D503" s="166" t="s">
        <v>307</v>
      </c>
      <c r="E503" s="153"/>
      <c r="F503" s="77" t="s">
        <v>42</v>
      </c>
      <c r="G503" s="157">
        <v>5000000</v>
      </c>
      <c r="H503" s="80"/>
      <c r="I503" s="80"/>
      <c r="J503" s="80"/>
      <c r="K503" s="80"/>
      <c r="L503" s="80">
        <v>5000000</v>
      </c>
      <c r="M503" s="80"/>
      <c r="N503" s="80"/>
      <c r="O503" s="85">
        <v>41654</v>
      </c>
      <c r="P503" s="81"/>
    </row>
    <row r="504" spans="1:16" x14ac:dyDescent="0.25">
      <c r="A504" s="75" t="s">
        <v>285</v>
      </c>
      <c r="B504" s="75"/>
      <c r="C504" s="151"/>
      <c r="D504" s="152" t="s">
        <v>308</v>
      </c>
      <c r="E504" s="153"/>
      <c r="F504" s="154"/>
      <c r="G504" s="163">
        <v>10000000</v>
      </c>
      <c r="H504" s="80"/>
      <c r="I504" s="80"/>
      <c r="J504" s="80"/>
      <c r="K504" s="80"/>
      <c r="L504" s="80"/>
      <c r="M504" s="80"/>
      <c r="N504" s="80"/>
      <c r="O504" s="77"/>
      <c r="P504" s="81"/>
    </row>
    <row r="505" spans="1:16" x14ac:dyDescent="0.25">
      <c r="A505" s="75" t="s">
        <v>285</v>
      </c>
      <c r="B505" s="150"/>
      <c r="C505" s="151"/>
      <c r="D505" s="166" t="s">
        <v>309</v>
      </c>
      <c r="E505" s="153"/>
      <c r="F505" s="77" t="s">
        <v>42</v>
      </c>
      <c r="G505" s="157">
        <v>5000000</v>
      </c>
      <c r="H505" s="80"/>
      <c r="I505" s="80"/>
      <c r="J505" s="80"/>
      <c r="K505" s="80"/>
      <c r="L505" s="80">
        <v>5000000</v>
      </c>
      <c r="M505" s="80"/>
      <c r="N505" s="80"/>
      <c r="O505" s="85">
        <v>41709</v>
      </c>
      <c r="P505" s="81"/>
    </row>
    <row r="506" spans="1:16" x14ac:dyDescent="0.25">
      <c r="A506" s="75" t="s">
        <v>285</v>
      </c>
      <c r="B506" s="150"/>
      <c r="C506" s="151"/>
      <c r="D506" s="166" t="s">
        <v>310</v>
      </c>
      <c r="E506" s="153"/>
      <c r="F506" s="77" t="s">
        <v>42</v>
      </c>
      <c r="G506" s="157">
        <v>5000000</v>
      </c>
      <c r="H506" s="80"/>
      <c r="I506" s="80"/>
      <c r="J506" s="80"/>
      <c r="K506" s="80"/>
      <c r="L506" s="80">
        <v>5000000</v>
      </c>
      <c r="M506" s="80"/>
      <c r="N506" s="80"/>
      <c r="O506" s="85">
        <v>41709</v>
      </c>
      <c r="P506" s="81"/>
    </row>
    <row r="507" spans="1:16" x14ac:dyDescent="0.25">
      <c r="A507" s="75" t="s">
        <v>311</v>
      </c>
      <c r="B507" s="150"/>
      <c r="C507" s="151"/>
      <c r="D507" s="166"/>
      <c r="E507" s="153"/>
      <c r="F507" s="154"/>
      <c r="G507" s="155"/>
      <c r="H507" s="80"/>
      <c r="I507" s="80"/>
      <c r="J507" s="80"/>
      <c r="K507" s="80"/>
      <c r="L507" s="80"/>
      <c r="M507" s="80"/>
      <c r="N507" s="80"/>
      <c r="O507" s="77"/>
      <c r="P507" s="81"/>
    </row>
    <row r="508" spans="1:16" x14ac:dyDescent="0.25">
      <c r="A508" s="75" t="s">
        <v>312</v>
      </c>
      <c r="B508" s="150"/>
      <c r="C508" s="151"/>
      <c r="D508" s="166"/>
      <c r="E508" s="153"/>
      <c r="F508" s="154"/>
      <c r="G508" s="155"/>
      <c r="H508" s="80"/>
      <c r="I508" s="80"/>
      <c r="J508" s="80"/>
      <c r="K508" s="80"/>
      <c r="L508" s="80"/>
      <c r="M508" s="80"/>
      <c r="N508" s="80"/>
      <c r="O508" s="77"/>
      <c r="P508" s="81"/>
    </row>
    <row r="509" spans="1:16" x14ac:dyDescent="0.25">
      <c r="A509" s="75"/>
      <c r="B509" s="150"/>
      <c r="C509" s="151"/>
      <c r="D509" s="166"/>
      <c r="E509" s="153"/>
      <c r="F509" s="154"/>
      <c r="G509" s="155"/>
      <c r="H509" s="80"/>
      <c r="I509" s="80"/>
      <c r="J509" s="80"/>
      <c r="K509" s="80"/>
      <c r="L509" s="80"/>
      <c r="M509" s="80"/>
      <c r="N509" s="80"/>
      <c r="O509" s="77"/>
      <c r="P509" s="81"/>
    </row>
    <row r="510" spans="1:16" x14ac:dyDescent="0.25">
      <c r="A510" s="140" t="s">
        <v>313</v>
      </c>
      <c r="B510" s="140" t="s">
        <v>19</v>
      </c>
      <c r="C510" s="141" t="s">
        <v>314</v>
      </c>
      <c r="D510" s="142">
        <v>40109</v>
      </c>
      <c r="E510" s="143"/>
      <c r="F510" s="144"/>
      <c r="G510" s="145" t="s">
        <v>157</v>
      </c>
      <c r="H510" s="80"/>
      <c r="I510" s="80"/>
      <c r="J510" s="80"/>
      <c r="K510" s="80"/>
      <c r="L510" s="80"/>
      <c r="M510" s="80"/>
      <c r="N510" s="80"/>
      <c r="O510" s="77"/>
      <c r="P510" s="81"/>
    </row>
    <row r="511" spans="1:16" x14ac:dyDescent="0.25">
      <c r="A511" s="150"/>
      <c r="B511" s="150"/>
      <c r="C511" s="151"/>
      <c r="D511" s="152"/>
      <c r="E511" s="153"/>
      <c r="F511" s="154"/>
      <c r="G511" s="155"/>
      <c r="H511" s="80"/>
      <c r="I511" s="80"/>
      <c r="J511" s="80"/>
      <c r="K511" s="80"/>
      <c r="L511" s="80"/>
      <c r="M511" s="80"/>
      <c r="N511" s="80"/>
      <c r="O511" s="77"/>
      <c r="P511" s="81"/>
    </row>
    <row r="512" spans="1:16" x14ac:dyDescent="0.25">
      <c r="A512" s="140" t="s">
        <v>315</v>
      </c>
      <c r="B512" s="140" t="s">
        <v>19</v>
      </c>
      <c r="C512" s="141" t="s">
        <v>316</v>
      </c>
      <c r="D512" s="142">
        <v>40142</v>
      </c>
      <c r="E512" s="143"/>
      <c r="F512" s="144"/>
      <c r="G512" s="145" t="s">
        <v>157</v>
      </c>
      <c r="H512" s="80"/>
      <c r="I512" s="80"/>
      <c r="J512" s="80"/>
      <c r="K512" s="80"/>
      <c r="L512" s="80"/>
      <c r="M512" s="80"/>
      <c r="N512" s="80"/>
      <c r="O512" s="77"/>
      <c r="P512" s="81"/>
    </row>
    <row r="513" spans="1:16" x14ac:dyDescent="0.25">
      <c r="A513" s="75"/>
      <c r="B513" s="75"/>
      <c r="C513" s="76"/>
      <c r="D513" s="77"/>
      <c r="E513" s="78"/>
      <c r="F513" s="77"/>
      <c r="G513" s="78"/>
      <c r="H513" s="79"/>
      <c r="I513" s="80"/>
      <c r="J513" s="80"/>
      <c r="K513" s="80"/>
      <c r="L513" s="80"/>
      <c r="M513" s="80"/>
      <c r="N513" s="80"/>
      <c r="O513" s="77"/>
      <c r="P513" s="81"/>
    </row>
    <row r="514" spans="1:16" x14ac:dyDescent="0.25">
      <c r="A514" s="140" t="s">
        <v>317</v>
      </c>
      <c r="B514" s="140" t="s">
        <v>19</v>
      </c>
      <c r="C514" s="141" t="s">
        <v>318</v>
      </c>
      <c r="D514" s="142">
        <v>40178</v>
      </c>
      <c r="E514" s="143"/>
      <c r="F514" s="144"/>
      <c r="G514" s="145" t="s">
        <v>70</v>
      </c>
      <c r="H514" s="80"/>
      <c r="I514" s="80"/>
      <c r="J514" s="80"/>
      <c r="K514" s="80"/>
      <c r="L514" s="80"/>
      <c r="M514" s="80"/>
      <c r="N514" s="80"/>
      <c r="O514" s="77"/>
      <c r="P514" s="81"/>
    </row>
    <row r="515" spans="1:16" x14ac:dyDescent="0.25">
      <c r="A515" s="150"/>
      <c r="B515" s="150"/>
      <c r="C515" s="151"/>
      <c r="D515" s="152"/>
      <c r="E515" s="153"/>
      <c r="F515" s="154"/>
      <c r="G515" s="155"/>
      <c r="H515" s="80"/>
      <c r="I515" s="80"/>
      <c r="J515" s="80"/>
      <c r="K515" s="80"/>
      <c r="L515" s="80"/>
      <c r="M515" s="80"/>
      <c r="N515" s="80"/>
      <c r="O515" s="77"/>
      <c r="P515" s="81"/>
    </row>
    <row r="516" spans="1:16" x14ac:dyDescent="0.25">
      <c r="A516" s="140" t="s">
        <v>319</v>
      </c>
      <c r="B516" s="140" t="s">
        <v>19</v>
      </c>
      <c r="C516" s="141" t="s">
        <v>320</v>
      </c>
      <c r="D516" s="142">
        <v>40178</v>
      </c>
      <c r="E516" s="143"/>
      <c r="F516" s="144"/>
      <c r="G516" s="145" t="s">
        <v>40</v>
      </c>
      <c r="H516" s="80"/>
      <c r="I516" s="80"/>
      <c r="J516" s="80"/>
      <c r="K516" s="80"/>
      <c r="L516" s="80"/>
      <c r="M516" s="80"/>
      <c r="N516" s="80"/>
      <c r="O516" s="77"/>
      <c r="P516" s="81"/>
    </row>
    <row r="517" spans="1:16" x14ac:dyDescent="0.25">
      <c r="A517" s="150"/>
      <c r="B517" s="150"/>
      <c r="C517" s="151"/>
      <c r="D517" s="152"/>
      <c r="E517" s="153"/>
      <c r="F517" s="154"/>
      <c r="G517" s="155"/>
      <c r="H517" s="80"/>
      <c r="I517" s="80"/>
      <c r="J517" s="80"/>
      <c r="K517" s="80"/>
      <c r="L517" s="80"/>
      <c r="M517" s="80"/>
      <c r="N517" s="80"/>
      <c r="O517" s="77"/>
      <c r="P517" s="81"/>
    </row>
    <row r="518" spans="1:16" x14ac:dyDescent="0.25">
      <c r="A518" s="140" t="s">
        <v>146</v>
      </c>
      <c r="B518" s="140" t="s">
        <v>19</v>
      </c>
      <c r="C518" s="141">
        <v>77</v>
      </c>
      <c r="D518" s="142">
        <v>40198</v>
      </c>
      <c r="E518" s="143"/>
      <c r="F518" s="144"/>
      <c r="G518" s="145" t="s">
        <v>209</v>
      </c>
      <c r="H518" s="161"/>
      <c r="I518" s="80"/>
      <c r="J518" s="80"/>
      <c r="K518" s="80"/>
      <c r="L518" s="80"/>
      <c r="M518" s="80"/>
      <c r="N518" s="80"/>
      <c r="O518" s="77"/>
      <c r="P518" s="81"/>
    </row>
    <row r="519" spans="1:16" x14ac:dyDescent="0.25">
      <c r="A519" s="150"/>
      <c r="B519" s="150"/>
      <c r="C519" s="151"/>
      <c r="D519" s="152"/>
      <c r="E519" s="153"/>
      <c r="F519" s="154"/>
      <c r="G519" s="155"/>
      <c r="H519" s="80"/>
      <c r="I519" s="80"/>
      <c r="J519" s="80"/>
      <c r="K519" s="80"/>
      <c r="L519" s="80"/>
      <c r="M519" s="80"/>
      <c r="N519" s="80"/>
      <c r="O519" s="77"/>
      <c r="P519" s="81"/>
    </row>
    <row r="520" spans="1:16" x14ac:dyDescent="0.25">
      <c r="A520" s="140" t="s">
        <v>323</v>
      </c>
      <c r="B520" s="140" t="s">
        <v>19</v>
      </c>
      <c r="C520" s="141">
        <v>78</v>
      </c>
      <c r="D520" s="142">
        <v>40203</v>
      </c>
      <c r="E520" s="143"/>
      <c r="F520" s="144"/>
      <c r="G520" s="145">
        <v>30000000</v>
      </c>
      <c r="H520" s="80"/>
      <c r="I520" s="80"/>
      <c r="J520" s="80"/>
      <c r="K520" s="80"/>
      <c r="L520" s="80"/>
      <c r="M520" s="80"/>
      <c r="N520" s="80"/>
      <c r="O520" s="77"/>
      <c r="P520" s="81"/>
    </row>
    <row r="521" spans="1:16" x14ac:dyDescent="0.25">
      <c r="A521" s="75"/>
      <c r="B521" s="150"/>
      <c r="C521" s="151"/>
      <c r="D521" s="152"/>
      <c r="E521" s="153"/>
      <c r="F521" s="77"/>
      <c r="G521" s="155"/>
      <c r="H521" s="161"/>
      <c r="I521" s="80"/>
      <c r="J521" s="80"/>
      <c r="K521" s="80"/>
      <c r="L521" s="80"/>
      <c r="M521" s="80"/>
      <c r="N521" s="80"/>
      <c r="O521" s="77"/>
      <c r="P521" s="81"/>
    </row>
    <row r="522" spans="1:16" x14ac:dyDescent="0.25">
      <c r="A522" s="140" t="s">
        <v>324</v>
      </c>
      <c r="B522" s="140" t="s">
        <v>19</v>
      </c>
      <c r="C522" s="141">
        <v>79</v>
      </c>
      <c r="D522" s="142">
        <v>40358</v>
      </c>
      <c r="E522" s="143"/>
      <c r="F522" s="144"/>
      <c r="G522" s="145">
        <v>11500000</v>
      </c>
      <c r="H522" s="80"/>
      <c r="I522" s="80"/>
      <c r="J522" s="80"/>
      <c r="K522" s="80"/>
      <c r="L522" s="80"/>
      <c r="M522" s="80"/>
      <c r="N522" s="80"/>
      <c r="O522" s="77"/>
      <c r="P522" s="81"/>
    </row>
    <row r="523" spans="1:16" x14ac:dyDescent="0.25">
      <c r="A523" s="150"/>
      <c r="B523" s="150"/>
      <c r="C523" s="151"/>
      <c r="D523" s="152"/>
      <c r="E523" s="153"/>
      <c r="F523" s="154"/>
      <c r="G523" s="155"/>
      <c r="H523" s="80"/>
      <c r="I523" s="80"/>
      <c r="J523" s="80"/>
      <c r="K523" s="80"/>
      <c r="L523" s="80"/>
      <c r="M523" s="80"/>
      <c r="N523" s="80"/>
      <c r="O523" s="77"/>
      <c r="P523" s="81"/>
    </row>
    <row r="524" spans="1:16" x14ac:dyDescent="0.25">
      <c r="A524" s="140" t="s">
        <v>201</v>
      </c>
      <c r="B524" s="140" t="s">
        <v>19</v>
      </c>
      <c r="C524" s="141" t="s">
        <v>325</v>
      </c>
      <c r="D524" s="142">
        <v>40500</v>
      </c>
      <c r="E524" s="143"/>
      <c r="F524" s="144"/>
      <c r="G524" s="145">
        <v>50000000</v>
      </c>
      <c r="H524" s="80"/>
      <c r="I524" s="80"/>
      <c r="J524" s="80"/>
      <c r="K524" s="80"/>
      <c r="L524" s="80"/>
      <c r="M524" s="80"/>
      <c r="N524" s="80"/>
      <c r="O524" s="85"/>
      <c r="P524" s="81"/>
    </row>
    <row r="525" spans="1:16" x14ac:dyDescent="0.25">
      <c r="A525" s="75"/>
      <c r="B525" s="160"/>
      <c r="C525" s="76"/>
      <c r="D525" s="77"/>
      <c r="E525" s="156"/>
      <c r="F525" s="77"/>
      <c r="G525" s="157"/>
      <c r="H525" s="80"/>
      <c r="I525" s="80"/>
      <c r="J525" s="80"/>
      <c r="K525" s="80"/>
      <c r="L525" s="80"/>
      <c r="M525" s="80"/>
      <c r="N525" s="80"/>
      <c r="O525" s="85"/>
      <c r="P525" s="81"/>
    </row>
    <row r="526" spans="1:16" x14ac:dyDescent="0.25">
      <c r="A526" s="140" t="s">
        <v>326</v>
      </c>
      <c r="B526" s="140" t="s">
        <v>19</v>
      </c>
      <c r="C526" s="141" t="s">
        <v>327</v>
      </c>
      <c r="D526" s="142">
        <v>40514</v>
      </c>
      <c r="E526" s="143"/>
      <c r="F526" s="144"/>
      <c r="G526" s="145" t="s">
        <v>328</v>
      </c>
      <c r="H526" s="80"/>
      <c r="I526" s="80"/>
      <c r="J526" s="80"/>
      <c r="K526" s="80"/>
      <c r="L526" s="80"/>
      <c r="M526" s="80"/>
      <c r="N526" s="80"/>
      <c r="O526" s="85"/>
      <c r="P526" s="81"/>
    </row>
    <row r="527" spans="1:16" x14ac:dyDescent="0.25">
      <c r="A527" s="75"/>
      <c r="B527" s="75"/>
      <c r="C527" s="76"/>
      <c r="D527" s="77"/>
      <c r="E527" s="78"/>
      <c r="F527" s="77"/>
      <c r="G527" s="78"/>
      <c r="H527" s="79"/>
      <c r="I527" s="80"/>
      <c r="J527" s="80"/>
      <c r="K527" s="80"/>
      <c r="L527" s="80"/>
      <c r="M527" s="80"/>
      <c r="N527" s="80"/>
      <c r="O527" s="77"/>
      <c r="P527" s="81"/>
    </row>
    <row r="528" spans="1:16" x14ac:dyDescent="0.25">
      <c r="A528" s="75" t="s">
        <v>326</v>
      </c>
      <c r="B528" s="75" t="s">
        <v>41</v>
      </c>
      <c r="C528" s="76"/>
      <c r="D528" s="77"/>
      <c r="E528" s="78"/>
      <c r="F528" s="77"/>
      <c r="G528" s="163">
        <v>2000000</v>
      </c>
      <c r="H528" s="79"/>
      <c r="I528" s="80"/>
      <c r="J528" s="80"/>
      <c r="K528" s="80"/>
      <c r="L528" s="80"/>
      <c r="M528" s="80"/>
      <c r="N528" s="80"/>
      <c r="O528" s="77"/>
      <c r="P528" s="81"/>
    </row>
    <row r="529" spans="1:16" x14ac:dyDescent="0.25">
      <c r="A529" s="75" t="s">
        <v>326</v>
      </c>
      <c r="B529" s="75"/>
      <c r="C529" s="76"/>
      <c r="D529" s="77" t="s">
        <v>737</v>
      </c>
      <c r="E529" s="78"/>
      <c r="F529" s="77" t="s">
        <v>42</v>
      </c>
      <c r="G529" s="157">
        <v>2000000</v>
      </c>
      <c r="H529" s="80"/>
      <c r="I529" s="80">
        <v>2000000</v>
      </c>
      <c r="J529" s="80"/>
      <c r="K529" s="80"/>
      <c r="L529" s="81"/>
      <c r="M529" s="80"/>
      <c r="N529" s="80"/>
      <c r="O529" s="85">
        <v>41459</v>
      </c>
      <c r="P529" s="81"/>
    </row>
    <row r="530" spans="1:16" x14ac:dyDescent="0.25">
      <c r="A530" s="75" t="s">
        <v>738</v>
      </c>
      <c r="B530" s="75"/>
      <c r="C530" s="76"/>
      <c r="D530" s="77"/>
      <c r="E530" s="78"/>
      <c r="F530" s="77"/>
      <c r="G530" s="78"/>
      <c r="H530" s="79"/>
      <c r="I530" s="79"/>
      <c r="J530" s="80"/>
      <c r="K530" s="80"/>
      <c r="L530" s="80"/>
      <c r="M530" s="80"/>
      <c r="N530" s="80"/>
      <c r="O530" s="77"/>
      <c r="P530" s="81"/>
    </row>
    <row r="531" spans="1:16" x14ac:dyDescent="0.25">
      <c r="A531" s="75"/>
      <c r="B531" s="75"/>
      <c r="C531" s="76"/>
      <c r="D531" s="77"/>
      <c r="E531" s="78"/>
      <c r="F531" s="77"/>
      <c r="G531" s="78"/>
      <c r="H531" s="79"/>
      <c r="I531" s="79"/>
      <c r="J531" s="80"/>
      <c r="K531" s="80"/>
      <c r="L531" s="80"/>
      <c r="M531" s="80"/>
      <c r="N531" s="80"/>
      <c r="O531" s="77"/>
      <c r="P531" s="81"/>
    </row>
    <row r="532" spans="1:16" x14ac:dyDescent="0.25">
      <c r="A532" s="75" t="s">
        <v>326</v>
      </c>
      <c r="B532" s="75" t="s">
        <v>739</v>
      </c>
      <c r="C532" s="76"/>
      <c r="D532" s="77"/>
      <c r="E532" s="78"/>
      <c r="F532" s="77"/>
      <c r="G532" s="163">
        <v>2000000</v>
      </c>
      <c r="H532" s="79"/>
      <c r="I532" s="79"/>
      <c r="J532" s="80"/>
      <c r="K532" s="80"/>
      <c r="L532" s="80"/>
      <c r="M532" s="80"/>
      <c r="N532" s="80"/>
      <c r="O532" s="77"/>
      <c r="P532" s="81"/>
    </row>
    <row r="533" spans="1:16" x14ac:dyDescent="0.25">
      <c r="A533" s="75" t="s">
        <v>326</v>
      </c>
      <c r="B533" s="75"/>
      <c r="C533" s="76"/>
      <c r="D533" s="77" t="s">
        <v>740</v>
      </c>
      <c r="E533" s="78"/>
      <c r="F533" s="77" t="s">
        <v>42</v>
      </c>
      <c r="G533" s="157">
        <v>2000000</v>
      </c>
      <c r="H533" s="80"/>
      <c r="I533" s="80">
        <v>2000000</v>
      </c>
      <c r="J533" s="80"/>
      <c r="K533" s="80"/>
      <c r="L533" s="80"/>
      <c r="M533" s="80"/>
      <c r="N533" s="80"/>
      <c r="O533" s="85">
        <v>41480</v>
      </c>
      <c r="P533" s="81"/>
    </row>
    <row r="534" spans="1:16" x14ac:dyDescent="0.25">
      <c r="A534" s="75" t="s">
        <v>741</v>
      </c>
      <c r="B534" s="75"/>
      <c r="C534" s="76"/>
      <c r="D534" s="77"/>
      <c r="E534" s="78"/>
      <c r="F534" s="77"/>
      <c r="G534" s="78"/>
      <c r="H534" s="79"/>
      <c r="I534" s="80"/>
      <c r="J534" s="80"/>
      <c r="K534" s="80"/>
      <c r="L534" s="80"/>
      <c r="M534" s="80"/>
      <c r="N534" s="80"/>
      <c r="O534" s="77"/>
      <c r="P534" s="81"/>
    </row>
    <row r="535" spans="1:16" x14ac:dyDescent="0.25">
      <c r="A535" s="75"/>
      <c r="B535" s="75"/>
      <c r="C535" s="76"/>
      <c r="D535" s="77"/>
      <c r="E535" s="78"/>
      <c r="F535" s="77"/>
      <c r="G535" s="78"/>
      <c r="H535" s="79"/>
      <c r="I535" s="80"/>
      <c r="J535" s="80"/>
      <c r="K535" s="80"/>
      <c r="L535" s="80"/>
      <c r="M535" s="80"/>
      <c r="N535" s="80"/>
      <c r="O535" s="77"/>
      <c r="P535" s="81"/>
    </row>
    <row r="536" spans="1:16" x14ac:dyDescent="0.25">
      <c r="A536" s="75" t="s">
        <v>326</v>
      </c>
      <c r="B536" s="75" t="s">
        <v>640</v>
      </c>
      <c r="C536" s="76"/>
      <c r="D536" s="77"/>
      <c r="E536" s="78"/>
      <c r="F536" s="77"/>
      <c r="G536" s="163">
        <v>2000000</v>
      </c>
      <c r="H536" s="79"/>
      <c r="I536" s="80"/>
      <c r="J536" s="80"/>
      <c r="K536" s="80"/>
      <c r="L536" s="80"/>
      <c r="M536" s="80"/>
      <c r="N536" s="80"/>
      <c r="O536" s="77"/>
      <c r="P536" s="81"/>
    </row>
    <row r="537" spans="1:16" x14ac:dyDescent="0.25">
      <c r="A537" s="75" t="s">
        <v>326</v>
      </c>
      <c r="B537" s="75"/>
      <c r="C537" s="76"/>
      <c r="D537" s="77" t="s">
        <v>641</v>
      </c>
      <c r="E537" s="78"/>
      <c r="F537" s="77" t="s">
        <v>42</v>
      </c>
      <c r="G537" s="157">
        <v>2000000</v>
      </c>
      <c r="H537" s="80">
        <v>2000000</v>
      </c>
      <c r="I537" s="80"/>
      <c r="J537" s="80"/>
      <c r="K537" s="80"/>
      <c r="L537" s="80"/>
      <c r="M537" s="80"/>
      <c r="N537" s="80">
        <v>2000000</v>
      </c>
      <c r="O537" s="85">
        <v>41508</v>
      </c>
      <c r="P537" s="81"/>
    </row>
    <row r="538" spans="1:16" x14ac:dyDescent="0.25">
      <c r="A538" s="75" t="s">
        <v>642</v>
      </c>
      <c r="B538" s="75"/>
      <c r="C538" s="76"/>
      <c r="D538" s="77"/>
      <c r="E538" s="78"/>
      <c r="F538" s="77"/>
      <c r="G538" s="78"/>
      <c r="H538" s="79"/>
      <c r="I538" s="80"/>
      <c r="J538" s="80"/>
      <c r="K538" s="80"/>
      <c r="L538" s="80"/>
      <c r="M538" s="80"/>
      <c r="N538" s="80"/>
      <c r="O538" s="77"/>
      <c r="P538" s="81"/>
    </row>
    <row r="539" spans="1:16" x14ac:dyDescent="0.25">
      <c r="A539" s="75"/>
      <c r="B539" s="75"/>
      <c r="C539" s="76"/>
      <c r="D539" s="77"/>
      <c r="E539" s="78"/>
      <c r="F539" s="77"/>
      <c r="G539" s="78"/>
      <c r="H539" s="79"/>
      <c r="I539" s="80"/>
      <c r="J539" s="80"/>
      <c r="K539" s="80"/>
      <c r="L539" s="80"/>
      <c r="M539" s="80"/>
      <c r="N539" s="80"/>
      <c r="O539" s="77"/>
      <c r="P539" s="81"/>
    </row>
    <row r="540" spans="1:16" x14ac:dyDescent="0.25">
      <c r="A540" s="75" t="s">
        <v>326</v>
      </c>
      <c r="B540" s="75" t="s">
        <v>643</v>
      </c>
      <c r="C540" s="76"/>
      <c r="D540" s="77"/>
      <c r="E540" s="78"/>
      <c r="F540" s="77"/>
      <c r="G540" s="163">
        <v>2000000</v>
      </c>
      <c r="H540" s="79"/>
      <c r="I540" s="80"/>
      <c r="J540" s="80"/>
      <c r="K540" s="80"/>
      <c r="L540" s="80"/>
      <c r="M540" s="80"/>
      <c r="N540" s="80"/>
      <c r="O540" s="77"/>
      <c r="P540" s="81"/>
    </row>
    <row r="541" spans="1:16" x14ac:dyDescent="0.25">
      <c r="A541" s="75" t="s">
        <v>326</v>
      </c>
      <c r="B541" s="75"/>
      <c r="C541" s="76"/>
      <c r="D541" s="77" t="s">
        <v>644</v>
      </c>
      <c r="E541" s="78"/>
      <c r="F541" s="77" t="s">
        <v>42</v>
      </c>
      <c r="G541" s="157">
        <v>2000000</v>
      </c>
      <c r="H541" s="80">
        <v>2000000</v>
      </c>
      <c r="I541" s="80"/>
      <c r="J541" s="80"/>
      <c r="K541" s="80"/>
      <c r="L541" s="80"/>
      <c r="M541" s="80"/>
      <c r="N541" s="80">
        <v>2000000</v>
      </c>
      <c r="O541" s="85">
        <v>41522</v>
      </c>
      <c r="P541" s="81"/>
    </row>
    <row r="542" spans="1:16" x14ac:dyDescent="0.25">
      <c r="A542" s="75" t="s">
        <v>645</v>
      </c>
      <c r="B542" s="75"/>
      <c r="C542" s="76"/>
      <c r="D542" s="77"/>
      <c r="E542" s="78"/>
      <c r="F542" s="77"/>
      <c r="G542" s="78"/>
      <c r="H542" s="79"/>
      <c r="I542" s="80"/>
      <c r="J542" s="80"/>
      <c r="K542" s="80"/>
      <c r="L542" s="80"/>
      <c r="M542" s="80"/>
      <c r="N542" s="80"/>
      <c r="O542" s="77"/>
      <c r="P542" s="81"/>
    </row>
    <row r="543" spans="1:16" x14ac:dyDescent="0.25">
      <c r="A543" s="75"/>
      <c r="B543" s="75"/>
      <c r="C543" s="76"/>
      <c r="D543" s="77"/>
      <c r="E543" s="78"/>
      <c r="F543" s="77"/>
      <c r="G543" s="78"/>
      <c r="H543" s="79"/>
      <c r="I543" s="80"/>
      <c r="J543" s="80"/>
      <c r="K543" s="80"/>
      <c r="L543" s="80"/>
      <c r="M543" s="80"/>
      <c r="N543" s="80"/>
      <c r="O543" s="77"/>
      <c r="P543" s="81"/>
    </row>
    <row r="544" spans="1:16" x14ac:dyDescent="0.25">
      <c r="A544" s="75" t="s">
        <v>326</v>
      </c>
      <c r="B544" s="75" t="s">
        <v>590</v>
      </c>
      <c r="C544" s="76"/>
      <c r="D544" s="77"/>
      <c r="E544" s="78"/>
      <c r="F544" s="77"/>
      <c r="G544" s="163">
        <v>1950000</v>
      </c>
      <c r="H544" s="79"/>
      <c r="I544" s="80"/>
      <c r="J544" s="80"/>
      <c r="K544" s="80"/>
      <c r="L544" s="80"/>
      <c r="M544" s="80"/>
      <c r="N544" s="80"/>
      <c r="O544" s="77"/>
      <c r="P544" s="81"/>
    </row>
    <row r="545" spans="1:16" x14ac:dyDescent="0.25">
      <c r="A545" s="75" t="s">
        <v>326</v>
      </c>
      <c r="B545" s="75"/>
      <c r="C545" s="76"/>
      <c r="D545" s="77" t="s">
        <v>591</v>
      </c>
      <c r="E545" s="78"/>
      <c r="F545" s="77" t="s">
        <v>42</v>
      </c>
      <c r="G545" s="157">
        <v>1950000</v>
      </c>
      <c r="H545" s="80">
        <v>1950000</v>
      </c>
      <c r="I545" s="80"/>
      <c r="J545" s="80"/>
      <c r="K545" s="80"/>
      <c r="L545" s="80"/>
      <c r="M545" s="80"/>
      <c r="N545" s="80">
        <v>1950000</v>
      </c>
      <c r="O545" s="85">
        <v>41550</v>
      </c>
      <c r="P545" s="81"/>
    </row>
    <row r="546" spans="1:16" x14ac:dyDescent="0.25">
      <c r="A546" s="75" t="s">
        <v>592</v>
      </c>
      <c r="B546" s="75"/>
      <c r="C546" s="76"/>
      <c r="D546" s="77"/>
      <c r="E546" s="78"/>
      <c r="F546" s="77"/>
      <c r="G546" s="78"/>
      <c r="H546" s="79"/>
      <c r="I546" s="80"/>
      <c r="J546" s="80"/>
      <c r="K546" s="80"/>
      <c r="L546" s="80"/>
      <c r="M546" s="80"/>
      <c r="N546" s="80"/>
      <c r="O546" s="77"/>
      <c r="P546" s="81"/>
    </row>
    <row r="547" spans="1:16" x14ac:dyDescent="0.25">
      <c r="A547" s="75"/>
      <c r="B547" s="75"/>
      <c r="C547" s="76"/>
      <c r="D547" s="77"/>
      <c r="E547" s="78"/>
      <c r="F547" s="77"/>
      <c r="G547" s="78"/>
      <c r="H547" s="79"/>
      <c r="I547" s="80"/>
      <c r="J547" s="80"/>
      <c r="K547" s="80"/>
      <c r="L547" s="80"/>
      <c r="M547" s="80"/>
      <c r="N547" s="80"/>
      <c r="O547" s="77"/>
      <c r="P547" s="81"/>
    </row>
    <row r="548" spans="1:16" x14ac:dyDescent="0.25">
      <c r="A548" s="75" t="s">
        <v>326</v>
      </c>
      <c r="B548" s="75" t="s">
        <v>593</v>
      </c>
      <c r="C548" s="76"/>
      <c r="D548" s="77"/>
      <c r="E548" s="78"/>
      <c r="F548" s="77"/>
      <c r="G548" s="163">
        <v>2000000</v>
      </c>
      <c r="H548" s="79"/>
      <c r="I548" s="80"/>
      <c r="J548" s="80"/>
      <c r="K548" s="80"/>
      <c r="L548" s="80"/>
      <c r="M548" s="80"/>
      <c r="N548" s="80"/>
      <c r="O548" s="77"/>
      <c r="P548" s="81"/>
    </row>
    <row r="549" spans="1:16" x14ac:dyDescent="0.25">
      <c r="A549" s="75" t="s">
        <v>326</v>
      </c>
      <c r="B549" s="75"/>
      <c r="C549" s="76"/>
      <c r="D549" s="77" t="s">
        <v>594</v>
      </c>
      <c r="E549" s="78"/>
      <c r="F549" s="77" t="s">
        <v>42</v>
      </c>
      <c r="G549" s="157">
        <v>2000000</v>
      </c>
      <c r="H549" s="80">
        <v>2000000</v>
      </c>
      <c r="I549" s="80"/>
      <c r="J549" s="80"/>
      <c r="K549" s="80"/>
      <c r="L549" s="80"/>
      <c r="M549" s="80"/>
      <c r="N549" s="80">
        <v>2000000</v>
      </c>
      <c r="O549" s="85">
        <v>41571</v>
      </c>
      <c r="P549" s="81"/>
    </row>
    <row r="550" spans="1:16" x14ac:dyDescent="0.25">
      <c r="A550" s="75" t="s">
        <v>595</v>
      </c>
      <c r="B550" s="75"/>
      <c r="C550" s="76"/>
      <c r="D550" s="77"/>
      <c r="E550" s="78"/>
      <c r="F550" s="77"/>
      <c r="G550" s="78"/>
      <c r="H550" s="79"/>
      <c r="I550" s="80"/>
      <c r="J550" s="80"/>
      <c r="K550" s="80"/>
      <c r="L550" s="80"/>
      <c r="M550" s="80"/>
      <c r="N550" s="80"/>
      <c r="O550" s="77"/>
      <c r="P550" s="81"/>
    </row>
    <row r="551" spans="1:16" x14ac:dyDescent="0.25">
      <c r="A551" s="75"/>
      <c r="B551" s="75"/>
      <c r="C551" s="76"/>
      <c r="D551" s="77"/>
      <c r="E551" s="78"/>
      <c r="F551" s="77"/>
      <c r="G551" s="78"/>
      <c r="H551" s="79"/>
      <c r="I551" s="80"/>
      <c r="J551" s="80"/>
      <c r="K551" s="80"/>
      <c r="L551" s="80"/>
      <c r="M551" s="80"/>
      <c r="N551" s="80"/>
      <c r="O551" s="77"/>
      <c r="P551" s="81"/>
    </row>
    <row r="552" spans="1:16" x14ac:dyDescent="0.25">
      <c r="A552" s="140" t="s">
        <v>347</v>
      </c>
      <c r="B552" s="140" t="s">
        <v>19</v>
      </c>
      <c r="C552" s="141" t="s">
        <v>348</v>
      </c>
      <c r="D552" s="142">
        <v>40557</v>
      </c>
      <c r="E552" s="143"/>
      <c r="F552" s="144"/>
      <c r="G552" s="145">
        <v>7000000</v>
      </c>
      <c r="H552" s="80"/>
      <c r="I552" s="80"/>
      <c r="J552" s="80"/>
      <c r="K552" s="80"/>
      <c r="L552" s="80"/>
      <c r="M552" s="80"/>
      <c r="N552" s="80"/>
      <c r="O552" s="85"/>
      <c r="P552" s="81"/>
    </row>
    <row r="553" spans="1:16" x14ac:dyDescent="0.25">
      <c r="A553" s="150"/>
      <c r="B553" s="150"/>
      <c r="C553" s="151"/>
      <c r="D553" s="152"/>
      <c r="E553" s="153"/>
      <c r="F553" s="154"/>
      <c r="G553" s="155"/>
      <c r="H553" s="80"/>
      <c r="I553" s="80"/>
      <c r="J553" s="80"/>
      <c r="K553" s="80"/>
      <c r="L553" s="80"/>
      <c r="M553" s="80"/>
      <c r="N553" s="80"/>
      <c r="O553" s="85"/>
      <c r="P553" s="81"/>
    </row>
    <row r="554" spans="1:16" x14ac:dyDescent="0.25">
      <c r="A554" s="167" t="s">
        <v>347</v>
      </c>
      <c r="B554" s="167" t="s">
        <v>596</v>
      </c>
      <c r="C554" s="168"/>
      <c r="D554" s="169"/>
      <c r="E554" s="169"/>
      <c r="F554" s="170"/>
      <c r="G554" s="169"/>
      <c r="H554" s="79"/>
      <c r="I554" s="171"/>
      <c r="J554" s="171"/>
      <c r="K554" s="171"/>
      <c r="L554" s="171"/>
      <c r="M554" s="171"/>
      <c r="N554" s="171"/>
      <c r="O554" s="170"/>
      <c r="P554" s="81"/>
    </row>
    <row r="555" spans="1:16" x14ac:dyDescent="0.25">
      <c r="A555" s="167" t="s">
        <v>347</v>
      </c>
      <c r="B555" s="167"/>
      <c r="C555" s="168"/>
      <c r="D555" s="170" t="s">
        <v>597</v>
      </c>
      <c r="E555" s="169"/>
      <c r="F555" s="170"/>
      <c r="G555" s="172">
        <v>1000000</v>
      </c>
      <c r="H555" s="171"/>
      <c r="I555" s="171"/>
      <c r="J555" s="171"/>
      <c r="K555" s="171"/>
      <c r="L555" s="171"/>
      <c r="M555" s="171"/>
      <c r="N555" s="171"/>
      <c r="O555" s="173"/>
      <c r="P555" s="81"/>
    </row>
    <row r="556" spans="1:16" x14ac:dyDescent="0.25">
      <c r="A556" s="167" t="s">
        <v>347</v>
      </c>
      <c r="B556" s="167"/>
      <c r="C556" s="168"/>
      <c r="D556" s="174"/>
      <c r="E556" s="169"/>
      <c r="F556" s="170" t="s">
        <v>42</v>
      </c>
      <c r="G556" s="79">
        <f>15*10000</f>
        <v>150000</v>
      </c>
      <c r="H556" s="80">
        <f>15*10000</f>
        <v>150000</v>
      </c>
      <c r="I556" s="80"/>
      <c r="J556" s="80"/>
      <c r="K556" s="80"/>
      <c r="L556" s="80"/>
      <c r="M556" s="80"/>
      <c r="N556" s="80">
        <f>15*10000</f>
        <v>150000</v>
      </c>
      <c r="O556" s="173">
        <v>41522</v>
      </c>
      <c r="P556" s="81"/>
    </row>
    <row r="557" spans="1:16" x14ac:dyDescent="0.25">
      <c r="A557" s="167" t="s">
        <v>347</v>
      </c>
      <c r="B557" s="167"/>
      <c r="C557" s="168"/>
      <c r="D557" s="169"/>
      <c r="E557" s="169"/>
      <c r="F557" s="170" t="s">
        <v>42</v>
      </c>
      <c r="G557" s="79">
        <f>7*50000</f>
        <v>350000</v>
      </c>
      <c r="H557" s="80">
        <f>7*50000</f>
        <v>350000</v>
      </c>
      <c r="I557" s="80"/>
      <c r="J557" s="80"/>
      <c r="K557" s="80"/>
      <c r="L557" s="80"/>
      <c r="M557" s="80"/>
      <c r="N557" s="80">
        <f>7*50000</f>
        <v>350000</v>
      </c>
      <c r="O557" s="173">
        <v>41522</v>
      </c>
      <c r="P557" s="81"/>
    </row>
    <row r="558" spans="1:16" x14ac:dyDescent="0.25">
      <c r="A558" s="167" t="s">
        <v>347</v>
      </c>
      <c r="B558" s="167"/>
      <c r="C558" s="168"/>
      <c r="D558" s="169"/>
      <c r="E558" s="169"/>
      <c r="F558" s="170" t="s">
        <v>42</v>
      </c>
      <c r="G558" s="79">
        <f>5*100000</f>
        <v>500000</v>
      </c>
      <c r="H558" s="80">
        <f>5*100000</f>
        <v>500000</v>
      </c>
      <c r="I558" s="80"/>
      <c r="J558" s="80"/>
      <c r="K558" s="80"/>
      <c r="L558" s="80"/>
      <c r="M558" s="80"/>
      <c r="N558" s="80">
        <f>5*100000</f>
        <v>500000</v>
      </c>
      <c r="O558" s="173">
        <v>41522</v>
      </c>
      <c r="P558" s="81"/>
    </row>
    <row r="559" spans="1:16" x14ac:dyDescent="0.25">
      <c r="A559" s="167" t="s">
        <v>347</v>
      </c>
      <c r="B559" s="167"/>
      <c r="C559" s="168"/>
      <c r="D559" s="169"/>
      <c r="E559" s="169"/>
      <c r="F559" s="170"/>
      <c r="G559" s="169"/>
      <c r="H559" s="80"/>
      <c r="I559" s="80"/>
      <c r="J559" s="80"/>
      <c r="K559" s="80"/>
      <c r="L559" s="80"/>
      <c r="M559" s="80"/>
      <c r="N559" s="80"/>
      <c r="O559" s="170"/>
      <c r="P559" s="81"/>
    </row>
    <row r="560" spans="1:16" x14ac:dyDescent="0.25">
      <c r="A560" s="167" t="s">
        <v>347</v>
      </c>
      <c r="B560" s="167"/>
      <c r="C560" s="168"/>
      <c r="D560" s="170" t="s">
        <v>598</v>
      </c>
      <c r="E560" s="169"/>
      <c r="F560" s="170"/>
      <c r="G560" s="172">
        <v>1000000</v>
      </c>
      <c r="H560" s="80"/>
      <c r="I560" s="80"/>
      <c r="J560" s="80"/>
      <c r="K560" s="80"/>
      <c r="L560" s="80"/>
      <c r="M560" s="80"/>
      <c r="N560" s="80"/>
      <c r="O560" s="170"/>
      <c r="P560" s="81"/>
    </row>
    <row r="561" spans="1:16" x14ac:dyDescent="0.25">
      <c r="A561" s="167" t="s">
        <v>347</v>
      </c>
      <c r="B561" s="167"/>
      <c r="C561" s="168"/>
      <c r="D561" s="169"/>
      <c r="E561" s="169"/>
      <c r="F561" s="170" t="s">
        <v>42</v>
      </c>
      <c r="G561" s="79">
        <f>15*10000</f>
        <v>150000</v>
      </c>
      <c r="H561" s="80"/>
      <c r="I561" s="80"/>
      <c r="J561" s="80"/>
      <c r="K561" s="80"/>
      <c r="L561" s="80">
        <f>15*10000</f>
        <v>150000</v>
      </c>
      <c r="M561" s="80"/>
      <c r="N561" s="80"/>
      <c r="O561" s="173">
        <v>41543</v>
      </c>
      <c r="P561" s="81"/>
    </row>
    <row r="562" spans="1:16" x14ac:dyDescent="0.25">
      <c r="A562" s="167" t="s">
        <v>347</v>
      </c>
      <c r="B562" s="167"/>
      <c r="C562" s="168"/>
      <c r="D562" s="169"/>
      <c r="E562" s="169"/>
      <c r="F562" s="170" t="s">
        <v>42</v>
      </c>
      <c r="G562" s="79">
        <f>7*50000</f>
        <v>350000</v>
      </c>
      <c r="H562" s="80"/>
      <c r="I562" s="80"/>
      <c r="J562" s="80"/>
      <c r="K562" s="80"/>
      <c r="L562" s="80">
        <f>7*50000</f>
        <v>350000</v>
      </c>
      <c r="M562" s="80"/>
      <c r="N562" s="80"/>
      <c r="O562" s="173">
        <v>41543</v>
      </c>
      <c r="P562" s="81"/>
    </row>
    <row r="563" spans="1:16" x14ac:dyDescent="0.25">
      <c r="A563" s="167" t="s">
        <v>347</v>
      </c>
      <c r="B563" s="167"/>
      <c r="C563" s="168"/>
      <c r="D563" s="169"/>
      <c r="E563" s="169"/>
      <c r="F563" s="170" t="s">
        <v>42</v>
      </c>
      <c r="G563" s="79">
        <f>5*100000</f>
        <v>500000</v>
      </c>
      <c r="H563" s="80"/>
      <c r="I563" s="80"/>
      <c r="J563" s="80"/>
      <c r="K563" s="80"/>
      <c r="L563" s="80">
        <f>5*100000</f>
        <v>500000</v>
      </c>
      <c r="M563" s="80"/>
      <c r="N563" s="80"/>
      <c r="O563" s="173">
        <v>41543</v>
      </c>
      <c r="P563" s="81"/>
    </row>
    <row r="564" spans="1:16" x14ac:dyDescent="0.25">
      <c r="A564" s="167" t="s">
        <v>347</v>
      </c>
      <c r="B564" s="167"/>
      <c r="C564" s="168"/>
      <c r="D564" s="169"/>
      <c r="E564" s="169"/>
      <c r="F564" s="170"/>
      <c r="G564" s="79"/>
      <c r="H564" s="80"/>
      <c r="I564" s="80"/>
      <c r="J564" s="80"/>
      <c r="K564" s="80"/>
      <c r="L564" s="80"/>
      <c r="M564" s="80"/>
      <c r="N564" s="80"/>
      <c r="O564" s="173"/>
      <c r="P564" s="81"/>
    </row>
    <row r="565" spans="1:16" x14ac:dyDescent="0.25">
      <c r="A565" s="167" t="s">
        <v>347</v>
      </c>
      <c r="B565" s="167"/>
      <c r="C565" s="168"/>
      <c r="D565" s="170" t="s">
        <v>599</v>
      </c>
      <c r="E565" s="169"/>
      <c r="F565" s="170"/>
      <c r="G565" s="172">
        <v>1500000</v>
      </c>
      <c r="H565" s="80"/>
      <c r="I565" s="80"/>
      <c r="J565" s="80"/>
      <c r="K565" s="80"/>
      <c r="L565" s="80"/>
      <c r="M565" s="80"/>
      <c r="N565" s="80"/>
      <c r="O565" s="170"/>
      <c r="P565" s="81"/>
    </row>
    <row r="566" spans="1:16" x14ac:dyDescent="0.25">
      <c r="A566" s="167" t="s">
        <v>347</v>
      </c>
      <c r="B566" s="167"/>
      <c r="C566" s="168"/>
      <c r="D566" s="169"/>
      <c r="E566" s="169"/>
      <c r="F566" s="170" t="s">
        <v>42</v>
      </c>
      <c r="G566" s="79">
        <f>20*10000</f>
        <v>200000</v>
      </c>
      <c r="H566" s="80"/>
      <c r="I566" s="80"/>
      <c r="J566" s="80"/>
      <c r="K566" s="80"/>
      <c r="L566" s="80">
        <f>20*10000</f>
        <v>200000</v>
      </c>
      <c r="M566" s="80"/>
      <c r="N566" s="80"/>
      <c r="O566" s="173">
        <v>41557</v>
      </c>
      <c r="P566" s="81"/>
    </row>
    <row r="567" spans="1:16" x14ac:dyDescent="0.25">
      <c r="A567" s="167" t="s">
        <v>347</v>
      </c>
      <c r="B567" s="167"/>
      <c r="C567" s="168"/>
      <c r="D567" s="169"/>
      <c r="E567" s="169"/>
      <c r="F567" s="170" t="s">
        <v>42</v>
      </c>
      <c r="G567" s="79">
        <f>10*50000</f>
        <v>500000</v>
      </c>
      <c r="H567" s="80"/>
      <c r="I567" s="80"/>
      <c r="J567" s="80"/>
      <c r="K567" s="80"/>
      <c r="L567" s="80">
        <f>10*50000</f>
        <v>500000</v>
      </c>
      <c r="M567" s="80"/>
      <c r="N567" s="80"/>
      <c r="O567" s="173">
        <v>41557</v>
      </c>
      <c r="P567" s="81"/>
    </row>
    <row r="568" spans="1:16" x14ac:dyDescent="0.25">
      <c r="A568" s="167" t="s">
        <v>347</v>
      </c>
      <c r="B568" s="167"/>
      <c r="C568" s="168"/>
      <c r="D568" s="169"/>
      <c r="E568" s="169"/>
      <c r="F568" s="170" t="s">
        <v>42</v>
      </c>
      <c r="G568" s="79">
        <f>8*100000</f>
        <v>800000</v>
      </c>
      <c r="H568" s="80"/>
      <c r="I568" s="80"/>
      <c r="J568" s="80"/>
      <c r="K568" s="80"/>
      <c r="L568" s="80">
        <f>8*100000</f>
        <v>800000</v>
      </c>
      <c r="M568" s="80"/>
      <c r="N568" s="80"/>
      <c r="O568" s="173">
        <v>41557</v>
      </c>
      <c r="P568" s="81"/>
    </row>
    <row r="569" spans="1:16" x14ac:dyDescent="0.25">
      <c r="A569" s="167" t="s">
        <v>347</v>
      </c>
      <c r="B569" s="167"/>
      <c r="C569" s="168"/>
      <c r="D569" s="169"/>
      <c r="E569" s="169"/>
      <c r="F569" s="170"/>
      <c r="G569" s="79"/>
      <c r="H569" s="80"/>
      <c r="I569" s="80"/>
      <c r="J569" s="80"/>
      <c r="K569" s="80"/>
      <c r="L569" s="80"/>
      <c r="M569" s="80"/>
      <c r="N569" s="80"/>
      <c r="O569" s="173"/>
      <c r="P569" s="81"/>
    </row>
    <row r="570" spans="1:16" x14ac:dyDescent="0.25">
      <c r="A570" s="167" t="s">
        <v>347</v>
      </c>
      <c r="B570" s="167"/>
      <c r="C570" s="168"/>
      <c r="D570" s="170" t="s">
        <v>600</v>
      </c>
      <c r="E570" s="169"/>
      <c r="F570" s="170"/>
      <c r="G570" s="172">
        <v>1500000</v>
      </c>
      <c r="H570" s="80"/>
      <c r="I570" s="80"/>
      <c r="J570" s="80"/>
      <c r="K570" s="80"/>
      <c r="L570" s="80"/>
      <c r="M570" s="80"/>
      <c r="N570" s="80"/>
      <c r="O570" s="170"/>
      <c r="P570" s="81"/>
    </row>
    <row r="571" spans="1:16" x14ac:dyDescent="0.25">
      <c r="A571" s="167" t="s">
        <v>347</v>
      </c>
      <c r="B571" s="167"/>
      <c r="C571" s="168"/>
      <c r="D571" s="169"/>
      <c r="E571" s="169"/>
      <c r="F571" s="170" t="s">
        <v>42</v>
      </c>
      <c r="G571" s="79">
        <f>20*10000</f>
        <v>200000</v>
      </c>
      <c r="H571" s="80"/>
      <c r="I571" s="80"/>
      <c r="J571" s="80"/>
      <c r="K571" s="80"/>
      <c r="L571" s="80">
        <f>20*10000</f>
        <v>200000</v>
      </c>
      <c r="M571" s="80"/>
      <c r="N571" s="80"/>
      <c r="O571" s="173">
        <v>41571</v>
      </c>
      <c r="P571" s="81"/>
    </row>
    <row r="572" spans="1:16" x14ac:dyDescent="0.25">
      <c r="A572" s="167" t="s">
        <v>347</v>
      </c>
      <c r="B572" s="167"/>
      <c r="C572" s="168"/>
      <c r="D572" s="169"/>
      <c r="E572" s="169"/>
      <c r="F572" s="170" t="s">
        <v>42</v>
      </c>
      <c r="G572" s="79">
        <f>10*50000</f>
        <v>500000</v>
      </c>
      <c r="H572" s="80"/>
      <c r="I572" s="80"/>
      <c r="J572" s="80"/>
      <c r="K572" s="80"/>
      <c r="L572" s="80">
        <f>10*50000</f>
        <v>500000</v>
      </c>
      <c r="M572" s="80"/>
      <c r="N572" s="80"/>
      <c r="O572" s="173">
        <v>41571</v>
      </c>
      <c r="P572" s="81"/>
    </row>
    <row r="573" spans="1:16" x14ac:dyDescent="0.25">
      <c r="A573" s="167" t="s">
        <v>347</v>
      </c>
      <c r="B573" s="167"/>
      <c r="C573" s="168"/>
      <c r="D573" s="169"/>
      <c r="E573" s="169"/>
      <c r="F573" s="170" t="s">
        <v>42</v>
      </c>
      <c r="G573" s="79">
        <f>8*100000</f>
        <v>800000</v>
      </c>
      <c r="H573" s="80"/>
      <c r="I573" s="80"/>
      <c r="J573" s="80"/>
      <c r="K573" s="80"/>
      <c r="L573" s="80">
        <f>8*100000</f>
        <v>800000</v>
      </c>
      <c r="M573" s="80"/>
      <c r="N573" s="80"/>
      <c r="O573" s="173">
        <v>41571</v>
      </c>
      <c r="P573" s="81"/>
    </row>
    <row r="574" spans="1:16" x14ac:dyDescent="0.25">
      <c r="A574" s="167" t="s">
        <v>347</v>
      </c>
      <c r="B574" s="167"/>
      <c r="C574" s="168"/>
      <c r="D574" s="169"/>
      <c r="E574" s="169"/>
      <c r="F574" s="170"/>
      <c r="G574" s="79"/>
      <c r="H574" s="80"/>
      <c r="I574" s="80"/>
      <c r="J574" s="80"/>
      <c r="K574" s="80"/>
      <c r="L574" s="80"/>
      <c r="M574" s="80"/>
      <c r="N574" s="80"/>
      <c r="O574" s="173"/>
      <c r="P574" s="81"/>
    </row>
    <row r="575" spans="1:16" x14ac:dyDescent="0.25">
      <c r="A575" s="167" t="s">
        <v>347</v>
      </c>
      <c r="B575" s="167"/>
      <c r="C575" s="168"/>
      <c r="D575" s="170" t="s">
        <v>601</v>
      </c>
      <c r="E575" s="169"/>
      <c r="F575" s="170"/>
      <c r="G575" s="172">
        <v>2000000</v>
      </c>
      <c r="H575" s="80"/>
      <c r="I575" s="80"/>
      <c r="J575" s="80"/>
      <c r="K575" s="80"/>
      <c r="L575" s="80"/>
      <c r="M575" s="80"/>
      <c r="N575" s="80"/>
      <c r="O575" s="170"/>
      <c r="P575" s="81"/>
    </row>
    <row r="576" spans="1:16" x14ac:dyDescent="0.25">
      <c r="A576" s="167" t="s">
        <v>347</v>
      </c>
      <c r="B576" s="167"/>
      <c r="C576" s="168"/>
      <c r="D576" s="169"/>
      <c r="E576" s="169"/>
      <c r="F576" s="170" t="s">
        <v>42</v>
      </c>
      <c r="G576" s="79">
        <f>25*10000</f>
        <v>250000</v>
      </c>
      <c r="H576" s="80"/>
      <c r="I576" s="80"/>
      <c r="J576" s="80"/>
      <c r="K576" s="80"/>
      <c r="L576" s="80">
        <f>25*10000</f>
        <v>250000</v>
      </c>
      <c r="M576" s="80"/>
      <c r="N576" s="80"/>
      <c r="O576" s="173">
        <v>41585</v>
      </c>
      <c r="P576" s="81"/>
    </row>
    <row r="577" spans="1:16" x14ac:dyDescent="0.25">
      <c r="A577" s="167" t="s">
        <v>347</v>
      </c>
      <c r="B577" s="167"/>
      <c r="C577" s="168"/>
      <c r="D577" s="169"/>
      <c r="E577" s="169"/>
      <c r="F577" s="170" t="s">
        <v>42</v>
      </c>
      <c r="G577" s="79">
        <f>15*50000</f>
        <v>750000</v>
      </c>
      <c r="H577" s="80"/>
      <c r="I577" s="80"/>
      <c r="J577" s="80"/>
      <c r="K577" s="80"/>
      <c r="L577" s="80">
        <f>15*50000</f>
        <v>750000</v>
      </c>
      <c r="M577" s="80"/>
      <c r="N577" s="80"/>
      <c r="O577" s="173">
        <v>41585</v>
      </c>
      <c r="P577" s="81"/>
    </row>
    <row r="578" spans="1:16" x14ac:dyDescent="0.25">
      <c r="A578" s="167" t="s">
        <v>347</v>
      </c>
      <c r="B578" s="167"/>
      <c r="C578" s="168"/>
      <c r="D578" s="169"/>
      <c r="E578" s="169"/>
      <c r="F578" s="170" t="s">
        <v>42</v>
      </c>
      <c r="G578" s="79">
        <f>10*100000</f>
        <v>1000000</v>
      </c>
      <c r="H578" s="80"/>
      <c r="I578" s="80"/>
      <c r="J578" s="80"/>
      <c r="K578" s="80"/>
      <c r="L578" s="80">
        <f>10*100000</f>
        <v>1000000</v>
      </c>
      <c r="M578" s="80"/>
      <c r="N578" s="80"/>
      <c r="O578" s="173">
        <v>41585</v>
      </c>
      <c r="P578" s="81"/>
    </row>
    <row r="579" spans="1:16" x14ac:dyDescent="0.25">
      <c r="A579" s="167" t="s">
        <v>602</v>
      </c>
      <c r="B579" s="167"/>
      <c r="C579" s="168"/>
      <c r="D579" s="169"/>
      <c r="E579" s="169"/>
      <c r="F579" s="170"/>
      <c r="G579" s="169"/>
      <c r="H579" s="79"/>
      <c r="I579" s="171"/>
      <c r="J579" s="171"/>
      <c r="K579" s="171"/>
      <c r="L579" s="171"/>
      <c r="M579" s="171"/>
      <c r="N579" s="171"/>
      <c r="O579" s="170"/>
      <c r="P579" s="81"/>
    </row>
    <row r="580" spans="1:16" x14ac:dyDescent="0.25">
      <c r="A580" s="150"/>
      <c r="B580" s="150"/>
      <c r="C580" s="151"/>
      <c r="D580" s="152"/>
      <c r="E580" s="153"/>
      <c r="F580" s="154"/>
      <c r="G580" s="155"/>
      <c r="H580" s="80"/>
      <c r="I580" s="80"/>
      <c r="J580" s="80"/>
      <c r="K580" s="80"/>
      <c r="L580" s="80"/>
      <c r="M580" s="80"/>
      <c r="N580" s="80"/>
      <c r="O580" s="85"/>
      <c r="P580" s="81"/>
    </row>
    <row r="581" spans="1:16" x14ac:dyDescent="0.25">
      <c r="A581" s="140" t="s">
        <v>358</v>
      </c>
      <c r="B581" s="140" t="s">
        <v>19</v>
      </c>
      <c r="C581" s="141" t="s">
        <v>359</v>
      </c>
      <c r="D581" s="142">
        <v>40603</v>
      </c>
      <c r="E581" s="143"/>
      <c r="F581" s="144"/>
      <c r="G581" s="145" t="s">
        <v>360</v>
      </c>
      <c r="H581" s="79"/>
      <c r="I581" s="80"/>
      <c r="J581" s="80"/>
      <c r="K581" s="80"/>
      <c r="L581" s="80"/>
      <c r="M581" s="80"/>
      <c r="N581" s="80"/>
      <c r="O581" s="77"/>
      <c r="P581" s="81"/>
    </row>
    <row r="582" spans="1:16" x14ac:dyDescent="0.25">
      <c r="A582" s="150"/>
      <c r="B582" s="150"/>
      <c r="C582" s="151"/>
      <c r="D582" s="152"/>
      <c r="E582" s="153"/>
      <c r="F582" s="154"/>
      <c r="G582" s="155"/>
      <c r="H582" s="79"/>
      <c r="I582" s="80"/>
      <c r="J582" s="80"/>
      <c r="K582" s="80"/>
      <c r="L582" s="80"/>
      <c r="M582" s="80"/>
      <c r="N582" s="80"/>
      <c r="O582" s="77"/>
      <c r="P582" s="81"/>
    </row>
    <row r="583" spans="1:16" x14ac:dyDescent="0.25">
      <c r="A583" s="75" t="s">
        <v>361</v>
      </c>
      <c r="B583" s="75" t="s">
        <v>362</v>
      </c>
      <c r="C583" s="151"/>
      <c r="D583" s="152"/>
      <c r="E583" s="153"/>
      <c r="F583" s="154"/>
      <c r="G583" s="163" t="s">
        <v>363</v>
      </c>
      <c r="H583" s="79"/>
      <c r="I583" s="80"/>
      <c r="J583" s="80"/>
      <c r="K583" s="80"/>
      <c r="L583" s="80"/>
      <c r="M583" s="80"/>
      <c r="N583" s="80"/>
      <c r="O583" s="77"/>
      <c r="P583" s="81"/>
    </row>
    <row r="584" spans="1:16" x14ac:dyDescent="0.25">
      <c r="A584" s="75" t="s">
        <v>361</v>
      </c>
      <c r="B584" s="150"/>
      <c r="C584" s="151"/>
      <c r="D584" s="152" t="s">
        <v>364</v>
      </c>
      <c r="E584" s="153"/>
      <c r="F584" s="77" t="s">
        <v>365</v>
      </c>
      <c r="G584" s="79">
        <v>150</v>
      </c>
      <c r="H584" s="80">
        <v>1147495</v>
      </c>
      <c r="I584" s="80">
        <v>2294991</v>
      </c>
      <c r="J584" s="80"/>
      <c r="K584" s="80"/>
      <c r="L584" s="149"/>
      <c r="M584" s="80"/>
      <c r="N584" s="80">
        <v>1155812</v>
      </c>
      <c r="O584" s="85">
        <v>41791</v>
      </c>
      <c r="P584" s="81"/>
    </row>
    <row r="585" spans="1:16" x14ac:dyDescent="0.25">
      <c r="A585" s="75" t="s">
        <v>366</v>
      </c>
      <c r="B585" s="150"/>
      <c r="C585" s="151"/>
      <c r="D585" s="152"/>
      <c r="E585" s="153"/>
      <c r="F585" s="154"/>
      <c r="G585" s="155"/>
      <c r="H585" s="79"/>
      <c r="I585" s="80"/>
      <c r="J585" s="80"/>
      <c r="K585" s="80"/>
      <c r="L585" s="80"/>
      <c r="M585" s="80"/>
      <c r="N585" s="80"/>
      <c r="O585" s="77"/>
      <c r="P585" s="81"/>
    </row>
    <row r="586" spans="1:16" x14ac:dyDescent="0.25">
      <c r="A586" s="150"/>
      <c r="B586" s="150"/>
      <c r="C586" s="151"/>
      <c r="D586" s="152"/>
      <c r="E586" s="153"/>
      <c r="F586" s="154"/>
      <c r="G586" s="155"/>
      <c r="H586" s="79"/>
      <c r="I586" s="80"/>
      <c r="J586" s="80"/>
      <c r="K586" s="80"/>
      <c r="L586" s="80"/>
      <c r="M586" s="80"/>
      <c r="N586" s="80"/>
      <c r="O586" s="77"/>
      <c r="P586" s="81"/>
    </row>
    <row r="587" spans="1:16" x14ac:dyDescent="0.25">
      <c r="A587" s="140" t="s">
        <v>105</v>
      </c>
      <c r="B587" s="140" t="s">
        <v>19</v>
      </c>
      <c r="C587" s="141" t="s">
        <v>367</v>
      </c>
      <c r="D587" s="142">
        <v>40661</v>
      </c>
      <c r="E587" s="143"/>
      <c r="F587" s="144"/>
      <c r="G587" s="145">
        <v>5000000</v>
      </c>
      <c r="H587" s="80"/>
      <c r="I587" s="80"/>
      <c r="J587" s="80"/>
      <c r="K587" s="80"/>
      <c r="L587" s="80"/>
      <c r="M587" s="80"/>
      <c r="N587" s="80"/>
      <c r="O587" s="77"/>
      <c r="P587" s="81"/>
    </row>
    <row r="588" spans="1:16" x14ac:dyDescent="0.25">
      <c r="A588" s="75"/>
      <c r="B588" s="75"/>
      <c r="C588" s="76"/>
      <c r="D588" s="77"/>
      <c r="E588" s="78"/>
      <c r="F588" s="77"/>
      <c r="G588" s="78"/>
      <c r="H588" s="79"/>
      <c r="I588" s="80"/>
      <c r="J588" s="80"/>
      <c r="K588" s="80"/>
      <c r="L588" s="80"/>
      <c r="M588" s="80"/>
      <c r="N588" s="80"/>
      <c r="O588" s="77"/>
      <c r="P588" s="81"/>
    </row>
    <row r="589" spans="1:16" x14ac:dyDescent="0.25">
      <c r="A589" s="140" t="s">
        <v>38</v>
      </c>
      <c r="B589" s="140" t="s">
        <v>19</v>
      </c>
      <c r="C589" s="141" t="s">
        <v>368</v>
      </c>
      <c r="D589" s="142">
        <v>40673</v>
      </c>
      <c r="E589" s="143"/>
      <c r="F589" s="144"/>
      <c r="G589" s="145" t="s">
        <v>209</v>
      </c>
      <c r="H589" s="80"/>
      <c r="I589" s="80"/>
      <c r="J589" s="80"/>
      <c r="K589" s="80"/>
      <c r="L589" s="80"/>
      <c r="M589" s="80"/>
      <c r="N589" s="80"/>
      <c r="O589" s="77"/>
      <c r="P589" s="81"/>
    </row>
    <row r="590" spans="1:16" x14ac:dyDescent="0.25">
      <c r="A590" s="75"/>
      <c r="B590" s="75"/>
      <c r="C590" s="76"/>
      <c r="D590" s="77"/>
      <c r="E590" s="78"/>
      <c r="F590" s="77"/>
      <c r="G590" s="78"/>
      <c r="H590" s="79"/>
      <c r="I590" s="80"/>
      <c r="J590" s="80"/>
      <c r="K590" s="80"/>
      <c r="L590" s="80"/>
      <c r="M590" s="80"/>
      <c r="N590" s="80"/>
      <c r="O590" s="77"/>
      <c r="P590" s="81"/>
    </row>
    <row r="591" spans="1:16" x14ac:dyDescent="0.25">
      <c r="A591" s="75" t="s">
        <v>38</v>
      </c>
      <c r="B591" s="75" t="s">
        <v>369</v>
      </c>
      <c r="C591" s="76"/>
      <c r="D591" s="78"/>
      <c r="E591" s="78"/>
      <c r="F591" s="77" t="s">
        <v>42</v>
      </c>
      <c r="G591" s="79">
        <v>4000000</v>
      </c>
      <c r="H591" s="80"/>
      <c r="I591" s="80"/>
      <c r="J591" s="80"/>
      <c r="K591" s="80"/>
      <c r="L591" s="80"/>
      <c r="M591" s="80"/>
      <c r="N591" s="80"/>
      <c r="O591" s="77"/>
      <c r="P591" s="81"/>
    </row>
    <row r="592" spans="1:16" x14ac:dyDescent="0.25">
      <c r="A592" s="75" t="s">
        <v>38</v>
      </c>
      <c r="B592" s="75"/>
      <c r="C592" s="76"/>
      <c r="D592" s="77" t="s">
        <v>43</v>
      </c>
      <c r="E592" s="78" t="s">
        <v>370</v>
      </c>
      <c r="F592" s="77" t="s">
        <v>42</v>
      </c>
      <c r="G592" s="79">
        <v>4000000</v>
      </c>
      <c r="H592" s="80">
        <v>3094763</v>
      </c>
      <c r="I592" s="80">
        <v>905237</v>
      </c>
      <c r="J592" s="80"/>
      <c r="K592" s="80"/>
      <c r="L592" s="80"/>
      <c r="M592" s="80"/>
      <c r="N592" s="80">
        <v>3159002</v>
      </c>
      <c r="O592" s="85">
        <v>42221</v>
      </c>
      <c r="P592" s="81"/>
    </row>
    <row r="593" spans="1:16" x14ac:dyDescent="0.25">
      <c r="A593" s="75" t="s">
        <v>371</v>
      </c>
      <c r="B593" s="75"/>
      <c r="C593" s="76"/>
      <c r="D593" s="77"/>
      <c r="E593" s="78"/>
      <c r="F593" s="77"/>
      <c r="G593" s="79"/>
      <c r="H593" s="80"/>
      <c r="I593" s="80"/>
      <c r="J593" s="80"/>
      <c r="K593" s="80"/>
      <c r="L593" s="80"/>
      <c r="M593" s="80"/>
      <c r="N593" s="80"/>
      <c r="O593" s="85"/>
      <c r="P593" s="81"/>
    </row>
    <row r="594" spans="1:16" x14ac:dyDescent="0.25">
      <c r="A594" s="75" t="s">
        <v>372</v>
      </c>
      <c r="B594" s="75"/>
      <c r="C594" s="76"/>
      <c r="D594" s="77"/>
      <c r="E594" s="78"/>
      <c r="F594" s="77"/>
      <c r="G594" s="79"/>
      <c r="H594" s="80"/>
      <c r="I594" s="80"/>
      <c r="J594" s="80"/>
      <c r="K594" s="80"/>
      <c r="L594" s="80"/>
      <c r="M594" s="80"/>
      <c r="N594" s="80"/>
      <c r="O594" s="85"/>
      <c r="P594" s="81"/>
    </row>
    <row r="595" spans="1:16" x14ac:dyDescent="0.25">
      <c r="A595" s="75"/>
      <c r="B595" s="75"/>
      <c r="C595" s="76"/>
      <c r="D595" s="77"/>
      <c r="E595" s="78"/>
      <c r="F595" s="77"/>
      <c r="G595" s="79"/>
      <c r="H595" s="80"/>
      <c r="I595" s="80"/>
      <c r="J595" s="80"/>
      <c r="K595" s="80"/>
      <c r="L595" s="80"/>
      <c r="M595" s="80"/>
      <c r="N595" s="80"/>
      <c r="O595" s="85"/>
      <c r="P595" s="81"/>
    </row>
    <row r="596" spans="1:16" x14ac:dyDescent="0.25">
      <c r="A596" s="75" t="s">
        <v>38</v>
      </c>
      <c r="B596" s="75" t="s">
        <v>250</v>
      </c>
      <c r="C596" s="76"/>
      <c r="D596" s="78"/>
      <c r="E596" s="78"/>
      <c r="F596" s="77" t="s">
        <v>42</v>
      </c>
      <c r="G596" s="79">
        <v>3500000</v>
      </c>
      <c r="H596" s="80"/>
      <c r="I596" s="80"/>
      <c r="J596" s="80"/>
      <c r="K596" s="80"/>
      <c r="L596" s="80"/>
      <c r="M596" s="80"/>
      <c r="N596" s="80"/>
      <c r="O596" s="77"/>
      <c r="P596" s="81"/>
    </row>
    <row r="597" spans="1:16" x14ac:dyDescent="0.25">
      <c r="A597" s="75" t="s">
        <v>38</v>
      </c>
      <c r="B597" s="75"/>
      <c r="C597" s="76"/>
      <c r="D597" s="77" t="s">
        <v>43</v>
      </c>
      <c r="E597" s="78" t="s">
        <v>692</v>
      </c>
      <c r="F597" s="77" t="s">
        <v>42</v>
      </c>
      <c r="G597" s="79">
        <v>500000</v>
      </c>
      <c r="H597" s="80"/>
      <c r="I597" s="80">
        <v>500000</v>
      </c>
      <c r="J597" s="80"/>
      <c r="K597" s="80"/>
      <c r="L597" s="81"/>
      <c r="M597" s="80"/>
      <c r="N597" s="80"/>
      <c r="O597" s="85">
        <v>41411</v>
      </c>
      <c r="P597" s="81"/>
    </row>
    <row r="598" spans="1:16" x14ac:dyDescent="0.25">
      <c r="A598" s="75" t="s">
        <v>38</v>
      </c>
      <c r="B598" s="75"/>
      <c r="C598" s="76"/>
      <c r="D598" s="77" t="s">
        <v>43</v>
      </c>
      <c r="E598" s="78" t="s">
        <v>693</v>
      </c>
      <c r="F598" s="77" t="s">
        <v>42</v>
      </c>
      <c r="G598" s="79">
        <v>1000000</v>
      </c>
      <c r="H598" s="80"/>
      <c r="I598" s="80">
        <v>1000000</v>
      </c>
      <c r="J598" s="80"/>
      <c r="K598" s="80"/>
      <c r="L598" s="81"/>
      <c r="M598" s="80"/>
      <c r="N598" s="80"/>
      <c r="O598" s="85">
        <v>41443</v>
      </c>
      <c r="P598" s="81"/>
    </row>
    <row r="599" spans="1:16" x14ac:dyDescent="0.25">
      <c r="A599" s="75" t="s">
        <v>38</v>
      </c>
      <c r="B599" s="75"/>
      <c r="C599" s="76"/>
      <c r="D599" s="77" t="s">
        <v>43</v>
      </c>
      <c r="E599" s="78" t="s">
        <v>694</v>
      </c>
      <c r="F599" s="77" t="s">
        <v>42</v>
      </c>
      <c r="G599" s="79">
        <v>1000000</v>
      </c>
      <c r="H599" s="80"/>
      <c r="I599" s="80">
        <v>1000000</v>
      </c>
      <c r="J599" s="80"/>
      <c r="K599" s="80"/>
      <c r="L599" s="81"/>
      <c r="M599" s="80"/>
      <c r="N599" s="80"/>
      <c r="O599" s="85">
        <v>41473</v>
      </c>
      <c r="P599" s="81"/>
    </row>
    <row r="600" spans="1:16" x14ac:dyDescent="0.25">
      <c r="A600" s="75" t="s">
        <v>38</v>
      </c>
      <c r="B600" s="75"/>
      <c r="C600" s="76"/>
      <c r="D600" s="77" t="s">
        <v>43</v>
      </c>
      <c r="E600" s="78" t="s">
        <v>695</v>
      </c>
      <c r="F600" s="77" t="s">
        <v>42</v>
      </c>
      <c r="G600" s="79">
        <v>1000000</v>
      </c>
      <c r="H600" s="80">
        <v>1000000</v>
      </c>
      <c r="I600" s="80"/>
      <c r="J600" s="80"/>
      <c r="K600" s="80"/>
      <c r="L600" s="81"/>
      <c r="M600" s="80"/>
      <c r="N600" s="80">
        <v>1000000</v>
      </c>
      <c r="O600" s="85">
        <v>41505</v>
      </c>
      <c r="P600" s="81"/>
    </row>
    <row r="601" spans="1:16" x14ac:dyDescent="0.25">
      <c r="A601" s="75" t="s">
        <v>696</v>
      </c>
      <c r="B601" s="75"/>
      <c r="C601" s="76"/>
      <c r="D601" s="77"/>
      <c r="E601" s="78"/>
      <c r="F601" s="77"/>
      <c r="G601" s="79"/>
      <c r="H601" s="80"/>
      <c r="I601" s="80"/>
      <c r="J601" s="80"/>
      <c r="K601" s="80"/>
      <c r="L601" s="80"/>
      <c r="M601" s="80"/>
      <c r="N601" s="80"/>
      <c r="O601" s="85"/>
      <c r="P601" s="81"/>
    </row>
    <row r="602" spans="1:16" x14ac:dyDescent="0.25">
      <c r="A602" s="75" t="s">
        <v>697</v>
      </c>
      <c r="B602" s="75"/>
      <c r="C602" s="76"/>
      <c r="D602" s="77"/>
      <c r="E602" s="78"/>
      <c r="F602" s="77"/>
      <c r="G602" s="79"/>
      <c r="H602" s="80"/>
      <c r="I602" s="80"/>
      <c r="J602" s="80"/>
      <c r="K602" s="80"/>
      <c r="L602" s="80"/>
      <c r="M602" s="80"/>
      <c r="N602" s="80"/>
      <c r="O602" s="85"/>
      <c r="P602" s="81"/>
    </row>
    <row r="603" spans="1:16" x14ac:dyDescent="0.25">
      <c r="A603" s="75"/>
      <c r="B603" s="75"/>
      <c r="C603" s="76"/>
      <c r="D603" s="77"/>
      <c r="E603" s="78"/>
      <c r="F603" s="77"/>
      <c r="G603" s="79"/>
      <c r="H603" s="80"/>
      <c r="I603" s="80"/>
      <c r="J603" s="80"/>
      <c r="K603" s="80"/>
      <c r="L603" s="80"/>
      <c r="M603" s="80"/>
      <c r="N603" s="80"/>
      <c r="O603" s="85"/>
      <c r="P603" s="81"/>
    </row>
    <row r="604" spans="1:16" x14ac:dyDescent="0.25">
      <c r="A604" s="75" t="s">
        <v>38</v>
      </c>
      <c r="B604" s="75" t="s">
        <v>373</v>
      </c>
      <c r="C604" s="76"/>
      <c r="D604" s="78"/>
      <c r="E604" s="78"/>
      <c r="F604" s="77" t="s">
        <v>42</v>
      </c>
      <c r="G604" s="79">
        <v>4000000</v>
      </c>
      <c r="H604" s="80"/>
      <c r="I604" s="80"/>
      <c r="J604" s="80"/>
      <c r="K604" s="80"/>
      <c r="L604" s="80"/>
      <c r="M604" s="80"/>
      <c r="N604" s="80"/>
      <c r="O604" s="77"/>
      <c r="P604" s="81"/>
    </row>
    <row r="605" spans="1:16" x14ac:dyDescent="0.25">
      <c r="A605" s="75" t="s">
        <v>38</v>
      </c>
      <c r="B605" s="75"/>
      <c r="C605" s="76"/>
      <c r="D605" s="77" t="s">
        <v>43</v>
      </c>
      <c r="E605" s="78" t="s">
        <v>374</v>
      </c>
      <c r="F605" s="77" t="s">
        <v>42</v>
      </c>
      <c r="G605" s="79">
        <v>1000000</v>
      </c>
      <c r="H605" s="80">
        <v>1000000</v>
      </c>
      <c r="I605" s="80"/>
      <c r="J605" s="80"/>
      <c r="K605" s="80"/>
      <c r="L605" s="81"/>
      <c r="M605" s="80"/>
      <c r="N605" s="80">
        <v>1000000</v>
      </c>
      <c r="O605" s="85">
        <v>41656</v>
      </c>
      <c r="P605" s="81"/>
    </row>
    <row r="606" spans="1:16" x14ac:dyDescent="0.25">
      <c r="A606" s="75" t="s">
        <v>38</v>
      </c>
      <c r="B606" s="75"/>
      <c r="C606" s="76"/>
      <c r="D606" s="77" t="s">
        <v>43</v>
      </c>
      <c r="E606" s="78" t="s">
        <v>375</v>
      </c>
      <c r="F606" s="77" t="s">
        <v>42</v>
      </c>
      <c r="G606" s="79">
        <v>1000000</v>
      </c>
      <c r="H606" s="80">
        <v>1000000</v>
      </c>
      <c r="I606" s="80"/>
      <c r="J606" s="80"/>
      <c r="K606" s="80"/>
      <c r="L606" s="81"/>
      <c r="M606" s="80"/>
      <c r="N606" s="80">
        <v>1000000</v>
      </c>
      <c r="O606" s="85">
        <v>41684</v>
      </c>
      <c r="P606" s="81"/>
    </row>
    <row r="607" spans="1:16" x14ac:dyDescent="0.25">
      <c r="A607" s="75" t="s">
        <v>38</v>
      </c>
      <c r="B607" s="75"/>
      <c r="C607" s="76"/>
      <c r="D607" s="77" t="s">
        <v>43</v>
      </c>
      <c r="E607" s="78" t="s">
        <v>376</v>
      </c>
      <c r="F607" s="77" t="s">
        <v>42</v>
      </c>
      <c r="G607" s="79">
        <v>1000000</v>
      </c>
      <c r="H607" s="80">
        <v>1000000</v>
      </c>
      <c r="I607" s="80"/>
      <c r="J607" s="80"/>
      <c r="K607" s="80"/>
      <c r="L607" s="81"/>
      <c r="M607" s="80"/>
      <c r="N607" s="80">
        <v>1000000</v>
      </c>
      <c r="O607" s="85">
        <v>41712</v>
      </c>
      <c r="P607" s="81"/>
    </row>
    <row r="608" spans="1:16" x14ac:dyDescent="0.25">
      <c r="A608" s="75" t="s">
        <v>38</v>
      </c>
      <c r="B608" s="75"/>
      <c r="C608" s="76"/>
      <c r="D608" s="77" t="s">
        <v>43</v>
      </c>
      <c r="E608" s="78" t="s">
        <v>377</v>
      </c>
      <c r="F608" s="77" t="s">
        <v>42</v>
      </c>
      <c r="G608" s="79">
        <v>1000000</v>
      </c>
      <c r="H608" s="80">
        <v>1000000</v>
      </c>
      <c r="I608" s="80"/>
      <c r="J608" s="80"/>
      <c r="K608" s="80"/>
      <c r="L608" s="81"/>
      <c r="M608" s="80"/>
      <c r="N608" s="80">
        <v>1000000</v>
      </c>
      <c r="O608" s="85">
        <v>41747</v>
      </c>
      <c r="P608" s="81"/>
    </row>
    <row r="609" spans="1:16" x14ac:dyDescent="0.25">
      <c r="A609" s="75" t="s">
        <v>378</v>
      </c>
      <c r="B609" s="75"/>
      <c r="C609" s="76"/>
      <c r="D609" s="77"/>
      <c r="E609" s="78"/>
      <c r="F609" s="77"/>
      <c r="G609" s="79"/>
      <c r="H609" s="80"/>
      <c r="I609" s="80"/>
      <c r="J609" s="80"/>
      <c r="K609" s="80"/>
      <c r="L609" s="80"/>
      <c r="M609" s="80"/>
      <c r="N609" s="80"/>
      <c r="O609" s="85"/>
      <c r="P609" s="81"/>
    </row>
    <row r="610" spans="1:16" x14ac:dyDescent="0.25">
      <c r="A610" s="75"/>
      <c r="B610" s="75"/>
      <c r="C610" s="76"/>
      <c r="D610" s="77"/>
      <c r="E610" s="78"/>
      <c r="F610" s="77"/>
      <c r="G610" s="79"/>
      <c r="H610" s="80"/>
      <c r="I610" s="80"/>
      <c r="J610" s="80"/>
      <c r="K610" s="80"/>
      <c r="L610" s="80"/>
      <c r="M610" s="80"/>
      <c r="N610" s="80"/>
      <c r="O610" s="85"/>
      <c r="P610" s="81"/>
    </row>
    <row r="611" spans="1:16" x14ac:dyDescent="0.25">
      <c r="A611" s="140" t="s">
        <v>47</v>
      </c>
      <c r="B611" s="140" t="s">
        <v>19</v>
      </c>
      <c r="C611" s="141" t="s">
        <v>385</v>
      </c>
      <c r="D611" s="142">
        <v>40700</v>
      </c>
      <c r="E611" s="143"/>
      <c r="F611" s="144"/>
      <c r="G611" s="145" t="s">
        <v>209</v>
      </c>
      <c r="H611" s="161"/>
      <c r="I611" s="80"/>
      <c r="J611" s="80"/>
      <c r="K611" s="80"/>
      <c r="L611" s="80"/>
      <c r="M611" s="80"/>
      <c r="N611" s="80"/>
      <c r="O611" s="77"/>
      <c r="P611" s="81"/>
    </row>
    <row r="612" spans="1:16" x14ac:dyDescent="0.25">
      <c r="A612" s="150"/>
      <c r="B612" s="150"/>
      <c r="C612" s="151"/>
      <c r="D612" s="152"/>
      <c r="E612" s="153"/>
      <c r="F612" s="154"/>
      <c r="G612" s="155"/>
      <c r="H612" s="161"/>
      <c r="I612" s="80"/>
      <c r="J612" s="80"/>
      <c r="K612" s="80"/>
      <c r="L612" s="80"/>
      <c r="M612" s="80"/>
      <c r="N612" s="80"/>
      <c r="O612" s="77"/>
      <c r="P612" s="81"/>
    </row>
    <row r="613" spans="1:16" x14ac:dyDescent="0.25">
      <c r="A613" s="75" t="s">
        <v>47</v>
      </c>
      <c r="B613" s="75" t="s">
        <v>250</v>
      </c>
      <c r="C613" s="151"/>
      <c r="D613" s="152"/>
      <c r="E613" s="153"/>
      <c r="F613" s="154"/>
      <c r="G613" s="155">
        <v>9500000</v>
      </c>
      <c r="H613" s="80"/>
      <c r="I613" s="80"/>
      <c r="J613" s="80"/>
      <c r="K613" s="80"/>
      <c r="L613" s="80"/>
      <c r="M613" s="80"/>
      <c r="N613" s="80"/>
      <c r="O613" s="85"/>
      <c r="P613" s="81"/>
    </row>
    <row r="614" spans="1:16" x14ac:dyDescent="0.25">
      <c r="A614" s="75" t="s">
        <v>47</v>
      </c>
      <c r="B614" s="150"/>
      <c r="C614" s="151"/>
      <c r="D614" s="77" t="s">
        <v>604</v>
      </c>
      <c r="E614" s="153"/>
      <c r="F614" s="77" t="s">
        <v>42</v>
      </c>
      <c r="G614" s="157">
        <v>9500000</v>
      </c>
      <c r="H614" s="81"/>
      <c r="I614" s="80"/>
      <c r="J614" s="80"/>
      <c r="K614" s="80"/>
      <c r="L614" s="80">
        <v>9500000</v>
      </c>
      <c r="M614" s="81"/>
      <c r="N614" s="80"/>
      <c r="O614" s="85">
        <v>41516</v>
      </c>
      <c r="P614" s="81"/>
    </row>
    <row r="615" spans="1:16" x14ac:dyDescent="0.25">
      <c r="A615" s="75" t="s">
        <v>47</v>
      </c>
      <c r="B615" s="150"/>
      <c r="C615" s="151"/>
      <c r="D615" s="77" t="s">
        <v>605</v>
      </c>
      <c r="E615" s="153"/>
      <c r="F615" s="77" t="s">
        <v>42</v>
      </c>
      <c r="G615" s="157">
        <v>9500000</v>
      </c>
      <c r="H615" s="80">
        <v>2000000</v>
      </c>
      <c r="I615" s="80"/>
      <c r="J615" s="80"/>
      <c r="K615" s="80"/>
      <c r="L615" s="80">
        <v>7500000</v>
      </c>
      <c r="M615" s="81"/>
      <c r="N615" s="80">
        <v>2000000</v>
      </c>
      <c r="O615" s="85">
        <v>41523</v>
      </c>
      <c r="P615" s="81"/>
    </row>
    <row r="616" spans="1:16" x14ac:dyDescent="0.25">
      <c r="A616" s="75" t="s">
        <v>47</v>
      </c>
      <c r="B616" s="150"/>
      <c r="C616" s="151"/>
      <c r="D616" s="77" t="s">
        <v>606</v>
      </c>
      <c r="E616" s="153"/>
      <c r="F616" s="77" t="s">
        <v>42</v>
      </c>
      <c r="G616" s="157">
        <v>9500000</v>
      </c>
      <c r="H616" s="80">
        <v>2000000</v>
      </c>
      <c r="I616" s="80"/>
      <c r="J616" s="80"/>
      <c r="K616" s="80"/>
      <c r="L616" s="80">
        <v>7500000</v>
      </c>
      <c r="M616" s="81"/>
      <c r="N616" s="80">
        <v>2000000</v>
      </c>
      <c r="O616" s="85">
        <v>41529</v>
      </c>
      <c r="P616" s="81"/>
    </row>
    <row r="617" spans="1:16" x14ac:dyDescent="0.25">
      <c r="A617" s="75" t="s">
        <v>47</v>
      </c>
      <c r="B617" s="150"/>
      <c r="C617" s="151"/>
      <c r="D617" s="77" t="s">
        <v>607</v>
      </c>
      <c r="E617" s="153"/>
      <c r="F617" s="77" t="s">
        <v>42</v>
      </c>
      <c r="G617" s="157">
        <v>9500000</v>
      </c>
      <c r="H617" s="80">
        <v>2000000</v>
      </c>
      <c r="I617" s="80"/>
      <c r="J617" s="80"/>
      <c r="K617" s="80"/>
      <c r="L617" s="80">
        <v>7500000</v>
      </c>
      <c r="M617" s="81"/>
      <c r="N617" s="80">
        <v>2000000</v>
      </c>
      <c r="O617" s="85">
        <v>41543</v>
      </c>
      <c r="P617" s="81"/>
    </row>
    <row r="618" spans="1:16" x14ac:dyDescent="0.25">
      <c r="A618" s="75" t="s">
        <v>47</v>
      </c>
      <c r="B618" s="150"/>
      <c r="C618" s="151"/>
      <c r="D618" s="77" t="s">
        <v>608</v>
      </c>
      <c r="E618" s="153"/>
      <c r="F618" s="77" t="s">
        <v>42</v>
      </c>
      <c r="G618" s="157">
        <v>9500000</v>
      </c>
      <c r="H618" s="80">
        <v>2000000</v>
      </c>
      <c r="I618" s="80"/>
      <c r="J618" s="80"/>
      <c r="K618" s="80"/>
      <c r="L618" s="80">
        <v>7500000</v>
      </c>
      <c r="M618" s="81"/>
      <c r="N618" s="80">
        <v>2000000</v>
      </c>
      <c r="O618" s="85">
        <v>41550</v>
      </c>
      <c r="P618" s="81"/>
    </row>
    <row r="619" spans="1:16" x14ac:dyDescent="0.25">
      <c r="A619" s="75" t="s">
        <v>47</v>
      </c>
      <c r="B619" s="150"/>
      <c r="C619" s="151"/>
      <c r="D619" s="77" t="s">
        <v>609</v>
      </c>
      <c r="E619" s="153"/>
      <c r="F619" s="77" t="s">
        <v>42</v>
      </c>
      <c r="G619" s="157">
        <v>9500000</v>
      </c>
      <c r="H619" s="80">
        <v>1500000</v>
      </c>
      <c r="I619" s="80"/>
      <c r="J619" s="80"/>
      <c r="K619" s="80"/>
      <c r="L619" s="80">
        <v>8000000</v>
      </c>
      <c r="M619" s="81"/>
      <c r="N619" s="80">
        <v>1500000</v>
      </c>
      <c r="O619" s="85">
        <v>41557</v>
      </c>
      <c r="P619" s="81"/>
    </row>
    <row r="620" spans="1:16" x14ac:dyDescent="0.25">
      <c r="A620" s="75" t="s">
        <v>47</v>
      </c>
      <c r="B620" s="150"/>
      <c r="C620" s="151"/>
      <c r="D620" s="77" t="s">
        <v>610</v>
      </c>
      <c r="E620" s="153"/>
      <c r="F620" s="77" t="s">
        <v>42</v>
      </c>
      <c r="G620" s="157">
        <v>9500000</v>
      </c>
      <c r="H620" s="80"/>
      <c r="I620" s="80"/>
      <c r="J620" s="80"/>
      <c r="K620" s="80"/>
      <c r="L620" s="80">
        <v>9500000</v>
      </c>
      <c r="M620" s="81"/>
      <c r="N620" s="80"/>
      <c r="O620" s="85">
        <v>41564</v>
      </c>
      <c r="P620" s="81"/>
    </row>
    <row r="621" spans="1:16" x14ac:dyDescent="0.25">
      <c r="A621" s="75" t="s">
        <v>611</v>
      </c>
      <c r="B621" s="150"/>
      <c r="C621" s="151"/>
      <c r="D621" s="77"/>
      <c r="E621" s="153"/>
      <c r="F621" s="154"/>
      <c r="G621" s="155"/>
      <c r="H621" s="80"/>
      <c r="I621" s="80"/>
      <c r="J621" s="80"/>
      <c r="K621" s="80"/>
      <c r="L621" s="80"/>
      <c r="M621" s="80"/>
      <c r="N621" s="80"/>
      <c r="O621" s="85"/>
      <c r="P621" s="81"/>
    </row>
    <row r="622" spans="1:16" x14ac:dyDescent="0.25">
      <c r="A622" s="75" t="s">
        <v>612</v>
      </c>
      <c r="B622" s="75"/>
      <c r="C622" s="76"/>
      <c r="D622" s="78"/>
      <c r="E622" s="78"/>
      <c r="F622" s="77"/>
      <c r="G622" s="80"/>
      <c r="H622" s="80"/>
      <c r="I622" s="80"/>
      <c r="J622" s="80"/>
      <c r="K622" s="80"/>
      <c r="L622" s="80"/>
      <c r="M622" s="80"/>
      <c r="N622" s="80"/>
      <c r="O622" s="85"/>
      <c r="P622" s="81"/>
    </row>
    <row r="623" spans="1:16" x14ac:dyDescent="0.25">
      <c r="A623" s="75"/>
      <c r="B623" s="75"/>
      <c r="C623" s="76"/>
      <c r="D623" s="78"/>
      <c r="E623" s="78"/>
      <c r="F623" s="77"/>
      <c r="G623" s="80"/>
      <c r="H623" s="80"/>
      <c r="I623" s="80"/>
      <c r="J623" s="80"/>
      <c r="K623" s="80"/>
      <c r="L623" s="80"/>
      <c r="M623" s="80"/>
      <c r="N623" s="80"/>
      <c r="O623" s="85"/>
      <c r="P623" s="81"/>
    </row>
    <row r="624" spans="1:16" x14ac:dyDescent="0.25">
      <c r="A624" s="140" t="s">
        <v>217</v>
      </c>
      <c r="B624" s="140" t="s">
        <v>19</v>
      </c>
      <c r="C624" s="141" t="s">
        <v>397</v>
      </c>
      <c r="D624" s="142">
        <v>40701</v>
      </c>
      <c r="E624" s="143"/>
      <c r="F624" s="144"/>
      <c r="G624" s="145" t="s">
        <v>398</v>
      </c>
      <c r="H624" s="161"/>
      <c r="I624" s="80"/>
      <c r="J624" s="80"/>
      <c r="K624" s="80"/>
      <c r="L624" s="80"/>
      <c r="M624" s="80"/>
      <c r="N624" s="80"/>
      <c r="O624" s="77"/>
      <c r="P624" s="81"/>
    </row>
    <row r="625" spans="1:16" x14ac:dyDescent="0.25">
      <c r="A625" s="150"/>
      <c r="B625" s="150"/>
      <c r="C625" s="151"/>
      <c r="D625" s="152"/>
      <c r="E625" s="153"/>
      <c r="F625" s="154"/>
      <c r="G625" s="155"/>
      <c r="H625" s="161"/>
      <c r="I625" s="80"/>
      <c r="J625" s="80"/>
      <c r="K625" s="80"/>
      <c r="L625" s="80"/>
      <c r="M625" s="80"/>
      <c r="N625" s="80"/>
      <c r="O625" s="77"/>
      <c r="P625" s="81"/>
    </row>
    <row r="626" spans="1:16" x14ac:dyDescent="0.25">
      <c r="A626" s="140" t="s">
        <v>399</v>
      </c>
      <c r="B626" s="140" t="s">
        <v>19</v>
      </c>
      <c r="C626" s="141" t="s">
        <v>400</v>
      </c>
      <c r="D626" s="142">
        <v>40730</v>
      </c>
      <c r="E626" s="143"/>
      <c r="F626" s="144"/>
      <c r="G626" s="145" t="s">
        <v>401</v>
      </c>
      <c r="H626" s="161"/>
      <c r="I626" s="80"/>
      <c r="J626" s="80"/>
      <c r="K626" s="80"/>
      <c r="L626" s="80"/>
      <c r="M626" s="80"/>
      <c r="N626" s="80"/>
      <c r="O626" s="77"/>
      <c r="P626" s="81"/>
    </row>
    <row r="627" spans="1:16" x14ac:dyDescent="0.25">
      <c r="A627" s="75"/>
      <c r="B627" s="75"/>
      <c r="C627" s="76"/>
      <c r="D627" s="78"/>
      <c r="E627" s="78"/>
      <c r="F627" s="77"/>
      <c r="G627" s="80"/>
      <c r="H627" s="80"/>
      <c r="I627" s="80"/>
      <c r="J627" s="80"/>
      <c r="K627" s="80"/>
      <c r="L627" s="80"/>
      <c r="M627" s="80"/>
      <c r="N627" s="80"/>
      <c r="O627" s="85"/>
      <c r="P627" s="81"/>
    </row>
    <row r="628" spans="1:16" x14ac:dyDescent="0.25">
      <c r="A628" s="140" t="s">
        <v>408</v>
      </c>
      <c r="B628" s="140" t="s">
        <v>19</v>
      </c>
      <c r="C628" s="141" t="s">
        <v>409</v>
      </c>
      <c r="D628" s="142">
        <v>40892</v>
      </c>
      <c r="E628" s="143"/>
      <c r="F628" s="144"/>
      <c r="G628" s="145" t="s">
        <v>209</v>
      </c>
      <c r="H628" s="161"/>
      <c r="I628" s="80"/>
      <c r="J628" s="80"/>
      <c r="K628" s="80"/>
      <c r="L628" s="80"/>
      <c r="M628" s="80"/>
      <c r="N628" s="80"/>
      <c r="O628" s="77"/>
      <c r="P628" s="81"/>
    </row>
    <row r="629" spans="1:16" x14ac:dyDescent="0.25">
      <c r="A629" s="75"/>
      <c r="B629" s="75"/>
      <c r="C629" s="76"/>
      <c r="D629" s="77"/>
      <c r="E629" s="78"/>
      <c r="F629" s="77"/>
      <c r="G629" s="79"/>
      <c r="H629" s="80"/>
      <c r="I629" s="80"/>
      <c r="J629" s="80"/>
      <c r="K629" s="80"/>
      <c r="L629" s="80"/>
      <c r="M629" s="80"/>
      <c r="N629" s="80"/>
      <c r="O629" s="85"/>
      <c r="P629" s="81"/>
    </row>
    <row r="630" spans="1:16" x14ac:dyDescent="0.25">
      <c r="A630" s="140" t="s">
        <v>410</v>
      </c>
      <c r="B630" s="140" t="s">
        <v>19</v>
      </c>
      <c r="C630" s="141" t="s">
        <v>411</v>
      </c>
      <c r="D630" s="142">
        <v>40966</v>
      </c>
      <c r="E630" s="143"/>
      <c r="F630" s="144"/>
      <c r="G630" s="145" t="s">
        <v>157</v>
      </c>
      <c r="H630" s="161"/>
      <c r="I630" s="80"/>
      <c r="J630" s="80"/>
      <c r="K630" s="80"/>
      <c r="L630" s="80"/>
      <c r="M630" s="80"/>
      <c r="N630" s="80"/>
      <c r="O630" s="77"/>
      <c r="P630" s="81"/>
    </row>
    <row r="631" spans="1:16" x14ac:dyDescent="0.25">
      <c r="A631" s="150"/>
      <c r="B631" s="150"/>
      <c r="C631" s="151"/>
      <c r="D631" s="152"/>
      <c r="E631" s="153"/>
      <c r="F631" s="154"/>
      <c r="G631" s="155"/>
      <c r="H631" s="161"/>
      <c r="I631" s="80"/>
      <c r="J631" s="80"/>
      <c r="K631" s="80"/>
      <c r="L631" s="80"/>
      <c r="M631" s="80"/>
      <c r="N631" s="80"/>
      <c r="O631" s="77"/>
      <c r="P631" s="81"/>
    </row>
    <row r="632" spans="1:16" x14ac:dyDescent="0.25">
      <c r="A632" s="175" t="s">
        <v>410</v>
      </c>
      <c r="B632" s="175" t="s">
        <v>19</v>
      </c>
      <c r="C632" s="176" t="s">
        <v>416</v>
      </c>
      <c r="D632" s="177">
        <v>40966</v>
      </c>
      <c r="E632" s="178"/>
      <c r="F632" s="179"/>
      <c r="G632" s="180" t="s">
        <v>157</v>
      </c>
      <c r="H632" s="161"/>
      <c r="I632" s="80"/>
      <c r="J632" s="80"/>
      <c r="K632" s="80"/>
      <c r="L632" s="80"/>
      <c r="M632" s="80"/>
      <c r="N632" s="80"/>
      <c r="O632" s="77"/>
      <c r="P632" s="81"/>
    </row>
    <row r="633" spans="1:16" x14ac:dyDescent="0.25">
      <c r="A633" s="167"/>
      <c r="B633" s="167"/>
      <c r="C633" s="168"/>
      <c r="D633" s="170"/>
      <c r="E633" s="169"/>
      <c r="F633" s="170"/>
      <c r="G633" s="169"/>
      <c r="H633" s="79"/>
      <c r="I633" s="80"/>
      <c r="J633" s="80"/>
      <c r="K633" s="80"/>
      <c r="L633" s="80"/>
      <c r="M633" s="80"/>
      <c r="N633" s="80"/>
      <c r="O633" s="77"/>
      <c r="P633" s="81"/>
    </row>
    <row r="634" spans="1:16" x14ac:dyDescent="0.25">
      <c r="A634" s="175" t="s">
        <v>410</v>
      </c>
      <c r="B634" s="175" t="s">
        <v>19</v>
      </c>
      <c r="C634" s="176" t="s">
        <v>421</v>
      </c>
      <c r="D634" s="177">
        <v>40966</v>
      </c>
      <c r="E634" s="178"/>
      <c r="F634" s="179"/>
      <c r="G634" s="180" t="s">
        <v>157</v>
      </c>
      <c r="H634" s="161"/>
      <c r="I634" s="80"/>
      <c r="J634" s="80"/>
      <c r="K634" s="80"/>
      <c r="L634" s="80"/>
      <c r="M634" s="80"/>
      <c r="N634" s="80"/>
      <c r="O634" s="77"/>
      <c r="P634" s="81"/>
    </row>
    <row r="635" spans="1:16" x14ac:dyDescent="0.25">
      <c r="A635" s="167"/>
      <c r="B635" s="167"/>
      <c r="C635" s="168"/>
      <c r="D635" s="170"/>
      <c r="E635" s="169"/>
      <c r="F635" s="170"/>
      <c r="G635" s="169"/>
      <c r="H635" s="79"/>
      <c r="I635" s="80"/>
      <c r="J635" s="80"/>
      <c r="K635" s="80"/>
      <c r="L635" s="80"/>
      <c r="M635" s="80"/>
      <c r="N635" s="80"/>
      <c r="O635" s="77"/>
      <c r="P635" s="81"/>
    </row>
    <row r="636" spans="1:16" x14ac:dyDescent="0.25">
      <c r="A636" s="175" t="s">
        <v>31</v>
      </c>
      <c r="B636" s="175" t="s">
        <v>19</v>
      </c>
      <c r="C636" s="176" t="s">
        <v>422</v>
      </c>
      <c r="D636" s="177">
        <v>41220</v>
      </c>
      <c r="E636" s="178"/>
      <c r="F636" s="179"/>
      <c r="G636" s="180">
        <v>15000000</v>
      </c>
      <c r="H636" s="80"/>
      <c r="I636" s="80"/>
      <c r="J636" s="80"/>
      <c r="K636" s="80"/>
      <c r="L636" s="80"/>
      <c r="M636" s="80"/>
      <c r="N636" s="80"/>
      <c r="O636" s="77"/>
      <c r="P636" s="81"/>
    </row>
    <row r="637" spans="1:16" x14ac:dyDescent="0.25">
      <c r="A637" s="75"/>
      <c r="B637" s="75"/>
      <c r="C637" s="76"/>
      <c r="D637" s="77"/>
      <c r="E637" s="78"/>
      <c r="F637" s="77"/>
      <c r="G637" s="78"/>
      <c r="H637" s="79"/>
      <c r="I637" s="80"/>
      <c r="J637" s="80"/>
      <c r="K637" s="80"/>
      <c r="L637" s="80"/>
      <c r="M637" s="80"/>
      <c r="N637" s="80"/>
      <c r="O637" s="77"/>
      <c r="P637" s="81"/>
    </row>
    <row r="638" spans="1:16" x14ac:dyDescent="0.25">
      <c r="A638" s="75" t="s">
        <v>31</v>
      </c>
      <c r="B638" s="75" t="s">
        <v>698</v>
      </c>
      <c r="C638" s="76"/>
      <c r="D638" s="77"/>
      <c r="E638" s="78"/>
      <c r="F638" s="77"/>
      <c r="G638" s="80">
        <v>3000000</v>
      </c>
      <c r="H638" s="80"/>
      <c r="I638" s="80"/>
      <c r="J638" s="80"/>
      <c r="K638" s="80"/>
      <c r="L638" s="80"/>
      <c r="M638" s="80"/>
      <c r="N638" s="80"/>
      <c r="O638" s="77"/>
      <c r="P638" s="81"/>
    </row>
    <row r="639" spans="1:16" x14ac:dyDescent="0.25">
      <c r="A639" s="75" t="s">
        <v>31</v>
      </c>
      <c r="B639" s="75"/>
      <c r="C639" s="76"/>
      <c r="D639" s="77" t="s">
        <v>52</v>
      </c>
      <c r="E639" s="78"/>
      <c r="F639" s="77" t="s">
        <v>42</v>
      </c>
      <c r="G639" s="79">
        <v>2000000</v>
      </c>
      <c r="H639" s="80">
        <v>2000000</v>
      </c>
      <c r="I639" s="80"/>
      <c r="J639" s="80"/>
      <c r="K639" s="80"/>
      <c r="L639" s="80"/>
      <c r="M639" s="80"/>
      <c r="N639" s="80">
        <v>2000000</v>
      </c>
      <c r="O639" s="85">
        <v>41492</v>
      </c>
      <c r="P639" s="81"/>
    </row>
    <row r="640" spans="1:16" x14ac:dyDescent="0.25">
      <c r="A640" s="75" t="s">
        <v>31</v>
      </c>
      <c r="B640" s="75"/>
      <c r="C640" s="76"/>
      <c r="D640" s="77" t="s">
        <v>52</v>
      </c>
      <c r="E640" s="78"/>
      <c r="F640" s="77" t="s">
        <v>42</v>
      </c>
      <c r="G640" s="79">
        <v>1000000</v>
      </c>
      <c r="H640" s="80">
        <v>1000000</v>
      </c>
      <c r="I640" s="80"/>
      <c r="J640" s="80"/>
      <c r="K640" s="80"/>
      <c r="L640" s="80"/>
      <c r="M640" s="80"/>
      <c r="N640" s="80">
        <v>1000000</v>
      </c>
      <c r="O640" s="85">
        <v>41492</v>
      </c>
      <c r="P640" s="81"/>
    </row>
    <row r="641" spans="1:16" x14ac:dyDescent="0.25">
      <c r="A641" s="75" t="s">
        <v>699</v>
      </c>
      <c r="B641" s="150"/>
      <c r="C641" s="151"/>
      <c r="D641" s="152"/>
      <c r="E641" s="153"/>
      <c r="F641" s="154"/>
      <c r="G641" s="155"/>
      <c r="H641" s="80"/>
      <c r="I641" s="80"/>
      <c r="J641" s="80"/>
      <c r="K641" s="80"/>
      <c r="L641" s="80"/>
      <c r="M641" s="80"/>
      <c r="N641" s="80"/>
      <c r="O641" s="77"/>
      <c r="P641" s="81"/>
    </row>
    <row r="642" spans="1:16" x14ac:dyDescent="0.25">
      <c r="A642" s="75"/>
      <c r="B642" s="150"/>
      <c r="C642" s="151"/>
      <c r="D642" s="152"/>
      <c r="E642" s="153"/>
      <c r="F642" s="154"/>
      <c r="G642" s="155"/>
      <c r="H642" s="80"/>
      <c r="I642" s="80"/>
      <c r="J642" s="80"/>
      <c r="K642" s="80"/>
      <c r="L642" s="80"/>
      <c r="M642" s="80"/>
      <c r="N642" s="80"/>
      <c r="O642" s="77"/>
      <c r="P642" s="81"/>
    </row>
    <row r="643" spans="1:16" x14ac:dyDescent="0.25">
      <c r="A643" s="75" t="s">
        <v>31</v>
      </c>
      <c r="B643" s="75" t="s">
        <v>646</v>
      </c>
      <c r="C643" s="76"/>
      <c r="D643" s="77"/>
      <c r="E643" s="78"/>
      <c r="F643" s="77"/>
      <c r="G643" s="80">
        <v>3500000</v>
      </c>
      <c r="H643" s="80"/>
      <c r="I643" s="80"/>
      <c r="J643" s="80"/>
      <c r="K643" s="80"/>
      <c r="L643" s="80"/>
      <c r="M643" s="80"/>
      <c r="N643" s="80"/>
      <c r="O643" s="77"/>
      <c r="P643" s="81"/>
    </row>
    <row r="644" spans="1:16" x14ac:dyDescent="0.25">
      <c r="A644" s="75" t="s">
        <v>31</v>
      </c>
      <c r="B644" s="75"/>
      <c r="C644" s="76"/>
      <c r="D644" s="77" t="s">
        <v>52</v>
      </c>
      <c r="E644" s="78"/>
      <c r="F644" s="77" t="s">
        <v>42</v>
      </c>
      <c r="G644" s="79">
        <v>2500000</v>
      </c>
      <c r="H644" s="80">
        <v>2500000</v>
      </c>
      <c r="I644" s="80"/>
      <c r="J644" s="80"/>
      <c r="K644" s="80"/>
      <c r="L644" s="80"/>
      <c r="M644" s="80"/>
      <c r="N644" s="80">
        <v>2500000</v>
      </c>
      <c r="O644" s="85">
        <v>41520</v>
      </c>
      <c r="P644" s="81"/>
    </row>
    <row r="645" spans="1:16" x14ac:dyDescent="0.25">
      <c r="A645" s="75" t="s">
        <v>31</v>
      </c>
      <c r="B645" s="75"/>
      <c r="C645" s="76"/>
      <c r="D645" s="77" t="s">
        <v>52</v>
      </c>
      <c r="E645" s="78"/>
      <c r="F645" s="77" t="s">
        <v>42</v>
      </c>
      <c r="G645" s="79">
        <v>1000000</v>
      </c>
      <c r="H645" s="80">
        <v>1000000</v>
      </c>
      <c r="I645" s="80"/>
      <c r="J645" s="80"/>
      <c r="K645" s="80"/>
      <c r="L645" s="80"/>
      <c r="M645" s="80"/>
      <c r="N645" s="80">
        <v>1000000</v>
      </c>
      <c r="O645" s="85">
        <v>41520</v>
      </c>
      <c r="P645" s="81"/>
    </row>
    <row r="646" spans="1:16" x14ac:dyDescent="0.25">
      <c r="A646" s="75" t="s">
        <v>647</v>
      </c>
      <c r="B646" s="150"/>
      <c r="C646" s="151"/>
      <c r="D646" s="152"/>
      <c r="E646" s="153"/>
      <c r="F646" s="154"/>
      <c r="G646" s="155"/>
      <c r="H646" s="80"/>
      <c r="I646" s="80"/>
      <c r="J646" s="80"/>
      <c r="K646" s="80"/>
      <c r="L646" s="80"/>
      <c r="M646" s="80"/>
      <c r="N646" s="80"/>
      <c r="O646" s="77"/>
      <c r="P646" s="81"/>
    </row>
    <row r="647" spans="1:16" x14ac:dyDescent="0.25">
      <c r="A647" s="75"/>
      <c r="B647" s="150"/>
      <c r="C647" s="151"/>
      <c r="D647" s="152"/>
      <c r="E647" s="153"/>
      <c r="F647" s="154"/>
      <c r="G647" s="155"/>
      <c r="H647" s="80"/>
      <c r="I647" s="80"/>
      <c r="J647" s="80"/>
      <c r="K647" s="80"/>
      <c r="L647" s="80"/>
      <c r="M647" s="80"/>
      <c r="N647" s="80"/>
      <c r="O647" s="77"/>
      <c r="P647" s="81"/>
    </row>
    <row r="648" spans="1:16" x14ac:dyDescent="0.25">
      <c r="A648" s="75" t="s">
        <v>31</v>
      </c>
      <c r="B648" s="75" t="s">
        <v>648</v>
      </c>
      <c r="C648" s="76"/>
      <c r="D648" s="77"/>
      <c r="E648" s="78"/>
      <c r="F648" s="77"/>
      <c r="G648" s="80">
        <v>1500000</v>
      </c>
      <c r="H648" s="80"/>
      <c r="I648" s="80"/>
      <c r="J648" s="80"/>
      <c r="K648" s="80"/>
      <c r="L648" s="80"/>
      <c r="M648" s="80"/>
      <c r="N648" s="80"/>
      <c r="O648" s="77"/>
      <c r="P648" s="81"/>
    </row>
    <row r="649" spans="1:16" x14ac:dyDescent="0.25">
      <c r="A649" s="75" t="s">
        <v>31</v>
      </c>
      <c r="B649" s="75"/>
      <c r="C649" s="76"/>
      <c r="D649" s="77" t="s">
        <v>52</v>
      </c>
      <c r="E649" s="78"/>
      <c r="F649" s="77" t="s">
        <v>42</v>
      </c>
      <c r="G649" s="79">
        <v>1000000</v>
      </c>
      <c r="H649" s="80">
        <v>1000000</v>
      </c>
      <c r="I649" s="80"/>
      <c r="J649" s="80"/>
      <c r="K649" s="80"/>
      <c r="L649" s="80"/>
      <c r="M649" s="80"/>
      <c r="N649" s="80">
        <v>1000000</v>
      </c>
      <c r="O649" s="85">
        <v>41527</v>
      </c>
      <c r="P649" s="81"/>
    </row>
    <row r="650" spans="1:16" x14ac:dyDescent="0.25">
      <c r="A650" s="75" t="s">
        <v>31</v>
      </c>
      <c r="B650" s="75"/>
      <c r="C650" s="76"/>
      <c r="D650" s="77" t="s">
        <v>52</v>
      </c>
      <c r="E650" s="78"/>
      <c r="F650" s="77" t="s">
        <v>42</v>
      </c>
      <c r="G650" s="79">
        <v>500000</v>
      </c>
      <c r="H650" s="80">
        <v>500000</v>
      </c>
      <c r="I650" s="80"/>
      <c r="J650" s="80"/>
      <c r="K650" s="80"/>
      <c r="L650" s="80"/>
      <c r="M650" s="80"/>
      <c r="N650" s="80">
        <v>500000</v>
      </c>
      <c r="O650" s="85">
        <v>41527</v>
      </c>
      <c r="P650" s="81"/>
    </row>
    <row r="651" spans="1:16" x14ac:dyDescent="0.25">
      <c r="A651" s="75" t="s">
        <v>649</v>
      </c>
      <c r="B651" s="150"/>
      <c r="C651" s="151"/>
      <c r="D651" s="152"/>
      <c r="E651" s="153"/>
      <c r="F651" s="154"/>
      <c r="G651" s="155"/>
      <c r="H651" s="80"/>
      <c r="I651" s="80"/>
      <c r="J651" s="80"/>
      <c r="K651" s="80"/>
      <c r="L651" s="80"/>
      <c r="M651" s="80"/>
      <c r="N651" s="80"/>
      <c r="O651" s="77"/>
      <c r="P651" s="81"/>
    </row>
    <row r="652" spans="1:16" x14ac:dyDescent="0.25">
      <c r="A652" s="75"/>
      <c r="B652" s="150"/>
      <c r="C652" s="151"/>
      <c r="D652" s="152"/>
      <c r="E652" s="153"/>
      <c r="F652" s="154"/>
      <c r="G652" s="155"/>
      <c r="H652" s="80"/>
      <c r="I652" s="80"/>
      <c r="J652" s="80"/>
      <c r="K652" s="80"/>
      <c r="L652" s="80"/>
      <c r="M652" s="80"/>
      <c r="N652" s="80"/>
      <c r="O652" s="77"/>
      <c r="P652" s="81"/>
    </row>
    <row r="653" spans="1:16" x14ac:dyDescent="0.25">
      <c r="A653" s="75" t="s">
        <v>31</v>
      </c>
      <c r="B653" s="75" t="s">
        <v>613</v>
      </c>
      <c r="C653" s="76"/>
      <c r="D653" s="77"/>
      <c r="E653" s="78"/>
      <c r="F653" s="77"/>
      <c r="G653" s="80">
        <v>2000000</v>
      </c>
      <c r="H653" s="80"/>
      <c r="I653" s="80"/>
      <c r="J653" s="80"/>
      <c r="K653" s="80"/>
      <c r="L653" s="80"/>
      <c r="M653" s="80"/>
      <c r="N653" s="80"/>
      <c r="O653" s="77"/>
      <c r="P653" s="81"/>
    </row>
    <row r="654" spans="1:16" x14ac:dyDescent="0.25">
      <c r="A654" s="75" t="s">
        <v>31</v>
      </c>
      <c r="B654" s="75"/>
      <c r="C654" s="76"/>
      <c r="D654" s="77" t="s">
        <v>52</v>
      </c>
      <c r="E654" s="78"/>
      <c r="F654" s="77" t="s">
        <v>42</v>
      </c>
      <c r="G654" s="79">
        <v>1500000</v>
      </c>
      <c r="H654" s="80">
        <v>1500000</v>
      </c>
      <c r="I654" s="80"/>
      <c r="J654" s="80"/>
      <c r="K654" s="80"/>
      <c r="L654" s="80"/>
      <c r="M654" s="80"/>
      <c r="N654" s="80">
        <v>1500000</v>
      </c>
      <c r="O654" s="85">
        <v>41548</v>
      </c>
      <c r="P654" s="81"/>
    </row>
    <row r="655" spans="1:16" x14ac:dyDescent="0.25">
      <c r="A655" s="75" t="s">
        <v>31</v>
      </c>
      <c r="B655" s="75"/>
      <c r="C655" s="76"/>
      <c r="D655" s="77" t="s">
        <v>52</v>
      </c>
      <c r="E655" s="78"/>
      <c r="F655" s="77" t="s">
        <v>42</v>
      </c>
      <c r="G655" s="79">
        <v>500000</v>
      </c>
      <c r="H655" s="80">
        <v>500000</v>
      </c>
      <c r="I655" s="80"/>
      <c r="J655" s="80"/>
      <c r="K655" s="80"/>
      <c r="L655" s="80"/>
      <c r="M655" s="80"/>
      <c r="N655" s="80">
        <v>500000</v>
      </c>
      <c r="O655" s="85">
        <v>41548</v>
      </c>
      <c r="P655" s="81"/>
    </row>
    <row r="656" spans="1:16" x14ac:dyDescent="0.25">
      <c r="A656" s="75" t="s">
        <v>614</v>
      </c>
      <c r="B656" s="150"/>
      <c r="C656" s="151"/>
      <c r="D656" s="152"/>
      <c r="E656" s="153"/>
      <c r="F656" s="154"/>
      <c r="G656" s="155"/>
      <c r="H656" s="80"/>
      <c r="I656" s="80"/>
      <c r="J656" s="80"/>
      <c r="K656" s="80"/>
      <c r="L656" s="80"/>
      <c r="M656" s="80"/>
      <c r="N656" s="80"/>
      <c r="O656" s="77"/>
      <c r="P656" s="81"/>
    </row>
    <row r="657" spans="1:16" x14ac:dyDescent="0.25">
      <c r="A657" s="75"/>
      <c r="B657" s="150"/>
      <c r="C657" s="151"/>
      <c r="D657" s="152"/>
      <c r="E657" s="153"/>
      <c r="F657" s="154"/>
      <c r="G657" s="155"/>
      <c r="H657" s="80"/>
      <c r="I657" s="80"/>
      <c r="J657" s="80"/>
      <c r="K657" s="80"/>
      <c r="L657" s="80"/>
      <c r="M657" s="80"/>
      <c r="N657" s="80"/>
      <c r="O657" s="77"/>
      <c r="P657" s="81"/>
    </row>
    <row r="658" spans="1:16" x14ac:dyDescent="0.25">
      <c r="A658" s="75" t="s">
        <v>31</v>
      </c>
      <c r="B658" s="75" t="s">
        <v>615</v>
      </c>
      <c r="C658" s="76"/>
      <c r="D658" s="77"/>
      <c r="E658" s="78"/>
      <c r="F658" s="77"/>
      <c r="G658" s="80">
        <v>1500000</v>
      </c>
      <c r="H658" s="80"/>
      <c r="I658" s="80"/>
      <c r="J658" s="80"/>
      <c r="K658" s="80"/>
      <c r="L658" s="80"/>
      <c r="M658" s="80"/>
      <c r="N658" s="80"/>
      <c r="O658" s="77"/>
      <c r="P658" s="81"/>
    </row>
    <row r="659" spans="1:16" x14ac:dyDescent="0.25">
      <c r="A659" s="75" t="s">
        <v>31</v>
      </c>
      <c r="B659" s="75"/>
      <c r="C659" s="76"/>
      <c r="D659" s="77" t="s">
        <v>52</v>
      </c>
      <c r="E659" s="78"/>
      <c r="F659" s="77" t="s">
        <v>42</v>
      </c>
      <c r="G659" s="79">
        <v>1000000</v>
      </c>
      <c r="H659" s="80">
        <v>1000000</v>
      </c>
      <c r="I659" s="80"/>
      <c r="J659" s="80"/>
      <c r="K659" s="80"/>
      <c r="L659" s="80"/>
      <c r="M659" s="80"/>
      <c r="N659" s="80">
        <v>1000000</v>
      </c>
      <c r="O659" s="85">
        <v>41555</v>
      </c>
      <c r="P659" s="81"/>
    </row>
    <row r="660" spans="1:16" x14ac:dyDescent="0.25">
      <c r="A660" s="75" t="s">
        <v>31</v>
      </c>
      <c r="B660" s="75"/>
      <c r="C660" s="76"/>
      <c r="D660" s="77" t="s">
        <v>52</v>
      </c>
      <c r="E660" s="78"/>
      <c r="F660" s="77" t="s">
        <v>42</v>
      </c>
      <c r="G660" s="79">
        <v>500000</v>
      </c>
      <c r="H660" s="80">
        <v>500000</v>
      </c>
      <c r="I660" s="80"/>
      <c r="J660" s="80"/>
      <c r="K660" s="80"/>
      <c r="L660" s="80"/>
      <c r="M660" s="80"/>
      <c r="N660" s="80">
        <v>500000</v>
      </c>
      <c r="O660" s="85">
        <v>41555</v>
      </c>
      <c r="P660" s="81"/>
    </row>
    <row r="661" spans="1:16" x14ac:dyDescent="0.25">
      <c r="A661" s="75" t="s">
        <v>616</v>
      </c>
      <c r="B661" s="150"/>
      <c r="C661" s="151"/>
      <c r="D661" s="152"/>
      <c r="E661" s="153"/>
      <c r="F661" s="154"/>
      <c r="G661" s="155"/>
      <c r="H661" s="80"/>
      <c r="I661" s="80"/>
      <c r="J661" s="80"/>
      <c r="K661" s="80"/>
      <c r="L661" s="80"/>
      <c r="M661" s="80"/>
      <c r="N661" s="80"/>
      <c r="O661" s="77"/>
      <c r="P661" s="81"/>
    </row>
    <row r="662" spans="1:16" x14ac:dyDescent="0.25">
      <c r="A662" s="75"/>
      <c r="B662" s="150"/>
      <c r="C662" s="151"/>
      <c r="D662" s="152"/>
      <c r="E662" s="153"/>
      <c r="F662" s="154"/>
      <c r="G662" s="155"/>
      <c r="H662" s="80"/>
      <c r="I662" s="80"/>
      <c r="J662" s="80"/>
      <c r="K662" s="80"/>
      <c r="L662" s="80"/>
      <c r="M662" s="80"/>
      <c r="N662" s="80"/>
      <c r="O662" s="77"/>
      <c r="P662" s="81"/>
    </row>
    <row r="663" spans="1:16" x14ac:dyDescent="0.25">
      <c r="A663" s="75" t="s">
        <v>31</v>
      </c>
      <c r="B663" s="75" t="s">
        <v>617</v>
      </c>
      <c r="C663" s="76"/>
      <c r="D663" s="77"/>
      <c r="E663" s="78"/>
      <c r="F663" s="77"/>
      <c r="G663" s="80">
        <v>2000000</v>
      </c>
      <c r="H663" s="80"/>
      <c r="I663" s="80"/>
      <c r="J663" s="80"/>
      <c r="K663" s="80"/>
      <c r="L663" s="80"/>
      <c r="M663" s="80"/>
      <c r="N663" s="80"/>
      <c r="O663" s="77"/>
      <c r="P663" s="81"/>
    </row>
    <row r="664" spans="1:16" x14ac:dyDescent="0.25">
      <c r="A664" s="75" t="s">
        <v>31</v>
      </c>
      <c r="B664" s="75"/>
      <c r="C664" s="76"/>
      <c r="D664" s="77" t="s">
        <v>52</v>
      </c>
      <c r="E664" s="78"/>
      <c r="F664" s="77" t="s">
        <v>42</v>
      </c>
      <c r="G664" s="79">
        <v>1500000</v>
      </c>
      <c r="H664" s="80">
        <v>1500000</v>
      </c>
      <c r="I664" s="80"/>
      <c r="J664" s="80"/>
      <c r="K664" s="80"/>
      <c r="L664" s="81"/>
      <c r="M664" s="80"/>
      <c r="N664" s="80">
        <v>1500000</v>
      </c>
      <c r="O664" s="85">
        <v>41562</v>
      </c>
      <c r="P664" s="81"/>
    </row>
    <row r="665" spans="1:16" x14ac:dyDescent="0.25">
      <c r="A665" s="75" t="s">
        <v>31</v>
      </c>
      <c r="B665" s="75"/>
      <c r="C665" s="76"/>
      <c r="D665" s="77" t="s">
        <v>52</v>
      </c>
      <c r="E665" s="78"/>
      <c r="F665" s="77" t="s">
        <v>42</v>
      </c>
      <c r="G665" s="79">
        <v>500000</v>
      </c>
      <c r="H665" s="80">
        <v>500000</v>
      </c>
      <c r="I665" s="80"/>
      <c r="J665" s="80"/>
      <c r="K665" s="80"/>
      <c r="L665" s="81"/>
      <c r="M665" s="80"/>
      <c r="N665" s="80">
        <v>500000</v>
      </c>
      <c r="O665" s="85">
        <v>41562</v>
      </c>
      <c r="P665" s="81"/>
    </row>
    <row r="666" spans="1:16" x14ac:dyDescent="0.25">
      <c r="A666" s="75" t="s">
        <v>618</v>
      </c>
      <c r="B666" s="150"/>
      <c r="C666" s="151"/>
      <c r="D666" s="152"/>
      <c r="E666" s="153"/>
      <c r="F666" s="154"/>
      <c r="G666" s="155"/>
      <c r="H666" s="80"/>
      <c r="I666" s="80"/>
      <c r="J666" s="80"/>
      <c r="K666" s="80"/>
      <c r="L666" s="80"/>
      <c r="M666" s="80"/>
      <c r="N666" s="80"/>
      <c r="O666" s="77"/>
      <c r="P666" s="81"/>
    </row>
    <row r="667" spans="1:16" x14ac:dyDescent="0.25">
      <c r="A667" s="75"/>
      <c r="B667" s="150"/>
      <c r="C667" s="151"/>
      <c r="D667" s="152"/>
      <c r="E667" s="153"/>
      <c r="F667" s="154"/>
      <c r="G667" s="155"/>
      <c r="H667" s="80"/>
      <c r="I667" s="80"/>
      <c r="J667" s="80"/>
      <c r="K667" s="80"/>
      <c r="L667" s="80"/>
      <c r="M667" s="80"/>
      <c r="N667" s="80"/>
      <c r="O667" s="77"/>
      <c r="P667" s="81"/>
    </row>
    <row r="668" spans="1:16" x14ac:dyDescent="0.25">
      <c r="A668" s="75" t="s">
        <v>31</v>
      </c>
      <c r="B668" s="75" t="s">
        <v>619</v>
      </c>
      <c r="C668" s="76"/>
      <c r="D668" s="77"/>
      <c r="E668" s="78"/>
      <c r="F668" s="77"/>
      <c r="G668" s="80">
        <v>1500000</v>
      </c>
      <c r="H668" s="80"/>
      <c r="I668" s="80"/>
      <c r="J668" s="80"/>
      <c r="K668" s="80"/>
      <c r="L668" s="80"/>
      <c r="M668" s="80"/>
      <c r="N668" s="80"/>
      <c r="O668" s="77"/>
      <c r="P668" s="81"/>
    </row>
    <row r="669" spans="1:16" x14ac:dyDescent="0.25">
      <c r="A669" s="75" t="s">
        <v>31</v>
      </c>
      <c r="B669" s="75"/>
      <c r="C669" s="76"/>
      <c r="D669" s="77" t="s">
        <v>52</v>
      </c>
      <c r="E669" s="78"/>
      <c r="F669" s="77" t="s">
        <v>42</v>
      </c>
      <c r="G669" s="79">
        <v>1000000</v>
      </c>
      <c r="H669" s="80">
        <v>1000000</v>
      </c>
      <c r="I669" s="80"/>
      <c r="J669" s="80"/>
      <c r="K669" s="80"/>
      <c r="L669" s="81"/>
      <c r="M669" s="80"/>
      <c r="N669" s="80">
        <v>1000000</v>
      </c>
      <c r="O669" s="85">
        <v>41569</v>
      </c>
      <c r="P669" s="81"/>
    </row>
    <row r="670" spans="1:16" x14ac:dyDescent="0.25">
      <c r="A670" s="75" t="s">
        <v>31</v>
      </c>
      <c r="B670" s="75"/>
      <c r="C670" s="76"/>
      <c r="D670" s="77" t="s">
        <v>52</v>
      </c>
      <c r="E670" s="78"/>
      <c r="F670" s="77" t="s">
        <v>42</v>
      </c>
      <c r="G670" s="79">
        <v>500000</v>
      </c>
      <c r="H670" s="80">
        <v>500000</v>
      </c>
      <c r="I670" s="80"/>
      <c r="J670" s="80"/>
      <c r="K670" s="80"/>
      <c r="L670" s="81"/>
      <c r="M670" s="80"/>
      <c r="N670" s="80">
        <v>500000</v>
      </c>
      <c r="O670" s="85">
        <v>41569</v>
      </c>
      <c r="P670" s="81"/>
    </row>
    <row r="671" spans="1:16" x14ac:dyDescent="0.25">
      <c r="A671" s="75" t="s">
        <v>620</v>
      </c>
      <c r="B671" s="150"/>
      <c r="C671" s="151"/>
      <c r="D671" s="152"/>
      <c r="E671" s="153"/>
      <c r="F671" s="154"/>
      <c r="G671" s="155"/>
      <c r="H671" s="80"/>
      <c r="I671" s="80"/>
      <c r="J671" s="80"/>
      <c r="K671" s="80"/>
      <c r="L671" s="80"/>
      <c r="M671" s="80"/>
      <c r="N671" s="80"/>
      <c r="O671" s="77"/>
      <c r="P671" s="81"/>
    </row>
    <row r="672" spans="1:16" x14ac:dyDescent="0.25">
      <c r="A672" s="75"/>
      <c r="B672" s="150"/>
      <c r="C672" s="151"/>
      <c r="D672" s="152"/>
      <c r="E672" s="153"/>
      <c r="F672" s="154"/>
      <c r="G672" s="155"/>
      <c r="H672" s="80"/>
      <c r="I672" s="80"/>
      <c r="J672" s="80"/>
      <c r="K672" s="80"/>
      <c r="L672" s="80"/>
      <c r="M672" s="80"/>
      <c r="N672" s="80"/>
      <c r="O672" s="77"/>
      <c r="P672" s="81"/>
    </row>
    <row r="673" spans="1:16" x14ac:dyDescent="0.25">
      <c r="A673" s="140" t="s">
        <v>447</v>
      </c>
      <c r="B673" s="140" t="s">
        <v>19</v>
      </c>
      <c r="C673" s="141" t="s">
        <v>448</v>
      </c>
      <c r="D673" s="142">
        <v>41249</v>
      </c>
      <c r="E673" s="143"/>
      <c r="F673" s="144"/>
      <c r="G673" s="145" t="s">
        <v>160</v>
      </c>
      <c r="H673" s="79"/>
      <c r="I673" s="80"/>
      <c r="J673" s="80"/>
      <c r="K673" s="80"/>
      <c r="L673" s="80"/>
      <c r="M673" s="80"/>
      <c r="N673" s="80"/>
      <c r="O673" s="77"/>
      <c r="P673" s="81"/>
    </row>
    <row r="674" spans="1:16" x14ac:dyDescent="0.25">
      <c r="A674" s="75"/>
      <c r="B674" s="75"/>
      <c r="C674" s="76"/>
      <c r="D674" s="77"/>
      <c r="E674" s="78"/>
      <c r="F674" s="77"/>
      <c r="G674" s="78"/>
      <c r="H674" s="79"/>
      <c r="I674" s="80"/>
      <c r="J674" s="80"/>
      <c r="K674" s="80"/>
      <c r="L674" s="80"/>
      <c r="M674" s="80"/>
      <c r="N674" s="80"/>
      <c r="O674" s="77"/>
      <c r="P674" s="81"/>
    </row>
    <row r="675" spans="1:16" x14ac:dyDescent="0.25">
      <c r="A675" s="140" t="s">
        <v>47</v>
      </c>
      <c r="B675" s="140" t="s">
        <v>19</v>
      </c>
      <c r="C675" s="141" t="s">
        <v>449</v>
      </c>
      <c r="D675" s="142">
        <v>41373</v>
      </c>
      <c r="E675" s="143"/>
      <c r="F675" s="144"/>
      <c r="G675" s="145" t="s">
        <v>209</v>
      </c>
      <c r="H675" s="161"/>
      <c r="I675" s="80"/>
      <c r="J675" s="80"/>
      <c r="K675" s="80"/>
      <c r="L675" s="80"/>
      <c r="M675" s="80"/>
      <c r="N675" s="80"/>
      <c r="O675" s="77"/>
      <c r="P675" s="81"/>
    </row>
    <row r="676" spans="1:16" x14ac:dyDescent="0.25">
      <c r="A676" s="150"/>
      <c r="B676" s="150"/>
      <c r="C676" s="151"/>
      <c r="D676" s="152"/>
      <c r="E676" s="153"/>
      <c r="F676" s="154"/>
      <c r="G676" s="155"/>
      <c r="H676" s="161"/>
      <c r="I676" s="80"/>
      <c r="J676" s="80"/>
      <c r="K676" s="80"/>
      <c r="L676" s="80"/>
      <c r="M676" s="80"/>
      <c r="N676" s="80"/>
      <c r="O676" s="77"/>
      <c r="P676" s="81"/>
    </row>
    <row r="677" spans="1:16" x14ac:dyDescent="0.25">
      <c r="A677" s="75" t="s">
        <v>47</v>
      </c>
      <c r="B677" s="75" t="s">
        <v>362</v>
      </c>
      <c r="C677" s="151"/>
      <c r="D677" s="152"/>
      <c r="E677" s="153"/>
      <c r="F677" s="154"/>
      <c r="G677" s="163">
        <v>11000000</v>
      </c>
      <c r="H677" s="80"/>
      <c r="I677" s="80"/>
      <c r="J677" s="80"/>
      <c r="K677" s="80"/>
      <c r="L677" s="80"/>
      <c r="M677" s="80"/>
      <c r="N677" s="80"/>
      <c r="O677" s="85"/>
      <c r="P677" s="81"/>
    </row>
    <row r="678" spans="1:16" x14ac:dyDescent="0.25">
      <c r="A678" s="75" t="s">
        <v>47</v>
      </c>
      <c r="B678" s="150"/>
      <c r="C678" s="151"/>
      <c r="D678" s="77" t="s">
        <v>450</v>
      </c>
      <c r="E678" s="153"/>
      <c r="F678" s="77" t="s">
        <v>42</v>
      </c>
      <c r="G678" s="157">
        <v>11000000</v>
      </c>
      <c r="H678" s="81"/>
      <c r="I678" s="80"/>
      <c r="J678" s="80"/>
      <c r="K678" s="80"/>
      <c r="L678" s="157">
        <v>11000000</v>
      </c>
      <c r="M678" s="81"/>
      <c r="N678" s="80"/>
      <c r="O678" s="85">
        <v>41576</v>
      </c>
      <c r="P678" s="81"/>
    </row>
    <row r="679" spans="1:16" x14ac:dyDescent="0.25">
      <c r="A679" s="75" t="s">
        <v>47</v>
      </c>
      <c r="B679" s="150"/>
      <c r="C679" s="151"/>
      <c r="D679" s="77" t="s">
        <v>451</v>
      </c>
      <c r="E679" s="153"/>
      <c r="F679" s="77" t="s">
        <v>42</v>
      </c>
      <c r="G679" s="157">
        <v>11000000</v>
      </c>
      <c r="H679" s="80"/>
      <c r="I679" s="80"/>
      <c r="J679" s="80"/>
      <c r="K679" s="80"/>
      <c r="L679" s="157">
        <v>11000000</v>
      </c>
      <c r="M679" s="81"/>
      <c r="N679" s="80"/>
      <c r="O679" s="85">
        <v>41585</v>
      </c>
      <c r="P679" s="81"/>
    </row>
    <row r="680" spans="1:16" x14ac:dyDescent="0.25">
      <c r="A680" s="75" t="s">
        <v>47</v>
      </c>
      <c r="B680" s="150"/>
      <c r="C680" s="151"/>
      <c r="D680" s="77" t="s">
        <v>452</v>
      </c>
      <c r="E680" s="153"/>
      <c r="F680" s="77" t="s">
        <v>42</v>
      </c>
      <c r="G680" s="157">
        <v>11000000</v>
      </c>
      <c r="H680" s="80"/>
      <c r="I680" s="80"/>
      <c r="J680" s="80"/>
      <c r="K680" s="80"/>
      <c r="L680" s="157">
        <v>11000000</v>
      </c>
      <c r="M680" s="81"/>
      <c r="N680" s="80"/>
      <c r="O680" s="85">
        <v>41592</v>
      </c>
      <c r="P680" s="81"/>
    </row>
    <row r="681" spans="1:16" x14ac:dyDescent="0.25">
      <c r="A681" s="75" t="s">
        <v>47</v>
      </c>
      <c r="B681" s="150"/>
      <c r="C681" s="151"/>
      <c r="D681" s="77" t="s">
        <v>453</v>
      </c>
      <c r="E681" s="153"/>
      <c r="F681" s="77" t="s">
        <v>42</v>
      </c>
      <c r="G681" s="157">
        <v>11000000</v>
      </c>
      <c r="H681" s="80"/>
      <c r="I681" s="80"/>
      <c r="J681" s="80"/>
      <c r="K681" s="80"/>
      <c r="L681" s="157">
        <v>11000000</v>
      </c>
      <c r="M681" s="81"/>
      <c r="N681" s="80"/>
      <c r="O681" s="85">
        <v>41599</v>
      </c>
      <c r="P681" s="81"/>
    </row>
    <row r="682" spans="1:16" x14ac:dyDescent="0.25">
      <c r="A682" s="75" t="s">
        <v>47</v>
      </c>
      <c r="B682" s="150"/>
      <c r="C682" s="151"/>
      <c r="D682" s="77" t="s">
        <v>454</v>
      </c>
      <c r="E682" s="153"/>
      <c r="F682" s="77" t="s">
        <v>42</v>
      </c>
      <c r="G682" s="157">
        <v>11000000</v>
      </c>
      <c r="H682" s="80"/>
      <c r="I682" s="80"/>
      <c r="J682" s="80"/>
      <c r="K682" s="80"/>
      <c r="L682" s="157">
        <v>11000000</v>
      </c>
      <c r="M682" s="81"/>
      <c r="N682" s="80"/>
      <c r="O682" s="85">
        <v>41606</v>
      </c>
      <c r="P682" s="81"/>
    </row>
    <row r="683" spans="1:16" x14ac:dyDescent="0.25">
      <c r="A683" s="75" t="s">
        <v>47</v>
      </c>
      <c r="B683" s="150"/>
      <c r="C683" s="151"/>
      <c r="D683" s="77" t="s">
        <v>455</v>
      </c>
      <c r="E683" s="153"/>
      <c r="F683" s="77" t="s">
        <v>42</v>
      </c>
      <c r="G683" s="157">
        <v>11000000</v>
      </c>
      <c r="H683" s="80"/>
      <c r="I683" s="80"/>
      <c r="J683" s="80"/>
      <c r="K683" s="80"/>
      <c r="L683" s="157">
        <v>11000000</v>
      </c>
      <c r="M683" s="81"/>
      <c r="N683" s="80"/>
      <c r="O683" s="85">
        <v>41613</v>
      </c>
      <c r="P683" s="81"/>
    </row>
    <row r="684" spans="1:16" x14ac:dyDescent="0.25">
      <c r="A684" s="75" t="s">
        <v>47</v>
      </c>
      <c r="B684" s="150"/>
      <c r="C684" s="151"/>
      <c r="D684" s="77" t="s">
        <v>456</v>
      </c>
      <c r="E684" s="153"/>
      <c r="F684" s="77" t="s">
        <v>42</v>
      </c>
      <c r="G684" s="157">
        <v>11000000</v>
      </c>
      <c r="H684" s="80"/>
      <c r="I684" s="80"/>
      <c r="J684" s="80"/>
      <c r="K684" s="80"/>
      <c r="L684" s="157">
        <v>11000000</v>
      </c>
      <c r="M684" s="81"/>
      <c r="N684" s="80"/>
      <c r="O684" s="85">
        <v>41620</v>
      </c>
      <c r="P684" s="81"/>
    </row>
    <row r="685" spans="1:16" x14ac:dyDescent="0.25">
      <c r="A685" s="75" t="s">
        <v>457</v>
      </c>
      <c r="B685" s="150"/>
      <c r="C685" s="151"/>
      <c r="D685" s="77"/>
      <c r="E685" s="153"/>
      <c r="F685" s="154"/>
      <c r="G685" s="155"/>
      <c r="H685" s="80"/>
      <c r="I685" s="80"/>
      <c r="J685" s="80"/>
      <c r="K685" s="80"/>
      <c r="L685" s="80"/>
      <c r="M685" s="80"/>
      <c r="N685" s="80"/>
      <c r="O685" s="85"/>
      <c r="P685" s="81"/>
    </row>
    <row r="686" spans="1:16" x14ac:dyDescent="0.25">
      <c r="A686" s="75" t="s">
        <v>458</v>
      </c>
      <c r="B686" s="75"/>
      <c r="C686" s="76"/>
      <c r="D686" s="78"/>
      <c r="E686" s="78"/>
      <c r="F686" s="77"/>
      <c r="G686" s="80"/>
      <c r="H686" s="80"/>
      <c r="I686" s="80"/>
      <c r="J686" s="80"/>
      <c r="K686" s="80"/>
      <c r="L686" s="80"/>
      <c r="M686" s="80"/>
      <c r="N686" s="80"/>
      <c r="O686" s="85"/>
      <c r="P686" s="81"/>
    </row>
    <row r="687" spans="1:16" x14ac:dyDescent="0.25">
      <c r="A687" s="150"/>
      <c r="B687" s="150"/>
      <c r="C687" s="151"/>
      <c r="D687" s="152"/>
      <c r="E687" s="153"/>
      <c r="F687" s="154"/>
      <c r="G687" s="155"/>
      <c r="H687" s="161"/>
      <c r="I687" s="80"/>
      <c r="J687" s="80"/>
      <c r="K687" s="80"/>
      <c r="L687" s="80"/>
      <c r="M687" s="80"/>
      <c r="N687" s="80"/>
      <c r="O687" s="77"/>
      <c r="P687" s="81"/>
    </row>
    <row r="688" spans="1:16" x14ac:dyDescent="0.25">
      <c r="A688" s="140" t="s">
        <v>38</v>
      </c>
      <c r="B688" s="140" t="s">
        <v>19</v>
      </c>
      <c r="C688" s="141" t="s">
        <v>459</v>
      </c>
      <c r="D688" s="142">
        <v>41416</v>
      </c>
      <c r="E688" s="143"/>
      <c r="F688" s="144"/>
      <c r="G688" s="145" t="s">
        <v>209</v>
      </c>
      <c r="H688" s="80"/>
      <c r="I688" s="80"/>
      <c r="J688" s="80"/>
      <c r="K688" s="80"/>
      <c r="L688" s="80"/>
      <c r="M688" s="80"/>
      <c r="N688" s="80"/>
      <c r="O688" s="77"/>
      <c r="P688" s="81"/>
    </row>
    <row r="689" spans="1:16" x14ac:dyDescent="0.25">
      <c r="A689" s="75"/>
      <c r="B689" s="75"/>
      <c r="C689" s="76"/>
      <c r="D689" s="77"/>
      <c r="E689" s="78"/>
      <c r="F689" s="77"/>
      <c r="G689" s="78"/>
      <c r="H689" s="79"/>
      <c r="I689" s="80"/>
      <c r="J689" s="80"/>
      <c r="K689" s="80"/>
      <c r="L689" s="80"/>
      <c r="M689" s="80"/>
      <c r="N689" s="80"/>
      <c r="O689" s="77"/>
      <c r="P689" s="81"/>
    </row>
    <row r="690" spans="1:16" x14ac:dyDescent="0.25">
      <c r="A690" s="75"/>
      <c r="B690" s="75"/>
      <c r="C690" s="76"/>
      <c r="D690" s="77"/>
      <c r="E690" s="78"/>
      <c r="F690" s="77"/>
      <c r="G690" s="78"/>
      <c r="H690" s="79"/>
      <c r="I690" s="80"/>
      <c r="J690" s="80"/>
      <c r="K690" s="80"/>
      <c r="L690" s="80"/>
      <c r="M690" s="80"/>
      <c r="N690" s="80"/>
      <c r="O690" s="77"/>
      <c r="P690" s="81"/>
    </row>
    <row r="691" spans="1:16" x14ac:dyDescent="0.25">
      <c r="A691" s="75"/>
      <c r="B691" s="75"/>
      <c r="C691" s="76"/>
      <c r="D691" s="78"/>
      <c r="E691" s="78"/>
      <c r="F691" s="77"/>
      <c r="G691" s="83" t="s">
        <v>477</v>
      </c>
      <c r="H691" s="84">
        <f>SUM(H8:H690)</f>
        <v>155887021</v>
      </c>
      <c r="I691" s="84">
        <f>SUM(I8:I690)</f>
        <v>78685465</v>
      </c>
      <c r="J691" s="84">
        <f>SUM(J8:J690)</f>
        <v>0</v>
      </c>
      <c r="K691" s="84"/>
      <c r="L691" s="84">
        <f>SUM(L8:L690)</f>
        <v>321900000</v>
      </c>
      <c r="M691" s="84">
        <f>SUM(M8:M690)</f>
        <v>59620000</v>
      </c>
      <c r="N691" s="84">
        <f>SUM(N8:N690)</f>
        <v>156023816</v>
      </c>
      <c r="O691" s="85"/>
      <c r="P691" s="81"/>
    </row>
    <row r="692" spans="1:16" x14ac:dyDescent="0.25">
      <c r="A692" s="19"/>
      <c r="B692" s="19"/>
      <c r="C692" s="20"/>
      <c r="D692" s="21"/>
      <c r="E692" s="21"/>
      <c r="F692" s="22"/>
      <c r="G692" s="21"/>
      <c r="H692" s="21"/>
      <c r="I692" s="23"/>
      <c r="J692" s="23"/>
      <c r="K692" s="23"/>
      <c r="L692" s="23"/>
      <c r="M692" s="23"/>
      <c r="N692" s="23"/>
      <c r="O692" s="22"/>
      <c r="P692" s="25"/>
    </row>
    <row r="693" spans="1:16" x14ac:dyDescent="0.25">
      <c r="A693" s="92" t="s">
        <v>478</v>
      </c>
      <c r="B693" s="93"/>
      <c r="C693" s="94"/>
      <c r="D693" s="93"/>
      <c r="E693" s="93"/>
      <c r="F693" s="93"/>
      <c r="G693" s="95" t="s">
        <v>479</v>
      </c>
      <c r="H693" s="94"/>
      <c r="I693" s="93"/>
      <c r="J693" s="93"/>
      <c r="K693" s="96"/>
      <c r="L693" s="86"/>
      <c r="M693" s="86"/>
      <c r="N693" s="86"/>
      <c r="O693" s="22"/>
      <c r="P693" s="25"/>
    </row>
    <row r="694" spans="1:16" x14ac:dyDescent="0.25">
      <c r="A694" s="97" t="s">
        <v>742</v>
      </c>
      <c r="B694" s="93"/>
      <c r="C694" s="94"/>
      <c r="D694" s="93"/>
      <c r="E694" s="93" t="s">
        <v>479</v>
      </c>
      <c r="F694" s="93"/>
      <c r="G694" s="98"/>
      <c r="H694" s="94"/>
      <c r="I694" s="93"/>
      <c r="J694" s="93"/>
      <c r="K694" s="96"/>
      <c r="L694" s="23"/>
      <c r="M694" s="23"/>
      <c r="N694" s="23"/>
      <c r="O694" s="22"/>
      <c r="P694" s="25"/>
    </row>
    <row r="695" spans="1:16" x14ac:dyDescent="0.25">
      <c r="A695" s="99"/>
      <c r="B695" s="99"/>
      <c r="C695" s="100"/>
      <c r="D695" s="99"/>
      <c r="E695" s="99"/>
      <c r="F695" s="99"/>
      <c r="G695" s="95"/>
      <c r="H695" s="100"/>
      <c r="I695" s="99"/>
      <c r="J695" s="99"/>
      <c r="K695" s="96"/>
      <c r="L695" s="23"/>
      <c r="M695" s="23"/>
      <c r="N695" s="23"/>
      <c r="O695" s="22"/>
      <c r="P695" s="25"/>
    </row>
    <row r="696" spans="1:16" x14ac:dyDescent="0.25">
      <c r="A696" s="391" t="s">
        <v>481</v>
      </c>
      <c r="B696" s="394" t="s">
        <v>482</v>
      </c>
      <c r="C696" s="395"/>
      <c r="D696" s="396"/>
      <c r="E696" s="394" t="s">
        <v>483</v>
      </c>
      <c r="F696" s="400"/>
      <c r="G696" s="405" t="s">
        <v>484</v>
      </c>
      <c r="H696" s="405" t="s">
        <v>485</v>
      </c>
      <c r="I696" s="408" t="s">
        <v>486</v>
      </c>
      <c r="J696" s="409"/>
      <c r="K696" s="96"/>
      <c r="L696" s="23"/>
      <c r="M696" s="23"/>
      <c r="N696" s="23"/>
      <c r="O696" s="22"/>
      <c r="P696" s="25"/>
    </row>
    <row r="697" spans="1:16" x14ac:dyDescent="0.25">
      <c r="A697" s="392"/>
      <c r="B697" s="397"/>
      <c r="C697" s="398"/>
      <c r="D697" s="399"/>
      <c r="E697" s="401"/>
      <c r="F697" s="402"/>
      <c r="G697" s="406"/>
      <c r="H697" s="406"/>
      <c r="I697" s="410"/>
      <c r="J697" s="411"/>
      <c r="K697" s="96"/>
      <c r="L697" s="23"/>
      <c r="M697" s="23"/>
      <c r="N697" s="23"/>
      <c r="O697" s="22"/>
      <c r="P697" s="25"/>
    </row>
    <row r="698" spans="1:16" x14ac:dyDescent="0.25">
      <c r="A698" s="392"/>
      <c r="B698" s="101"/>
      <c r="C698" s="102"/>
      <c r="D698" s="103"/>
      <c r="E698" s="401"/>
      <c r="F698" s="402"/>
      <c r="G698" s="406"/>
      <c r="H698" s="406"/>
      <c r="I698" s="410"/>
      <c r="J698" s="411"/>
      <c r="K698" s="96"/>
      <c r="L698" s="23"/>
      <c r="M698" s="23"/>
      <c r="N698" s="23"/>
      <c r="O698" s="22"/>
      <c r="P698" s="25"/>
    </row>
    <row r="699" spans="1:16" ht="15.75" x14ac:dyDescent="0.25">
      <c r="A699" s="393"/>
      <c r="B699" s="414" t="s">
        <v>487</v>
      </c>
      <c r="C699" s="415"/>
      <c r="D699" s="104" t="s">
        <v>488</v>
      </c>
      <c r="E699" s="403"/>
      <c r="F699" s="404"/>
      <c r="G699" s="105" t="s">
        <v>489</v>
      </c>
      <c r="H699" s="407"/>
      <c r="I699" s="412"/>
      <c r="J699" s="413"/>
      <c r="K699" s="96"/>
      <c r="L699" s="23"/>
      <c r="M699" s="23"/>
      <c r="N699" s="23"/>
      <c r="O699" s="22"/>
      <c r="P699" s="25"/>
    </row>
    <row r="700" spans="1:16" x14ac:dyDescent="0.25">
      <c r="A700" s="93"/>
      <c r="B700" s="93"/>
      <c r="C700" s="94"/>
      <c r="D700" s="93"/>
      <c r="E700" s="93"/>
      <c r="F700" s="213"/>
      <c r="G700" s="214"/>
      <c r="H700" s="94"/>
      <c r="I700" s="93"/>
      <c r="J700" s="93"/>
      <c r="K700" s="96"/>
      <c r="L700" s="21"/>
      <c r="M700" s="21"/>
      <c r="N700" s="21"/>
      <c r="O700" s="22"/>
      <c r="P700" s="25"/>
    </row>
    <row r="701" spans="1:16" x14ac:dyDescent="0.25">
      <c r="A701" s="140" t="s">
        <v>28</v>
      </c>
      <c r="B701" s="140" t="s">
        <v>19</v>
      </c>
      <c r="C701" s="141" t="s">
        <v>29</v>
      </c>
      <c r="D701" s="187">
        <v>37952</v>
      </c>
      <c r="E701" s="153"/>
      <c r="F701" s="184"/>
      <c r="G701" s="185"/>
      <c r="H701" s="183"/>
      <c r="I701" s="182"/>
      <c r="J701" s="182"/>
      <c r="K701" s="186"/>
      <c r="L701" s="21"/>
      <c r="M701" s="21"/>
      <c r="N701" s="21"/>
      <c r="O701" s="22"/>
      <c r="P701" s="25"/>
    </row>
    <row r="702" spans="1:16" x14ac:dyDescent="0.25">
      <c r="A702" s="182"/>
      <c r="B702" s="182"/>
      <c r="C702" s="183"/>
      <c r="D702" s="182"/>
      <c r="E702" s="182"/>
      <c r="F702" s="184"/>
      <c r="G702" s="185"/>
      <c r="H702" s="183"/>
      <c r="I702" s="182"/>
      <c r="J702" s="182"/>
      <c r="K702" s="186"/>
      <c r="L702" s="21"/>
      <c r="M702" s="21"/>
      <c r="N702" s="21"/>
      <c r="O702" s="22"/>
      <c r="P702" s="25"/>
    </row>
    <row r="703" spans="1:16" x14ac:dyDescent="0.25">
      <c r="A703" s="167" t="s">
        <v>28</v>
      </c>
      <c r="B703" s="75" t="s">
        <v>373</v>
      </c>
      <c r="C703" s="168"/>
      <c r="D703" s="182"/>
      <c r="E703" s="182"/>
      <c r="F703" s="184"/>
      <c r="G703" s="185"/>
      <c r="H703" s="183"/>
      <c r="I703" s="182"/>
      <c r="J703" s="182"/>
      <c r="K703" s="186"/>
      <c r="L703" s="21"/>
      <c r="M703" s="21"/>
      <c r="N703" s="21"/>
      <c r="O703" s="22"/>
      <c r="P703" s="25"/>
    </row>
    <row r="704" spans="1:16" x14ac:dyDescent="0.25">
      <c r="A704" s="167" t="s">
        <v>28</v>
      </c>
      <c r="B704" s="215"/>
      <c r="C704" s="77" t="s">
        <v>558</v>
      </c>
      <c r="D704" s="182"/>
      <c r="E704" s="194" t="s">
        <v>743</v>
      </c>
      <c r="F704" s="184"/>
      <c r="G704" s="185">
        <v>5127674</v>
      </c>
      <c r="H704" s="183">
        <v>93</v>
      </c>
      <c r="I704" s="238">
        <v>4.4999999999999997E-3</v>
      </c>
      <c r="J704" s="197" t="s">
        <v>491</v>
      </c>
      <c r="K704" s="186"/>
    </row>
    <row r="705" spans="1:11" x14ac:dyDescent="0.25">
      <c r="A705" s="182"/>
      <c r="B705" s="182"/>
      <c r="C705" s="183"/>
      <c r="D705" s="182"/>
      <c r="E705" s="182"/>
      <c r="F705" s="184"/>
      <c r="G705" s="185"/>
      <c r="H705" s="183"/>
      <c r="I705" s="182"/>
      <c r="J705" s="182"/>
      <c r="K705" s="186"/>
    </row>
    <row r="706" spans="1:11" x14ac:dyDescent="0.25">
      <c r="A706" s="175" t="s">
        <v>31</v>
      </c>
      <c r="B706" s="175" t="s">
        <v>19</v>
      </c>
      <c r="C706" s="176" t="s">
        <v>32</v>
      </c>
      <c r="D706" s="193">
        <v>37964</v>
      </c>
      <c r="E706" s="194"/>
      <c r="F706" s="195"/>
      <c r="G706" s="196"/>
      <c r="H706" s="203"/>
      <c r="I706" s="204"/>
      <c r="J706" s="204"/>
      <c r="K706" s="198"/>
    </row>
    <row r="707" spans="1:11" x14ac:dyDescent="0.25">
      <c r="A707" s="167"/>
      <c r="B707" s="167"/>
      <c r="C707" s="168"/>
      <c r="D707" s="169"/>
      <c r="E707" s="169"/>
      <c r="F707" s="170"/>
      <c r="G707" s="171"/>
      <c r="H707" s="203"/>
      <c r="I707" s="204"/>
      <c r="J707" s="204"/>
      <c r="K707" s="198"/>
    </row>
    <row r="708" spans="1:11" x14ac:dyDescent="0.25">
      <c r="A708" s="167" t="s">
        <v>31</v>
      </c>
      <c r="B708" s="75" t="s">
        <v>109</v>
      </c>
      <c r="C708" s="168"/>
      <c r="D708" s="169"/>
      <c r="E708" s="169"/>
      <c r="F708" s="170"/>
      <c r="G708" s="171"/>
      <c r="H708" s="203"/>
      <c r="I708" s="204"/>
      <c r="J708" s="204"/>
      <c r="K708" s="198"/>
    </row>
    <row r="709" spans="1:11" x14ac:dyDescent="0.25">
      <c r="A709" s="167" t="s">
        <v>31</v>
      </c>
      <c r="B709" s="215"/>
      <c r="C709" s="170" t="s">
        <v>52</v>
      </c>
      <c r="D709" s="198"/>
      <c r="E709" s="194" t="s">
        <v>492</v>
      </c>
      <c r="F709" s="170"/>
      <c r="G709" s="206">
        <v>489344</v>
      </c>
      <c r="H709" s="203">
        <v>139</v>
      </c>
      <c r="I709" s="191">
        <v>4.7000000000000002E-3</v>
      </c>
      <c r="J709" s="197" t="s">
        <v>491</v>
      </c>
      <c r="K709" s="198"/>
    </row>
    <row r="710" spans="1:11" x14ac:dyDescent="0.25">
      <c r="A710" s="182"/>
      <c r="B710" s="182"/>
      <c r="C710" s="183"/>
      <c r="D710" s="182"/>
      <c r="E710" s="182"/>
      <c r="F710" s="184"/>
      <c r="G710" s="185"/>
      <c r="H710" s="183"/>
      <c r="I710" s="182"/>
      <c r="J710" s="182"/>
      <c r="K710" s="186"/>
    </row>
    <row r="711" spans="1:11" x14ac:dyDescent="0.25">
      <c r="A711" s="175" t="s">
        <v>47</v>
      </c>
      <c r="B711" s="175" t="s">
        <v>19</v>
      </c>
      <c r="C711" s="176" t="s">
        <v>48</v>
      </c>
      <c r="D711" s="193">
        <v>38369</v>
      </c>
      <c r="E711" s="194"/>
      <c r="F711" s="195"/>
      <c r="G711" s="196"/>
      <c r="H711" s="190"/>
      <c r="I711" s="191"/>
      <c r="J711" s="197"/>
      <c r="K711" s="207"/>
    </row>
    <row r="712" spans="1:11" x14ac:dyDescent="0.25">
      <c r="A712" s="167"/>
      <c r="B712" s="198"/>
      <c r="C712" s="170"/>
      <c r="D712" s="201"/>
      <c r="E712" s="194"/>
      <c r="F712" s="170"/>
      <c r="G712" s="202"/>
      <c r="H712" s="190"/>
      <c r="I712" s="191"/>
      <c r="J712" s="197"/>
      <c r="K712" s="207"/>
    </row>
    <row r="713" spans="1:11" x14ac:dyDescent="0.25">
      <c r="A713" s="167" t="s">
        <v>47</v>
      </c>
      <c r="B713" s="75" t="s">
        <v>562</v>
      </c>
      <c r="C713" s="200"/>
      <c r="D713" s="201"/>
      <c r="E713" s="201"/>
      <c r="F713" s="170"/>
      <c r="G713" s="202"/>
      <c r="H713" s="190"/>
      <c r="I713" s="191"/>
      <c r="J713" s="197"/>
      <c r="K713" s="207"/>
    </row>
    <row r="714" spans="1:11" x14ac:dyDescent="0.25">
      <c r="A714" s="167" t="s">
        <v>47</v>
      </c>
      <c r="B714" s="199"/>
      <c r="C714" s="170" t="s">
        <v>43</v>
      </c>
      <c r="D714" s="205" t="s">
        <v>563</v>
      </c>
      <c r="E714" s="194" t="s">
        <v>490</v>
      </c>
      <c r="F714" s="170"/>
      <c r="G714" s="202">
        <v>493118</v>
      </c>
      <c r="H714" s="190">
        <v>79</v>
      </c>
      <c r="I714" s="191">
        <v>5.3E-3</v>
      </c>
      <c r="J714" s="197" t="s">
        <v>491</v>
      </c>
      <c r="K714" s="207"/>
    </row>
    <row r="715" spans="1:11" x14ac:dyDescent="0.25">
      <c r="A715" s="167" t="s">
        <v>47</v>
      </c>
      <c r="B715" s="199"/>
      <c r="C715" s="170" t="s">
        <v>43</v>
      </c>
      <c r="D715" s="205" t="s">
        <v>564</v>
      </c>
      <c r="E715" s="194" t="s">
        <v>490</v>
      </c>
      <c r="F715" s="170"/>
      <c r="G715" s="202">
        <v>689644</v>
      </c>
      <c r="H715" s="190">
        <v>85</v>
      </c>
      <c r="I715" s="191">
        <v>5.3E-3</v>
      </c>
      <c r="J715" s="197" t="s">
        <v>491</v>
      </c>
      <c r="K715" s="207"/>
    </row>
    <row r="716" spans="1:11" x14ac:dyDescent="0.25">
      <c r="A716" s="182"/>
      <c r="B716" s="182"/>
      <c r="C716" s="183"/>
      <c r="D716" s="182"/>
      <c r="E716" s="182"/>
      <c r="F716" s="184"/>
      <c r="G716" s="185"/>
      <c r="H716" s="183"/>
      <c r="I716" s="182"/>
      <c r="J716" s="182"/>
      <c r="K716" s="186"/>
    </row>
    <row r="717" spans="1:11" x14ac:dyDescent="0.25">
      <c r="A717" s="140" t="s">
        <v>31</v>
      </c>
      <c r="B717" s="140" t="s">
        <v>19</v>
      </c>
      <c r="C717" s="141" t="s">
        <v>50</v>
      </c>
      <c r="D717" s="187">
        <v>38385</v>
      </c>
      <c r="E717" s="153"/>
      <c r="F717" s="154"/>
      <c r="G717" s="155"/>
      <c r="H717" s="79"/>
      <c r="I717" s="80"/>
      <c r="J717" s="80"/>
      <c r="K717" s="192"/>
    </row>
    <row r="718" spans="1:11" x14ac:dyDescent="0.25">
      <c r="A718" s="75"/>
      <c r="B718" s="146"/>
      <c r="C718" s="147"/>
      <c r="D718" s="188"/>
      <c r="E718" s="188"/>
      <c r="F718" s="77"/>
      <c r="G718" s="189"/>
      <c r="H718" s="190"/>
      <c r="I718" s="191"/>
      <c r="J718" s="184"/>
      <c r="K718" s="192"/>
    </row>
    <row r="719" spans="1:11" x14ac:dyDescent="0.25">
      <c r="A719" s="75" t="s">
        <v>31</v>
      </c>
      <c r="B719" s="75" t="s">
        <v>502</v>
      </c>
      <c r="C719" s="147"/>
      <c r="D719" s="188"/>
      <c r="E719" s="153"/>
      <c r="F719" s="77"/>
      <c r="G719" s="189"/>
      <c r="H719" s="190"/>
      <c r="I719" s="191"/>
      <c r="J719" s="184"/>
      <c r="K719" s="186"/>
    </row>
    <row r="720" spans="1:11" x14ac:dyDescent="0.25">
      <c r="A720" s="75" t="s">
        <v>31</v>
      </c>
      <c r="B720" s="146"/>
      <c r="C720" s="188" t="s">
        <v>52</v>
      </c>
      <c r="D720" s="186"/>
      <c r="E720" s="153" t="s">
        <v>492</v>
      </c>
      <c r="F720" s="77"/>
      <c r="G720" s="189">
        <v>490523</v>
      </c>
      <c r="H720" s="190">
        <v>126</v>
      </c>
      <c r="I720" s="191">
        <v>4.5999999999999999E-3</v>
      </c>
      <c r="J720" s="184" t="s">
        <v>491</v>
      </c>
      <c r="K720" s="186"/>
    </row>
    <row r="721" spans="1:11" x14ac:dyDescent="0.25">
      <c r="A721" s="75" t="s">
        <v>31</v>
      </c>
      <c r="B721" s="146"/>
      <c r="C721" s="188" t="s">
        <v>52</v>
      </c>
      <c r="D721" s="186"/>
      <c r="E721" s="153" t="s">
        <v>492</v>
      </c>
      <c r="F721" s="77"/>
      <c r="G721" s="189">
        <v>490523</v>
      </c>
      <c r="H721" s="190">
        <v>126</v>
      </c>
      <c r="I721" s="191">
        <v>4.5999999999999999E-3</v>
      </c>
      <c r="J721" s="184" t="s">
        <v>491</v>
      </c>
      <c r="K721" s="186"/>
    </row>
    <row r="722" spans="1:11" x14ac:dyDescent="0.25">
      <c r="A722" s="75"/>
      <c r="B722" s="146"/>
      <c r="C722" s="188"/>
      <c r="D722" s="186"/>
      <c r="E722" s="153"/>
      <c r="F722" s="77"/>
      <c r="G722" s="189"/>
      <c r="H722" s="190"/>
      <c r="I722" s="191"/>
      <c r="J722" s="184"/>
      <c r="K722" s="186"/>
    </row>
    <row r="723" spans="1:11" x14ac:dyDescent="0.25">
      <c r="A723" s="75" t="s">
        <v>31</v>
      </c>
      <c r="B723" s="75" t="s">
        <v>504</v>
      </c>
      <c r="C723" s="147"/>
      <c r="D723" s="188"/>
      <c r="E723" s="153"/>
      <c r="F723" s="77"/>
      <c r="G723" s="189"/>
      <c r="H723" s="190"/>
      <c r="I723" s="191"/>
      <c r="J723" s="184"/>
      <c r="K723" s="186"/>
    </row>
    <row r="724" spans="1:11" x14ac:dyDescent="0.25">
      <c r="A724" s="75" t="s">
        <v>31</v>
      </c>
      <c r="B724" s="146"/>
      <c r="C724" s="188" t="s">
        <v>52</v>
      </c>
      <c r="D724" s="186"/>
      <c r="E724" s="153" t="s">
        <v>492</v>
      </c>
      <c r="F724" s="77"/>
      <c r="G724" s="189">
        <v>489870</v>
      </c>
      <c r="H724" s="190">
        <v>132</v>
      </c>
      <c r="I724" s="191">
        <v>4.7000000000000002E-3</v>
      </c>
      <c r="J724" s="184" t="s">
        <v>491</v>
      </c>
      <c r="K724" s="186"/>
    </row>
    <row r="725" spans="1:11" x14ac:dyDescent="0.25">
      <c r="A725" s="182"/>
      <c r="B725" s="182"/>
      <c r="C725" s="183"/>
      <c r="D725" s="182"/>
      <c r="E725" s="182"/>
      <c r="F725" s="184"/>
      <c r="G725" s="185"/>
      <c r="H725" s="183"/>
      <c r="I725" s="191"/>
      <c r="J725" s="184"/>
      <c r="K725" s="186"/>
    </row>
    <row r="726" spans="1:11" x14ac:dyDescent="0.25">
      <c r="A726" s="140" t="s">
        <v>31</v>
      </c>
      <c r="B726" s="140" t="s">
        <v>19</v>
      </c>
      <c r="C726" s="141" t="s">
        <v>80</v>
      </c>
      <c r="D726" s="187">
        <v>38958</v>
      </c>
      <c r="E726" s="153"/>
      <c r="F726" s="154"/>
      <c r="G726" s="155"/>
      <c r="H726" s="79"/>
      <c r="I726" s="80"/>
      <c r="J726" s="80"/>
      <c r="K726" s="192"/>
    </row>
    <row r="727" spans="1:11" x14ac:dyDescent="0.25">
      <c r="A727" s="75"/>
      <c r="B727" s="146"/>
      <c r="C727" s="147"/>
      <c r="D727" s="188"/>
      <c r="E727" s="188"/>
      <c r="F727" s="77"/>
      <c r="G727" s="189"/>
      <c r="H727" s="190"/>
      <c r="I727" s="191"/>
      <c r="J727" s="184"/>
      <c r="K727" s="192"/>
    </row>
    <row r="728" spans="1:11" x14ac:dyDescent="0.25">
      <c r="A728" s="75" t="s">
        <v>31</v>
      </c>
      <c r="B728" s="75" t="s">
        <v>506</v>
      </c>
      <c r="C728" s="147"/>
      <c r="D728" s="188"/>
      <c r="E728" s="153"/>
      <c r="F728" s="77"/>
      <c r="G728" s="189"/>
      <c r="H728" s="190"/>
      <c r="I728" s="191"/>
      <c r="J728" s="184"/>
      <c r="K728" s="186"/>
    </row>
    <row r="729" spans="1:11" x14ac:dyDescent="0.25">
      <c r="A729" s="75" t="s">
        <v>31</v>
      </c>
      <c r="B729" s="146"/>
      <c r="C729" s="188" t="s">
        <v>52</v>
      </c>
      <c r="D729" s="186"/>
      <c r="E729" s="153" t="s">
        <v>492</v>
      </c>
      <c r="F729" s="77"/>
      <c r="G729" s="189">
        <v>980642</v>
      </c>
      <c r="H729" s="190">
        <v>126</v>
      </c>
      <c r="I729" s="191">
        <v>4.7000000000000002E-3</v>
      </c>
      <c r="J729" s="184" t="s">
        <v>491</v>
      </c>
      <c r="K729" s="186"/>
    </row>
    <row r="730" spans="1:11" x14ac:dyDescent="0.25">
      <c r="A730" s="75" t="s">
        <v>31</v>
      </c>
      <c r="B730" s="146"/>
      <c r="C730" s="188" t="s">
        <v>52</v>
      </c>
      <c r="D730" s="186"/>
      <c r="E730" s="153" t="s">
        <v>492</v>
      </c>
      <c r="F730" s="77"/>
      <c r="G730" s="189">
        <v>490321</v>
      </c>
      <c r="H730" s="190">
        <v>126</v>
      </c>
      <c r="I730" s="191">
        <v>4.7000000000000002E-3</v>
      </c>
      <c r="J730" s="184" t="s">
        <v>491</v>
      </c>
      <c r="K730" s="186"/>
    </row>
    <row r="731" spans="1:11" x14ac:dyDescent="0.25">
      <c r="A731" s="75"/>
      <c r="B731" s="146"/>
      <c r="C731" s="188"/>
      <c r="D731" s="186"/>
      <c r="E731" s="153"/>
      <c r="F731" s="77"/>
      <c r="G731" s="189"/>
      <c r="H731" s="190"/>
      <c r="I731" s="191"/>
      <c r="J731" s="184"/>
      <c r="K731" s="186"/>
    </row>
    <row r="732" spans="1:11" x14ac:dyDescent="0.25">
      <c r="A732" s="75" t="s">
        <v>31</v>
      </c>
      <c r="B732" s="75" t="s">
        <v>508</v>
      </c>
      <c r="C732" s="147"/>
      <c r="D732" s="188"/>
      <c r="E732" s="153"/>
      <c r="F732" s="77"/>
      <c r="G732" s="189"/>
      <c r="H732" s="190"/>
      <c r="I732" s="191"/>
      <c r="J732" s="184"/>
      <c r="K732" s="186"/>
    </row>
    <row r="733" spans="1:11" x14ac:dyDescent="0.25">
      <c r="A733" s="75" t="s">
        <v>31</v>
      </c>
      <c r="B733" s="146"/>
      <c r="C733" s="188" t="s">
        <v>52</v>
      </c>
      <c r="D733" s="186"/>
      <c r="E733" s="153" t="s">
        <v>492</v>
      </c>
      <c r="F733" s="77"/>
      <c r="G733" s="189">
        <v>490321</v>
      </c>
      <c r="H733" s="190">
        <v>126</v>
      </c>
      <c r="I733" s="191">
        <v>4.7000000000000002E-3</v>
      </c>
      <c r="J733" s="184" t="s">
        <v>491</v>
      </c>
      <c r="K733" s="186"/>
    </row>
    <row r="734" spans="1:11" x14ac:dyDescent="0.25">
      <c r="A734" s="75"/>
      <c r="B734" s="146"/>
      <c r="C734" s="188"/>
      <c r="D734" s="186"/>
      <c r="E734" s="153"/>
      <c r="F734" s="77"/>
      <c r="G734" s="189"/>
      <c r="H734" s="190"/>
      <c r="I734" s="191"/>
      <c r="J734" s="184"/>
      <c r="K734" s="186"/>
    </row>
    <row r="735" spans="1:11" x14ac:dyDescent="0.25">
      <c r="A735" s="75" t="s">
        <v>31</v>
      </c>
      <c r="B735" s="75" t="s">
        <v>510</v>
      </c>
      <c r="C735" s="147"/>
      <c r="D735" s="188"/>
      <c r="E735" s="153"/>
      <c r="F735" s="77"/>
      <c r="G735" s="189"/>
      <c r="H735" s="190"/>
      <c r="I735" s="191"/>
      <c r="J735" s="184"/>
      <c r="K735" s="186"/>
    </row>
    <row r="736" spans="1:11" x14ac:dyDescent="0.25">
      <c r="A736" s="75" t="s">
        <v>31</v>
      </c>
      <c r="B736" s="146"/>
      <c r="C736" s="188" t="s">
        <v>52</v>
      </c>
      <c r="D736" s="186"/>
      <c r="E736" s="153" t="s">
        <v>492</v>
      </c>
      <c r="F736" s="77"/>
      <c r="G736" s="189">
        <v>981046</v>
      </c>
      <c r="H736" s="190">
        <v>126</v>
      </c>
      <c r="I736" s="191">
        <v>4.5999999999999999E-3</v>
      </c>
      <c r="J736" s="184" t="s">
        <v>491</v>
      </c>
      <c r="K736" s="186"/>
    </row>
    <row r="737" spans="1:11" x14ac:dyDescent="0.25">
      <c r="A737" s="75" t="s">
        <v>31</v>
      </c>
      <c r="B737" s="146"/>
      <c r="C737" s="188" t="s">
        <v>52</v>
      </c>
      <c r="D737" s="186"/>
      <c r="E737" s="153" t="s">
        <v>492</v>
      </c>
      <c r="F737" s="77"/>
      <c r="G737" s="189">
        <v>981046</v>
      </c>
      <c r="H737" s="190">
        <v>126</v>
      </c>
      <c r="I737" s="191">
        <v>4.5999999999999999E-3</v>
      </c>
      <c r="J737" s="184" t="s">
        <v>491</v>
      </c>
      <c r="K737" s="186"/>
    </row>
    <row r="738" spans="1:11" x14ac:dyDescent="0.25">
      <c r="A738" s="75"/>
      <c r="B738" s="146"/>
      <c r="C738" s="188"/>
      <c r="D738" s="186"/>
      <c r="E738" s="153"/>
      <c r="F738" s="77"/>
      <c r="G738" s="189"/>
      <c r="H738" s="190"/>
      <c r="I738" s="191"/>
      <c r="J738" s="184"/>
      <c r="K738" s="186"/>
    </row>
    <row r="739" spans="1:11" x14ac:dyDescent="0.25">
      <c r="A739" s="75" t="s">
        <v>31</v>
      </c>
      <c r="B739" s="75" t="s">
        <v>118</v>
      </c>
      <c r="C739" s="147"/>
      <c r="D739" s="188"/>
      <c r="E739" s="153"/>
      <c r="F739" s="77"/>
      <c r="G739" s="189"/>
      <c r="H739" s="190"/>
      <c r="I739" s="191"/>
      <c r="J739" s="184"/>
      <c r="K739" s="186"/>
    </row>
    <row r="740" spans="1:11" x14ac:dyDescent="0.25">
      <c r="A740" s="75" t="s">
        <v>31</v>
      </c>
      <c r="B740" s="146"/>
      <c r="C740" s="188" t="s">
        <v>52</v>
      </c>
      <c r="D740" s="186"/>
      <c r="E740" s="153" t="s">
        <v>492</v>
      </c>
      <c r="F740" s="77"/>
      <c r="G740" s="189">
        <v>489870</v>
      </c>
      <c r="H740" s="190">
        <v>132</v>
      </c>
      <c r="I740" s="191">
        <v>4.7000000000000002E-3</v>
      </c>
      <c r="J740" s="184" t="s">
        <v>491</v>
      </c>
      <c r="K740" s="186"/>
    </row>
    <row r="741" spans="1:11" x14ac:dyDescent="0.25">
      <c r="A741" s="75"/>
      <c r="B741" s="146"/>
      <c r="C741" s="188"/>
      <c r="D741" s="186"/>
      <c r="E741" s="153"/>
      <c r="F741" s="77"/>
      <c r="G741" s="189"/>
      <c r="H741" s="190"/>
      <c r="I741" s="191"/>
      <c r="J741" s="184"/>
      <c r="K741" s="186"/>
    </row>
    <row r="742" spans="1:11" x14ac:dyDescent="0.25">
      <c r="A742" s="75" t="s">
        <v>31</v>
      </c>
      <c r="B742" s="75" t="s">
        <v>81</v>
      </c>
      <c r="C742" s="147"/>
      <c r="D742" s="188"/>
      <c r="E742" s="153"/>
      <c r="F742" s="77"/>
      <c r="G742" s="189"/>
      <c r="H742" s="190"/>
      <c r="I742" s="191"/>
      <c r="J742" s="184"/>
      <c r="K742" s="186"/>
    </row>
    <row r="743" spans="1:11" x14ac:dyDescent="0.25">
      <c r="A743" s="75" t="s">
        <v>31</v>
      </c>
      <c r="B743" s="146"/>
      <c r="C743" s="188" t="s">
        <v>52</v>
      </c>
      <c r="D743" s="186"/>
      <c r="E743" s="153" t="s">
        <v>492</v>
      </c>
      <c r="F743" s="77"/>
      <c r="G743" s="189">
        <v>978053</v>
      </c>
      <c r="H743" s="190">
        <v>132</v>
      </c>
      <c r="I743" s="191">
        <v>5.1000000000000004E-3</v>
      </c>
      <c r="J743" s="184" t="s">
        <v>491</v>
      </c>
      <c r="K743" s="186"/>
    </row>
    <row r="744" spans="1:11" x14ac:dyDescent="0.25">
      <c r="A744" s="75" t="s">
        <v>31</v>
      </c>
      <c r="B744" s="146"/>
      <c r="C744" s="188" t="s">
        <v>52</v>
      </c>
      <c r="D744" s="186"/>
      <c r="E744" s="153" t="s">
        <v>492</v>
      </c>
      <c r="F744" s="77"/>
      <c r="G744" s="189">
        <v>978053</v>
      </c>
      <c r="H744" s="190">
        <v>132</v>
      </c>
      <c r="I744" s="191">
        <v>5.1000000000000004E-3</v>
      </c>
      <c r="J744" s="184" t="s">
        <v>491</v>
      </c>
      <c r="K744" s="186"/>
    </row>
    <row r="745" spans="1:11" x14ac:dyDescent="0.25">
      <c r="A745" s="182"/>
      <c r="B745" s="182"/>
      <c r="C745" s="183"/>
      <c r="D745" s="182"/>
      <c r="E745" s="182"/>
      <c r="F745" s="184"/>
      <c r="G745" s="185"/>
      <c r="H745" s="183"/>
      <c r="I745" s="182"/>
      <c r="J745" s="182"/>
      <c r="K745" s="186"/>
    </row>
    <row r="746" spans="1:11" x14ac:dyDescent="0.25">
      <c r="A746" s="140" t="s">
        <v>105</v>
      </c>
      <c r="B746" s="140" t="s">
        <v>19</v>
      </c>
      <c r="C746" s="141" t="s">
        <v>106</v>
      </c>
      <c r="D746" s="187">
        <v>39209</v>
      </c>
      <c r="E746" s="153"/>
      <c r="F746" s="154"/>
      <c r="G746" s="155"/>
      <c r="H746" s="190"/>
      <c r="I746" s="191"/>
      <c r="J746" s="184"/>
      <c r="K746" s="192"/>
    </row>
    <row r="747" spans="1:11" x14ac:dyDescent="0.25">
      <c r="A747" s="75"/>
      <c r="B747" s="146"/>
      <c r="C747" s="147"/>
      <c r="D747" s="188"/>
      <c r="E747" s="188"/>
      <c r="F747" s="77"/>
      <c r="G747" s="189"/>
      <c r="H747" s="190"/>
      <c r="I747" s="191"/>
      <c r="J747" s="184"/>
      <c r="K747" s="192"/>
    </row>
    <row r="748" spans="1:11" x14ac:dyDescent="0.25">
      <c r="A748" s="75" t="s">
        <v>105</v>
      </c>
      <c r="B748" s="75" t="s">
        <v>631</v>
      </c>
      <c r="C748" s="147"/>
      <c r="D748" s="188"/>
      <c r="E748" s="188"/>
      <c r="F748" s="77"/>
      <c r="G748" s="189"/>
      <c r="H748" s="190"/>
      <c r="I748" s="191"/>
      <c r="J748" s="184"/>
      <c r="K748" s="192"/>
    </row>
    <row r="749" spans="1:11" x14ac:dyDescent="0.25">
      <c r="A749" s="75" t="s">
        <v>105</v>
      </c>
      <c r="B749" s="146"/>
      <c r="C749" s="188" t="s">
        <v>52</v>
      </c>
      <c r="D749" s="188"/>
      <c r="E749" s="153" t="s">
        <v>493</v>
      </c>
      <c r="F749" s="77"/>
      <c r="G749" s="189">
        <v>1979688</v>
      </c>
      <c r="H749" s="190">
        <v>57</v>
      </c>
      <c r="I749" s="191">
        <v>5.4000000000000003E-3</v>
      </c>
      <c r="J749" s="184" t="s">
        <v>491</v>
      </c>
      <c r="K749" s="192"/>
    </row>
    <row r="750" spans="1:11" x14ac:dyDescent="0.25">
      <c r="A750" s="182"/>
      <c r="B750" s="182"/>
      <c r="C750" s="183"/>
      <c r="D750" s="182"/>
      <c r="E750" s="182"/>
      <c r="F750" s="184"/>
      <c r="G750" s="185"/>
      <c r="H750" s="183"/>
      <c r="I750" s="182"/>
      <c r="J750" s="182"/>
      <c r="K750" s="186"/>
    </row>
    <row r="751" spans="1:11" x14ac:dyDescent="0.25">
      <c r="A751" s="140" t="s">
        <v>31</v>
      </c>
      <c r="B751" s="140" t="s">
        <v>19</v>
      </c>
      <c r="C751" s="141" t="s">
        <v>117</v>
      </c>
      <c r="D751" s="187">
        <v>39244</v>
      </c>
      <c r="E751" s="153"/>
      <c r="F751" s="154"/>
      <c r="G751" s="155"/>
      <c r="H751" s="79"/>
      <c r="I751" s="80"/>
      <c r="J751" s="80"/>
      <c r="K751" s="192"/>
    </row>
    <row r="752" spans="1:11" x14ac:dyDescent="0.25">
      <c r="A752" s="75"/>
      <c r="B752" s="146"/>
      <c r="C752" s="147"/>
      <c r="D752" s="188"/>
      <c r="E752" s="153"/>
      <c r="F752" s="77"/>
      <c r="G752" s="189"/>
      <c r="H752" s="190"/>
      <c r="I752" s="191"/>
      <c r="J752" s="184"/>
      <c r="K752" s="192"/>
    </row>
    <row r="753" spans="1:11" x14ac:dyDescent="0.25">
      <c r="A753" s="75" t="s">
        <v>31</v>
      </c>
      <c r="B753" s="75" t="s">
        <v>744</v>
      </c>
      <c r="C753" s="147"/>
      <c r="D753" s="188"/>
      <c r="E753" s="153"/>
      <c r="F753" s="77"/>
      <c r="G753" s="189"/>
      <c r="H753" s="190"/>
      <c r="I753" s="191"/>
      <c r="J753" s="184"/>
      <c r="K753" s="186"/>
    </row>
    <row r="754" spans="1:11" x14ac:dyDescent="0.25">
      <c r="A754" s="75" t="s">
        <v>31</v>
      </c>
      <c r="B754" s="146"/>
      <c r="C754" s="188" t="s">
        <v>52</v>
      </c>
      <c r="D754" s="186"/>
      <c r="E754" s="153" t="s">
        <v>492</v>
      </c>
      <c r="F754" s="77"/>
      <c r="G754" s="189">
        <v>490523</v>
      </c>
      <c r="H754" s="190">
        <v>126</v>
      </c>
      <c r="I754" s="191">
        <v>4.5999999999999999E-3</v>
      </c>
      <c r="J754" s="184" t="s">
        <v>491</v>
      </c>
      <c r="K754" s="186"/>
    </row>
    <row r="755" spans="1:11" x14ac:dyDescent="0.25">
      <c r="A755" s="75"/>
      <c r="B755" s="146"/>
      <c r="C755" s="188"/>
      <c r="D755" s="186"/>
      <c r="E755" s="153"/>
      <c r="F755" s="77"/>
      <c r="G755" s="189"/>
      <c r="H755" s="190"/>
      <c r="I755" s="191"/>
      <c r="J755" s="184"/>
      <c r="K755" s="192"/>
    </row>
    <row r="756" spans="1:11" x14ac:dyDescent="0.25">
      <c r="A756" s="75" t="s">
        <v>31</v>
      </c>
      <c r="B756" s="75" t="s">
        <v>745</v>
      </c>
      <c r="C756" s="147"/>
      <c r="D756" s="188"/>
      <c r="E756" s="153"/>
      <c r="F756" s="77"/>
      <c r="G756" s="189"/>
      <c r="H756" s="190"/>
      <c r="I756" s="191"/>
      <c r="J756" s="184"/>
      <c r="K756" s="186"/>
    </row>
    <row r="757" spans="1:11" x14ac:dyDescent="0.25">
      <c r="A757" s="75" t="s">
        <v>31</v>
      </c>
      <c r="B757" s="146"/>
      <c r="C757" s="188" t="s">
        <v>52</v>
      </c>
      <c r="D757" s="186"/>
      <c r="E757" s="153" t="s">
        <v>492</v>
      </c>
      <c r="F757" s="77"/>
      <c r="G757" s="189">
        <v>979752</v>
      </c>
      <c r="H757" s="190">
        <v>124</v>
      </c>
      <c r="I757" s="191">
        <v>5.0000000000000001E-3</v>
      </c>
      <c r="J757" s="184" t="s">
        <v>491</v>
      </c>
      <c r="K757" s="186"/>
    </row>
    <row r="758" spans="1:11" x14ac:dyDescent="0.25">
      <c r="A758" s="75" t="s">
        <v>31</v>
      </c>
      <c r="B758" s="146"/>
      <c r="C758" s="188" t="s">
        <v>52</v>
      </c>
      <c r="D758" s="186"/>
      <c r="E758" s="153" t="s">
        <v>492</v>
      </c>
      <c r="F758" s="77"/>
      <c r="G758" s="189">
        <v>980745</v>
      </c>
      <c r="H758" s="190">
        <v>124</v>
      </c>
      <c r="I758" s="191">
        <v>4.7499999999999999E-3</v>
      </c>
      <c r="J758" s="184" t="s">
        <v>491</v>
      </c>
      <c r="K758" s="186"/>
    </row>
    <row r="759" spans="1:11" x14ac:dyDescent="0.25">
      <c r="A759" s="75"/>
      <c r="B759" s="146"/>
      <c r="C759" s="188"/>
      <c r="D759" s="186"/>
      <c r="E759" s="153"/>
      <c r="F759" s="77"/>
      <c r="G759" s="189"/>
      <c r="H759" s="190"/>
      <c r="I759" s="191"/>
      <c r="J759" s="184"/>
      <c r="K759" s="186"/>
    </row>
    <row r="760" spans="1:11" x14ac:dyDescent="0.25">
      <c r="A760" s="75" t="s">
        <v>31</v>
      </c>
      <c r="B760" s="75" t="s">
        <v>746</v>
      </c>
      <c r="C760" s="147"/>
      <c r="D760" s="188"/>
      <c r="E760" s="153"/>
      <c r="F760" s="77"/>
      <c r="G760" s="189"/>
      <c r="H760" s="190"/>
      <c r="I760" s="191"/>
      <c r="J760" s="184"/>
      <c r="K760" s="186"/>
    </row>
    <row r="761" spans="1:11" x14ac:dyDescent="0.25">
      <c r="A761" s="75" t="s">
        <v>31</v>
      </c>
      <c r="B761" s="146"/>
      <c r="C761" s="188" t="s">
        <v>52</v>
      </c>
      <c r="D761" s="186"/>
      <c r="E761" s="153" t="s">
        <v>492</v>
      </c>
      <c r="F761" s="77"/>
      <c r="G761" s="189">
        <v>977517</v>
      </c>
      <c r="H761" s="190">
        <v>138</v>
      </c>
      <c r="I761" s="191">
        <v>5.0000000000000001E-3</v>
      </c>
      <c r="J761" s="184" t="s">
        <v>491</v>
      </c>
      <c r="K761" s="186"/>
    </row>
    <row r="762" spans="1:11" x14ac:dyDescent="0.25">
      <c r="A762" s="75" t="s">
        <v>31</v>
      </c>
      <c r="B762" s="146"/>
      <c r="C762" s="188" t="s">
        <v>52</v>
      </c>
      <c r="D762" s="186"/>
      <c r="E762" s="153" t="s">
        <v>492</v>
      </c>
      <c r="F762" s="77"/>
      <c r="G762" s="189">
        <v>488759</v>
      </c>
      <c r="H762" s="190">
        <v>138</v>
      </c>
      <c r="I762" s="191">
        <v>5.0000000000000001E-3</v>
      </c>
      <c r="J762" s="184" t="s">
        <v>491</v>
      </c>
      <c r="K762" s="186"/>
    </row>
    <row r="763" spans="1:11" x14ac:dyDescent="0.25">
      <c r="A763" s="75"/>
      <c r="B763" s="146"/>
      <c r="C763" s="188"/>
      <c r="D763" s="186"/>
      <c r="E763" s="153"/>
      <c r="F763" s="77"/>
      <c r="G763" s="189"/>
      <c r="H763" s="190"/>
      <c r="I763" s="191"/>
      <c r="J763" s="184"/>
      <c r="K763" s="186"/>
    </row>
    <row r="764" spans="1:11" x14ac:dyDescent="0.25">
      <c r="A764" s="75" t="s">
        <v>31</v>
      </c>
      <c r="B764" s="75" t="s">
        <v>747</v>
      </c>
      <c r="C764" s="147"/>
      <c r="D764" s="188"/>
      <c r="E764" s="153"/>
      <c r="F764" s="77"/>
      <c r="G764" s="189"/>
      <c r="H764" s="190"/>
      <c r="I764" s="191"/>
      <c r="J764" s="184"/>
      <c r="K764" s="186"/>
    </row>
    <row r="765" spans="1:11" x14ac:dyDescent="0.25">
      <c r="A765" s="75" t="s">
        <v>31</v>
      </c>
      <c r="B765" s="146"/>
      <c r="C765" s="188" t="s">
        <v>52</v>
      </c>
      <c r="D765" s="186"/>
      <c r="E765" s="153" t="s">
        <v>492</v>
      </c>
      <c r="F765" s="77"/>
      <c r="G765" s="189">
        <v>488458</v>
      </c>
      <c r="H765" s="190">
        <v>139</v>
      </c>
      <c r="I765" s="191">
        <v>5.1000000000000004E-3</v>
      </c>
      <c r="J765" s="184" t="s">
        <v>491</v>
      </c>
      <c r="K765" s="186"/>
    </row>
    <row r="766" spans="1:11" x14ac:dyDescent="0.25">
      <c r="A766" s="75"/>
      <c r="B766" s="146"/>
      <c r="C766" s="188"/>
      <c r="D766" s="186"/>
      <c r="E766" s="153"/>
      <c r="F766" s="77"/>
      <c r="G766" s="189"/>
      <c r="H766" s="190"/>
      <c r="I766" s="191"/>
      <c r="J766" s="184"/>
      <c r="K766" s="186"/>
    </row>
    <row r="767" spans="1:11" x14ac:dyDescent="0.25">
      <c r="A767" s="239" t="s">
        <v>146</v>
      </c>
      <c r="B767" s="239" t="s">
        <v>19</v>
      </c>
      <c r="C767" s="240" t="s">
        <v>147</v>
      </c>
      <c r="D767" s="241">
        <v>39365</v>
      </c>
      <c r="E767" s="242"/>
      <c r="F767" s="243"/>
      <c r="G767" s="244"/>
      <c r="H767" s="245"/>
      <c r="I767" s="246"/>
      <c r="J767" s="247"/>
      <c r="K767" s="248"/>
    </row>
    <row r="768" spans="1:11" x14ac:dyDescent="0.25">
      <c r="A768" s="249"/>
      <c r="B768" s="250"/>
      <c r="C768" s="251"/>
      <c r="D768" s="248"/>
      <c r="E768" s="242"/>
      <c r="F768" s="252"/>
      <c r="G768" s="253"/>
      <c r="H768" s="245"/>
      <c r="I768" s="246"/>
      <c r="J768" s="247"/>
      <c r="K768" s="248"/>
    </row>
    <row r="769" spans="1:11" x14ac:dyDescent="0.25">
      <c r="A769" s="249" t="s">
        <v>146</v>
      </c>
      <c r="B769" s="249" t="s">
        <v>680</v>
      </c>
      <c r="C769" s="251"/>
      <c r="D769" s="248"/>
      <c r="E769" s="242"/>
      <c r="F769" s="252"/>
      <c r="G769" s="253"/>
      <c r="H769" s="245"/>
      <c r="I769" s="246"/>
      <c r="J769" s="247"/>
      <c r="K769" s="248"/>
    </row>
    <row r="770" spans="1:11" x14ac:dyDescent="0.25">
      <c r="A770" s="249" t="s">
        <v>146</v>
      </c>
      <c r="B770" s="250"/>
      <c r="C770" s="251" t="s">
        <v>681</v>
      </c>
      <c r="D770" s="248"/>
      <c r="E770" s="242" t="s">
        <v>748</v>
      </c>
      <c r="F770" s="252"/>
      <c r="G770" s="253">
        <v>6947863</v>
      </c>
      <c r="H770" s="245">
        <v>49</v>
      </c>
      <c r="I770" s="246">
        <v>4.5999999999999999E-3</v>
      </c>
      <c r="J770" s="247" t="s">
        <v>491</v>
      </c>
      <c r="K770" s="248"/>
    </row>
    <row r="771" spans="1:11" x14ac:dyDescent="0.25">
      <c r="A771" s="249"/>
      <c r="B771" s="250"/>
      <c r="C771" s="251"/>
      <c r="D771" s="248"/>
      <c r="E771" s="242"/>
      <c r="F771" s="252"/>
      <c r="G771" s="253"/>
      <c r="H771" s="245"/>
      <c r="I771" s="246"/>
      <c r="J771" s="247"/>
      <c r="K771" s="248"/>
    </row>
    <row r="772" spans="1:11" x14ac:dyDescent="0.25">
      <c r="A772" s="249" t="s">
        <v>146</v>
      </c>
      <c r="B772" s="249" t="s">
        <v>582</v>
      </c>
      <c r="C772" s="251"/>
      <c r="D772" s="248"/>
      <c r="E772" s="242"/>
      <c r="F772" s="252"/>
      <c r="G772" s="253"/>
      <c r="H772" s="245"/>
      <c r="I772" s="246"/>
      <c r="J772" s="247"/>
      <c r="K772" s="248"/>
    </row>
    <row r="773" spans="1:11" x14ac:dyDescent="0.25">
      <c r="A773" s="249" t="s">
        <v>146</v>
      </c>
      <c r="B773" s="250"/>
      <c r="C773" s="251" t="s">
        <v>583</v>
      </c>
      <c r="D773" s="248"/>
      <c r="E773" s="242" t="s">
        <v>748</v>
      </c>
      <c r="F773" s="252"/>
      <c r="G773" s="253">
        <v>6883892</v>
      </c>
      <c r="H773" s="245">
        <v>110</v>
      </c>
      <c r="I773" s="246">
        <v>4.5999999999999999E-3</v>
      </c>
      <c r="J773" s="247" t="s">
        <v>491</v>
      </c>
      <c r="K773" s="248"/>
    </row>
    <row r="774" spans="1:11" x14ac:dyDescent="0.25">
      <c r="A774" s="167"/>
      <c r="B774" s="199"/>
      <c r="C774" s="201"/>
      <c r="D774" s="198"/>
      <c r="E774" s="194"/>
      <c r="F774" s="170"/>
      <c r="G774" s="202"/>
      <c r="H774" s="190"/>
      <c r="I774" s="191"/>
      <c r="J774" s="197"/>
      <c r="K774" s="198"/>
    </row>
    <row r="775" spans="1:11" x14ac:dyDescent="0.25">
      <c r="A775" s="140" t="s">
        <v>31</v>
      </c>
      <c r="B775" s="140" t="s">
        <v>19</v>
      </c>
      <c r="C775" s="141" t="s">
        <v>163</v>
      </c>
      <c r="D775" s="187">
        <v>39646</v>
      </c>
      <c r="E775" s="153"/>
      <c r="F775" s="154"/>
      <c r="G775" s="155"/>
      <c r="H775" s="79"/>
      <c r="I775" s="80"/>
      <c r="J775" s="80"/>
      <c r="K775" s="192"/>
    </row>
    <row r="776" spans="1:11" x14ac:dyDescent="0.25">
      <c r="A776" s="75"/>
      <c r="B776" s="146"/>
      <c r="C776" s="147"/>
      <c r="D776" s="188"/>
      <c r="E776" s="153"/>
      <c r="F776" s="77"/>
      <c r="G776" s="189"/>
      <c r="H776" s="190"/>
      <c r="I776" s="191"/>
      <c r="J776" s="184"/>
      <c r="K776" s="192"/>
    </row>
    <row r="777" spans="1:11" x14ac:dyDescent="0.25">
      <c r="A777" s="75" t="s">
        <v>31</v>
      </c>
      <c r="B777" s="75" t="s">
        <v>522</v>
      </c>
      <c r="C777" s="147"/>
      <c r="D777" s="188"/>
      <c r="E777" s="153"/>
      <c r="F777" s="77"/>
      <c r="G777" s="189"/>
      <c r="H777" s="190"/>
      <c r="I777" s="191"/>
      <c r="J777" s="184"/>
      <c r="K777" s="186"/>
    </row>
    <row r="778" spans="1:11" x14ac:dyDescent="0.25">
      <c r="A778" s="75" t="s">
        <v>31</v>
      </c>
      <c r="B778" s="146"/>
      <c r="C778" s="188" t="s">
        <v>52</v>
      </c>
      <c r="D778" s="186"/>
      <c r="E778" s="153" t="s">
        <v>492</v>
      </c>
      <c r="F778" s="77"/>
      <c r="G778" s="189">
        <v>980642</v>
      </c>
      <c r="H778" s="190">
        <v>126</v>
      </c>
      <c r="I778" s="191">
        <v>4.7000000000000002E-3</v>
      </c>
      <c r="J778" s="184" t="s">
        <v>491</v>
      </c>
      <c r="K778" s="186"/>
    </row>
    <row r="779" spans="1:11" x14ac:dyDescent="0.25">
      <c r="A779" s="75" t="s">
        <v>31</v>
      </c>
      <c r="B779" s="146"/>
      <c r="C779" s="188" t="s">
        <v>52</v>
      </c>
      <c r="D779" s="186"/>
      <c r="E779" s="153" t="s">
        <v>492</v>
      </c>
      <c r="F779" s="77"/>
      <c r="G779" s="189">
        <v>490321</v>
      </c>
      <c r="H779" s="190">
        <v>126</v>
      </c>
      <c r="I779" s="191">
        <v>4.7000000000000002E-3</v>
      </c>
      <c r="J779" s="184" t="s">
        <v>491</v>
      </c>
      <c r="K779" s="186"/>
    </row>
    <row r="780" spans="1:11" x14ac:dyDescent="0.25">
      <c r="A780" s="75"/>
      <c r="B780" s="146"/>
      <c r="C780" s="188"/>
      <c r="D780" s="186"/>
      <c r="E780" s="153"/>
      <c r="F780" s="77"/>
      <c r="G780" s="189"/>
      <c r="H780" s="190"/>
      <c r="I780" s="191"/>
      <c r="J780" s="184"/>
      <c r="K780" s="186"/>
    </row>
    <row r="781" spans="1:11" x14ac:dyDescent="0.25">
      <c r="A781" s="75" t="s">
        <v>31</v>
      </c>
      <c r="B781" s="75" t="s">
        <v>164</v>
      </c>
      <c r="C781" s="147"/>
      <c r="D781" s="188"/>
      <c r="E781" s="153"/>
      <c r="F781" s="77"/>
      <c r="G781" s="189"/>
      <c r="H781" s="190"/>
      <c r="I781" s="191"/>
      <c r="J781" s="184"/>
      <c r="K781" s="186"/>
    </row>
    <row r="782" spans="1:11" x14ac:dyDescent="0.25">
      <c r="A782" s="75" t="s">
        <v>31</v>
      </c>
      <c r="B782" s="146"/>
      <c r="C782" s="188" t="s">
        <v>52</v>
      </c>
      <c r="D782" s="186"/>
      <c r="E782" s="153" t="s">
        <v>492</v>
      </c>
      <c r="F782" s="77"/>
      <c r="G782" s="189">
        <v>488458</v>
      </c>
      <c r="H782" s="190">
        <v>139</v>
      </c>
      <c r="I782" s="191">
        <v>5.1000000000000004E-3</v>
      </c>
      <c r="J782" s="184" t="s">
        <v>491</v>
      </c>
      <c r="K782" s="186"/>
    </row>
    <row r="783" spans="1:11" x14ac:dyDescent="0.25">
      <c r="A783" s="75" t="s">
        <v>31</v>
      </c>
      <c r="B783" s="146"/>
      <c r="C783" s="188" t="s">
        <v>52</v>
      </c>
      <c r="D783" s="186"/>
      <c r="E783" s="153" t="s">
        <v>492</v>
      </c>
      <c r="F783" s="77"/>
      <c r="G783" s="189">
        <v>488458</v>
      </c>
      <c r="H783" s="190">
        <v>139</v>
      </c>
      <c r="I783" s="191">
        <v>5.1000000000000004E-3</v>
      </c>
      <c r="J783" s="184" t="s">
        <v>491</v>
      </c>
      <c r="K783" s="186"/>
    </row>
    <row r="784" spans="1:11" x14ac:dyDescent="0.25">
      <c r="A784" s="182"/>
      <c r="B784" s="182"/>
      <c r="C784" s="183"/>
      <c r="D784" s="182"/>
      <c r="E784" s="182"/>
      <c r="F784" s="184"/>
      <c r="G784" s="185"/>
      <c r="H784" s="183"/>
      <c r="I784" s="182"/>
      <c r="J784" s="182"/>
      <c r="K784" s="186"/>
    </row>
    <row r="785" spans="1:11" x14ac:dyDescent="0.25">
      <c r="A785" s="140" t="s">
        <v>326</v>
      </c>
      <c r="B785" s="140" t="s">
        <v>19</v>
      </c>
      <c r="C785" s="141" t="s">
        <v>327</v>
      </c>
      <c r="D785" s="187">
        <v>40514</v>
      </c>
      <c r="E785" s="153"/>
      <c r="F785" s="154"/>
      <c r="G785" s="155"/>
      <c r="H785" s="190"/>
      <c r="I785" s="191"/>
      <c r="J785" s="184"/>
      <c r="K785" s="192"/>
    </row>
    <row r="786" spans="1:11" x14ac:dyDescent="0.25">
      <c r="A786" s="75"/>
      <c r="B786" s="186"/>
      <c r="C786" s="166"/>
      <c r="D786" s="188"/>
      <c r="E786" s="153"/>
      <c r="F786" s="77"/>
      <c r="G786" s="189"/>
      <c r="H786" s="190"/>
      <c r="I786" s="191"/>
      <c r="J786" s="184"/>
      <c r="K786" s="192"/>
    </row>
    <row r="787" spans="1:11" x14ac:dyDescent="0.25">
      <c r="A787" s="75" t="s">
        <v>326</v>
      </c>
      <c r="B787" s="75" t="s">
        <v>590</v>
      </c>
      <c r="C787" s="166"/>
      <c r="D787" s="188"/>
      <c r="E787" s="153"/>
      <c r="F787" s="77"/>
      <c r="G787" s="189"/>
      <c r="H787" s="190"/>
      <c r="I787" s="191"/>
      <c r="J787" s="184"/>
      <c r="K787" s="192"/>
    </row>
    <row r="788" spans="1:11" x14ac:dyDescent="0.25">
      <c r="A788" s="75" t="s">
        <v>326</v>
      </c>
      <c r="B788" s="186"/>
      <c r="C788" s="77" t="s">
        <v>591</v>
      </c>
      <c r="D788" s="188"/>
      <c r="E788" s="153" t="s">
        <v>495</v>
      </c>
      <c r="F788" s="77"/>
      <c r="G788" s="189">
        <v>983250</v>
      </c>
      <c r="H788" s="190">
        <v>92</v>
      </c>
      <c r="I788" s="191">
        <v>5.5599999999999998E-3</v>
      </c>
      <c r="J788" s="184" t="s">
        <v>491</v>
      </c>
      <c r="K788" s="192"/>
    </row>
    <row r="789" spans="1:11" x14ac:dyDescent="0.25">
      <c r="A789" s="75" t="s">
        <v>326</v>
      </c>
      <c r="B789" s="186"/>
      <c r="C789" s="77" t="s">
        <v>591</v>
      </c>
      <c r="D789" s="188"/>
      <c r="E789" s="153" t="s">
        <v>495</v>
      </c>
      <c r="F789" s="77"/>
      <c r="G789" s="189">
        <v>934749</v>
      </c>
      <c r="H789" s="190">
        <v>91</v>
      </c>
      <c r="I789" s="191">
        <v>5.3800000000000002E-3</v>
      </c>
      <c r="J789" s="184" t="s">
        <v>491</v>
      </c>
      <c r="K789" s="192"/>
    </row>
    <row r="790" spans="1:11" x14ac:dyDescent="0.25">
      <c r="A790" s="75"/>
      <c r="B790" s="186"/>
      <c r="C790" s="77"/>
      <c r="D790" s="188"/>
      <c r="E790" s="153"/>
      <c r="F790" s="77"/>
      <c r="G790" s="189"/>
      <c r="H790" s="190"/>
      <c r="I790" s="191"/>
      <c r="J790" s="184"/>
      <c r="K790" s="192"/>
    </row>
    <row r="791" spans="1:11" x14ac:dyDescent="0.25">
      <c r="A791" s="75" t="s">
        <v>326</v>
      </c>
      <c r="B791" s="75" t="s">
        <v>593</v>
      </c>
      <c r="C791" s="166"/>
      <c r="D791" s="188"/>
      <c r="E791" s="153"/>
      <c r="F791" s="77"/>
      <c r="G791" s="189"/>
      <c r="H791" s="190"/>
      <c r="I791" s="191"/>
      <c r="J791" s="184"/>
      <c r="K791" s="192"/>
    </row>
    <row r="792" spans="1:11" x14ac:dyDescent="0.25">
      <c r="A792" s="75" t="s">
        <v>326</v>
      </c>
      <c r="B792" s="186"/>
      <c r="C792" s="77" t="s">
        <v>594</v>
      </c>
      <c r="D792" s="188"/>
      <c r="E792" s="153" t="s">
        <v>495</v>
      </c>
      <c r="F792" s="77"/>
      <c r="G792" s="189">
        <v>1965759</v>
      </c>
      <c r="H792" s="190">
        <v>92</v>
      </c>
      <c r="I792" s="191">
        <v>5.6800000000000002E-3</v>
      </c>
      <c r="J792" s="184" t="s">
        <v>491</v>
      </c>
      <c r="K792" s="192"/>
    </row>
    <row r="793" spans="1:11" x14ac:dyDescent="0.25">
      <c r="A793" s="182"/>
      <c r="B793" s="182"/>
      <c r="C793" s="183"/>
      <c r="D793" s="182"/>
      <c r="E793" s="182"/>
      <c r="F793" s="184"/>
      <c r="G793" s="185"/>
      <c r="H793" s="183"/>
      <c r="I793" s="182"/>
      <c r="J793" s="182"/>
      <c r="K793" s="186"/>
    </row>
    <row r="794" spans="1:11" x14ac:dyDescent="0.25">
      <c r="A794" s="175" t="s">
        <v>347</v>
      </c>
      <c r="B794" s="175" t="s">
        <v>19</v>
      </c>
      <c r="C794" s="176" t="s">
        <v>348</v>
      </c>
      <c r="D794" s="193">
        <v>40557</v>
      </c>
      <c r="E794" s="194"/>
      <c r="F794" s="195"/>
      <c r="G794" s="196"/>
      <c r="H794" s="190"/>
      <c r="I794" s="191"/>
      <c r="J794" s="197"/>
      <c r="K794" s="198"/>
    </row>
    <row r="795" spans="1:11" x14ac:dyDescent="0.25">
      <c r="A795" s="167"/>
      <c r="B795" s="199"/>
      <c r="C795" s="200"/>
      <c r="D795" s="201"/>
      <c r="E795" s="194"/>
      <c r="F795" s="170"/>
      <c r="G795" s="202"/>
      <c r="H795" s="190"/>
      <c r="I795" s="191"/>
      <c r="J795" s="197"/>
      <c r="K795" s="198"/>
    </row>
    <row r="796" spans="1:11" x14ac:dyDescent="0.25">
      <c r="A796" s="167" t="s">
        <v>347</v>
      </c>
      <c r="B796" s="167" t="s">
        <v>596</v>
      </c>
      <c r="C796" s="200"/>
      <c r="D796" s="201"/>
      <c r="E796" s="194"/>
      <c r="F796" s="170"/>
      <c r="G796" s="202"/>
      <c r="H796" s="190"/>
      <c r="I796" s="191"/>
      <c r="J796" s="197"/>
      <c r="K796" s="198"/>
    </row>
    <row r="797" spans="1:11" x14ac:dyDescent="0.25">
      <c r="A797" s="167" t="s">
        <v>347</v>
      </c>
      <c r="B797" s="199"/>
      <c r="C797" s="200" t="s">
        <v>597</v>
      </c>
      <c r="D797" s="201"/>
      <c r="E797" s="194" t="s">
        <v>527</v>
      </c>
      <c r="F797" s="170"/>
      <c r="G797" s="202">
        <v>148558</v>
      </c>
      <c r="H797" s="190">
        <v>56</v>
      </c>
      <c r="I797" s="191">
        <v>5.1999999999999998E-3</v>
      </c>
      <c r="J797" s="197" t="s">
        <v>491</v>
      </c>
      <c r="K797" s="198"/>
    </row>
    <row r="798" spans="1:11" x14ac:dyDescent="0.25">
      <c r="A798" s="167" t="s">
        <v>347</v>
      </c>
      <c r="B798" s="199"/>
      <c r="C798" s="200"/>
      <c r="D798" s="201"/>
      <c r="E798" s="194" t="s">
        <v>527</v>
      </c>
      <c r="F798" s="170"/>
      <c r="G798" s="202">
        <v>346635</v>
      </c>
      <c r="H798" s="190">
        <v>56</v>
      </c>
      <c r="I798" s="191">
        <v>5.1999999999999998E-3</v>
      </c>
      <c r="J798" s="197" t="s">
        <v>491</v>
      </c>
      <c r="K798" s="198"/>
    </row>
    <row r="799" spans="1:11" x14ac:dyDescent="0.25">
      <c r="A799" s="167" t="s">
        <v>347</v>
      </c>
      <c r="B799" s="199"/>
      <c r="C799" s="200"/>
      <c r="D799" s="201"/>
      <c r="E799" s="194" t="s">
        <v>527</v>
      </c>
      <c r="F799" s="170"/>
      <c r="G799" s="202">
        <v>495193</v>
      </c>
      <c r="H799" s="190">
        <v>56</v>
      </c>
      <c r="I799" s="191">
        <v>5.1999999999999998E-3</v>
      </c>
      <c r="J799" s="197" t="s">
        <v>491</v>
      </c>
      <c r="K799" s="198"/>
    </row>
    <row r="800" spans="1:11" x14ac:dyDescent="0.25">
      <c r="A800" s="182"/>
      <c r="B800" s="182"/>
      <c r="C800" s="183"/>
      <c r="D800" s="182"/>
      <c r="E800" s="182"/>
      <c r="F800" s="184"/>
      <c r="G800" s="185"/>
      <c r="H800" s="183"/>
      <c r="I800" s="182"/>
      <c r="J800" s="182"/>
      <c r="K800" s="186"/>
    </row>
    <row r="801" spans="1:13" x14ac:dyDescent="0.25">
      <c r="A801" s="140" t="s">
        <v>47</v>
      </c>
      <c r="B801" s="140" t="s">
        <v>19</v>
      </c>
      <c r="C801" s="141" t="s">
        <v>385</v>
      </c>
      <c r="D801" s="187">
        <v>40700</v>
      </c>
      <c r="E801" s="153"/>
      <c r="F801" s="154"/>
      <c r="G801" s="155"/>
      <c r="H801" s="203"/>
      <c r="I801" s="191"/>
      <c r="J801" s="197"/>
      <c r="K801" s="198"/>
    </row>
    <row r="802" spans="1:13" x14ac:dyDescent="0.25">
      <c r="A802" s="167"/>
      <c r="B802" s="204"/>
      <c r="C802" s="170"/>
      <c r="D802" s="205"/>
      <c r="E802" s="194"/>
      <c r="F802" s="197"/>
      <c r="G802" s="206"/>
      <c r="H802" s="203"/>
      <c r="I802" s="191"/>
      <c r="J802" s="197"/>
      <c r="K802" s="198"/>
    </row>
    <row r="803" spans="1:13" x14ac:dyDescent="0.25">
      <c r="A803" s="167" t="s">
        <v>47</v>
      </c>
      <c r="B803" s="75" t="s">
        <v>250</v>
      </c>
      <c r="C803" s="200"/>
      <c r="D803" s="201"/>
      <c r="E803" s="201"/>
      <c r="F803" s="170"/>
      <c r="G803" s="202"/>
      <c r="H803" s="190"/>
      <c r="I803" s="191"/>
      <c r="J803" s="197"/>
      <c r="K803" s="207"/>
    </row>
    <row r="804" spans="1:13" x14ac:dyDescent="0.25">
      <c r="A804" s="167" t="s">
        <v>47</v>
      </c>
      <c r="B804" s="199"/>
      <c r="C804" s="170" t="s">
        <v>43</v>
      </c>
      <c r="D804" s="205" t="s">
        <v>749</v>
      </c>
      <c r="E804" s="194" t="s">
        <v>490</v>
      </c>
      <c r="F804" s="170"/>
      <c r="G804" s="202">
        <v>1281786</v>
      </c>
      <c r="H804" s="190">
        <v>87</v>
      </c>
      <c r="I804" s="191">
        <v>4.8999999999999998E-3</v>
      </c>
      <c r="J804" s="197" t="s">
        <v>491</v>
      </c>
      <c r="K804" s="207"/>
    </row>
    <row r="805" spans="1:13" x14ac:dyDescent="0.25">
      <c r="A805" s="167" t="s">
        <v>47</v>
      </c>
      <c r="B805" s="199"/>
      <c r="C805" s="170" t="s">
        <v>43</v>
      </c>
      <c r="D805" s="205" t="s">
        <v>750</v>
      </c>
      <c r="E805" s="194" t="s">
        <v>490</v>
      </c>
      <c r="F805" s="170"/>
      <c r="G805" s="202">
        <v>1969861</v>
      </c>
      <c r="H805" s="190">
        <v>90</v>
      </c>
      <c r="I805" s="191">
        <v>5.1000000000000004E-3</v>
      </c>
      <c r="J805" s="197" t="s">
        <v>491</v>
      </c>
      <c r="K805" s="207"/>
    </row>
    <row r="806" spans="1:13" x14ac:dyDescent="0.25">
      <c r="A806" s="167" t="s">
        <v>47</v>
      </c>
      <c r="B806" s="199"/>
      <c r="C806" s="170" t="s">
        <v>43</v>
      </c>
      <c r="D806" s="205" t="s">
        <v>751</v>
      </c>
      <c r="E806" s="194" t="s">
        <v>490</v>
      </c>
      <c r="F806" s="170"/>
      <c r="G806" s="202">
        <v>1476455</v>
      </c>
      <c r="H806" s="190">
        <v>92</v>
      </c>
      <c r="I806" s="191">
        <v>5.1999999999999998E-3</v>
      </c>
      <c r="J806" s="197" t="s">
        <v>491</v>
      </c>
      <c r="K806" s="207"/>
    </row>
    <row r="807" spans="1:13" x14ac:dyDescent="0.25">
      <c r="A807" s="167"/>
      <c r="B807" s="204"/>
      <c r="C807" s="170"/>
      <c r="D807" s="205"/>
      <c r="E807" s="194"/>
      <c r="F807" s="197"/>
      <c r="G807" s="206"/>
      <c r="H807" s="203"/>
      <c r="I807" s="191"/>
      <c r="J807" s="197"/>
      <c r="K807" s="198"/>
    </row>
    <row r="808" spans="1:13" x14ac:dyDescent="0.25">
      <c r="A808" s="182"/>
      <c r="B808" s="208"/>
      <c r="C808" s="183"/>
      <c r="D808" s="209"/>
      <c r="E808" s="182"/>
      <c r="F808" s="210" t="s">
        <v>477</v>
      </c>
      <c r="G808" s="211">
        <f>SUM(G700:G807)</f>
        <v>46907370</v>
      </c>
      <c r="H808" s="212"/>
      <c r="I808" s="191"/>
      <c r="J808" s="184"/>
      <c r="K808" s="184"/>
    </row>
    <row r="809" spans="1:13" x14ac:dyDescent="0.25">
      <c r="A809" s="125"/>
      <c r="B809" s="133"/>
      <c r="C809" s="126"/>
      <c r="D809" s="134"/>
      <c r="E809" s="125"/>
      <c r="F809" s="127"/>
      <c r="G809" s="130"/>
      <c r="H809" s="122"/>
      <c r="I809" s="113"/>
      <c r="J809" s="127"/>
      <c r="K809" s="127"/>
    </row>
    <row r="810" spans="1:13" x14ac:dyDescent="0.25">
      <c r="A810" s="259"/>
      <c r="B810" s="259"/>
      <c r="C810" s="259"/>
      <c r="D810" s="259"/>
      <c r="E810" s="259"/>
      <c r="F810" s="259"/>
      <c r="G810" s="259"/>
      <c r="H810" s="259"/>
      <c r="I810" s="259"/>
      <c r="J810" s="259"/>
      <c r="K810" s="259"/>
      <c r="L810" s="259"/>
      <c r="M810" s="259"/>
    </row>
    <row r="811" spans="1:13" x14ac:dyDescent="0.25">
      <c r="A811" s="259"/>
      <c r="B811" s="355" t="s">
        <v>752</v>
      </c>
      <c r="C811" s="369"/>
      <c r="D811" s="355" t="s">
        <v>2</v>
      </c>
      <c r="E811" s="355" t="s">
        <v>3</v>
      </c>
      <c r="F811" s="386"/>
      <c r="G811" s="357" t="s">
        <v>753</v>
      </c>
      <c r="H811" s="259"/>
      <c r="I811" s="259"/>
      <c r="J811" s="259"/>
      <c r="K811" s="259"/>
      <c r="L811" s="259"/>
      <c r="M811" s="259"/>
    </row>
    <row r="812" spans="1:13" x14ac:dyDescent="0.25">
      <c r="A812" s="259"/>
      <c r="B812" s="364"/>
      <c r="C812" s="370"/>
      <c r="D812" s="364"/>
      <c r="E812" s="387"/>
      <c r="F812" s="388"/>
      <c r="G812" s="389"/>
      <c r="H812" s="259"/>
      <c r="I812" s="259"/>
      <c r="J812" s="259"/>
      <c r="K812" s="259"/>
      <c r="L812" s="259"/>
      <c r="M812" s="259"/>
    </row>
    <row r="813" spans="1:13" x14ac:dyDescent="0.25">
      <c r="A813" s="259"/>
      <c r="B813" s="364"/>
      <c r="C813" s="370"/>
      <c r="D813" s="364"/>
      <c r="E813" s="355" t="s">
        <v>14</v>
      </c>
      <c r="F813" s="355" t="s">
        <v>15</v>
      </c>
      <c r="G813" s="389"/>
      <c r="H813" s="259"/>
      <c r="I813" s="259"/>
      <c r="J813" s="259"/>
      <c r="K813" s="259"/>
      <c r="L813" s="259"/>
      <c r="M813" s="259"/>
    </row>
    <row r="814" spans="1:13" x14ac:dyDescent="0.25">
      <c r="A814" s="259"/>
      <c r="B814" s="371"/>
      <c r="C814" s="372"/>
      <c r="D814" s="371"/>
      <c r="E814" s="364"/>
      <c r="F814" s="364"/>
      <c r="G814" s="390"/>
      <c r="H814" s="259"/>
      <c r="I814" s="259"/>
      <c r="J814" s="259"/>
      <c r="K814" s="259"/>
      <c r="L814" s="259"/>
      <c r="M814" s="259"/>
    </row>
    <row r="815" spans="1:13" x14ac:dyDescent="0.25">
      <c r="A815" s="259"/>
      <c r="B815" s="260">
        <v>96660790</v>
      </c>
      <c r="C815" s="261">
        <v>4</v>
      </c>
      <c r="D815" s="262" t="s">
        <v>38</v>
      </c>
      <c r="E815" s="263">
        <v>2</v>
      </c>
      <c r="F815" s="264">
        <v>37557</v>
      </c>
      <c r="G815" s="265">
        <v>40725</v>
      </c>
      <c r="H815" s="266"/>
      <c r="I815" s="259"/>
      <c r="J815" s="259"/>
      <c r="K815" s="259"/>
      <c r="L815" s="259"/>
      <c r="M815" s="259"/>
    </row>
    <row r="816" spans="1:13" x14ac:dyDescent="0.25">
      <c r="A816" s="259"/>
      <c r="B816" s="260">
        <v>96623460</v>
      </c>
      <c r="C816" s="261">
        <v>1</v>
      </c>
      <c r="D816" s="262" t="s">
        <v>754</v>
      </c>
      <c r="E816" s="263">
        <v>4</v>
      </c>
      <c r="F816" s="264">
        <v>37582</v>
      </c>
      <c r="G816" s="265">
        <v>40732</v>
      </c>
      <c r="H816" s="266" t="s">
        <v>755</v>
      </c>
      <c r="I816" s="259"/>
      <c r="J816" s="259"/>
      <c r="K816" s="259"/>
      <c r="L816" s="259"/>
      <c r="M816" s="259"/>
    </row>
    <row r="817" spans="1:13" x14ac:dyDescent="0.25">
      <c r="A817" s="259"/>
      <c r="B817" s="260">
        <v>96623460</v>
      </c>
      <c r="C817" s="261">
        <v>1</v>
      </c>
      <c r="D817" s="262" t="s">
        <v>754</v>
      </c>
      <c r="E817" s="263">
        <v>9</v>
      </c>
      <c r="F817" s="264">
        <v>37887</v>
      </c>
      <c r="G817" s="265">
        <v>40732</v>
      </c>
      <c r="H817" s="266" t="s">
        <v>755</v>
      </c>
      <c r="I817" s="259"/>
      <c r="J817" s="259"/>
      <c r="K817" s="259"/>
      <c r="L817" s="259"/>
      <c r="M817" s="259"/>
    </row>
    <row r="818" spans="1:13" x14ac:dyDescent="0.25">
      <c r="A818" s="259"/>
      <c r="B818" s="260">
        <v>94627000</v>
      </c>
      <c r="C818" s="261">
        <v>8</v>
      </c>
      <c r="D818" s="262" t="s">
        <v>756</v>
      </c>
      <c r="E818" s="263">
        <v>70</v>
      </c>
      <c r="F818" s="264">
        <v>40009</v>
      </c>
      <c r="G818" s="265">
        <v>40739</v>
      </c>
      <c r="I818" s="259"/>
      <c r="J818" s="259"/>
      <c r="K818" s="259"/>
      <c r="L818" s="259"/>
      <c r="M818" s="259"/>
    </row>
    <row r="819" spans="1:13" x14ac:dyDescent="0.25">
      <c r="A819" s="259"/>
      <c r="B819" s="267">
        <v>94627000</v>
      </c>
      <c r="C819" s="268">
        <v>8</v>
      </c>
      <c r="D819" s="262" t="s">
        <v>756</v>
      </c>
      <c r="E819" s="263">
        <v>71</v>
      </c>
      <c r="F819" s="264">
        <v>40009</v>
      </c>
      <c r="G819" s="265">
        <v>40739</v>
      </c>
      <c r="I819" s="259"/>
      <c r="J819" s="259"/>
      <c r="K819" s="259"/>
      <c r="L819" s="259"/>
      <c r="M819" s="259"/>
    </row>
    <row r="820" spans="1:13" x14ac:dyDescent="0.25">
      <c r="A820" s="259"/>
      <c r="B820" s="267">
        <v>96667560</v>
      </c>
      <c r="C820" s="268">
        <v>8</v>
      </c>
      <c r="D820" s="262" t="s">
        <v>31</v>
      </c>
      <c r="E820" s="263">
        <v>1</v>
      </c>
      <c r="F820" s="264">
        <v>37550</v>
      </c>
      <c r="G820" s="265"/>
      <c r="H820" s="259" t="s">
        <v>757</v>
      </c>
      <c r="I820" s="259"/>
      <c r="J820" s="259"/>
      <c r="K820" s="259"/>
      <c r="L820" s="259"/>
      <c r="M820" s="259"/>
    </row>
    <row r="821" spans="1:13" x14ac:dyDescent="0.25">
      <c r="A821" s="259"/>
      <c r="B821" s="267">
        <v>96439000</v>
      </c>
      <c r="C821" s="268">
        <v>2</v>
      </c>
      <c r="D821" s="262" t="s">
        <v>22</v>
      </c>
      <c r="E821" s="263">
        <v>3</v>
      </c>
      <c r="F821" s="264">
        <v>37575</v>
      </c>
      <c r="G821" s="265"/>
      <c r="H821" s="259" t="s">
        <v>757</v>
      </c>
      <c r="I821" s="259"/>
      <c r="J821" s="259"/>
      <c r="K821" s="259"/>
      <c r="L821" s="259"/>
      <c r="M821" s="259"/>
    </row>
    <row r="822" spans="1:13" x14ac:dyDescent="0.25">
      <c r="A822" s="259"/>
      <c r="B822" s="267">
        <v>90635000</v>
      </c>
      <c r="C822" s="268">
        <v>9</v>
      </c>
      <c r="D822" s="262" t="s">
        <v>33</v>
      </c>
      <c r="E822" s="263">
        <v>5</v>
      </c>
      <c r="F822" s="264">
        <v>37648</v>
      </c>
      <c r="G822" s="265"/>
      <c r="H822" s="259" t="s">
        <v>757</v>
      </c>
      <c r="I822" s="259"/>
      <c r="J822" s="259"/>
      <c r="K822" s="259"/>
      <c r="L822" s="259"/>
      <c r="M822" s="259"/>
    </row>
    <row r="823" spans="1:13" x14ac:dyDescent="0.25">
      <c r="A823" s="259"/>
      <c r="B823" s="267">
        <v>90310000</v>
      </c>
      <c r="C823" s="268">
        <v>1</v>
      </c>
      <c r="D823" s="262" t="s">
        <v>470</v>
      </c>
      <c r="E823" s="263">
        <v>6</v>
      </c>
      <c r="F823" s="264">
        <v>37659</v>
      </c>
      <c r="G823" s="265"/>
      <c r="H823" s="259" t="s">
        <v>757</v>
      </c>
      <c r="I823" s="259"/>
      <c r="J823" s="259"/>
      <c r="K823" s="259"/>
      <c r="L823" s="259"/>
      <c r="M823" s="259"/>
    </row>
    <row r="824" spans="1:13" x14ac:dyDescent="0.25">
      <c r="A824" s="259"/>
      <c r="B824" s="267">
        <v>96861280</v>
      </c>
      <c r="C824" s="268">
        <v>8</v>
      </c>
      <c r="D824" s="262" t="s">
        <v>47</v>
      </c>
      <c r="E824" s="263">
        <v>7</v>
      </c>
      <c r="F824" s="264">
        <v>37698</v>
      </c>
      <c r="G824" s="265"/>
      <c r="H824" s="259" t="s">
        <v>757</v>
      </c>
      <c r="I824" s="259"/>
      <c r="J824" s="259"/>
      <c r="K824" s="259"/>
      <c r="L824" s="259"/>
      <c r="M824" s="259"/>
    </row>
    <row r="825" spans="1:13" x14ac:dyDescent="0.25">
      <c r="A825" s="259"/>
      <c r="B825" s="259"/>
      <c r="C825" s="259"/>
      <c r="D825" s="259"/>
      <c r="E825" s="259"/>
      <c r="F825" s="259"/>
      <c r="G825" s="259"/>
      <c r="H825" s="259"/>
      <c r="I825" s="259"/>
      <c r="J825" s="259"/>
      <c r="K825" s="259"/>
      <c r="L825" s="259"/>
      <c r="M825" s="259"/>
    </row>
    <row r="826" spans="1:13" x14ac:dyDescent="0.25">
      <c r="A826" s="259"/>
      <c r="B826" s="259"/>
      <c r="C826" s="259"/>
      <c r="D826" s="259"/>
      <c r="E826" s="259"/>
      <c r="F826" s="259"/>
      <c r="G826" s="259"/>
      <c r="H826" s="259"/>
      <c r="I826" s="259"/>
      <c r="J826" s="259"/>
      <c r="K826" s="259"/>
      <c r="L826" s="259"/>
      <c r="M826" s="259"/>
    </row>
    <row r="827" spans="1:13" x14ac:dyDescent="0.25">
      <c r="A827" s="259"/>
      <c r="B827" s="259"/>
      <c r="C827" s="259"/>
      <c r="D827" s="259"/>
      <c r="E827" s="259"/>
      <c r="F827" s="259"/>
      <c r="G827" s="259"/>
      <c r="H827" s="259"/>
      <c r="I827" s="259"/>
      <c r="J827" s="259"/>
      <c r="K827" s="259"/>
      <c r="L827" s="259"/>
      <c r="M827" s="259"/>
    </row>
    <row r="828" spans="1:13" x14ac:dyDescent="0.25">
      <c r="A828" s="259"/>
      <c r="B828" s="259"/>
      <c r="C828" s="259"/>
      <c r="D828" s="259"/>
      <c r="E828" s="259"/>
      <c r="F828" s="259"/>
      <c r="G828" s="259"/>
      <c r="H828" s="259"/>
      <c r="I828" s="259"/>
      <c r="J828" s="259"/>
      <c r="K828" s="259"/>
      <c r="L828" s="259"/>
      <c r="M828" s="259"/>
    </row>
    <row r="829" spans="1:13" x14ac:dyDescent="0.25">
      <c r="A829" s="259"/>
      <c r="B829" s="259"/>
      <c r="C829" s="259"/>
      <c r="D829" s="259"/>
      <c r="E829" s="259"/>
      <c r="F829" s="259"/>
      <c r="G829" s="259"/>
      <c r="H829" s="259"/>
      <c r="I829" s="259"/>
      <c r="J829" s="259"/>
      <c r="K829" s="259"/>
      <c r="L829" s="259"/>
      <c r="M829" s="259"/>
    </row>
    <row r="830" spans="1:13" x14ac:dyDescent="0.25">
      <c r="A830" s="259"/>
      <c r="B830" s="259"/>
      <c r="C830" s="259"/>
      <c r="D830" s="259"/>
      <c r="E830" s="259"/>
      <c r="F830" s="259"/>
      <c r="G830" s="259"/>
      <c r="H830" s="259"/>
      <c r="I830" s="259"/>
      <c r="J830" s="259"/>
      <c r="K830" s="259"/>
      <c r="L830" s="259"/>
      <c r="M830" s="259"/>
    </row>
    <row r="831" spans="1:13" x14ac:dyDescent="0.25">
      <c r="A831" s="259"/>
      <c r="B831" s="259"/>
      <c r="C831" s="259"/>
      <c r="D831" s="259"/>
      <c r="E831" s="259"/>
      <c r="F831" s="259"/>
      <c r="G831" s="259"/>
      <c r="H831" s="259"/>
      <c r="I831" s="259"/>
      <c r="J831" s="259"/>
      <c r="K831" s="259"/>
      <c r="L831" s="259"/>
      <c r="M831" s="259"/>
    </row>
  </sheetData>
  <mergeCells count="28">
    <mergeCell ref="A4:A7"/>
    <mergeCell ref="C4:E5"/>
    <mergeCell ref="F4:G7"/>
    <mergeCell ref="H4:J4"/>
    <mergeCell ref="K4:K7"/>
    <mergeCell ref="C6:C7"/>
    <mergeCell ref="D6:E7"/>
    <mergeCell ref="I696:J699"/>
    <mergeCell ref="B699:C699"/>
    <mergeCell ref="N4:N6"/>
    <mergeCell ref="O4:O7"/>
    <mergeCell ref="H5:H6"/>
    <mergeCell ref="I5:I6"/>
    <mergeCell ref="J5:J6"/>
    <mergeCell ref="L5:L6"/>
    <mergeCell ref="M5:M6"/>
    <mergeCell ref="L4:M4"/>
    <mergeCell ref="A696:A699"/>
    <mergeCell ref="B696:D697"/>
    <mergeCell ref="E696:F699"/>
    <mergeCell ref="G696:G698"/>
    <mergeCell ref="H696:H699"/>
    <mergeCell ref="B811:C814"/>
    <mergeCell ref="D811:D814"/>
    <mergeCell ref="E811:F812"/>
    <mergeCell ref="G811:G814"/>
    <mergeCell ref="E813:E814"/>
    <mergeCell ref="F813:F8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4"/>
  <sheetViews>
    <sheetView workbookViewId="0"/>
  </sheetViews>
  <sheetFormatPr baseColWidth="10" defaultRowHeight="15" x14ac:dyDescent="0.25"/>
  <cols>
    <col min="2" max="2" width="15.5703125" customWidth="1"/>
    <col min="3" max="3" width="23.28515625" bestFit="1" customWidth="1"/>
  </cols>
  <sheetData>
    <row r="1" spans="1:16" x14ac:dyDescent="0.25">
      <c r="A1" s="2" t="s">
        <v>0</v>
      </c>
      <c r="B1" s="3"/>
      <c r="C1" s="4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6"/>
      <c r="P1" s="7"/>
    </row>
    <row r="2" spans="1:16" x14ac:dyDescent="0.25">
      <c r="A2" s="8" t="s">
        <v>654</v>
      </c>
      <c r="B2" s="3"/>
      <c r="C2" s="4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6"/>
      <c r="P2" s="7"/>
    </row>
    <row r="3" spans="1:16" x14ac:dyDescent="0.25">
      <c r="A3" s="9"/>
      <c r="B3" s="9"/>
      <c r="C3" s="10"/>
      <c r="D3" s="11"/>
      <c r="E3" s="5"/>
      <c r="F3" s="6"/>
      <c r="G3" s="11"/>
      <c r="H3" s="11"/>
      <c r="I3" s="11"/>
      <c r="J3" s="11"/>
      <c r="K3" s="11"/>
      <c r="L3" s="11"/>
      <c r="M3" s="11"/>
      <c r="N3" s="11"/>
      <c r="O3" s="12"/>
      <c r="P3" s="7"/>
    </row>
    <row r="4" spans="1:16" x14ac:dyDescent="0.25">
      <c r="A4" s="365" t="s">
        <v>2</v>
      </c>
      <c r="B4" s="13"/>
      <c r="C4" s="368" t="s">
        <v>3</v>
      </c>
      <c r="D4" s="334"/>
      <c r="E4" s="335"/>
      <c r="F4" s="355" t="s">
        <v>4</v>
      </c>
      <c r="G4" s="369"/>
      <c r="H4" s="373" t="s">
        <v>5</v>
      </c>
      <c r="I4" s="374"/>
      <c r="J4" s="374"/>
      <c r="K4" s="375"/>
      <c r="L4" s="378" t="s">
        <v>6</v>
      </c>
      <c r="M4" s="379"/>
      <c r="N4" s="355" t="s">
        <v>7</v>
      </c>
      <c r="O4" s="357" t="s">
        <v>8</v>
      </c>
      <c r="P4" s="7"/>
    </row>
    <row r="5" spans="1:16" x14ac:dyDescent="0.25">
      <c r="A5" s="366"/>
      <c r="B5" s="14"/>
      <c r="C5" s="336"/>
      <c r="D5" s="337"/>
      <c r="E5" s="338"/>
      <c r="F5" s="364"/>
      <c r="G5" s="370"/>
      <c r="H5" s="355" t="s">
        <v>9</v>
      </c>
      <c r="I5" s="357" t="s">
        <v>10</v>
      </c>
      <c r="J5" s="360" t="s">
        <v>11</v>
      </c>
      <c r="K5" s="376"/>
      <c r="L5" s="362" t="s">
        <v>12</v>
      </c>
      <c r="M5" s="355" t="s">
        <v>13</v>
      </c>
      <c r="N5" s="356"/>
      <c r="O5" s="358"/>
      <c r="P5" s="7"/>
    </row>
    <row r="6" spans="1:16" x14ac:dyDescent="0.25">
      <c r="A6" s="366"/>
      <c r="B6" s="14"/>
      <c r="C6" s="380" t="s">
        <v>14</v>
      </c>
      <c r="D6" s="355" t="s">
        <v>15</v>
      </c>
      <c r="E6" s="382"/>
      <c r="F6" s="364"/>
      <c r="G6" s="370"/>
      <c r="H6" s="356"/>
      <c r="I6" s="358"/>
      <c r="J6" s="361"/>
      <c r="K6" s="376"/>
      <c r="L6" s="363"/>
      <c r="M6" s="364"/>
      <c r="N6" s="356"/>
      <c r="O6" s="358"/>
      <c r="P6" s="7"/>
    </row>
    <row r="7" spans="1:16" x14ac:dyDescent="0.25">
      <c r="A7" s="367"/>
      <c r="B7" s="15"/>
      <c r="C7" s="381"/>
      <c r="D7" s="383"/>
      <c r="E7" s="384"/>
      <c r="F7" s="371"/>
      <c r="G7" s="372"/>
      <c r="H7" s="16" t="s">
        <v>16</v>
      </c>
      <c r="I7" s="17" t="s">
        <v>16</v>
      </c>
      <c r="J7" s="17" t="s">
        <v>16</v>
      </c>
      <c r="K7" s="377"/>
      <c r="L7" s="18" t="s">
        <v>16</v>
      </c>
      <c r="M7" s="18" t="s">
        <v>16</v>
      </c>
      <c r="N7" s="16" t="s">
        <v>17</v>
      </c>
      <c r="O7" s="359"/>
      <c r="P7" s="7"/>
    </row>
    <row r="8" spans="1:16" x14ac:dyDescent="0.25">
      <c r="A8" s="75"/>
      <c r="B8" s="75"/>
      <c r="C8" s="76"/>
      <c r="D8" s="78"/>
      <c r="E8" s="78"/>
      <c r="F8" s="77"/>
      <c r="G8" s="80"/>
      <c r="H8" s="80"/>
      <c r="I8" s="80"/>
      <c r="J8" s="80"/>
      <c r="K8" s="80"/>
      <c r="L8" s="80"/>
      <c r="M8" s="80"/>
      <c r="N8" s="80"/>
      <c r="O8" s="85"/>
      <c r="P8" s="81"/>
    </row>
    <row r="9" spans="1:16" x14ac:dyDescent="0.25">
      <c r="A9" s="140" t="s">
        <v>225</v>
      </c>
      <c r="B9" s="140" t="s">
        <v>19</v>
      </c>
      <c r="C9" s="141" t="s">
        <v>655</v>
      </c>
      <c r="D9" s="142">
        <v>37886</v>
      </c>
      <c r="E9" s="143"/>
      <c r="F9" s="144"/>
      <c r="G9" s="145" t="s">
        <v>40</v>
      </c>
      <c r="H9" s="80"/>
      <c r="I9" s="80"/>
      <c r="J9" s="80"/>
      <c r="K9" s="80"/>
      <c r="L9" s="80"/>
      <c r="M9" s="80"/>
      <c r="N9" s="80"/>
      <c r="O9" s="77"/>
      <c r="P9" s="81"/>
    </row>
    <row r="10" spans="1:16" x14ac:dyDescent="0.25">
      <c r="A10" s="75"/>
      <c r="B10" s="75"/>
      <c r="C10" s="76"/>
      <c r="D10" s="78"/>
      <c r="E10" s="78"/>
      <c r="F10" s="77"/>
      <c r="G10" s="78"/>
      <c r="H10" s="80"/>
      <c r="I10" s="80"/>
      <c r="J10" s="80"/>
      <c r="K10" s="80"/>
      <c r="L10" s="80"/>
      <c r="M10" s="80"/>
      <c r="N10" s="80"/>
      <c r="O10" s="77"/>
      <c r="P10" s="81"/>
    </row>
    <row r="11" spans="1:16" x14ac:dyDescent="0.25">
      <c r="A11" s="140" t="s">
        <v>18</v>
      </c>
      <c r="B11" s="140" t="s">
        <v>19</v>
      </c>
      <c r="C11" s="141" t="s">
        <v>20</v>
      </c>
      <c r="D11" s="142">
        <v>37903</v>
      </c>
      <c r="E11" s="143"/>
      <c r="F11" s="144"/>
      <c r="G11" s="145" t="s">
        <v>21</v>
      </c>
      <c r="H11" s="79"/>
      <c r="I11" s="80"/>
      <c r="J11" s="80"/>
      <c r="K11" s="80"/>
      <c r="L11" s="80"/>
      <c r="M11" s="80"/>
      <c r="N11" s="80"/>
      <c r="O11" s="77"/>
      <c r="P11" s="81"/>
    </row>
    <row r="12" spans="1:16" x14ac:dyDescent="0.25">
      <c r="A12" s="75"/>
      <c r="B12" s="75"/>
      <c r="C12" s="76"/>
      <c r="D12" s="78"/>
      <c r="E12" s="78"/>
      <c r="F12" s="77"/>
      <c r="G12" s="78"/>
      <c r="H12" s="80"/>
      <c r="I12" s="80"/>
      <c r="J12" s="80"/>
      <c r="K12" s="80"/>
      <c r="L12" s="80"/>
      <c r="M12" s="80"/>
      <c r="N12" s="80"/>
      <c r="O12" s="85"/>
      <c r="P12" s="81"/>
    </row>
    <row r="13" spans="1:16" x14ac:dyDescent="0.25">
      <c r="A13" s="140" t="s">
        <v>22</v>
      </c>
      <c r="B13" s="140" t="s">
        <v>19</v>
      </c>
      <c r="C13" s="141" t="s">
        <v>23</v>
      </c>
      <c r="D13" s="142">
        <v>37908</v>
      </c>
      <c r="E13" s="143"/>
      <c r="F13" s="144"/>
      <c r="G13" s="145" t="s">
        <v>24</v>
      </c>
      <c r="H13" s="80"/>
      <c r="I13" s="80"/>
      <c r="J13" s="80"/>
      <c r="K13" s="80"/>
      <c r="L13" s="80"/>
      <c r="M13" s="80"/>
      <c r="N13" s="80"/>
      <c r="O13" s="77"/>
      <c r="P13" s="81"/>
    </row>
    <row r="14" spans="1:16" x14ac:dyDescent="0.25">
      <c r="A14" s="75"/>
      <c r="B14" s="146"/>
      <c r="C14" s="147"/>
      <c r="D14" s="148"/>
      <c r="E14" s="78"/>
      <c r="F14" s="77"/>
      <c r="G14" s="149"/>
      <c r="H14" s="80"/>
      <c r="I14" s="80"/>
      <c r="J14" s="80"/>
      <c r="K14" s="80"/>
      <c r="L14" s="80"/>
      <c r="M14" s="80"/>
      <c r="N14" s="80"/>
      <c r="O14" s="77"/>
      <c r="P14" s="81"/>
    </row>
    <row r="15" spans="1:16" x14ac:dyDescent="0.25">
      <c r="A15" s="140" t="s">
        <v>25</v>
      </c>
      <c r="B15" s="140" t="s">
        <v>19</v>
      </c>
      <c r="C15" s="141" t="s">
        <v>26</v>
      </c>
      <c r="D15" s="142">
        <v>37936</v>
      </c>
      <c r="E15" s="143"/>
      <c r="F15" s="144"/>
      <c r="G15" s="145" t="s">
        <v>27</v>
      </c>
      <c r="H15" s="80"/>
      <c r="I15" s="80"/>
      <c r="J15" s="80"/>
      <c r="K15" s="80"/>
      <c r="L15" s="80"/>
      <c r="M15" s="80"/>
      <c r="N15" s="80"/>
      <c r="O15" s="77"/>
      <c r="P15" s="81"/>
    </row>
    <row r="16" spans="1:16" x14ac:dyDescent="0.25">
      <c r="A16" s="75"/>
      <c r="B16" s="75"/>
      <c r="C16" s="76"/>
      <c r="D16" s="78"/>
      <c r="E16" s="78"/>
      <c r="F16" s="77"/>
      <c r="G16" s="80"/>
      <c r="H16" s="80"/>
      <c r="I16" s="80"/>
      <c r="J16" s="80"/>
      <c r="K16" s="80"/>
      <c r="L16" s="80"/>
      <c r="M16" s="80"/>
      <c r="N16" s="80"/>
      <c r="O16" s="77"/>
      <c r="P16" s="81"/>
    </row>
    <row r="17" spans="1:16" x14ac:dyDescent="0.25">
      <c r="A17" s="140" t="s">
        <v>28</v>
      </c>
      <c r="B17" s="140" t="s">
        <v>19</v>
      </c>
      <c r="C17" s="141" t="s">
        <v>29</v>
      </c>
      <c r="D17" s="142">
        <v>37952</v>
      </c>
      <c r="E17" s="143"/>
      <c r="F17" s="144"/>
      <c r="G17" s="145" t="s">
        <v>30</v>
      </c>
      <c r="H17" s="80"/>
      <c r="I17" s="80"/>
      <c r="J17" s="80"/>
      <c r="K17" s="80"/>
      <c r="L17" s="80"/>
      <c r="M17" s="80"/>
      <c r="N17" s="80"/>
      <c r="O17" s="77"/>
      <c r="P17" s="81"/>
    </row>
    <row r="18" spans="1:16" x14ac:dyDescent="0.25">
      <c r="A18" s="150"/>
      <c r="B18" s="150"/>
      <c r="C18" s="151"/>
      <c r="D18" s="152"/>
      <c r="E18" s="153"/>
      <c r="F18" s="154"/>
      <c r="G18" s="155"/>
      <c r="H18" s="80"/>
      <c r="I18" s="80"/>
      <c r="J18" s="80"/>
      <c r="K18" s="80"/>
      <c r="L18" s="80"/>
      <c r="M18" s="80"/>
      <c r="N18" s="80"/>
      <c r="O18" s="77"/>
      <c r="P18" s="81"/>
    </row>
    <row r="19" spans="1:16" x14ac:dyDescent="0.25">
      <c r="A19" s="75" t="s">
        <v>28</v>
      </c>
      <c r="B19" s="75" t="s">
        <v>373</v>
      </c>
      <c r="C19" s="147"/>
      <c r="D19" s="148"/>
      <c r="E19" s="78"/>
      <c r="F19" s="77"/>
      <c r="G19" s="80">
        <v>15610000</v>
      </c>
      <c r="H19" s="80"/>
      <c r="I19" s="80"/>
      <c r="J19" s="80"/>
      <c r="K19" s="80"/>
      <c r="L19" s="80"/>
      <c r="M19" s="80"/>
      <c r="N19" s="80"/>
      <c r="O19" s="77"/>
      <c r="P19" s="81"/>
    </row>
    <row r="20" spans="1:16" x14ac:dyDescent="0.25">
      <c r="A20" s="75" t="s">
        <v>28</v>
      </c>
      <c r="B20" s="146"/>
      <c r="C20" s="147"/>
      <c r="D20" s="77" t="s">
        <v>546</v>
      </c>
      <c r="E20" s="156"/>
      <c r="F20" s="77" t="s">
        <v>42</v>
      </c>
      <c r="G20" s="157">
        <v>4840000</v>
      </c>
      <c r="H20" s="81"/>
      <c r="I20" s="80"/>
      <c r="J20" s="80"/>
      <c r="K20" s="80"/>
      <c r="L20" s="81"/>
      <c r="M20" s="80">
        <v>4840000</v>
      </c>
      <c r="N20" s="80"/>
      <c r="O20" s="85">
        <v>41025</v>
      </c>
      <c r="P20" s="81"/>
    </row>
    <row r="21" spans="1:16" x14ac:dyDescent="0.25">
      <c r="A21" s="75" t="s">
        <v>28</v>
      </c>
      <c r="B21" s="158"/>
      <c r="C21" s="159"/>
      <c r="D21" s="77" t="s">
        <v>547</v>
      </c>
      <c r="E21" s="78"/>
      <c r="F21" s="77" t="s">
        <v>42</v>
      </c>
      <c r="G21" s="157">
        <v>4840000</v>
      </c>
      <c r="H21" s="80"/>
      <c r="I21" s="80">
        <v>4840000</v>
      </c>
      <c r="J21" s="80"/>
      <c r="K21" s="80"/>
      <c r="L21" s="80"/>
      <c r="M21" s="80"/>
      <c r="N21" s="80"/>
      <c r="O21" s="85">
        <v>41074</v>
      </c>
      <c r="P21" s="81"/>
    </row>
    <row r="22" spans="1:16" x14ac:dyDescent="0.25">
      <c r="A22" s="75" t="s">
        <v>28</v>
      </c>
      <c r="B22" s="158"/>
      <c r="C22" s="159"/>
      <c r="D22" s="77" t="s">
        <v>548</v>
      </c>
      <c r="E22" s="78"/>
      <c r="F22" s="77" t="s">
        <v>42</v>
      </c>
      <c r="G22" s="157">
        <v>4930000</v>
      </c>
      <c r="H22" s="81"/>
      <c r="I22" s="80">
        <v>2500000</v>
      </c>
      <c r="J22" s="80"/>
      <c r="K22" s="80"/>
      <c r="L22" s="80"/>
      <c r="M22" s="80">
        <v>2430000</v>
      </c>
      <c r="N22" s="80"/>
      <c r="O22" s="85">
        <v>41116</v>
      </c>
      <c r="P22" s="81"/>
    </row>
    <row r="23" spans="1:16" x14ac:dyDescent="0.25">
      <c r="A23" s="75" t="s">
        <v>28</v>
      </c>
      <c r="B23" s="158"/>
      <c r="C23" s="159"/>
      <c r="D23" s="77" t="s">
        <v>549</v>
      </c>
      <c r="E23" s="78"/>
      <c r="F23" s="77" t="s">
        <v>42</v>
      </c>
      <c r="G23" s="157">
        <v>4930000</v>
      </c>
      <c r="H23" s="80"/>
      <c r="I23" s="80"/>
      <c r="J23" s="80"/>
      <c r="K23" s="80"/>
      <c r="L23" s="80"/>
      <c r="M23" s="80">
        <v>4930000</v>
      </c>
      <c r="N23" s="80"/>
      <c r="O23" s="85">
        <v>41164</v>
      </c>
      <c r="P23" s="81"/>
    </row>
    <row r="24" spans="1:16" x14ac:dyDescent="0.25">
      <c r="A24" s="75" t="s">
        <v>28</v>
      </c>
      <c r="B24" s="158"/>
      <c r="C24" s="159"/>
      <c r="D24" s="77" t="s">
        <v>550</v>
      </c>
      <c r="E24" s="78"/>
      <c r="F24" s="77" t="s">
        <v>42</v>
      </c>
      <c r="G24" s="157">
        <v>5020000</v>
      </c>
      <c r="H24" s="81"/>
      <c r="I24" s="80">
        <v>5020000</v>
      </c>
      <c r="J24" s="80"/>
      <c r="K24" s="80"/>
      <c r="L24" s="81"/>
      <c r="M24" s="80"/>
      <c r="N24" s="80"/>
      <c r="O24" s="85">
        <v>41207</v>
      </c>
      <c r="P24" s="81"/>
    </row>
    <row r="25" spans="1:16" x14ac:dyDescent="0.25">
      <c r="A25" s="75" t="s">
        <v>28</v>
      </c>
      <c r="B25" s="158"/>
      <c r="C25" s="159"/>
      <c r="D25" s="77" t="s">
        <v>551</v>
      </c>
      <c r="E25" s="78"/>
      <c r="F25" s="77" t="s">
        <v>42</v>
      </c>
      <c r="G25" s="157">
        <v>5020000</v>
      </c>
      <c r="H25" s="80"/>
      <c r="I25" s="80"/>
      <c r="J25" s="80"/>
      <c r="K25" s="80"/>
      <c r="L25" s="81"/>
      <c r="M25" s="80">
        <v>5020000</v>
      </c>
      <c r="N25" s="80"/>
      <c r="O25" s="85">
        <v>41256</v>
      </c>
      <c r="P25" s="81"/>
    </row>
    <row r="26" spans="1:16" x14ac:dyDescent="0.25">
      <c r="A26" s="75" t="s">
        <v>28</v>
      </c>
      <c r="B26" s="158"/>
      <c r="C26" s="159"/>
      <c r="D26" s="77" t="s">
        <v>552</v>
      </c>
      <c r="E26" s="78"/>
      <c r="F26" s="77" t="s">
        <v>42</v>
      </c>
      <c r="G26" s="157">
        <v>5110000</v>
      </c>
      <c r="H26" s="80"/>
      <c r="I26" s="80">
        <v>5110000</v>
      </c>
      <c r="J26" s="80"/>
      <c r="K26" s="80"/>
      <c r="L26" s="81"/>
      <c r="M26" s="80"/>
      <c r="N26" s="80"/>
      <c r="O26" s="85">
        <v>41298</v>
      </c>
      <c r="P26" s="81"/>
    </row>
    <row r="27" spans="1:16" x14ac:dyDescent="0.25">
      <c r="A27" s="75" t="s">
        <v>28</v>
      </c>
      <c r="B27" s="158"/>
      <c r="C27" s="159"/>
      <c r="D27" s="77" t="s">
        <v>553</v>
      </c>
      <c r="E27" s="78"/>
      <c r="F27" s="77" t="s">
        <v>42</v>
      </c>
      <c r="G27" s="157">
        <v>5110000</v>
      </c>
      <c r="H27" s="81"/>
      <c r="I27" s="80">
        <v>5110000</v>
      </c>
      <c r="J27" s="80"/>
      <c r="K27" s="80"/>
      <c r="L27" s="81"/>
      <c r="M27" s="80"/>
      <c r="N27" s="80"/>
      <c r="O27" s="85">
        <v>41347</v>
      </c>
      <c r="P27" s="81"/>
    </row>
    <row r="28" spans="1:16" x14ac:dyDescent="0.25">
      <c r="A28" s="75" t="s">
        <v>28</v>
      </c>
      <c r="B28" s="158"/>
      <c r="C28" s="159"/>
      <c r="D28" s="77" t="s">
        <v>554</v>
      </c>
      <c r="E28" s="78"/>
      <c r="F28" s="77" t="s">
        <v>42</v>
      </c>
      <c r="G28" s="157">
        <v>5200000</v>
      </c>
      <c r="H28" s="80"/>
      <c r="I28" s="80">
        <v>5200000</v>
      </c>
      <c r="J28" s="80"/>
      <c r="K28" s="80"/>
      <c r="L28" s="80"/>
      <c r="M28" s="80"/>
      <c r="N28" s="80"/>
      <c r="O28" s="85">
        <v>41389</v>
      </c>
      <c r="P28" s="81"/>
    </row>
    <row r="29" spans="1:16" x14ac:dyDescent="0.25">
      <c r="A29" s="75" t="s">
        <v>28</v>
      </c>
      <c r="B29" s="158"/>
      <c r="C29" s="159"/>
      <c r="D29" s="77" t="s">
        <v>555</v>
      </c>
      <c r="E29" s="78"/>
      <c r="F29" s="77" t="s">
        <v>42</v>
      </c>
      <c r="G29" s="157">
        <v>5200000</v>
      </c>
      <c r="H29" s="81"/>
      <c r="I29" s="80">
        <v>5200000</v>
      </c>
      <c r="J29" s="80"/>
      <c r="K29" s="80"/>
      <c r="L29" s="80"/>
      <c r="M29" s="80"/>
      <c r="N29" s="80"/>
      <c r="O29" s="85">
        <v>41438</v>
      </c>
      <c r="P29" s="81"/>
    </row>
    <row r="30" spans="1:16" x14ac:dyDescent="0.25">
      <c r="A30" s="75" t="s">
        <v>28</v>
      </c>
      <c r="B30" s="158"/>
      <c r="C30" s="159"/>
      <c r="D30" s="77" t="s">
        <v>556</v>
      </c>
      <c r="E30" s="78"/>
      <c r="F30" s="77" t="s">
        <v>42</v>
      </c>
      <c r="G30" s="157">
        <v>5200000</v>
      </c>
      <c r="H30" s="80"/>
      <c r="I30" s="80">
        <v>5200000</v>
      </c>
      <c r="J30" s="80"/>
      <c r="K30" s="80"/>
      <c r="L30" s="80"/>
      <c r="M30" s="80"/>
      <c r="N30" s="80"/>
      <c r="O30" s="85">
        <v>41480</v>
      </c>
      <c r="P30" s="81"/>
    </row>
    <row r="31" spans="1:16" x14ac:dyDescent="0.25">
      <c r="A31" s="75" t="s">
        <v>28</v>
      </c>
      <c r="B31" s="158"/>
      <c r="C31" s="159"/>
      <c r="D31" s="77" t="s">
        <v>557</v>
      </c>
      <c r="E31" s="78"/>
      <c r="F31" s="77" t="s">
        <v>42</v>
      </c>
      <c r="G31" s="157">
        <v>5200000</v>
      </c>
      <c r="H31" s="80">
        <v>5200000</v>
      </c>
      <c r="I31" s="80"/>
      <c r="J31" s="80"/>
      <c r="K31" s="80"/>
      <c r="L31" s="81"/>
      <c r="M31" s="80"/>
      <c r="N31" s="80">
        <v>5200000</v>
      </c>
      <c r="O31" s="85">
        <v>41529</v>
      </c>
      <c r="P31" s="81"/>
    </row>
    <row r="32" spans="1:16" x14ac:dyDescent="0.25">
      <c r="A32" s="75" t="s">
        <v>28</v>
      </c>
      <c r="B32" s="158"/>
      <c r="C32" s="159"/>
      <c r="D32" s="77" t="s">
        <v>558</v>
      </c>
      <c r="E32" s="78"/>
      <c r="F32" s="77" t="s">
        <v>42</v>
      </c>
      <c r="G32" s="157">
        <v>5200000</v>
      </c>
      <c r="H32" s="80">
        <v>5200000</v>
      </c>
      <c r="I32" s="80"/>
      <c r="J32" s="80"/>
      <c r="K32" s="80"/>
      <c r="L32" s="80"/>
      <c r="M32" s="80"/>
      <c r="N32" s="80">
        <v>5200000</v>
      </c>
      <c r="O32" s="85">
        <v>41571</v>
      </c>
      <c r="P32" s="81"/>
    </row>
    <row r="33" spans="1:16" x14ac:dyDescent="0.25">
      <c r="A33" s="75" t="s">
        <v>559</v>
      </c>
      <c r="B33" s="158"/>
      <c r="C33" s="159"/>
      <c r="D33" s="148"/>
      <c r="E33" s="78"/>
      <c r="F33" s="77"/>
      <c r="G33" s="149"/>
      <c r="H33" s="80"/>
      <c r="I33" s="80"/>
      <c r="J33" s="80"/>
      <c r="K33" s="80"/>
      <c r="L33" s="80"/>
      <c r="M33" s="80"/>
      <c r="N33" s="80"/>
      <c r="O33" s="77"/>
      <c r="P33" s="81"/>
    </row>
    <row r="34" spans="1:16" x14ac:dyDescent="0.25">
      <c r="A34" s="75" t="s">
        <v>560</v>
      </c>
      <c r="B34" s="158"/>
      <c r="C34" s="159"/>
      <c r="D34" s="148"/>
      <c r="E34" s="78"/>
      <c r="F34" s="77"/>
      <c r="G34" s="149"/>
      <c r="H34" s="80"/>
      <c r="I34" s="80"/>
      <c r="J34" s="80"/>
      <c r="K34" s="80"/>
      <c r="L34" s="80"/>
      <c r="M34" s="80"/>
      <c r="N34" s="80"/>
      <c r="O34" s="77"/>
      <c r="P34" s="81"/>
    </row>
    <row r="35" spans="1:16" x14ac:dyDescent="0.25">
      <c r="A35" s="158"/>
      <c r="B35" s="158"/>
      <c r="C35" s="159"/>
      <c r="D35" s="148"/>
      <c r="E35" s="78"/>
      <c r="F35" s="77"/>
      <c r="G35" s="149"/>
      <c r="H35" s="80"/>
      <c r="I35" s="80"/>
      <c r="J35" s="80"/>
      <c r="K35" s="80"/>
      <c r="L35" s="80"/>
      <c r="M35" s="80"/>
      <c r="N35" s="80"/>
      <c r="O35" s="77"/>
      <c r="P35" s="81"/>
    </row>
    <row r="36" spans="1:16" x14ac:dyDescent="0.25">
      <c r="A36" s="140" t="s">
        <v>31</v>
      </c>
      <c r="B36" s="140" t="s">
        <v>19</v>
      </c>
      <c r="C36" s="141" t="s">
        <v>32</v>
      </c>
      <c r="D36" s="142">
        <v>37964</v>
      </c>
      <c r="E36" s="143"/>
      <c r="F36" s="144"/>
      <c r="G36" s="145">
        <v>4000000</v>
      </c>
      <c r="H36" s="79"/>
      <c r="I36" s="80"/>
      <c r="J36" s="80"/>
      <c r="K36" s="80"/>
      <c r="L36" s="80"/>
      <c r="M36" s="80"/>
      <c r="N36" s="80"/>
      <c r="O36" s="77"/>
      <c r="P36" s="81"/>
    </row>
    <row r="37" spans="1:16" x14ac:dyDescent="0.25">
      <c r="A37" s="75"/>
      <c r="B37" s="75"/>
      <c r="C37" s="76"/>
      <c r="D37" s="78"/>
      <c r="E37" s="78"/>
      <c r="F37" s="77"/>
      <c r="G37" s="80"/>
      <c r="H37" s="80"/>
      <c r="I37" s="80"/>
      <c r="J37" s="80"/>
      <c r="K37" s="80"/>
      <c r="L37" s="81"/>
      <c r="M37" s="80"/>
      <c r="N37" s="80"/>
      <c r="O37" s="77"/>
      <c r="P37" s="81"/>
    </row>
    <row r="38" spans="1:16" x14ac:dyDescent="0.25">
      <c r="A38" s="75" t="s">
        <v>31</v>
      </c>
      <c r="B38" s="75" t="s">
        <v>513</v>
      </c>
      <c r="C38" s="76"/>
      <c r="D38" s="78"/>
      <c r="E38" s="78"/>
      <c r="F38" s="77"/>
      <c r="G38" s="80">
        <v>2000000</v>
      </c>
      <c r="H38" s="80"/>
      <c r="I38" s="81"/>
      <c r="J38" s="80"/>
      <c r="K38" s="80"/>
      <c r="L38" s="80"/>
      <c r="M38" s="80"/>
      <c r="N38" s="80"/>
      <c r="O38" s="85"/>
      <c r="P38" s="81"/>
    </row>
    <row r="39" spans="1:16" x14ac:dyDescent="0.25">
      <c r="A39" s="75" t="s">
        <v>31</v>
      </c>
      <c r="B39" s="160"/>
      <c r="C39" s="76"/>
      <c r="D39" s="77" t="s">
        <v>52</v>
      </c>
      <c r="E39" s="78"/>
      <c r="F39" s="77" t="s">
        <v>42</v>
      </c>
      <c r="G39" s="79">
        <v>1000000</v>
      </c>
      <c r="H39" s="80"/>
      <c r="I39" s="80">
        <v>1000000</v>
      </c>
      <c r="J39" s="80"/>
      <c r="K39" s="80"/>
      <c r="L39" s="80"/>
      <c r="M39" s="80"/>
      <c r="N39" s="80"/>
      <c r="O39" s="85">
        <v>41506</v>
      </c>
      <c r="P39" s="81"/>
    </row>
    <row r="40" spans="1:16" x14ac:dyDescent="0.25">
      <c r="A40" s="75" t="s">
        <v>31</v>
      </c>
      <c r="B40" s="160"/>
      <c r="C40" s="76"/>
      <c r="D40" s="77" t="s">
        <v>52</v>
      </c>
      <c r="E40" s="78"/>
      <c r="F40" s="77" t="s">
        <v>42</v>
      </c>
      <c r="G40" s="79">
        <v>1000000</v>
      </c>
      <c r="H40" s="80"/>
      <c r="I40" s="80">
        <v>1000000</v>
      </c>
      <c r="J40" s="80"/>
      <c r="K40" s="80"/>
      <c r="L40" s="80"/>
      <c r="M40" s="80"/>
      <c r="N40" s="80"/>
      <c r="O40" s="85">
        <v>41506</v>
      </c>
      <c r="P40" s="81"/>
    </row>
    <row r="41" spans="1:16" x14ac:dyDescent="0.25">
      <c r="A41" s="75" t="s">
        <v>656</v>
      </c>
      <c r="B41" s="75"/>
      <c r="C41" s="76"/>
      <c r="D41" s="78"/>
      <c r="E41" s="78"/>
      <c r="F41" s="77"/>
      <c r="G41" s="80"/>
      <c r="H41" s="81"/>
      <c r="I41" s="80"/>
      <c r="J41" s="80"/>
      <c r="K41" s="80"/>
      <c r="L41" s="81"/>
      <c r="M41" s="80"/>
      <c r="N41" s="81"/>
      <c r="O41" s="77"/>
      <c r="P41" s="81"/>
    </row>
    <row r="42" spans="1:16" x14ac:dyDescent="0.25">
      <c r="A42" s="75"/>
      <c r="B42" s="75"/>
      <c r="C42" s="76"/>
      <c r="D42" s="78"/>
      <c r="E42" s="78"/>
      <c r="F42" s="77"/>
      <c r="G42" s="80"/>
      <c r="H42" s="81"/>
      <c r="I42" s="80"/>
      <c r="J42" s="80"/>
      <c r="K42" s="80"/>
      <c r="L42" s="81"/>
      <c r="M42" s="80"/>
      <c r="N42" s="81"/>
      <c r="O42" s="77"/>
      <c r="P42" s="81"/>
    </row>
    <row r="43" spans="1:16" x14ac:dyDescent="0.25">
      <c r="A43" s="75" t="s">
        <v>31</v>
      </c>
      <c r="B43" s="75" t="s">
        <v>515</v>
      </c>
      <c r="C43" s="76"/>
      <c r="D43" s="78"/>
      <c r="E43" s="78"/>
      <c r="F43" s="77"/>
      <c r="G43" s="80">
        <v>1000000</v>
      </c>
      <c r="H43" s="80"/>
      <c r="I43" s="81"/>
      <c r="J43" s="80"/>
      <c r="K43" s="80"/>
      <c r="L43" s="80"/>
      <c r="M43" s="80"/>
      <c r="N43" s="80"/>
      <c r="O43" s="85"/>
      <c r="P43" s="81"/>
    </row>
    <row r="44" spans="1:16" x14ac:dyDescent="0.25">
      <c r="A44" s="75" t="s">
        <v>31</v>
      </c>
      <c r="B44" s="160"/>
      <c r="C44" s="76"/>
      <c r="D44" s="77" t="s">
        <v>52</v>
      </c>
      <c r="E44" s="78"/>
      <c r="F44" s="77" t="s">
        <v>42</v>
      </c>
      <c r="G44" s="79">
        <v>500000</v>
      </c>
      <c r="H44" s="80"/>
      <c r="I44" s="80">
        <v>500000</v>
      </c>
      <c r="J44" s="80"/>
      <c r="K44" s="80"/>
      <c r="L44" s="80"/>
      <c r="M44" s="80"/>
      <c r="N44" s="80"/>
      <c r="O44" s="85">
        <v>41513</v>
      </c>
      <c r="P44" s="81"/>
    </row>
    <row r="45" spans="1:16" x14ac:dyDescent="0.25">
      <c r="A45" s="75" t="s">
        <v>31</v>
      </c>
      <c r="B45" s="160"/>
      <c r="C45" s="76"/>
      <c r="D45" s="77" t="s">
        <v>52</v>
      </c>
      <c r="E45" s="78"/>
      <c r="F45" s="77" t="s">
        <v>42</v>
      </c>
      <c r="G45" s="79">
        <v>500000</v>
      </c>
      <c r="H45" s="80"/>
      <c r="I45" s="80">
        <v>500000</v>
      </c>
      <c r="J45" s="80"/>
      <c r="K45" s="80"/>
      <c r="L45" s="80"/>
      <c r="M45" s="80"/>
      <c r="N45" s="80"/>
      <c r="O45" s="85">
        <v>41513</v>
      </c>
      <c r="P45" s="81"/>
    </row>
    <row r="46" spans="1:16" x14ac:dyDescent="0.25">
      <c r="A46" s="75" t="s">
        <v>657</v>
      </c>
      <c r="B46" s="75"/>
      <c r="C46" s="76"/>
      <c r="D46" s="78"/>
      <c r="E46" s="78"/>
      <c r="F46" s="77"/>
      <c r="G46" s="80"/>
      <c r="H46" s="80"/>
      <c r="I46" s="80"/>
      <c r="J46" s="80"/>
      <c r="K46" s="80"/>
      <c r="L46" s="81"/>
      <c r="M46" s="80"/>
      <c r="N46" s="80"/>
      <c r="O46" s="77"/>
      <c r="P46" s="81"/>
    </row>
    <row r="47" spans="1:16" x14ac:dyDescent="0.25">
      <c r="A47" s="75"/>
      <c r="B47" s="75"/>
      <c r="C47" s="76"/>
      <c r="D47" s="78"/>
      <c r="E47" s="78"/>
      <c r="F47" s="77"/>
      <c r="G47" s="80"/>
      <c r="H47" s="80"/>
      <c r="I47" s="80"/>
      <c r="J47" s="80"/>
      <c r="K47" s="80"/>
      <c r="L47" s="81"/>
      <c r="M47" s="80"/>
      <c r="N47" s="80"/>
      <c r="O47" s="77"/>
      <c r="P47" s="81"/>
    </row>
    <row r="48" spans="1:16" x14ac:dyDescent="0.25">
      <c r="A48" s="75" t="s">
        <v>31</v>
      </c>
      <c r="B48" s="75" t="s">
        <v>107</v>
      </c>
      <c r="C48" s="76"/>
      <c r="D48" s="78"/>
      <c r="E48" s="78"/>
      <c r="F48" s="77"/>
      <c r="G48" s="80">
        <v>500000</v>
      </c>
      <c r="H48" s="80"/>
      <c r="I48" s="81"/>
      <c r="J48" s="80"/>
      <c r="K48" s="80"/>
      <c r="L48" s="80"/>
      <c r="M48" s="80"/>
      <c r="N48" s="80"/>
      <c r="O48" s="85"/>
      <c r="P48" s="81"/>
    </row>
    <row r="49" spans="1:16" x14ac:dyDescent="0.25">
      <c r="A49" s="75" t="s">
        <v>31</v>
      </c>
      <c r="B49" s="160"/>
      <c r="C49" s="76"/>
      <c r="D49" s="77" t="s">
        <v>52</v>
      </c>
      <c r="E49" s="78"/>
      <c r="F49" s="77" t="s">
        <v>42</v>
      </c>
      <c r="G49" s="79">
        <v>500000</v>
      </c>
      <c r="H49" s="80">
        <v>500000</v>
      </c>
      <c r="I49" s="81"/>
      <c r="J49" s="80"/>
      <c r="K49" s="80"/>
      <c r="L49" s="80"/>
      <c r="M49" s="80"/>
      <c r="N49" s="80">
        <v>500000</v>
      </c>
      <c r="O49" s="85">
        <v>41562</v>
      </c>
      <c r="P49" s="81"/>
    </row>
    <row r="50" spans="1:16" x14ac:dyDescent="0.25">
      <c r="A50" s="75" t="s">
        <v>561</v>
      </c>
      <c r="B50" s="75"/>
      <c r="C50" s="76"/>
      <c r="D50" s="78"/>
      <c r="E50" s="78"/>
      <c r="F50" s="77"/>
      <c r="G50" s="80"/>
      <c r="H50" s="80"/>
      <c r="I50" s="80"/>
      <c r="J50" s="80"/>
      <c r="K50" s="80"/>
      <c r="L50" s="81"/>
      <c r="M50" s="80"/>
      <c r="N50" s="80"/>
      <c r="O50" s="77"/>
      <c r="P50" s="81"/>
    </row>
    <row r="51" spans="1:16" x14ac:dyDescent="0.25">
      <c r="A51" s="75"/>
      <c r="B51" s="75"/>
      <c r="C51" s="76"/>
      <c r="D51" s="78"/>
      <c r="E51" s="78"/>
      <c r="F51" s="77"/>
      <c r="G51" s="80"/>
      <c r="H51" s="80"/>
      <c r="I51" s="80"/>
      <c r="J51" s="80"/>
      <c r="K51" s="80"/>
      <c r="L51" s="81"/>
      <c r="M51" s="80"/>
      <c r="N51" s="80"/>
      <c r="O51" s="77"/>
      <c r="P51" s="81"/>
    </row>
    <row r="52" spans="1:16" x14ac:dyDescent="0.25">
      <c r="A52" s="75" t="s">
        <v>31</v>
      </c>
      <c r="B52" s="75" t="s">
        <v>109</v>
      </c>
      <c r="C52" s="76"/>
      <c r="D52" s="78"/>
      <c r="E52" s="78"/>
      <c r="F52" s="77"/>
      <c r="G52" s="80">
        <v>500000</v>
      </c>
      <c r="H52" s="80"/>
      <c r="I52" s="81"/>
      <c r="J52" s="80"/>
      <c r="K52" s="80"/>
      <c r="L52" s="80"/>
      <c r="M52" s="80"/>
      <c r="N52" s="80"/>
      <c r="O52" s="85"/>
      <c r="P52" s="81"/>
    </row>
    <row r="53" spans="1:16" x14ac:dyDescent="0.25">
      <c r="A53" s="75" t="s">
        <v>31</v>
      </c>
      <c r="B53" s="160"/>
      <c r="C53" s="76"/>
      <c r="D53" s="77" t="s">
        <v>52</v>
      </c>
      <c r="E53" s="78"/>
      <c r="F53" s="77" t="s">
        <v>42</v>
      </c>
      <c r="G53" s="79">
        <v>500000</v>
      </c>
      <c r="H53" s="80">
        <v>500000</v>
      </c>
      <c r="I53" s="81"/>
      <c r="J53" s="80"/>
      <c r="K53" s="80"/>
      <c r="L53" s="80"/>
      <c r="M53" s="80"/>
      <c r="N53" s="80">
        <v>500000</v>
      </c>
      <c r="O53" s="85">
        <v>41604</v>
      </c>
      <c r="P53" s="81"/>
    </row>
    <row r="54" spans="1:16" x14ac:dyDescent="0.25">
      <c r="A54" s="75" t="s">
        <v>498</v>
      </c>
      <c r="B54" s="75"/>
      <c r="C54" s="76"/>
      <c r="D54" s="78"/>
      <c r="E54" s="78"/>
      <c r="F54" s="77"/>
      <c r="G54" s="80"/>
      <c r="H54" s="80"/>
      <c r="I54" s="80"/>
      <c r="J54" s="80"/>
      <c r="K54" s="80"/>
      <c r="L54" s="81"/>
      <c r="M54" s="80"/>
      <c r="N54" s="80"/>
      <c r="O54" s="77"/>
      <c r="P54" s="81"/>
    </row>
    <row r="55" spans="1:16" x14ac:dyDescent="0.25">
      <c r="A55" s="75"/>
      <c r="B55" s="75"/>
      <c r="C55" s="76"/>
      <c r="D55" s="78"/>
      <c r="E55" s="78"/>
      <c r="F55" s="77"/>
      <c r="G55" s="80"/>
      <c r="H55" s="80"/>
      <c r="I55" s="80"/>
      <c r="J55" s="80"/>
      <c r="K55" s="80"/>
      <c r="L55" s="81"/>
      <c r="M55" s="80"/>
      <c r="N55" s="80"/>
      <c r="O55" s="77"/>
      <c r="P55" s="81"/>
    </row>
    <row r="56" spans="1:16" x14ac:dyDescent="0.25">
      <c r="A56" s="75" t="s">
        <v>31</v>
      </c>
      <c r="B56" s="75" t="s">
        <v>111</v>
      </c>
      <c r="C56" s="76"/>
      <c r="D56" s="78"/>
      <c r="E56" s="78"/>
      <c r="F56" s="77"/>
      <c r="G56" s="80">
        <v>1500000</v>
      </c>
      <c r="H56" s="80"/>
      <c r="I56" s="81"/>
      <c r="J56" s="80"/>
      <c r="K56" s="80"/>
      <c r="L56" s="80"/>
      <c r="M56" s="80"/>
      <c r="N56" s="80"/>
      <c r="O56" s="85"/>
      <c r="P56" s="81"/>
    </row>
    <row r="57" spans="1:16" x14ac:dyDescent="0.25">
      <c r="A57" s="75" t="s">
        <v>31</v>
      </c>
      <c r="B57" s="160"/>
      <c r="C57" s="76"/>
      <c r="D57" s="77" t="s">
        <v>52</v>
      </c>
      <c r="E57" s="78"/>
      <c r="F57" s="77" t="s">
        <v>42</v>
      </c>
      <c r="G57" s="79">
        <v>1000000</v>
      </c>
      <c r="H57" s="80">
        <v>1000000</v>
      </c>
      <c r="I57" s="81"/>
      <c r="J57" s="80"/>
      <c r="K57" s="80"/>
      <c r="L57" s="80"/>
      <c r="M57" s="80"/>
      <c r="N57" s="80">
        <v>1000000</v>
      </c>
      <c r="O57" s="85">
        <v>41604</v>
      </c>
      <c r="P57" s="81"/>
    </row>
    <row r="58" spans="1:16" x14ac:dyDescent="0.25">
      <c r="A58" s="75" t="s">
        <v>31</v>
      </c>
      <c r="B58" s="160"/>
      <c r="C58" s="76"/>
      <c r="D58" s="77" t="s">
        <v>52</v>
      </c>
      <c r="E58" s="78"/>
      <c r="F58" s="77" t="s">
        <v>42</v>
      </c>
      <c r="G58" s="79">
        <v>500000</v>
      </c>
      <c r="H58" s="80">
        <v>500000</v>
      </c>
      <c r="I58" s="81"/>
      <c r="J58" s="80"/>
      <c r="K58" s="80"/>
      <c r="L58" s="80"/>
      <c r="M58" s="80"/>
      <c r="N58" s="80">
        <v>500000</v>
      </c>
      <c r="O58" s="85">
        <v>41604</v>
      </c>
      <c r="P58" s="81"/>
    </row>
    <row r="59" spans="1:16" x14ac:dyDescent="0.25">
      <c r="A59" s="75" t="s">
        <v>499</v>
      </c>
      <c r="B59" s="75"/>
      <c r="C59" s="76"/>
      <c r="D59" s="78"/>
      <c r="E59" s="78"/>
      <c r="F59" s="77"/>
      <c r="G59" s="80"/>
      <c r="H59" s="80"/>
      <c r="I59" s="80"/>
      <c r="J59" s="80"/>
      <c r="K59" s="80"/>
      <c r="L59" s="81"/>
      <c r="M59" s="80"/>
      <c r="N59" s="80"/>
      <c r="O59" s="77"/>
      <c r="P59" s="81"/>
    </row>
    <row r="60" spans="1:16" x14ac:dyDescent="0.25">
      <c r="A60" s="75"/>
      <c r="B60" s="75"/>
      <c r="C60" s="76"/>
      <c r="D60" s="78"/>
      <c r="E60" s="78"/>
      <c r="F60" s="77"/>
      <c r="G60" s="80"/>
      <c r="H60" s="80"/>
      <c r="I60" s="80"/>
      <c r="J60" s="80"/>
      <c r="K60" s="80"/>
      <c r="L60" s="81"/>
      <c r="M60" s="80"/>
      <c r="N60" s="80"/>
      <c r="O60" s="77"/>
      <c r="P60" s="81"/>
    </row>
    <row r="61" spans="1:16" x14ac:dyDescent="0.25">
      <c r="A61" s="75" t="s">
        <v>31</v>
      </c>
      <c r="B61" s="75" t="s">
        <v>113</v>
      </c>
      <c r="C61" s="76"/>
      <c r="D61" s="78"/>
      <c r="E61" s="78"/>
      <c r="F61" s="77"/>
      <c r="G61" s="80">
        <v>1500000</v>
      </c>
      <c r="H61" s="80"/>
      <c r="I61" s="81"/>
      <c r="J61" s="80"/>
      <c r="K61" s="80"/>
      <c r="L61" s="80"/>
      <c r="M61" s="80"/>
      <c r="N61" s="80"/>
      <c r="O61" s="85"/>
      <c r="P61" s="81"/>
    </row>
    <row r="62" spans="1:16" x14ac:dyDescent="0.25">
      <c r="A62" s="75" t="s">
        <v>31</v>
      </c>
      <c r="B62" s="160"/>
      <c r="C62" s="76"/>
      <c r="D62" s="77" t="s">
        <v>52</v>
      </c>
      <c r="E62" s="78"/>
      <c r="F62" s="77" t="s">
        <v>42</v>
      </c>
      <c r="G62" s="79">
        <v>1000000</v>
      </c>
      <c r="H62" s="80">
        <v>1000000</v>
      </c>
      <c r="I62" s="81"/>
      <c r="J62" s="80"/>
      <c r="K62" s="80"/>
      <c r="L62" s="80"/>
      <c r="M62" s="80"/>
      <c r="N62" s="80">
        <v>1000000</v>
      </c>
      <c r="O62" s="85">
        <v>41604</v>
      </c>
      <c r="P62" s="81"/>
    </row>
    <row r="63" spans="1:16" x14ac:dyDescent="0.25">
      <c r="A63" s="75" t="s">
        <v>31</v>
      </c>
      <c r="B63" s="160"/>
      <c r="C63" s="76"/>
      <c r="D63" s="77" t="s">
        <v>52</v>
      </c>
      <c r="E63" s="78"/>
      <c r="F63" s="77" t="s">
        <v>42</v>
      </c>
      <c r="G63" s="79">
        <v>500000</v>
      </c>
      <c r="H63" s="80">
        <v>500000</v>
      </c>
      <c r="I63" s="81"/>
      <c r="J63" s="80"/>
      <c r="K63" s="80"/>
      <c r="L63" s="80"/>
      <c r="M63" s="80"/>
      <c r="N63" s="80">
        <v>500000</v>
      </c>
      <c r="O63" s="85">
        <v>41604</v>
      </c>
      <c r="P63" s="81"/>
    </row>
    <row r="64" spans="1:16" x14ac:dyDescent="0.25">
      <c r="A64" s="75" t="s">
        <v>500</v>
      </c>
      <c r="B64" s="75"/>
      <c r="C64" s="76"/>
      <c r="D64" s="78"/>
      <c r="E64" s="78"/>
      <c r="F64" s="77"/>
      <c r="G64" s="80"/>
      <c r="H64" s="80"/>
      <c r="I64" s="80"/>
      <c r="J64" s="80"/>
      <c r="K64" s="80"/>
      <c r="L64" s="81"/>
      <c r="M64" s="80"/>
      <c r="N64" s="80"/>
      <c r="O64" s="77"/>
      <c r="P64" s="81"/>
    </row>
    <row r="65" spans="1:16" x14ac:dyDescent="0.25">
      <c r="A65" s="75"/>
      <c r="B65" s="75"/>
      <c r="C65" s="76"/>
      <c r="D65" s="78"/>
      <c r="E65" s="78"/>
      <c r="F65" s="77"/>
      <c r="G65" s="80"/>
      <c r="H65" s="80"/>
      <c r="I65" s="80"/>
      <c r="J65" s="80"/>
      <c r="K65" s="80"/>
      <c r="L65" s="81"/>
      <c r="M65" s="80"/>
      <c r="N65" s="80"/>
      <c r="O65" s="77"/>
      <c r="P65" s="81"/>
    </row>
    <row r="66" spans="1:16" x14ac:dyDescent="0.25">
      <c r="A66" s="140" t="s">
        <v>33</v>
      </c>
      <c r="B66" s="140" t="s">
        <v>19</v>
      </c>
      <c r="C66" s="141" t="s">
        <v>34</v>
      </c>
      <c r="D66" s="142">
        <v>38119</v>
      </c>
      <c r="E66" s="143"/>
      <c r="F66" s="144"/>
      <c r="G66" s="145">
        <v>35000000</v>
      </c>
      <c r="H66" s="79"/>
      <c r="I66" s="80"/>
      <c r="J66" s="80"/>
      <c r="K66" s="80"/>
      <c r="L66" s="80"/>
      <c r="M66" s="80"/>
      <c r="N66" s="80"/>
      <c r="O66" s="77"/>
      <c r="P66" s="81"/>
    </row>
    <row r="67" spans="1:16" x14ac:dyDescent="0.25">
      <c r="A67" s="75"/>
      <c r="B67" s="75"/>
      <c r="C67" s="76"/>
      <c r="D67" s="77"/>
      <c r="E67" s="78"/>
      <c r="F67" s="77"/>
      <c r="G67" s="80"/>
      <c r="H67" s="79"/>
      <c r="I67" s="80"/>
      <c r="J67" s="80"/>
      <c r="K67" s="80"/>
      <c r="L67" s="80"/>
      <c r="M67" s="80"/>
      <c r="N67" s="80"/>
      <c r="O67" s="85"/>
      <c r="P67" s="81"/>
    </row>
    <row r="68" spans="1:16" x14ac:dyDescent="0.25">
      <c r="A68" s="140" t="s">
        <v>35</v>
      </c>
      <c r="B68" s="140" t="s">
        <v>19</v>
      </c>
      <c r="C68" s="141" t="s">
        <v>36</v>
      </c>
      <c r="D68" s="142">
        <v>38142</v>
      </c>
      <c r="E68" s="143"/>
      <c r="F68" s="144"/>
      <c r="G68" s="145" t="s">
        <v>37</v>
      </c>
      <c r="H68" s="79"/>
      <c r="I68" s="80"/>
      <c r="J68" s="80"/>
      <c r="K68" s="80"/>
      <c r="L68" s="80"/>
      <c r="M68" s="80"/>
      <c r="N68" s="80"/>
      <c r="O68" s="77"/>
      <c r="P68" s="81"/>
    </row>
    <row r="69" spans="1:16" x14ac:dyDescent="0.25">
      <c r="A69" s="75"/>
      <c r="B69" s="75"/>
      <c r="C69" s="76"/>
      <c r="D69" s="78"/>
      <c r="E69" s="78"/>
      <c r="F69" s="77"/>
      <c r="G69" s="78"/>
      <c r="H69" s="79"/>
      <c r="I69" s="80"/>
      <c r="J69" s="80"/>
      <c r="K69" s="80"/>
      <c r="L69" s="80"/>
      <c r="M69" s="80"/>
      <c r="N69" s="80"/>
      <c r="O69" s="77"/>
      <c r="P69" s="81"/>
    </row>
    <row r="70" spans="1:16" x14ac:dyDescent="0.25">
      <c r="A70" s="140" t="s">
        <v>38</v>
      </c>
      <c r="B70" s="140" t="s">
        <v>19</v>
      </c>
      <c r="C70" s="141" t="s">
        <v>39</v>
      </c>
      <c r="D70" s="142">
        <v>38331</v>
      </c>
      <c r="E70" s="143"/>
      <c r="F70" s="144"/>
      <c r="G70" s="145" t="s">
        <v>40</v>
      </c>
      <c r="H70" s="161"/>
      <c r="I70" s="80"/>
      <c r="J70" s="80"/>
      <c r="K70" s="80"/>
      <c r="L70" s="80"/>
      <c r="M70" s="80"/>
      <c r="N70" s="80"/>
      <c r="O70" s="77"/>
      <c r="P70" s="81"/>
    </row>
    <row r="71" spans="1:16" x14ac:dyDescent="0.25">
      <c r="A71" s="75"/>
      <c r="B71" s="146"/>
      <c r="C71" s="147"/>
      <c r="D71" s="148"/>
      <c r="E71" s="78"/>
      <c r="F71" s="77"/>
      <c r="G71" s="149"/>
      <c r="H71" s="161"/>
      <c r="I71" s="80"/>
      <c r="J71" s="80"/>
      <c r="K71" s="80"/>
      <c r="L71" s="80"/>
      <c r="M71" s="80"/>
      <c r="N71" s="80"/>
      <c r="O71" s="77"/>
      <c r="P71" s="81"/>
    </row>
    <row r="72" spans="1:16" x14ac:dyDescent="0.25">
      <c r="A72" s="75" t="s">
        <v>38</v>
      </c>
      <c r="B72" s="75" t="s">
        <v>41</v>
      </c>
      <c r="C72" s="76"/>
      <c r="D72" s="78"/>
      <c r="E72" s="78"/>
      <c r="F72" s="77" t="s">
        <v>42</v>
      </c>
      <c r="G72" s="79">
        <v>4000000</v>
      </c>
      <c r="H72" s="80"/>
      <c r="I72" s="80"/>
      <c r="J72" s="80"/>
      <c r="K72" s="80"/>
      <c r="L72" s="80"/>
      <c r="M72" s="80"/>
      <c r="N72" s="80"/>
      <c r="O72" s="77"/>
      <c r="P72" s="81"/>
    </row>
    <row r="73" spans="1:16" x14ac:dyDescent="0.25">
      <c r="A73" s="75" t="s">
        <v>38</v>
      </c>
      <c r="B73" s="75"/>
      <c r="C73" s="76"/>
      <c r="D73" s="77" t="s">
        <v>43</v>
      </c>
      <c r="E73" s="78" t="s">
        <v>44</v>
      </c>
      <c r="F73" s="77" t="s">
        <v>42</v>
      </c>
      <c r="G73" s="79">
        <v>4000000</v>
      </c>
      <c r="H73" s="80">
        <v>2779781</v>
      </c>
      <c r="I73" s="80">
        <v>1220219</v>
      </c>
      <c r="J73" s="80"/>
      <c r="K73" s="80"/>
      <c r="L73" s="80"/>
      <c r="M73" s="80"/>
      <c r="N73" s="80">
        <v>2796820</v>
      </c>
      <c r="O73" s="85">
        <v>42221</v>
      </c>
      <c r="P73" s="81"/>
    </row>
    <row r="74" spans="1:16" x14ac:dyDescent="0.25">
      <c r="A74" s="75" t="s">
        <v>45</v>
      </c>
      <c r="B74" s="75"/>
      <c r="C74" s="76"/>
      <c r="D74" s="77"/>
      <c r="E74" s="78"/>
      <c r="F74" s="77"/>
      <c r="G74" s="79"/>
      <c r="H74" s="80"/>
      <c r="I74" s="80"/>
      <c r="J74" s="80"/>
      <c r="K74" s="80"/>
      <c r="L74" s="80"/>
      <c r="M74" s="80"/>
      <c r="N74" s="80"/>
      <c r="O74" s="85"/>
      <c r="P74" s="81"/>
    </row>
    <row r="75" spans="1:16" x14ac:dyDescent="0.25">
      <c r="A75" s="75" t="s">
        <v>46</v>
      </c>
      <c r="B75" s="75"/>
      <c r="C75" s="76"/>
      <c r="D75" s="77"/>
      <c r="E75" s="78"/>
      <c r="F75" s="77"/>
      <c r="G75" s="79"/>
      <c r="H75" s="80"/>
      <c r="I75" s="80"/>
      <c r="J75" s="80"/>
      <c r="K75" s="80"/>
      <c r="L75" s="80"/>
      <c r="M75" s="80"/>
      <c r="N75" s="80"/>
      <c r="O75" s="85"/>
      <c r="P75" s="81"/>
    </row>
    <row r="76" spans="1:16" x14ac:dyDescent="0.25">
      <c r="A76" s="75"/>
      <c r="B76" s="75"/>
      <c r="C76" s="76"/>
      <c r="D76" s="77"/>
      <c r="E76" s="78"/>
      <c r="F76" s="77"/>
      <c r="G76" s="79"/>
      <c r="H76" s="80"/>
      <c r="I76" s="80"/>
      <c r="J76" s="80"/>
      <c r="K76" s="80"/>
      <c r="L76" s="80"/>
      <c r="M76" s="80"/>
      <c r="N76" s="80"/>
      <c r="O76" s="85"/>
      <c r="P76" s="81"/>
    </row>
    <row r="77" spans="1:16" x14ac:dyDescent="0.25">
      <c r="A77" s="140" t="s">
        <v>47</v>
      </c>
      <c r="B77" s="140" t="s">
        <v>19</v>
      </c>
      <c r="C77" s="141" t="s">
        <v>48</v>
      </c>
      <c r="D77" s="142">
        <v>38369</v>
      </c>
      <c r="E77" s="143"/>
      <c r="F77" s="144"/>
      <c r="G77" s="145" t="s">
        <v>49</v>
      </c>
      <c r="H77" s="161"/>
      <c r="I77" s="80"/>
      <c r="J77" s="80"/>
      <c r="K77" s="80"/>
      <c r="L77" s="80"/>
      <c r="M77" s="80"/>
      <c r="N77" s="80"/>
      <c r="O77" s="77"/>
      <c r="P77" s="81"/>
    </row>
    <row r="78" spans="1:16" x14ac:dyDescent="0.25">
      <c r="A78" s="150"/>
      <c r="B78" s="150"/>
      <c r="C78" s="151"/>
      <c r="D78" s="152"/>
      <c r="E78" s="153"/>
      <c r="F78" s="154"/>
      <c r="G78" s="155"/>
      <c r="H78" s="161"/>
      <c r="I78" s="80"/>
      <c r="J78" s="80"/>
      <c r="K78" s="80"/>
      <c r="L78" s="80"/>
      <c r="M78" s="80"/>
      <c r="N78" s="80"/>
      <c r="O78" s="77"/>
      <c r="P78" s="81"/>
    </row>
    <row r="79" spans="1:16" x14ac:dyDescent="0.25">
      <c r="A79" s="75" t="s">
        <v>47</v>
      </c>
      <c r="B79" s="75" t="s">
        <v>562</v>
      </c>
      <c r="C79" s="159"/>
      <c r="D79" s="148"/>
      <c r="E79" s="78"/>
      <c r="F79" s="77"/>
      <c r="G79" s="149">
        <v>4500000</v>
      </c>
      <c r="H79" s="80"/>
      <c r="I79" s="80"/>
      <c r="J79" s="80"/>
      <c r="K79" s="80"/>
      <c r="L79" s="80"/>
      <c r="M79" s="80"/>
      <c r="N79" s="80"/>
      <c r="O79" s="85"/>
      <c r="P79" s="81"/>
    </row>
    <row r="80" spans="1:16" x14ac:dyDescent="0.25">
      <c r="A80" s="75" t="s">
        <v>47</v>
      </c>
      <c r="B80" s="160"/>
      <c r="C80" s="76"/>
      <c r="D80" s="77" t="s">
        <v>43</v>
      </c>
      <c r="E80" s="156" t="s">
        <v>563</v>
      </c>
      <c r="F80" s="77" t="s">
        <v>42</v>
      </c>
      <c r="G80" s="162">
        <v>4500000</v>
      </c>
      <c r="H80" s="80">
        <v>500000</v>
      </c>
      <c r="I80" s="80"/>
      <c r="J80" s="80"/>
      <c r="K80" s="80"/>
      <c r="L80" s="80">
        <v>4000000</v>
      </c>
      <c r="M80" s="80"/>
      <c r="N80" s="80">
        <v>500000</v>
      </c>
      <c r="O80" s="85">
        <v>41558</v>
      </c>
      <c r="P80" s="81"/>
    </row>
    <row r="81" spans="1:16" x14ac:dyDescent="0.25">
      <c r="A81" s="75" t="s">
        <v>47</v>
      </c>
      <c r="B81" s="160"/>
      <c r="C81" s="76"/>
      <c r="D81" s="77" t="s">
        <v>43</v>
      </c>
      <c r="E81" s="156" t="s">
        <v>564</v>
      </c>
      <c r="F81" s="77" t="s">
        <v>42</v>
      </c>
      <c r="G81" s="162">
        <v>4500000</v>
      </c>
      <c r="H81" s="80">
        <v>2000000</v>
      </c>
      <c r="I81" s="80"/>
      <c r="J81" s="80"/>
      <c r="K81" s="80"/>
      <c r="L81" s="80">
        <v>2500000</v>
      </c>
      <c r="M81" s="80"/>
      <c r="N81" s="80">
        <v>2000000</v>
      </c>
      <c r="O81" s="85">
        <v>41564</v>
      </c>
      <c r="P81" s="81"/>
    </row>
    <row r="82" spans="1:16" x14ac:dyDescent="0.25">
      <c r="A82" s="75" t="s">
        <v>47</v>
      </c>
      <c r="B82" s="160"/>
      <c r="C82" s="76"/>
      <c r="D82" s="77" t="s">
        <v>43</v>
      </c>
      <c r="E82" s="156" t="s">
        <v>565</v>
      </c>
      <c r="F82" s="77" t="s">
        <v>42</v>
      </c>
      <c r="G82" s="162">
        <v>4500000</v>
      </c>
      <c r="H82" s="80">
        <v>2000000</v>
      </c>
      <c r="I82" s="80"/>
      <c r="J82" s="80"/>
      <c r="K82" s="80"/>
      <c r="L82" s="80">
        <v>2500000</v>
      </c>
      <c r="M82" s="80"/>
      <c r="N82" s="80">
        <v>2000000</v>
      </c>
      <c r="O82" s="85">
        <v>41571</v>
      </c>
      <c r="P82" s="81"/>
    </row>
    <row r="83" spans="1:16" x14ac:dyDescent="0.25">
      <c r="A83" s="75" t="s">
        <v>47</v>
      </c>
      <c r="B83" s="160"/>
      <c r="C83" s="76"/>
      <c r="D83" s="77" t="s">
        <v>43</v>
      </c>
      <c r="E83" s="156" t="s">
        <v>566</v>
      </c>
      <c r="F83" s="77" t="s">
        <v>42</v>
      </c>
      <c r="G83" s="162">
        <v>4500000</v>
      </c>
      <c r="H83" s="80"/>
      <c r="I83" s="80"/>
      <c r="J83" s="80"/>
      <c r="K83" s="80"/>
      <c r="L83" s="80">
        <v>4500000</v>
      </c>
      <c r="M83" s="80"/>
      <c r="N83" s="80"/>
      <c r="O83" s="85">
        <v>41577</v>
      </c>
      <c r="P83" s="81"/>
    </row>
    <row r="84" spans="1:16" x14ac:dyDescent="0.25">
      <c r="A84" s="75" t="s">
        <v>567</v>
      </c>
      <c r="B84" s="75"/>
      <c r="C84" s="76"/>
      <c r="D84" s="78"/>
      <c r="E84" s="78"/>
      <c r="F84" s="77"/>
      <c r="G84" s="80"/>
      <c r="H84" s="80"/>
      <c r="I84" s="80"/>
      <c r="J84" s="80"/>
      <c r="K84" s="80"/>
      <c r="L84" s="80"/>
      <c r="M84" s="80"/>
      <c r="N84" s="81"/>
      <c r="O84" s="85"/>
      <c r="P84" s="81"/>
    </row>
    <row r="85" spans="1:16" x14ac:dyDescent="0.25">
      <c r="A85" s="75" t="s">
        <v>568</v>
      </c>
      <c r="B85" s="75"/>
      <c r="C85" s="76"/>
      <c r="D85" s="78"/>
      <c r="E85" s="78"/>
      <c r="F85" s="77"/>
      <c r="G85" s="80"/>
      <c r="H85" s="80"/>
      <c r="I85" s="80"/>
      <c r="J85" s="80"/>
      <c r="K85" s="80"/>
      <c r="L85" s="80"/>
      <c r="M85" s="80"/>
      <c r="N85" s="80"/>
      <c r="O85" s="85"/>
      <c r="P85" s="81"/>
    </row>
    <row r="86" spans="1:16" x14ac:dyDescent="0.25">
      <c r="A86" s="75"/>
      <c r="B86" s="75"/>
      <c r="C86" s="76"/>
      <c r="D86" s="78"/>
      <c r="E86" s="78"/>
      <c r="F86" s="77"/>
      <c r="G86" s="80"/>
      <c r="H86" s="80"/>
      <c r="I86" s="80"/>
      <c r="J86" s="80"/>
      <c r="K86" s="80"/>
      <c r="L86" s="80"/>
      <c r="M86" s="80"/>
      <c r="N86" s="80"/>
      <c r="O86" s="85"/>
      <c r="P86" s="81"/>
    </row>
    <row r="87" spans="1:16" x14ac:dyDescent="0.25">
      <c r="A87" s="140" t="s">
        <v>31</v>
      </c>
      <c r="B87" s="140" t="s">
        <v>19</v>
      </c>
      <c r="C87" s="141" t="s">
        <v>50</v>
      </c>
      <c r="D87" s="142">
        <v>38385</v>
      </c>
      <c r="E87" s="143"/>
      <c r="F87" s="144"/>
      <c r="G87" s="145">
        <v>7000000</v>
      </c>
      <c r="H87" s="79"/>
      <c r="I87" s="80"/>
      <c r="J87" s="80"/>
      <c r="K87" s="80"/>
      <c r="L87" s="80"/>
      <c r="M87" s="80"/>
      <c r="N87" s="80"/>
      <c r="O87" s="77"/>
      <c r="P87" s="81"/>
    </row>
    <row r="88" spans="1:16" x14ac:dyDescent="0.25">
      <c r="A88" s="75"/>
      <c r="B88" s="75"/>
      <c r="C88" s="76"/>
      <c r="D88" s="78"/>
      <c r="E88" s="78"/>
      <c r="F88" s="77"/>
      <c r="G88" s="80"/>
      <c r="H88" s="81"/>
      <c r="I88" s="80"/>
      <c r="J88" s="80"/>
      <c r="K88" s="80"/>
      <c r="L88" s="81"/>
      <c r="M88" s="80"/>
      <c r="N88" s="81"/>
      <c r="O88" s="77"/>
      <c r="P88" s="81"/>
    </row>
    <row r="89" spans="1:16" x14ac:dyDescent="0.25">
      <c r="A89" s="75" t="s">
        <v>31</v>
      </c>
      <c r="B89" s="75" t="s">
        <v>658</v>
      </c>
      <c r="C89" s="76"/>
      <c r="D89" s="78"/>
      <c r="E89" s="78"/>
      <c r="F89" s="77"/>
      <c r="G89" s="80">
        <v>500000</v>
      </c>
      <c r="H89" s="81"/>
      <c r="I89" s="80"/>
      <c r="J89" s="80"/>
      <c r="K89" s="80"/>
      <c r="L89" s="81"/>
      <c r="M89" s="80"/>
      <c r="N89" s="81"/>
      <c r="O89" s="77"/>
      <c r="P89" s="81"/>
    </row>
    <row r="90" spans="1:16" x14ac:dyDescent="0.25">
      <c r="A90" s="75" t="s">
        <v>31</v>
      </c>
      <c r="B90" s="75"/>
      <c r="C90" s="76"/>
      <c r="D90" s="77" t="s">
        <v>52</v>
      </c>
      <c r="E90" s="78"/>
      <c r="F90" s="77" t="s">
        <v>42</v>
      </c>
      <c r="G90" s="79">
        <v>500000</v>
      </c>
      <c r="H90" s="80"/>
      <c r="I90" s="80">
        <v>500000</v>
      </c>
      <c r="J90" s="80"/>
      <c r="K90" s="80"/>
      <c r="L90" s="80"/>
      <c r="M90" s="80"/>
      <c r="N90" s="80"/>
      <c r="O90" s="85">
        <v>41513</v>
      </c>
      <c r="P90" s="81"/>
    </row>
    <row r="91" spans="1:16" x14ac:dyDescent="0.25">
      <c r="A91" s="75" t="s">
        <v>659</v>
      </c>
      <c r="B91" s="75"/>
      <c r="C91" s="76"/>
      <c r="D91" s="78"/>
      <c r="E91" s="78"/>
      <c r="F91" s="77"/>
      <c r="G91" s="80"/>
      <c r="H91" s="81"/>
      <c r="I91" s="80"/>
      <c r="J91" s="80"/>
      <c r="K91" s="80"/>
      <c r="L91" s="81"/>
      <c r="M91" s="80"/>
      <c r="N91" s="81"/>
      <c r="O91" s="77"/>
      <c r="P91" s="81"/>
    </row>
    <row r="92" spans="1:16" x14ac:dyDescent="0.25">
      <c r="A92" s="75"/>
      <c r="B92" s="75"/>
      <c r="C92" s="76"/>
      <c r="D92" s="78"/>
      <c r="E92" s="78"/>
      <c r="F92" s="77"/>
      <c r="G92" s="80"/>
      <c r="H92" s="81"/>
      <c r="I92" s="80"/>
      <c r="J92" s="80"/>
      <c r="K92" s="80"/>
      <c r="L92" s="81"/>
      <c r="M92" s="80"/>
      <c r="N92" s="81"/>
      <c r="O92" s="77"/>
      <c r="P92" s="81"/>
    </row>
    <row r="93" spans="1:16" x14ac:dyDescent="0.25">
      <c r="A93" s="75" t="s">
        <v>31</v>
      </c>
      <c r="B93" s="75" t="s">
        <v>622</v>
      </c>
      <c r="C93" s="76"/>
      <c r="D93" s="78"/>
      <c r="E93" s="78"/>
      <c r="F93" s="77"/>
      <c r="G93" s="80">
        <v>500000</v>
      </c>
      <c r="H93" s="81"/>
      <c r="I93" s="80"/>
      <c r="J93" s="80"/>
      <c r="K93" s="80"/>
      <c r="L93" s="81"/>
      <c r="M93" s="80"/>
      <c r="N93" s="81"/>
      <c r="O93" s="77"/>
      <c r="P93" s="81"/>
    </row>
    <row r="94" spans="1:16" x14ac:dyDescent="0.25">
      <c r="A94" s="75" t="s">
        <v>31</v>
      </c>
      <c r="B94" s="75"/>
      <c r="C94" s="76"/>
      <c r="D94" s="77" t="s">
        <v>52</v>
      </c>
      <c r="E94" s="78"/>
      <c r="F94" s="77" t="s">
        <v>42</v>
      </c>
      <c r="G94" s="79">
        <v>500000</v>
      </c>
      <c r="H94" s="80">
        <v>500000</v>
      </c>
      <c r="I94" s="80"/>
      <c r="J94" s="80"/>
      <c r="K94" s="80"/>
      <c r="L94" s="80"/>
      <c r="M94" s="80"/>
      <c r="N94" s="80">
        <v>500000</v>
      </c>
      <c r="O94" s="85">
        <v>41527</v>
      </c>
      <c r="P94" s="81"/>
    </row>
    <row r="95" spans="1:16" x14ac:dyDescent="0.25">
      <c r="A95" s="75" t="s">
        <v>623</v>
      </c>
      <c r="B95" s="75"/>
      <c r="C95" s="76"/>
      <c r="D95" s="78"/>
      <c r="E95" s="78"/>
      <c r="F95" s="77"/>
      <c r="G95" s="80"/>
      <c r="H95" s="81"/>
      <c r="I95" s="80"/>
      <c r="J95" s="80"/>
      <c r="K95" s="80"/>
      <c r="L95" s="81"/>
      <c r="M95" s="80"/>
      <c r="N95" s="81"/>
      <c r="O95" s="77"/>
      <c r="P95" s="81"/>
    </row>
    <row r="96" spans="1:16" x14ac:dyDescent="0.25">
      <c r="A96" s="75"/>
      <c r="B96" s="75"/>
      <c r="C96" s="76"/>
      <c r="D96" s="78"/>
      <c r="E96" s="78"/>
      <c r="F96" s="77"/>
      <c r="G96" s="80"/>
      <c r="H96" s="81"/>
      <c r="I96" s="80"/>
      <c r="J96" s="80"/>
      <c r="K96" s="80"/>
      <c r="L96" s="81"/>
      <c r="M96" s="80"/>
      <c r="N96" s="81"/>
      <c r="O96" s="77"/>
      <c r="P96" s="81"/>
    </row>
    <row r="97" spans="1:16" x14ac:dyDescent="0.25">
      <c r="A97" s="75" t="s">
        <v>31</v>
      </c>
      <c r="B97" s="75" t="s">
        <v>624</v>
      </c>
      <c r="C97" s="76"/>
      <c r="D97" s="78"/>
      <c r="E97" s="78"/>
      <c r="F97" s="77"/>
      <c r="G97" s="80">
        <v>500000</v>
      </c>
      <c r="H97" s="81"/>
      <c r="I97" s="80"/>
      <c r="J97" s="80"/>
      <c r="K97" s="80"/>
      <c r="L97" s="81"/>
      <c r="M97" s="80"/>
      <c r="N97" s="81"/>
      <c r="O97" s="77"/>
      <c r="P97" s="81"/>
    </row>
    <row r="98" spans="1:16" x14ac:dyDescent="0.25">
      <c r="A98" s="75" t="s">
        <v>31</v>
      </c>
      <c r="B98" s="75"/>
      <c r="C98" s="76"/>
      <c r="D98" s="77" t="s">
        <v>52</v>
      </c>
      <c r="E98" s="78"/>
      <c r="F98" s="77" t="s">
        <v>42</v>
      </c>
      <c r="G98" s="79">
        <v>500000</v>
      </c>
      <c r="H98" s="80">
        <v>500000</v>
      </c>
      <c r="I98" s="80"/>
      <c r="J98" s="80"/>
      <c r="K98" s="80"/>
      <c r="L98" s="80"/>
      <c r="M98" s="80"/>
      <c r="N98" s="80">
        <v>500000</v>
      </c>
      <c r="O98" s="85">
        <v>41541</v>
      </c>
      <c r="P98" s="81"/>
    </row>
    <row r="99" spans="1:16" x14ac:dyDescent="0.25">
      <c r="A99" s="75" t="s">
        <v>625</v>
      </c>
      <c r="B99" s="75"/>
      <c r="C99" s="76"/>
      <c r="D99" s="78"/>
      <c r="E99" s="78"/>
      <c r="F99" s="77"/>
      <c r="G99" s="80"/>
      <c r="H99" s="81"/>
      <c r="I99" s="80"/>
      <c r="J99" s="80"/>
      <c r="K99" s="80"/>
      <c r="L99" s="81"/>
      <c r="M99" s="80"/>
      <c r="N99" s="81"/>
      <c r="O99" s="77"/>
      <c r="P99" s="81"/>
    </row>
    <row r="100" spans="1:16" x14ac:dyDescent="0.25">
      <c r="A100" s="75"/>
      <c r="B100" s="75"/>
      <c r="C100" s="76"/>
      <c r="D100" s="78"/>
      <c r="E100" s="78"/>
      <c r="F100" s="77"/>
      <c r="G100" s="80"/>
      <c r="H100" s="81"/>
      <c r="I100" s="80"/>
      <c r="J100" s="80"/>
      <c r="K100" s="80"/>
      <c r="L100" s="81"/>
      <c r="M100" s="80"/>
      <c r="N100" s="81"/>
      <c r="O100" s="77"/>
      <c r="P100" s="81"/>
    </row>
    <row r="101" spans="1:16" x14ac:dyDescent="0.25">
      <c r="A101" s="75" t="s">
        <v>31</v>
      </c>
      <c r="B101" s="75" t="s">
        <v>569</v>
      </c>
      <c r="C101" s="76"/>
      <c r="D101" s="78"/>
      <c r="E101" s="78"/>
      <c r="F101" s="77"/>
      <c r="G101" s="80">
        <v>1000000</v>
      </c>
      <c r="H101" s="81"/>
      <c r="I101" s="80"/>
      <c r="J101" s="80"/>
      <c r="K101" s="80"/>
      <c r="L101" s="81"/>
      <c r="M101" s="80"/>
      <c r="N101" s="81"/>
      <c r="O101" s="77"/>
      <c r="P101" s="81"/>
    </row>
    <row r="102" spans="1:16" x14ac:dyDescent="0.25">
      <c r="A102" s="75" t="s">
        <v>31</v>
      </c>
      <c r="B102" s="75"/>
      <c r="C102" s="76"/>
      <c r="D102" s="77" t="s">
        <v>52</v>
      </c>
      <c r="E102" s="78"/>
      <c r="F102" s="77" t="s">
        <v>42</v>
      </c>
      <c r="G102" s="79">
        <v>500000</v>
      </c>
      <c r="H102" s="80">
        <v>500000</v>
      </c>
      <c r="I102" s="80"/>
      <c r="J102" s="80"/>
      <c r="K102" s="80"/>
      <c r="L102" s="81"/>
      <c r="M102" s="80"/>
      <c r="N102" s="80">
        <v>500000</v>
      </c>
      <c r="O102" s="85">
        <v>41555</v>
      </c>
      <c r="P102" s="81"/>
    </row>
    <row r="103" spans="1:16" x14ac:dyDescent="0.25">
      <c r="A103" s="75" t="s">
        <v>31</v>
      </c>
      <c r="B103" s="75"/>
      <c r="C103" s="76"/>
      <c r="D103" s="77" t="s">
        <v>52</v>
      </c>
      <c r="E103" s="78"/>
      <c r="F103" s="77" t="s">
        <v>42</v>
      </c>
      <c r="G103" s="79">
        <v>500000</v>
      </c>
      <c r="H103" s="80">
        <v>500000</v>
      </c>
      <c r="I103" s="80"/>
      <c r="J103" s="80"/>
      <c r="K103" s="80"/>
      <c r="L103" s="81"/>
      <c r="M103" s="80"/>
      <c r="N103" s="80">
        <v>500000</v>
      </c>
      <c r="O103" s="85">
        <v>41555</v>
      </c>
      <c r="P103" s="81"/>
    </row>
    <row r="104" spans="1:16" x14ac:dyDescent="0.25">
      <c r="A104" s="75" t="s">
        <v>570</v>
      </c>
      <c r="B104" s="75"/>
      <c r="C104" s="76"/>
      <c r="D104" s="78"/>
      <c r="E104" s="78"/>
      <c r="F104" s="77"/>
      <c r="G104" s="80"/>
      <c r="H104" s="81"/>
      <c r="I104" s="80"/>
      <c r="J104" s="80"/>
      <c r="K104" s="80"/>
      <c r="L104" s="81"/>
      <c r="M104" s="80"/>
      <c r="N104" s="81"/>
      <c r="O104" s="77"/>
      <c r="P104" s="81"/>
    </row>
    <row r="105" spans="1:16" x14ac:dyDescent="0.25">
      <c r="A105" s="75"/>
      <c r="B105" s="75"/>
      <c r="C105" s="76"/>
      <c r="D105" s="78"/>
      <c r="E105" s="78"/>
      <c r="F105" s="77"/>
      <c r="G105" s="80"/>
      <c r="H105" s="81"/>
      <c r="I105" s="80"/>
      <c r="J105" s="80"/>
      <c r="K105" s="80"/>
      <c r="L105" s="81"/>
      <c r="M105" s="80"/>
      <c r="N105" s="81"/>
      <c r="O105" s="77"/>
      <c r="P105" s="81"/>
    </row>
    <row r="106" spans="1:16" x14ac:dyDescent="0.25">
      <c r="A106" s="75" t="s">
        <v>31</v>
      </c>
      <c r="B106" s="75" t="s">
        <v>571</v>
      </c>
      <c r="C106" s="76"/>
      <c r="D106" s="78"/>
      <c r="E106" s="78"/>
      <c r="F106" s="77"/>
      <c r="G106" s="80">
        <v>2000000</v>
      </c>
      <c r="H106" s="81"/>
      <c r="I106" s="80"/>
      <c r="J106" s="80"/>
      <c r="K106" s="80"/>
      <c r="L106" s="81"/>
      <c r="M106" s="80"/>
      <c r="N106" s="81"/>
      <c r="O106" s="77"/>
      <c r="P106" s="81"/>
    </row>
    <row r="107" spans="1:16" x14ac:dyDescent="0.25">
      <c r="A107" s="75" t="s">
        <v>31</v>
      </c>
      <c r="B107" s="75"/>
      <c r="C107" s="76"/>
      <c r="D107" s="77" t="s">
        <v>52</v>
      </c>
      <c r="E107" s="78"/>
      <c r="F107" s="77" t="s">
        <v>42</v>
      </c>
      <c r="G107" s="79">
        <v>1500000</v>
      </c>
      <c r="H107" s="80">
        <v>1500000</v>
      </c>
      <c r="I107" s="80"/>
      <c r="J107" s="80"/>
      <c r="K107" s="80"/>
      <c r="L107" s="80"/>
      <c r="M107" s="80"/>
      <c r="N107" s="80">
        <v>1500000</v>
      </c>
      <c r="O107" s="85">
        <v>41569</v>
      </c>
      <c r="P107" s="81"/>
    </row>
    <row r="108" spans="1:16" x14ac:dyDescent="0.25">
      <c r="A108" s="75" t="s">
        <v>31</v>
      </c>
      <c r="B108" s="75"/>
      <c r="C108" s="76"/>
      <c r="D108" s="77" t="s">
        <v>52</v>
      </c>
      <c r="E108" s="78"/>
      <c r="F108" s="77" t="s">
        <v>42</v>
      </c>
      <c r="G108" s="79">
        <v>500000</v>
      </c>
      <c r="H108" s="80">
        <v>500000</v>
      </c>
      <c r="I108" s="80"/>
      <c r="J108" s="80"/>
      <c r="K108" s="80"/>
      <c r="L108" s="80"/>
      <c r="M108" s="80"/>
      <c r="N108" s="80">
        <v>500000</v>
      </c>
      <c r="O108" s="85">
        <v>41569</v>
      </c>
      <c r="P108" s="81"/>
    </row>
    <row r="109" spans="1:16" x14ac:dyDescent="0.25">
      <c r="A109" s="75" t="s">
        <v>572</v>
      </c>
      <c r="B109" s="75"/>
      <c r="C109" s="76"/>
      <c r="D109" s="78"/>
      <c r="E109" s="78"/>
      <c r="F109" s="77"/>
      <c r="G109" s="80"/>
      <c r="H109" s="80"/>
      <c r="I109" s="80"/>
      <c r="J109" s="80"/>
      <c r="K109" s="80"/>
      <c r="L109" s="81"/>
      <c r="M109" s="80"/>
      <c r="N109" s="81"/>
      <c r="O109" s="77"/>
      <c r="P109" s="81"/>
    </row>
    <row r="110" spans="1:16" x14ac:dyDescent="0.25">
      <c r="A110" s="75"/>
      <c r="B110" s="75"/>
      <c r="C110" s="76"/>
      <c r="D110" s="78"/>
      <c r="E110" s="78"/>
      <c r="F110" s="77"/>
      <c r="G110" s="80"/>
      <c r="H110" s="81"/>
      <c r="I110" s="80"/>
      <c r="J110" s="80"/>
      <c r="K110" s="80"/>
      <c r="L110" s="81"/>
      <c r="M110" s="80"/>
      <c r="N110" s="81"/>
      <c r="O110" s="77"/>
      <c r="P110" s="81"/>
    </row>
    <row r="111" spans="1:16" x14ac:dyDescent="0.25">
      <c r="A111" s="75" t="s">
        <v>31</v>
      </c>
      <c r="B111" s="75" t="s">
        <v>573</v>
      </c>
      <c r="C111" s="76"/>
      <c r="D111" s="78"/>
      <c r="E111" s="78"/>
      <c r="F111" s="77"/>
      <c r="G111" s="80">
        <v>1000000</v>
      </c>
      <c r="H111" s="81"/>
      <c r="I111" s="80"/>
      <c r="J111" s="80"/>
      <c r="K111" s="80"/>
      <c r="L111" s="81"/>
      <c r="M111" s="80"/>
      <c r="N111" s="81"/>
      <c r="O111" s="77"/>
      <c r="P111" s="81"/>
    </row>
    <row r="112" spans="1:16" x14ac:dyDescent="0.25">
      <c r="A112" s="75" t="s">
        <v>31</v>
      </c>
      <c r="B112" s="75"/>
      <c r="C112" s="76"/>
      <c r="D112" s="77" t="s">
        <v>52</v>
      </c>
      <c r="E112" s="78"/>
      <c r="F112" s="77" t="s">
        <v>42</v>
      </c>
      <c r="G112" s="79">
        <v>500000</v>
      </c>
      <c r="H112" s="80">
        <v>500000</v>
      </c>
      <c r="I112" s="80"/>
      <c r="J112" s="80"/>
      <c r="K112" s="80"/>
      <c r="L112" s="80"/>
      <c r="M112" s="80"/>
      <c r="N112" s="80">
        <v>500000</v>
      </c>
      <c r="O112" s="85">
        <v>41576</v>
      </c>
      <c r="P112" s="81"/>
    </row>
    <row r="113" spans="1:16" x14ac:dyDescent="0.25">
      <c r="A113" s="75" t="s">
        <v>31</v>
      </c>
      <c r="B113" s="75"/>
      <c r="C113" s="76"/>
      <c r="D113" s="77" t="s">
        <v>52</v>
      </c>
      <c r="E113" s="78"/>
      <c r="F113" s="77" t="s">
        <v>42</v>
      </c>
      <c r="G113" s="79">
        <v>500000</v>
      </c>
      <c r="H113" s="80">
        <v>500000</v>
      </c>
      <c r="I113" s="80"/>
      <c r="J113" s="80"/>
      <c r="K113" s="80"/>
      <c r="L113" s="80"/>
      <c r="M113" s="80"/>
      <c r="N113" s="80">
        <v>500000</v>
      </c>
      <c r="O113" s="85">
        <v>41576</v>
      </c>
      <c r="P113" s="81"/>
    </row>
    <row r="114" spans="1:16" x14ac:dyDescent="0.25">
      <c r="A114" s="75" t="s">
        <v>574</v>
      </c>
      <c r="B114" s="75"/>
      <c r="C114" s="76"/>
      <c r="D114" s="78"/>
      <c r="E114" s="78"/>
      <c r="F114" s="77"/>
      <c r="G114" s="80"/>
      <c r="H114" s="80"/>
      <c r="I114" s="80"/>
      <c r="J114" s="80"/>
      <c r="K114" s="80"/>
      <c r="L114" s="81"/>
      <c r="M114" s="80"/>
      <c r="N114" s="81"/>
      <c r="O114" s="77"/>
      <c r="P114" s="81"/>
    </row>
    <row r="115" spans="1:16" x14ac:dyDescent="0.25">
      <c r="A115" s="75"/>
      <c r="B115" s="75"/>
      <c r="C115" s="76"/>
      <c r="D115" s="78"/>
      <c r="E115" s="78"/>
      <c r="F115" s="77"/>
      <c r="G115" s="80"/>
      <c r="H115" s="81"/>
      <c r="I115" s="80"/>
      <c r="J115" s="80"/>
      <c r="K115" s="80"/>
      <c r="L115" s="81"/>
      <c r="M115" s="80"/>
      <c r="N115" s="81"/>
      <c r="O115" s="77"/>
      <c r="P115" s="81"/>
    </row>
    <row r="116" spans="1:16" x14ac:dyDescent="0.25">
      <c r="A116" s="75" t="s">
        <v>31</v>
      </c>
      <c r="B116" s="75" t="s">
        <v>502</v>
      </c>
      <c r="C116" s="76"/>
      <c r="D116" s="78"/>
      <c r="E116" s="78"/>
      <c r="F116" s="77"/>
      <c r="G116" s="80">
        <v>1000000</v>
      </c>
      <c r="H116" s="81"/>
      <c r="I116" s="80"/>
      <c r="J116" s="80"/>
      <c r="K116" s="80"/>
      <c r="L116" s="81"/>
      <c r="M116" s="80"/>
      <c r="N116" s="81"/>
      <c r="O116" s="77"/>
      <c r="P116" s="81"/>
    </row>
    <row r="117" spans="1:16" x14ac:dyDescent="0.25">
      <c r="A117" s="75" t="s">
        <v>31</v>
      </c>
      <c r="B117" s="75"/>
      <c r="C117" s="76"/>
      <c r="D117" s="77" t="s">
        <v>52</v>
      </c>
      <c r="E117" s="78"/>
      <c r="F117" s="77" t="s">
        <v>42</v>
      </c>
      <c r="G117" s="79">
        <v>500000</v>
      </c>
      <c r="H117" s="80">
        <v>500000</v>
      </c>
      <c r="I117" s="80"/>
      <c r="J117" s="80"/>
      <c r="K117" s="80"/>
      <c r="L117" s="80"/>
      <c r="M117" s="80"/>
      <c r="N117" s="80">
        <v>500000</v>
      </c>
      <c r="O117" s="85">
        <v>41590</v>
      </c>
      <c r="P117" s="81"/>
    </row>
    <row r="118" spans="1:16" x14ac:dyDescent="0.25">
      <c r="A118" s="75" t="s">
        <v>31</v>
      </c>
      <c r="B118" s="75"/>
      <c r="C118" s="76"/>
      <c r="D118" s="77" t="s">
        <v>52</v>
      </c>
      <c r="E118" s="78"/>
      <c r="F118" s="77" t="s">
        <v>42</v>
      </c>
      <c r="G118" s="79">
        <v>500000</v>
      </c>
      <c r="H118" s="80">
        <v>500000</v>
      </c>
      <c r="I118" s="80"/>
      <c r="J118" s="80"/>
      <c r="K118" s="80"/>
      <c r="L118" s="80"/>
      <c r="M118" s="80"/>
      <c r="N118" s="80">
        <v>500000</v>
      </c>
      <c r="O118" s="85">
        <v>41590</v>
      </c>
      <c r="P118" s="81"/>
    </row>
    <row r="119" spans="1:16" x14ac:dyDescent="0.25">
      <c r="A119" s="75" t="s">
        <v>503</v>
      </c>
      <c r="B119" s="75"/>
      <c r="C119" s="76"/>
      <c r="D119" s="78"/>
      <c r="E119" s="78"/>
      <c r="F119" s="77"/>
      <c r="G119" s="80"/>
      <c r="H119" s="80"/>
      <c r="I119" s="80"/>
      <c r="J119" s="80"/>
      <c r="K119" s="80"/>
      <c r="L119" s="81"/>
      <c r="M119" s="80"/>
      <c r="N119" s="81"/>
      <c r="O119" s="77"/>
      <c r="P119" s="81"/>
    </row>
    <row r="120" spans="1:16" x14ac:dyDescent="0.25">
      <c r="A120" s="75"/>
      <c r="B120" s="75"/>
      <c r="C120" s="76"/>
      <c r="D120" s="78"/>
      <c r="E120" s="78"/>
      <c r="F120" s="77"/>
      <c r="G120" s="80"/>
      <c r="H120" s="80"/>
      <c r="I120" s="80"/>
      <c r="J120" s="80"/>
      <c r="K120" s="80"/>
      <c r="L120" s="81"/>
      <c r="M120" s="80"/>
      <c r="N120" s="81"/>
      <c r="O120" s="77"/>
      <c r="P120" s="81"/>
    </row>
    <row r="121" spans="1:16" x14ac:dyDescent="0.25">
      <c r="A121" s="75" t="s">
        <v>31</v>
      </c>
      <c r="B121" s="75" t="s">
        <v>504</v>
      </c>
      <c r="C121" s="76"/>
      <c r="D121" s="78"/>
      <c r="E121" s="78"/>
      <c r="F121" s="77"/>
      <c r="G121" s="80">
        <v>500000</v>
      </c>
      <c r="H121" s="81"/>
      <c r="I121" s="80"/>
      <c r="J121" s="80"/>
      <c r="K121" s="80"/>
      <c r="L121" s="81"/>
      <c r="M121" s="80"/>
      <c r="N121" s="81"/>
      <c r="O121" s="77"/>
      <c r="P121" s="81"/>
    </row>
    <row r="122" spans="1:16" x14ac:dyDescent="0.25">
      <c r="A122" s="75" t="s">
        <v>31</v>
      </c>
      <c r="B122" s="75"/>
      <c r="C122" s="76"/>
      <c r="D122" s="77" t="s">
        <v>52</v>
      </c>
      <c r="E122" s="78"/>
      <c r="F122" s="77" t="s">
        <v>42</v>
      </c>
      <c r="G122" s="79">
        <v>500000</v>
      </c>
      <c r="H122" s="80">
        <v>500000</v>
      </c>
      <c r="I122" s="80"/>
      <c r="J122" s="80"/>
      <c r="K122" s="80"/>
      <c r="L122" s="80"/>
      <c r="M122" s="80"/>
      <c r="N122" s="80">
        <v>500000</v>
      </c>
      <c r="O122" s="85">
        <v>41597</v>
      </c>
      <c r="P122" s="81"/>
    </row>
    <row r="123" spans="1:16" x14ac:dyDescent="0.25">
      <c r="A123" s="75" t="s">
        <v>505</v>
      </c>
      <c r="B123" s="75"/>
      <c r="C123" s="76"/>
      <c r="D123" s="78"/>
      <c r="E123" s="78"/>
      <c r="F123" s="77"/>
      <c r="G123" s="80"/>
      <c r="H123" s="80"/>
      <c r="I123" s="80"/>
      <c r="J123" s="80"/>
      <c r="K123" s="80"/>
      <c r="L123" s="81"/>
      <c r="M123" s="80"/>
      <c r="N123" s="81"/>
      <c r="O123" s="77"/>
      <c r="P123" s="81"/>
    </row>
    <row r="124" spans="1:16" x14ac:dyDescent="0.25">
      <c r="A124" s="75"/>
      <c r="B124" s="75"/>
      <c r="C124" s="76"/>
      <c r="D124" s="78"/>
      <c r="E124" s="78"/>
      <c r="F124" s="77"/>
      <c r="G124" s="80"/>
      <c r="H124" s="80"/>
      <c r="I124" s="80"/>
      <c r="J124" s="80"/>
      <c r="K124" s="80"/>
      <c r="L124" s="81"/>
      <c r="M124" s="80"/>
      <c r="N124" s="81"/>
      <c r="O124" s="77"/>
      <c r="P124" s="81"/>
    </row>
    <row r="125" spans="1:16" x14ac:dyDescent="0.25">
      <c r="A125" s="75" t="s">
        <v>31</v>
      </c>
      <c r="B125" s="75" t="s">
        <v>51</v>
      </c>
      <c r="C125" s="76"/>
      <c r="D125" s="78"/>
      <c r="E125" s="78"/>
      <c r="F125" s="77"/>
      <c r="G125" s="80">
        <v>500000</v>
      </c>
      <c r="H125" s="81"/>
      <c r="I125" s="80"/>
      <c r="J125" s="80"/>
      <c r="K125" s="80"/>
      <c r="L125" s="81"/>
      <c r="M125" s="80"/>
      <c r="N125" s="81"/>
      <c r="O125" s="77"/>
      <c r="P125" s="81"/>
    </row>
    <row r="126" spans="1:16" x14ac:dyDescent="0.25">
      <c r="A126" s="75" t="s">
        <v>31</v>
      </c>
      <c r="B126" s="75"/>
      <c r="C126" s="76"/>
      <c r="D126" s="77" t="s">
        <v>52</v>
      </c>
      <c r="E126" s="78"/>
      <c r="F126" s="77" t="s">
        <v>42</v>
      </c>
      <c r="G126" s="79">
        <v>500000</v>
      </c>
      <c r="H126" s="80"/>
      <c r="I126" s="80"/>
      <c r="J126" s="80"/>
      <c r="K126" s="80"/>
      <c r="L126" s="80">
        <v>500000</v>
      </c>
      <c r="M126" s="80"/>
      <c r="N126" s="80"/>
      <c r="O126" s="85">
        <v>41653</v>
      </c>
      <c r="P126" s="81"/>
    </row>
    <row r="127" spans="1:16" x14ac:dyDescent="0.25">
      <c r="A127" s="75" t="s">
        <v>53</v>
      </c>
      <c r="B127" s="75"/>
      <c r="C127" s="76"/>
      <c r="D127" s="78"/>
      <c r="E127" s="78"/>
      <c r="F127" s="77"/>
      <c r="G127" s="80"/>
      <c r="H127" s="80"/>
      <c r="I127" s="80"/>
      <c r="J127" s="80"/>
      <c r="K127" s="80"/>
      <c r="L127" s="81"/>
      <c r="M127" s="80"/>
      <c r="N127" s="81"/>
      <c r="O127" s="77"/>
      <c r="P127" s="81"/>
    </row>
    <row r="128" spans="1:16" x14ac:dyDescent="0.25">
      <c r="A128" s="75"/>
      <c r="B128" s="75"/>
      <c r="C128" s="76"/>
      <c r="D128" s="78"/>
      <c r="E128" s="78"/>
      <c r="F128" s="77"/>
      <c r="G128" s="80"/>
      <c r="H128" s="80"/>
      <c r="I128" s="80"/>
      <c r="J128" s="80"/>
      <c r="K128" s="80"/>
      <c r="L128" s="81"/>
      <c r="M128" s="80"/>
      <c r="N128" s="81"/>
      <c r="O128" s="77"/>
      <c r="P128" s="81"/>
    </row>
    <row r="129" spans="1:16" x14ac:dyDescent="0.25">
      <c r="A129" s="140" t="s">
        <v>68</v>
      </c>
      <c r="B129" s="140" t="s">
        <v>19</v>
      </c>
      <c r="C129" s="141" t="s">
        <v>69</v>
      </c>
      <c r="D129" s="142">
        <v>38574</v>
      </c>
      <c r="E129" s="143"/>
      <c r="F129" s="144"/>
      <c r="G129" s="145" t="s">
        <v>70</v>
      </c>
      <c r="H129" s="79"/>
      <c r="I129" s="80"/>
      <c r="J129" s="80"/>
      <c r="K129" s="80"/>
      <c r="L129" s="80"/>
      <c r="M129" s="80"/>
      <c r="N129" s="80"/>
      <c r="O129" s="77"/>
      <c r="P129" s="81"/>
    </row>
    <row r="130" spans="1:16" x14ac:dyDescent="0.25">
      <c r="A130" s="75"/>
      <c r="B130" s="75"/>
      <c r="C130" s="76"/>
      <c r="D130" s="77"/>
      <c r="E130" s="78"/>
      <c r="F130" s="77"/>
      <c r="G130" s="78"/>
      <c r="H130" s="79"/>
      <c r="I130" s="80"/>
      <c r="J130" s="80"/>
      <c r="K130" s="80"/>
      <c r="L130" s="80"/>
      <c r="M130" s="80"/>
      <c r="N130" s="80"/>
      <c r="O130" s="77"/>
      <c r="P130" s="81"/>
    </row>
    <row r="131" spans="1:16" x14ac:dyDescent="0.25">
      <c r="A131" s="140" t="s">
        <v>47</v>
      </c>
      <c r="B131" s="140" t="s">
        <v>19</v>
      </c>
      <c r="C131" s="141" t="s">
        <v>71</v>
      </c>
      <c r="D131" s="142">
        <v>38897</v>
      </c>
      <c r="E131" s="143"/>
      <c r="F131" s="144"/>
      <c r="G131" s="145" t="s">
        <v>40</v>
      </c>
      <c r="H131" s="161"/>
      <c r="I131" s="80"/>
      <c r="J131" s="80"/>
      <c r="K131" s="80"/>
      <c r="L131" s="80"/>
      <c r="M131" s="80"/>
      <c r="N131" s="80"/>
      <c r="O131" s="77"/>
      <c r="P131" s="81"/>
    </row>
    <row r="132" spans="1:16" x14ac:dyDescent="0.25">
      <c r="A132" s="150"/>
      <c r="B132" s="150"/>
      <c r="C132" s="151"/>
      <c r="D132" s="152"/>
      <c r="E132" s="153"/>
      <c r="F132" s="154"/>
      <c r="G132" s="155"/>
      <c r="H132" s="161"/>
      <c r="I132" s="80"/>
      <c r="J132" s="80"/>
      <c r="K132" s="80"/>
      <c r="L132" s="80"/>
      <c r="M132" s="80"/>
      <c r="N132" s="80"/>
      <c r="O132" s="77"/>
      <c r="P132" s="81"/>
    </row>
    <row r="133" spans="1:16" x14ac:dyDescent="0.25">
      <c r="A133" s="75" t="s">
        <v>47</v>
      </c>
      <c r="B133" s="75" t="s">
        <v>437</v>
      </c>
      <c r="C133" s="159"/>
      <c r="D133" s="148"/>
      <c r="E133" s="78"/>
      <c r="F133" s="77"/>
      <c r="G133" s="149">
        <v>6500000</v>
      </c>
      <c r="H133" s="80"/>
      <c r="I133" s="80"/>
      <c r="J133" s="80"/>
      <c r="K133" s="80"/>
      <c r="L133" s="80"/>
      <c r="M133" s="80"/>
      <c r="N133" s="80"/>
      <c r="O133" s="85"/>
      <c r="P133" s="81"/>
    </row>
    <row r="134" spans="1:16" x14ac:dyDescent="0.25">
      <c r="A134" s="75" t="s">
        <v>47</v>
      </c>
      <c r="B134" s="160"/>
      <c r="C134" s="76"/>
      <c r="D134" s="77" t="s">
        <v>43</v>
      </c>
      <c r="E134" s="156" t="s">
        <v>660</v>
      </c>
      <c r="F134" s="77" t="s">
        <v>42</v>
      </c>
      <c r="G134" s="162">
        <v>6500000</v>
      </c>
      <c r="H134" s="80"/>
      <c r="I134" s="80">
        <v>1500000</v>
      </c>
      <c r="J134" s="80"/>
      <c r="K134" s="80"/>
      <c r="L134" s="80"/>
      <c r="M134" s="80">
        <v>5000000</v>
      </c>
      <c r="N134" s="80"/>
      <c r="O134" s="85">
        <v>41495</v>
      </c>
      <c r="P134" s="81"/>
    </row>
    <row r="135" spans="1:16" x14ac:dyDescent="0.25">
      <c r="A135" s="75" t="s">
        <v>47</v>
      </c>
      <c r="B135" s="160"/>
      <c r="C135" s="76"/>
      <c r="D135" s="77" t="s">
        <v>43</v>
      </c>
      <c r="E135" s="156" t="s">
        <v>661</v>
      </c>
      <c r="F135" s="77" t="s">
        <v>42</v>
      </c>
      <c r="G135" s="162">
        <v>6500000</v>
      </c>
      <c r="H135" s="80"/>
      <c r="I135" s="80">
        <v>2000000</v>
      </c>
      <c r="J135" s="80"/>
      <c r="K135" s="80"/>
      <c r="L135" s="80"/>
      <c r="M135" s="80">
        <v>4500000</v>
      </c>
      <c r="N135" s="80"/>
      <c r="O135" s="85">
        <v>41502</v>
      </c>
      <c r="P135" s="81"/>
    </row>
    <row r="136" spans="1:16" x14ac:dyDescent="0.25">
      <c r="A136" s="75" t="s">
        <v>47</v>
      </c>
      <c r="B136" s="160"/>
      <c r="C136" s="76"/>
      <c r="D136" s="77" t="s">
        <v>43</v>
      </c>
      <c r="E136" s="156" t="s">
        <v>662</v>
      </c>
      <c r="F136" s="77" t="s">
        <v>42</v>
      </c>
      <c r="G136" s="162">
        <v>6500000</v>
      </c>
      <c r="H136" s="80"/>
      <c r="I136" s="80">
        <v>2000000</v>
      </c>
      <c r="J136" s="80"/>
      <c r="K136" s="80"/>
      <c r="L136" s="80"/>
      <c r="M136" s="80">
        <v>4500000</v>
      </c>
      <c r="N136" s="80"/>
      <c r="O136" s="85">
        <v>41509</v>
      </c>
      <c r="P136" s="81"/>
    </row>
    <row r="137" spans="1:16" x14ac:dyDescent="0.25">
      <c r="A137" s="75" t="s">
        <v>47</v>
      </c>
      <c r="B137" s="160"/>
      <c r="C137" s="76"/>
      <c r="D137" s="77" t="s">
        <v>43</v>
      </c>
      <c r="E137" s="156" t="s">
        <v>663</v>
      </c>
      <c r="F137" s="77" t="s">
        <v>42</v>
      </c>
      <c r="G137" s="162">
        <v>6500000</v>
      </c>
      <c r="H137" s="80"/>
      <c r="I137" s="80">
        <v>1000000</v>
      </c>
      <c r="J137" s="80"/>
      <c r="K137" s="80"/>
      <c r="L137" s="80"/>
      <c r="M137" s="80">
        <v>5500000</v>
      </c>
      <c r="N137" s="80"/>
      <c r="O137" s="85">
        <v>41515</v>
      </c>
      <c r="P137" s="81"/>
    </row>
    <row r="138" spans="1:16" x14ac:dyDescent="0.25">
      <c r="A138" s="75" t="s">
        <v>47</v>
      </c>
      <c r="B138" s="160"/>
      <c r="C138" s="76"/>
      <c r="D138" s="77" t="s">
        <v>43</v>
      </c>
      <c r="E138" s="156" t="s">
        <v>664</v>
      </c>
      <c r="F138" s="77" t="s">
        <v>42</v>
      </c>
      <c r="G138" s="162">
        <v>6500000</v>
      </c>
      <c r="H138" s="80"/>
      <c r="I138" s="80"/>
      <c r="J138" s="80"/>
      <c r="K138" s="80"/>
      <c r="L138" s="80"/>
      <c r="M138" s="80">
        <v>6500000</v>
      </c>
      <c r="N138" s="80"/>
      <c r="O138" s="85">
        <v>41522</v>
      </c>
      <c r="P138" s="81"/>
    </row>
    <row r="139" spans="1:16" x14ac:dyDescent="0.25">
      <c r="A139" s="75" t="s">
        <v>665</v>
      </c>
      <c r="B139" s="75"/>
      <c r="C139" s="76"/>
      <c r="D139" s="78"/>
      <c r="E139" s="78"/>
      <c r="F139" s="77"/>
      <c r="G139" s="80"/>
      <c r="H139" s="80"/>
      <c r="I139" s="80"/>
      <c r="J139" s="80"/>
      <c r="K139" s="80"/>
      <c r="L139" s="80"/>
      <c r="M139" s="80"/>
      <c r="N139" s="81"/>
      <c r="O139" s="85"/>
      <c r="P139" s="81"/>
    </row>
    <row r="140" spans="1:16" x14ac:dyDescent="0.25">
      <c r="A140" s="75" t="s">
        <v>666</v>
      </c>
      <c r="B140" s="75"/>
      <c r="C140" s="76"/>
      <c r="D140" s="78"/>
      <c r="E140" s="78"/>
      <c r="F140" s="77"/>
      <c r="G140" s="80"/>
      <c r="H140" s="80"/>
      <c r="I140" s="80"/>
      <c r="J140" s="80"/>
      <c r="K140" s="80"/>
      <c r="L140" s="80"/>
      <c r="M140" s="80"/>
      <c r="N140" s="80"/>
      <c r="O140" s="85"/>
      <c r="P140" s="81"/>
    </row>
    <row r="141" spans="1:16" x14ac:dyDescent="0.25">
      <c r="A141" s="150"/>
      <c r="B141" s="150"/>
      <c r="C141" s="151"/>
      <c r="D141" s="152"/>
      <c r="E141" s="153"/>
      <c r="F141" s="154"/>
      <c r="G141" s="155"/>
      <c r="H141" s="161"/>
      <c r="I141" s="80"/>
      <c r="J141" s="80"/>
      <c r="K141" s="80"/>
      <c r="L141" s="80"/>
      <c r="M141" s="80"/>
      <c r="N141" s="80"/>
      <c r="O141" s="77"/>
      <c r="P141" s="81"/>
    </row>
    <row r="142" spans="1:16" x14ac:dyDescent="0.25">
      <c r="A142" s="140" t="s">
        <v>31</v>
      </c>
      <c r="B142" s="140" t="s">
        <v>19</v>
      </c>
      <c r="C142" s="141" t="s">
        <v>80</v>
      </c>
      <c r="D142" s="142">
        <v>38958</v>
      </c>
      <c r="E142" s="143"/>
      <c r="F142" s="144"/>
      <c r="G142" s="145">
        <v>10000000</v>
      </c>
      <c r="H142" s="161"/>
      <c r="I142" s="80"/>
      <c r="J142" s="80"/>
      <c r="K142" s="80"/>
      <c r="L142" s="80"/>
      <c r="M142" s="80"/>
      <c r="N142" s="80"/>
      <c r="O142" s="77"/>
      <c r="P142" s="81"/>
    </row>
    <row r="143" spans="1:16" x14ac:dyDescent="0.25">
      <c r="A143" s="75"/>
      <c r="B143" s="160"/>
      <c r="C143" s="76"/>
      <c r="D143" s="77"/>
      <c r="E143" s="78"/>
      <c r="F143" s="77"/>
      <c r="G143" s="79"/>
      <c r="H143" s="80"/>
      <c r="I143" s="81"/>
      <c r="J143" s="80"/>
      <c r="K143" s="80"/>
      <c r="L143" s="80"/>
      <c r="M143" s="80"/>
      <c r="N143" s="80"/>
      <c r="O143" s="85"/>
      <c r="P143" s="81"/>
    </row>
    <row r="144" spans="1:16" x14ac:dyDescent="0.25">
      <c r="A144" s="75" t="s">
        <v>31</v>
      </c>
      <c r="B144" s="75" t="s">
        <v>633</v>
      </c>
      <c r="C144" s="76"/>
      <c r="D144" s="77"/>
      <c r="E144" s="78"/>
      <c r="F144" s="77"/>
      <c r="G144" s="80">
        <v>500000</v>
      </c>
      <c r="H144" s="80"/>
      <c r="I144" s="81"/>
      <c r="J144" s="80"/>
      <c r="K144" s="80"/>
      <c r="L144" s="80"/>
      <c r="M144" s="80"/>
      <c r="N144" s="80"/>
      <c r="O144" s="85"/>
      <c r="P144" s="81"/>
    </row>
    <row r="145" spans="1:16" x14ac:dyDescent="0.25">
      <c r="A145" s="75" t="s">
        <v>31</v>
      </c>
      <c r="B145" s="160"/>
      <c r="C145" s="76"/>
      <c r="D145" s="77" t="s">
        <v>52</v>
      </c>
      <c r="E145" s="78"/>
      <c r="F145" s="77" t="s">
        <v>42</v>
      </c>
      <c r="G145" s="79">
        <v>500000</v>
      </c>
      <c r="H145" s="80"/>
      <c r="I145" s="80">
        <v>500000</v>
      </c>
      <c r="J145" s="80"/>
      <c r="K145" s="80"/>
      <c r="L145" s="80"/>
      <c r="M145" s="80"/>
      <c r="N145" s="80"/>
      <c r="O145" s="85">
        <v>41506</v>
      </c>
      <c r="P145" s="81"/>
    </row>
    <row r="146" spans="1:16" x14ac:dyDescent="0.25">
      <c r="A146" s="75" t="s">
        <v>667</v>
      </c>
      <c r="B146" s="160"/>
      <c r="C146" s="76"/>
      <c r="D146" s="77"/>
      <c r="E146" s="78"/>
      <c r="F146" s="77"/>
      <c r="G146" s="79"/>
      <c r="H146" s="80"/>
      <c r="I146" s="81"/>
      <c r="J146" s="80"/>
      <c r="K146" s="80"/>
      <c r="L146" s="80"/>
      <c r="M146" s="80"/>
      <c r="N146" s="80"/>
      <c r="O146" s="85"/>
      <c r="P146" s="81"/>
    </row>
    <row r="147" spans="1:16" x14ac:dyDescent="0.25">
      <c r="A147" s="75"/>
      <c r="B147" s="160"/>
      <c r="C147" s="76"/>
      <c r="D147" s="77"/>
      <c r="E147" s="78"/>
      <c r="F147" s="77"/>
      <c r="G147" s="79"/>
      <c r="H147" s="80"/>
      <c r="I147" s="81"/>
      <c r="J147" s="80"/>
      <c r="K147" s="80"/>
      <c r="L147" s="80"/>
      <c r="M147" s="80"/>
      <c r="N147" s="80"/>
      <c r="O147" s="85"/>
      <c r="P147" s="81"/>
    </row>
    <row r="148" spans="1:16" x14ac:dyDescent="0.25">
      <c r="A148" s="75" t="s">
        <v>31</v>
      </c>
      <c r="B148" s="75" t="s">
        <v>577</v>
      </c>
      <c r="C148" s="76"/>
      <c r="D148" s="77"/>
      <c r="E148" s="78"/>
      <c r="F148" s="77"/>
      <c r="G148" s="80">
        <v>1500000</v>
      </c>
      <c r="H148" s="80"/>
      <c r="I148" s="81"/>
      <c r="J148" s="80"/>
      <c r="K148" s="80"/>
      <c r="L148" s="80"/>
      <c r="M148" s="80"/>
      <c r="N148" s="80"/>
      <c r="O148" s="85"/>
      <c r="P148" s="81"/>
    </row>
    <row r="149" spans="1:16" x14ac:dyDescent="0.25">
      <c r="A149" s="75" t="s">
        <v>31</v>
      </c>
      <c r="B149" s="160"/>
      <c r="C149" s="76"/>
      <c r="D149" s="77" t="s">
        <v>52</v>
      </c>
      <c r="E149" s="78"/>
      <c r="F149" s="77" t="s">
        <v>42</v>
      </c>
      <c r="G149" s="79">
        <v>1000000</v>
      </c>
      <c r="H149" s="80">
        <v>1000000</v>
      </c>
      <c r="I149" s="80"/>
      <c r="J149" s="80"/>
      <c r="K149" s="80"/>
      <c r="L149" s="80"/>
      <c r="M149" s="80"/>
      <c r="N149" s="80">
        <v>1000000</v>
      </c>
      <c r="O149" s="85">
        <v>41527</v>
      </c>
      <c r="P149" s="81"/>
    </row>
    <row r="150" spans="1:16" x14ac:dyDescent="0.25">
      <c r="A150" s="75" t="s">
        <v>31</v>
      </c>
      <c r="B150" s="75"/>
      <c r="C150" s="76"/>
      <c r="D150" s="77" t="s">
        <v>52</v>
      </c>
      <c r="E150" s="78"/>
      <c r="F150" s="77" t="s">
        <v>42</v>
      </c>
      <c r="G150" s="79">
        <v>500000</v>
      </c>
      <c r="H150" s="80">
        <v>500000</v>
      </c>
      <c r="I150" s="80"/>
      <c r="J150" s="80"/>
      <c r="K150" s="80"/>
      <c r="L150" s="80"/>
      <c r="M150" s="80"/>
      <c r="N150" s="80">
        <v>500000</v>
      </c>
      <c r="O150" s="85">
        <v>41527</v>
      </c>
      <c r="P150" s="81"/>
    </row>
    <row r="151" spans="1:16" x14ac:dyDescent="0.25">
      <c r="A151" s="75" t="s">
        <v>626</v>
      </c>
      <c r="B151" s="75"/>
      <c r="C151" s="76"/>
      <c r="D151" s="77"/>
      <c r="E151" s="78"/>
      <c r="F151" s="77"/>
      <c r="G151" s="79"/>
      <c r="H151" s="80"/>
      <c r="I151" s="80"/>
      <c r="J151" s="80"/>
      <c r="K151" s="80"/>
      <c r="L151" s="81"/>
      <c r="M151" s="80"/>
      <c r="N151" s="80"/>
      <c r="O151" s="85"/>
      <c r="P151" s="81"/>
    </row>
    <row r="152" spans="1:16" x14ac:dyDescent="0.25">
      <c r="A152" s="75"/>
      <c r="B152" s="75"/>
      <c r="C152" s="76"/>
      <c r="D152" s="77"/>
      <c r="E152" s="78"/>
      <c r="F152" s="77"/>
      <c r="G152" s="79"/>
      <c r="H152" s="80"/>
      <c r="I152" s="80"/>
      <c r="J152" s="80"/>
      <c r="K152" s="80"/>
      <c r="L152" s="80"/>
      <c r="M152" s="80"/>
      <c r="N152" s="80"/>
      <c r="O152" s="85"/>
      <c r="P152" s="81"/>
    </row>
    <row r="153" spans="1:16" x14ac:dyDescent="0.25">
      <c r="A153" s="75" t="s">
        <v>31</v>
      </c>
      <c r="B153" s="75" t="s">
        <v>575</v>
      </c>
      <c r="C153" s="76"/>
      <c r="D153" s="77"/>
      <c r="E153" s="78"/>
      <c r="F153" s="77"/>
      <c r="G153" s="80">
        <v>1500000</v>
      </c>
      <c r="H153" s="80"/>
      <c r="I153" s="81"/>
      <c r="J153" s="80"/>
      <c r="K153" s="80"/>
      <c r="L153" s="80"/>
      <c r="M153" s="80"/>
      <c r="N153" s="80"/>
      <c r="O153" s="85"/>
      <c r="P153" s="81"/>
    </row>
    <row r="154" spans="1:16" x14ac:dyDescent="0.25">
      <c r="A154" s="75" t="s">
        <v>31</v>
      </c>
      <c r="B154" s="160"/>
      <c r="C154" s="76"/>
      <c r="D154" s="77" t="s">
        <v>52</v>
      </c>
      <c r="E154" s="78"/>
      <c r="F154" s="77" t="s">
        <v>42</v>
      </c>
      <c r="G154" s="79">
        <v>1000000</v>
      </c>
      <c r="H154" s="80">
        <v>1000000</v>
      </c>
      <c r="I154" s="80"/>
      <c r="J154" s="80"/>
      <c r="K154" s="80"/>
      <c r="L154" s="80"/>
      <c r="M154" s="80"/>
      <c r="N154" s="80">
        <v>1000000</v>
      </c>
      <c r="O154" s="85">
        <v>41576</v>
      </c>
      <c r="P154" s="81"/>
    </row>
    <row r="155" spans="1:16" x14ac:dyDescent="0.25">
      <c r="A155" s="75" t="s">
        <v>31</v>
      </c>
      <c r="B155" s="75"/>
      <c r="C155" s="76"/>
      <c r="D155" s="77" t="s">
        <v>52</v>
      </c>
      <c r="E155" s="78"/>
      <c r="F155" s="77" t="s">
        <v>42</v>
      </c>
      <c r="G155" s="79">
        <v>500000</v>
      </c>
      <c r="H155" s="80">
        <v>500000</v>
      </c>
      <c r="I155" s="80"/>
      <c r="J155" s="80"/>
      <c r="K155" s="80"/>
      <c r="L155" s="80"/>
      <c r="M155" s="80"/>
      <c r="N155" s="80">
        <v>500000</v>
      </c>
      <c r="O155" s="85">
        <v>41576</v>
      </c>
      <c r="P155" s="81"/>
    </row>
    <row r="156" spans="1:16" x14ac:dyDescent="0.25">
      <c r="A156" s="75" t="s">
        <v>576</v>
      </c>
      <c r="B156" s="75"/>
      <c r="C156" s="76"/>
      <c r="D156" s="77"/>
      <c r="E156" s="78"/>
      <c r="F156" s="77"/>
      <c r="G156" s="79"/>
      <c r="H156" s="80"/>
      <c r="I156" s="80"/>
      <c r="J156" s="80"/>
      <c r="K156" s="80"/>
      <c r="L156" s="81"/>
      <c r="M156" s="80"/>
      <c r="N156" s="80"/>
      <c r="O156" s="85"/>
      <c r="P156" s="81"/>
    </row>
    <row r="157" spans="1:16" x14ac:dyDescent="0.25">
      <c r="A157" s="75"/>
      <c r="B157" s="75"/>
      <c r="C157" s="76"/>
      <c r="D157" s="77"/>
      <c r="E157" s="78"/>
      <c r="F157" s="77"/>
      <c r="G157" s="79"/>
      <c r="H157" s="80"/>
      <c r="I157" s="80"/>
      <c r="J157" s="80"/>
      <c r="K157" s="80"/>
      <c r="L157" s="80"/>
      <c r="M157" s="80"/>
      <c r="N157" s="80"/>
      <c r="O157" s="85"/>
      <c r="P157" s="81"/>
    </row>
    <row r="158" spans="1:16" x14ac:dyDescent="0.25">
      <c r="A158" s="75" t="s">
        <v>31</v>
      </c>
      <c r="B158" s="75" t="s">
        <v>506</v>
      </c>
      <c r="C158" s="76"/>
      <c r="D158" s="77"/>
      <c r="E158" s="78"/>
      <c r="F158" s="77"/>
      <c r="G158" s="80">
        <v>1500000</v>
      </c>
      <c r="H158" s="80"/>
      <c r="I158" s="81"/>
      <c r="J158" s="80"/>
      <c r="K158" s="80"/>
      <c r="L158" s="80"/>
      <c r="M158" s="80"/>
      <c r="N158" s="80"/>
      <c r="O158" s="85"/>
      <c r="P158" s="81"/>
    </row>
    <row r="159" spans="1:16" x14ac:dyDescent="0.25">
      <c r="A159" s="75" t="s">
        <v>31</v>
      </c>
      <c r="B159" s="160"/>
      <c r="C159" s="76"/>
      <c r="D159" s="77" t="s">
        <v>52</v>
      </c>
      <c r="E159" s="78"/>
      <c r="F159" s="77" t="s">
        <v>42</v>
      </c>
      <c r="G159" s="79">
        <v>1000000</v>
      </c>
      <c r="H159" s="80">
        <v>1000000</v>
      </c>
      <c r="I159" s="80"/>
      <c r="J159" s="80"/>
      <c r="K159" s="80"/>
      <c r="L159" s="80"/>
      <c r="M159" s="80"/>
      <c r="N159" s="80">
        <v>1000000</v>
      </c>
      <c r="O159" s="85">
        <v>41583</v>
      </c>
      <c r="P159" s="81"/>
    </row>
    <row r="160" spans="1:16" x14ac:dyDescent="0.25">
      <c r="A160" s="75" t="s">
        <v>31</v>
      </c>
      <c r="B160" s="75"/>
      <c r="C160" s="76"/>
      <c r="D160" s="77" t="s">
        <v>52</v>
      </c>
      <c r="E160" s="78"/>
      <c r="F160" s="77" t="s">
        <v>42</v>
      </c>
      <c r="G160" s="79">
        <v>500000</v>
      </c>
      <c r="H160" s="80">
        <v>500000</v>
      </c>
      <c r="I160" s="80"/>
      <c r="J160" s="80"/>
      <c r="K160" s="80"/>
      <c r="L160" s="80"/>
      <c r="M160" s="80"/>
      <c r="N160" s="80">
        <v>500000</v>
      </c>
      <c r="O160" s="85">
        <v>41583</v>
      </c>
      <c r="P160" s="81"/>
    </row>
    <row r="161" spans="1:16" x14ac:dyDescent="0.25">
      <c r="A161" s="75" t="s">
        <v>507</v>
      </c>
      <c r="B161" s="75"/>
      <c r="C161" s="76"/>
      <c r="D161" s="77"/>
      <c r="E161" s="78"/>
      <c r="F161" s="77"/>
      <c r="G161" s="79"/>
      <c r="H161" s="81"/>
      <c r="I161" s="80"/>
      <c r="J161" s="80"/>
      <c r="K161" s="80"/>
      <c r="L161" s="81"/>
      <c r="M161" s="80"/>
      <c r="N161" s="81"/>
      <c r="O161" s="85"/>
      <c r="P161" s="81"/>
    </row>
    <row r="162" spans="1:16" x14ac:dyDescent="0.25">
      <c r="A162" s="75"/>
      <c r="B162" s="75"/>
      <c r="C162" s="76"/>
      <c r="D162" s="77"/>
      <c r="E162" s="78"/>
      <c r="F162" s="77"/>
      <c r="G162" s="79"/>
      <c r="H162" s="80"/>
      <c r="I162" s="80"/>
      <c r="J162" s="80"/>
      <c r="K162" s="80"/>
      <c r="L162" s="80"/>
      <c r="M162" s="80"/>
      <c r="N162" s="80"/>
      <c r="O162" s="85"/>
      <c r="P162" s="81"/>
    </row>
    <row r="163" spans="1:16" x14ac:dyDescent="0.25">
      <c r="A163" s="75" t="s">
        <v>31</v>
      </c>
      <c r="B163" s="75" t="s">
        <v>508</v>
      </c>
      <c r="C163" s="76"/>
      <c r="D163" s="77"/>
      <c r="E163" s="78"/>
      <c r="F163" s="77"/>
      <c r="G163" s="80">
        <v>500000</v>
      </c>
      <c r="H163" s="80"/>
      <c r="I163" s="81"/>
      <c r="J163" s="80"/>
      <c r="K163" s="80"/>
      <c r="L163" s="80"/>
      <c r="M163" s="80"/>
      <c r="N163" s="80"/>
      <c r="O163" s="85"/>
      <c r="P163" s="81"/>
    </row>
    <row r="164" spans="1:16" x14ac:dyDescent="0.25">
      <c r="A164" s="75" t="s">
        <v>31</v>
      </c>
      <c r="B164" s="160"/>
      <c r="C164" s="76"/>
      <c r="D164" s="77" t="s">
        <v>52</v>
      </c>
      <c r="E164" s="78"/>
      <c r="F164" s="77" t="s">
        <v>42</v>
      </c>
      <c r="G164" s="79">
        <v>500000</v>
      </c>
      <c r="H164" s="80">
        <v>500000</v>
      </c>
      <c r="I164" s="80"/>
      <c r="J164" s="80"/>
      <c r="K164" s="80"/>
      <c r="L164" s="80"/>
      <c r="M164" s="80"/>
      <c r="N164" s="80">
        <v>500000</v>
      </c>
      <c r="O164" s="85">
        <v>41583</v>
      </c>
      <c r="P164" s="81"/>
    </row>
    <row r="165" spans="1:16" x14ac:dyDescent="0.25">
      <c r="A165" s="75" t="s">
        <v>509</v>
      </c>
      <c r="B165" s="75"/>
      <c r="C165" s="76"/>
      <c r="D165" s="77"/>
      <c r="E165" s="78"/>
      <c r="F165" s="77"/>
      <c r="G165" s="79"/>
      <c r="H165" s="80"/>
      <c r="I165" s="80"/>
      <c r="J165" s="80"/>
      <c r="K165" s="80"/>
      <c r="L165" s="81"/>
      <c r="M165" s="80"/>
      <c r="N165" s="80"/>
      <c r="O165" s="85"/>
      <c r="P165" s="81"/>
    </row>
    <row r="166" spans="1:16" x14ac:dyDescent="0.25">
      <c r="A166" s="75"/>
      <c r="B166" s="75"/>
      <c r="C166" s="76"/>
      <c r="D166" s="77"/>
      <c r="E166" s="78"/>
      <c r="F166" s="77"/>
      <c r="G166" s="79"/>
      <c r="H166" s="80"/>
      <c r="I166" s="80"/>
      <c r="J166" s="80"/>
      <c r="K166" s="80"/>
      <c r="L166" s="81"/>
      <c r="M166" s="80"/>
      <c r="N166" s="80"/>
      <c r="O166" s="85"/>
      <c r="P166" s="81"/>
    </row>
    <row r="167" spans="1:16" x14ac:dyDescent="0.25">
      <c r="A167" s="75" t="s">
        <v>31</v>
      </c>
      <c r="B167" s="75" t="s">
        <v>510</v>
      </c>
      <c r="C167" s="76"/>
      <c r="D167" s="78"/>
      <c r="E167" s="78"/>
      <c r="F167" s="77"/>
      <c r="G167" s="80">
        <v>2000000</v>
      </c>
      <c r="H167" s="80"/>
      <c r="I167" s="80"/>
      <c r="J167" s="80"/>
      <c r="K167" s="80"/>
      <c r="L167" s="80"/>
      <c r="M167" s="80"/>
      <c r="N167" s="80"/>
      <c r="O167" s="77"/>
      <c r="P167" s="81"/>
    </row>
    <row r="168" spans="1:16" x14ac:dyDescent="0.25">
      <c r="A168" s="75" t="s">
        <v>31</v>
      </c>
      <c r="B168" s="160"/>
      <c r="C168" s="76"/>
      <c r="D168" s="77" t="s">
        <v>52</v>
      </c>
      <c r="E168" s="78"/>
      <c r="F168" s="77" t="s">
        <v>42</v>
      </c>
      <c r="G168" s="79">
        <v>1000000</v>
      </c>
      <c r="H168" s="80">
        <v>1000000</v>
      </c>
      <c r="I168" s="80"/>
      <c r="J168" s="80"/>
      <c r="K168" s="80"/>
      <c r="L168" s="80"/>
      <c r="M168" s="80"/>
      <c r="N168" s="80">
        <v>1000000</v>
      </c>
      <c r="O168" s="85">
        <v>41590</v>
      </c>
      <c r="P168" s="81"/>
    </row>
    <row r="169" spans="1:16" x14ac:dyDescent="0.25">
      <c r="A169" s="75" t="s">
        <v>31</v>
      </c>
      <c r="B169" s="160"/>
      <c r="C169" s="76"/>
      <c r="D169" s="77" t="s">
        <v>52</v>
      </c>
      <c r="E169" s="78"/>
      <c r="F169" s="77" t="s">
        <v>42</v>
      </c>
      <c r="G169" s="79">
        <v>1000000</v>
      </c>
      <c r="H169" s="80">
        <v>1000000</v>
      </c>
      <c r="I169" s="80"/>
      <c r="J169" s="80"/>
      <c r="K169" s="80"/>
      <c r="L169" s="80"/>
      <c r="M169" s="80"/>
      <c r="N169" s="80">
        <v>1000000</v>
      </c>
      <c r="O169" s="85">
        <v>41590</v>
      </c>
      <c r="P169" s="81"/>
    </row>
    <row r="170" spans="1:16" x14ac:dyDescent="0.25">
      <c r="A170" s="75" t="s">
        <v>511</v>
      </c>
      <c r="B170" s="160"/>
      <c r="C170" s="76"/>
      <c r="D170" s="77"/>
      <c r="E170" s="78"/>
      <c r="F170" s="77"/>
      <c r="G170" s="79"/>
      <c r="H170" s="80"/>
      <c r="I170" s="81"/>
      <c r="J170" s="80"/>
      <c r="K170" s="80"/>
      <c r="L170" s="80"/>
      <c r="M170" s="80"/>
      <c r="N170" s="80"/>
      <c r="O170" s="85"/>
      <c r="P170" s="81"/>
    </row>
    <row r="171" spans="1:16" x14ac:dyDescent="0.25">
      <c r="A171" s="75"/>
      <c r="B171" s="75"/>
      <c r="C171" s="76"/>
      <c r="D171" s="77"/>
      <c r="E171" s="78"/>
      <c r="F171" s="77"/>
      <c r="G171" s="79"/>
      <c r="H171" s="80"/>
      <c r="I171" s="80"/>
      <c r="J171" s="80"/>
      <c r="K171" s="80"/>
      <c r="L171" s="81"/>
      <c r="M171" s="80"/>
      <c r="N171" s="80"/>
      <c r="O171" s="85"/>
      <c r="P171" s="81"/>
    </row>
    <row r="172" spans="1:16" x14ac:dyDescent="0.25">
      <c r="A172" s="75" t="s">
        <v>31</v>
      </c>
      <c r="B172" s="75" t="s">
        <v>118</v>
      </c>
      <c r="C172" s="76"/>
      <c r="D172" s="77"/>
      <c r="E172" s="78"/>
      <c r="F172" s="77"/>
      <c r="G172" s="80">
        <v>500000</v>
      </c>
      <c r="H172" s="80"/>
      <c r="I172" s="81"/>
      <c r="J172" s="80"/>
      <c r="K172" s="80"/>
      <c r="L172" s="80"/>
      <c r="M172" s="80"/>
      <c r="N172" s="80"/>
      <c r="O172" s="85"/>
      <c r="P172" s="81"/>
    </row>
    <row r="173" spans="1:16" x14ac:dyDescent="0.25">
      <c r="A173" s="75" t="s">
        <v>31</v>
      </c>
      <c r="B173" s="160"/>
      <c r="C173" s="76"/>
      <c r="D173" s="77" t="s">
        <v>52</v>
      </c>
      <c r="E173" s="78"/>
      <c r="F173" s="77" t="s">
        <v>42</v>
      </c>
      <c r="G173" s="79">
        <v>500000</v>
      </c>
      <c r="H173" s="80">
        <v>500000</v>
      </c>
      <c r="I173" s="80"/>
      <c r="J173" s="80"/>
      <c r="K173" s="80"/>
      <c r="L173" s="80"/>
      <c r="M173" s="80"/>
      <c r="N173" s="80">
        <v>500000</v>
      </c>
      <c r="O173" s="85">
        <v>41597</v>
      </c>
      <c r="P173" s="81"/>
    </row>
    <row r="174" spans="1:16" x14ac:dyDescent="0.25">
      <c r="A174" s="75" t="s">
        <v>512</v>
      </c>
      <c r="B174" s="75"/>
      <c r="C174" s="76"/>
      <c r="D174" s="77"/>
      <c r="E174" s="78"/>
      <c r="F174" s="77"/>
      <c r="G174" s="79"/>
      <c r="H174" s="80"/>
      <c r="I174" s="80"/>
      <c r="J174" s="80"/>
      <c r="K174" s="80"/>
      <c r="L174" s="81"/>
      <c r="M174" s="80"/>
      <c r="N174" s="80"/>
      <c r="O174" s="85"/>
      <c r="P174" s="81"/>
    </row>
    <row r="175" spans="1:16" x14ac:dyDescent="0.25">
      <c r="A175" s="75"/>
      <c r="B175" s="75"/>
      <c r="C175" s="76"/>
      <c r="D175" s="77"/>
      <c r="E175" s="78"/>
      <c r="F175" s="77"/>
      <c r="G175" s="79"/>
      <c r="H175" s="80"/>
      <c r="I175" s="80"/>
      <c r="J175" s="80"/>
      <c r="K175" s="80"/>
      <c r="L175" s="81"/>
      <c r="M175" s="80"/>
      <c r="N175" s="80"/>
      <c r="O175" s="85"/>
      <c r="P175" s="81"/>
    </row>
    <row r="176" spans="1:16" x14ac:dyDescent="0.25">
      <c r="A176" s="75" t="s">
        <v>31</v>
      </c>
      <c r="B176" s="75" t="s">
        <v>81</v>
      </c>
      <c r="C176" s="76"/>
      <c r="D176" s="78"/>
      <c r="E176" s="78"/>
      <c r="F176" s="77"/>
      <c r="G176" s="80">
        <v>2000000</v>
      </c>
      <c r="H176" s="80"/>
      <c r="I176" s="80"/>
      <c r="J176" s="80"/>
      <c r="K176" s="80"/>
      <c r="L176" s="80"/>
      <c r="M176" s="80"/>
      <c r="N176" s="80"/>
      <c r="O176" s="77"/>
      <c r="P176" s="81"/>
    </row>
    <row r="177" spans="1:16" x14ac:dyDescent="0.25">
      <c r="A177" s="75" t="s">
        <v>31</v>
      </c>
      <c r="B177" s="160"/>
      <c r="C177" s="76"/>
      <c r="D177" s="77" t="s">
        <v>52</v>
      </c>
      <c r="E177" s="78"/>
      <c r="F177" s="77" t="s">
        <v>42</v>
      </c>
      <c r="G177" s="79">
        <v>1000000</v>
      </c>
      <c r="H177" s="80">
        <v>1000000</v>
      </c>
      <c r="I177" s="80"/>
      <c r="J177" s="80"/>
      <c r="K177" s="80"/>
      <c r="L177" s="80"/>
      <c r="M177" s="80"/>
      <c r="N177" s="80">
        <v>1000000</v>
      </c>
      <c r="O177" s="85">
        <v>41611</v>
      </c>
      <c r="P177" s="81"/>
    </row>
    <row r="178" spans="1:16" x14ac:dyDescent="0.25">
      <c r="A178" s="75" t="s">
        <v>31</v>
      </c>
      <c r="B178" s="160"/>
      <c r="C178" s="76"/>
      <c r="D178" s="77" t="s">
        <v>52</v>
      </c>
      <c r="E178" s="78"/>
      <c r="F178" s="77" t="s">
        <v>42</v>
      </c>
      <c r="G178" s="79">
        <v>1000000</v>
      </c>
      <c r="H178" s="80">
        <v>1000000</v>
      </c>
      <c r="I178" s="80"/>
      <c r="J178" s="80"/>
      <c r="K178" s="80"/>
      <c r="L178" s="80"/>
      <c r="M178" s="80"/>
      <c r="N178" s="80">
        <v>1000000</v>
      </c>
      <c r="O178" s="85">
        <v>41611</v>
      </c>
      <c r="P178" s="81"/>
    </row>
    <row r="179" spans="1:16" x14ac:dyDescent="0.25">
      <c r="A179" s="75" t="s">
        <v>82</v>
      </c>
      <c r="B179" s="160"/>
      <c r="C179" s="76"/>
      <c r="D179" s="77"/>
      <c r="E179" s="78"/>
      <c r="F179" s="77"/>
      <c r="G179" s="79"/>
      <c r="H179" s="80"/>
      <c r="I179" s="81"/>
      <c r="J179" s="80"/>
      <c r="K179" s="80"/>
      <c r="L179" s="80"/>
      <c r="M179" s="80"/>
      <c r="N179" s="80"/>
      <c r="O179" s="85"/>
      <c r="P179" s="81"/>
    </row>
    <row r="180" spans="1:16" x14ac:dyDescent="0.25">
      <c r="A180" s="75"/>
      <c r="B180" s="160"/>
      <c r="C180" s="76"/>
      <c r="D180" s="77"/>
      <c r="E180" s="78"/>
      <c r="F180" s="77"/>
      <c r="G180" s="79"/>
      <c r="H180" s="80"/>
      <c r="I180" s="81"/>
      <c r="J180" s="80"/>
      <c r="K180" s="80"/>
      <c r="L180" s="80"/>
      <c r="M180" s="80"/>
      <c r="N180" s="80"/>
      <c r="O180" s="85"/>
      <c r="P180" s="81"/>
    </row>
    <row r="181" spans="1:16" x14ac:dyDescent="0.25">
      <c r="A181" s="75" t="s">
        <v>31</v>
      </c>
      <c r="B181" s="75" t="s">
        <v>83</v>
      </c>
      <c r="C181" s="76"/>
      <c r="D181" s="78"/>
      <c r="E181" s="78"/>
      <c r="F181" s="77"/>
      <c r="G181" s="80">
        <v>500000</v>
      </c>
      <c r="H181" s="80"/>
      <c r="I181" s="80"/>
      <c r="J181" s="80"/>
      <c r="K181" s="80"/>
      <c r="L181" s="80"/>
      <c r="M181" s="80"/>
      <c r="N181" s="80"/>
      <c r="O181" s="77"/>
      <c r="P181" s="81"/>
    </row>
    <row r="182" spans="1:16" x14ac:dyDescent="0.25">
      <c r="A182" s="75" t="s">
        <v>31</v>
      </c>
      <c r="B182" s="160"/>
      <c r="C182" s="76"/>
      <c r="D182" s="77" t="s">
        <v>52</v>
      </c>
      <c r="E182" s="78"/>
      <c r="F182" s="77" t="s">
        <v>42</v>
      </c>
      <c r="G182" s="79">
        <v>500000</v>
      </c>
      <c r="H182" s="80">
        <v>500000</v>
      </c>
      <c r="I182" s="80"/>
      <c r="J182" s="80"/>
      <c r="K182" s="80"/>
      <c r="L182" s="80"/>
      <c r="M182" s="80"/>
      <c r="N182" s="80">
        <v>500000</v>
      </c>
      <c r="O182" s="85">
        <v>41646</v>
      </c>
      <c r="P182" s="81"/>
    </row>
    <row r="183" spans="1:16" x14ac:dyDescent="0.25">
      <c r="A183" s="75" t="s">
        <v>84</v>
      </c>
      <c r="B183" s="160"/>
      <c r="C183" s="76"/>
      <c r="D183" s="77"/>
      <c r="E183" s="78"/>
      <c r="F183" s="77"/>
      <c r="G183" s="79"/>
      <c r="H183" s="80"/>
      <c r="I183" s="81"/>
      <c r="J183" s="80"/>
      <c r="K183" s="80"/>
      <c r="L183" s="80"/>
      <c r="M183" s="80"/>
      <c r="N183" s="80"/>
      <c r="O183" s="85"/>
      <c r="P183" s="81"/>
    </row>
    <row r="184" spans="1:16" x14ac:dyDescent="0.25">
      <c r="A184" s="75"/>
      <c r="B184" s="75"/>
      <c r="C184" s="76"/>
      <c r="D184" s="77"/>
      <c r="E184" s="78"/>
      <c r="F184" s="77"/>
      <c r="G184" s="79"/>
      <c r="H184" s="80"/>
      <c r="I184" s="80"/>
      <c r="J184" s="80"/>
      <c r="K184" s="80"/>
      <c r="L184" s="80"/>
      <c r="M184" s="80"/>
      <c r="N184" s="80"/>
      <c r="O184" s="85"/>
      <c r="P184" s="81"/>
    </row>
    <row r="185" spans="1:16" x14ac:dyDescent="0.25">
      <c r="A185" s="140" t="s">
        <v>28</v>
      </c>
      <c r="B185" s="140" t="s">
        <v>19</v>
      </c>
      <c r="C185" s="141" t="s">
        <v>99</v>
      </c>
      <c r="D185" s="142">
        <v>39198</v>
      </c>
      <c r="E185" s="143"/>
      <c r="F185" s="144"/>
      <c r="G185" s="145" t="s">
        <v>100</v>
      </c>
      <c r="H185" s="80"/>
      <c r="I185" s="80"/>
      <c r="J185" s="80"/>
      <c r="K185" s="80"/>
      <c r="L185" s="80"/>
      <c r="M185" s="80"/>
      <c r="N185" s="80"/>
      <c r="O185" s="77"/>
      <c r="P185" s="81"/>
    </row>
    <row r="186" spans="1:16" x14ac:dyDescent="0.25">
      <c r="A186" s="158"/>
      <c r="B186" s="158"/>
      <c r="C186" s="159"/>
      <c r="D186" s="148"/>
      <c r="E186" s="78"/>
      <c r="F186" s="77"/>
      <c r="G186" s="149"/>
      <c r="H186" s="80"/>
      <c r="I186" s="80"/>
      <c r="J186" s="80"/>
      <c r="K186" s="80"/>
      <c r="L186" s="80"/>
      <c r="M186" s="80"/>
      <c r="N186" s="80"/>
      <c r="O186" s="77"/>
      <c r="P186" s="81"/>
    </row>
    <row r="187" spans="1:16" x14ac:dyDescent="0.25">
      <c r="A187" s="140" t="s">
        <v>105</v>
      </c>
      <c r="B187" s="140" t="s">
        <v>19</v>
      </c>
      <c r="C187" s="141" t="s">
        <v>106</v>
      </c>
      <c r="D187" s="142">
        <v>39209</v>
      </c>
      <c r="E187" s="143"/>
      <c r="F187" s="144"/>
      <c r="G187" s="145">
        <v>5000000</v>
      </c>
      <c r="H187" s="80"/>
      <c r="I187" s="80"/>
      <c r="J187" s="80"/>
      <c r="K187" s="80"/>
      <c r="L187" s="80"/>
      <c r="M187" s="80"/>
      <c r="N187" s="80"/>
      <c r="O187" s="77"/>
      <c r="P187" s="81"/>
    </row>
    <row r="188" spans="1:16" x14ac:dyDescent="0.25">
      <c r="A188" s="75"/>
      <c r="B188" s="150"/>
      <c r="C188" s="151"/>
      <c r="D188" s="152"/>
      <c r="E188" s="153"/>
      <c r="F188" s="154"/>
      <c r="G188" s="155"/>
      <c r="H188" s="80"/>
      <c r="I188" s="80"/>
      <c r="J188" s="80"/>
      <c r="K188" s="80"/>
      <c r="L188" s="80"/>
      <c r="M188" s="80"/>
      <c r="N188" s="80"/>
      <c r="O188" s="77"/>
      <c r="P188" s="81"/>
    </row>
    <row r="189" spans="1:16" x14ac:dyDescent="0.25">
      <c r="A189" s="75" t="s">
        <v>105</v>
      </c>
      <c r="B189" s="75" t="s">
        <v>627</v>
      </c>
      <c r="C189" s="151"/>
      <c r="D189" s="78"/>
      <c r="E189" s="78"/>
      <c r="F189" s="77"/>
      <c r="G189" s="80">
        <v>1000000</v>
      </c>
      <c r="H189" s="80"/>
      <c r="I189" s="80"/>
      <c r="J189" s="80"/>
      <c r="K189" s="80"/>
      <c r="L189" s="80"/>
      <c r="M189" s="80"/>
      <c r="N189" s="80"/>
      <c r="O189" s="77"/>
      <c r="P189" s="81"/>
    </row>
    <row r="190" spans="1:16" x14ac:dyDescent="0.25">
      <c r="A190" s="75" t="s">
        <v>105</v>
      </c>
      <c r="B190" s="150"/>
      <c r="C190" s="151"/>
      <c r="D190" s="77" t="s">
        <v>52</v>
      </c>
      <c r="E190" s="78"/>
      <c r="F190" s="77" t="s">
        <v>42</v>
      </c>
      <c r="G190" s="79">
        <v>1000000</v>
      </c>
      <c r="H190" s="81"/>
      <c r="I190" s="80">
        <v>1000000</v>
      </c>
      <c r="J190" s="80"/>
      <c r="K190" s="80"/>
      <c r="L190" s="80"/>
      <c r="M190" s="81"/>
      <c r="N190" s="80"/>
      <c r="O190" s="85">
        <v>41500</v>
      </c>
      <c r="P190" s="81"/>
    </row>
    <row r="191" spans="1:16" x14ac:dyDescent="0.25">
      <c r="A191" s="75" t="s">
        <v>628</v>
      </c>
      <c r="B191" s="150"/>
      <c r="C191" s="151"/>
      <c r="D191" s="152"/>
      <c r="E191" s="153"/>
      <c r="F191" s="154"/>
      <c r="G191" s="155"/>
      <c r="H191" s="80"/>
      <c r="I191" s="80"/>
      <c r="J191" s="80"/>
      <c r="K191" s="80"/>
      <c r="L191" s="80"/>
      <c r="M191" s="80"/>
      <c r="N191" s="80"/>
      <c r="O191" s="77"/>
      <c r="P191" s="81"/>
    </row>
    <row r="192" spans="1:16" x14ac:dyDescent="0.25">
      <c r="A192" s="75"/>
      <c r="B192" s="150"/>
      <c r="C192" s="151"/>
      <c r="D192" s="152"/>
      <c r="E192" s="153"/>
      <c r="F192" s="154"/>
      <c r="G192" s="155"/>
      <c r="H192" s="80"/>
      <c r="I192" s="80"/>
      <c r="J192" s="80"/>
      <c r="K192" s="80"/>
      <c r="L192" s="80"/>
      <c r="M192" s="80"/>
      <c r="N192" s="80"/>
      <c r="O192" s="77"/>
      <c r="P192" s="81"/>
    </row>
    <row r="193" spans="1:16" x14ac:dyDescent="0.25">
      <c r="A193" s="75" t="s">
        <v>105</v>
      </c>
      <c r="B193" s="75" t="s">
        <v>629</v>
      </c>
      <c r="C193" s="151"/>
      <c r="D193" s="78"/>
      <c r="E193" s="78"/>
      <c r="F193" s="77"/>
      <c r="G193" s="80">
        <v>1000000</v>
      </c>
      <c r="H193" s="80"/>
      <c r="I193" s="80"/>
      <c r="J193" s="80"/>
      <c r="K193" s="80"/>
      <c r="L193" s="80"/>
      <c r="M193" s="80"/>
      <c r="N193" s="80"/>
      <c r="O193" s="77"/>
      <c r="P193" s="81"/>
    </row>
    <row r="194" spans="1:16" x14ac:dyDescent="0.25">
      <c r="A194" s="75" t="s">
        <v>105</v>
      </c>
      <c r="B194" s="150"/>
      <c r="C194" s="151"/>
      <c r="D194" s="77" t="s">
        <v>52</v>
      </c>
      <c r="E194" s="78"/>
      <c r="F194" s="77" t="s">
        <v>42</v>
      </c>
      <c r="G194" s="79">
        <v>1000000</v>
      </c>
      <c r="H194" s="81"/>
      <c r="I194" s="80">
        <v>1000000</v>
      </c>
      <c r="J194" s="80"/>
      <c r="K194" s="80"/>
      <c r="L194" s="81"/>
      <c r="M194" s="81"/>
      <c r="N194" s="80"/>
      <c r="O194" s="85">
        <v>41507</v>
      </c>
      <c r="P194" s="81"/>
    </row>
    <row r="195" spans="1:16" x14ac:dyDescent="0.25">
      <c r="A195" s="75" t="s">
        <v>630</v>
      </c>
      <c r="B195" s="150"/>
      <c r="C195" s="151"/>
      <c r="D195" s="152"/>
      <c r="E195" s="153"/>
      <c r="F195" s="154"/>
      <c r="G195" s="155"/>
      <c r="H195" s="80"/>
      <c r="I195" s="80"/>
      <c r="J195" s="80"/>
      <c r="K195" s="80"/>
      <c r="L195" s="80"/>
      <c r="M195" s="80"/>
      <c r="N195" s="80"/>
      <c r="O195" s="77"/>
      <c r="P195" s="81"/>
    </row>
    <row r="196" spans="1:16" x14ac:dyDescent="0.25">
      <c r="A196" s="75"/>
      <c r="B196" s="150"/>
      <c r="C196" s="151"/>
      <c r="D196" s="152"/>
      <c r="E196" s="153"/>
      <c r="F196" s="154"/>
      <c r="G196" s="155"/>
      <c r="H196" s="80"/>
      <c r="I196" s="80"/>
      <c r="J196" s="80"/>
      <c r="K196" s="80"/>
      <c r="L196" s="80"/>
      <c r="M196" s="80"/>
      <c r="N196" s="80"/>
      <c r="O196" s="77"/>
      <c r="P196" s="81"/>
    </row>
    <row r="197" spans="1:16" x14ac:dyDescent="0.25">
      <c r="A197" s="75" t="s">
        <v>105</v>
      </c>
      <c r="B197" s="75" t="s">
        <v>631</v>
      </c>
      <c r="C197" s="151"/>
      <c r="D197" s="78"/>
      <c r="E197" s="78"/>
      <c r="F197" s="77"/>
      <c r="G197" s="80">
        <v>2000000</v>
      </c>
      <c r="H197" s="80"/>
      <c r="I197" s="80"/>
      <c r="J197" s="80"/>
      <c r="K197" s="80"/>
      <c r="L197" s="80"/>
      <c r="M197" s="80"/>
      <c r="N197" s="80"/>
      <c r="O197" s="77"/>
      <c r="P197" s="81"/>
    </row>
    <row r="198" spans="1:16" x14ac:dyDescent="0.25">
      <c r="A198" s="75" t="s">
        <v>105</v>
      </c>
      <c r="B198" s="150"/>
      <c r="C198" s="151"/>
      <c r="D198" s="77" t="s">
        <v>52</v>
      </c>
      <c r="E198" s="78"/>
      <c r="F198" s="77" t="s">
        <v>42</v>
      </c>
      <c r="G198" s="79">
        <v>2000000</v>
      </c>
      <c r="H198" s="80">
        <v>2000000</v>
      </c>
      <c r="I198" s="80"/>
      <c r="J198" s="80"/>
      <c r="K198" s="80"/>
      <c r="L198" s="80"/>
      <c r="M198" s="81"/>
      <c r="N198" s="80">
        <v>2000000</v>
      </c>
      <c r="O198" s="85">
        <v>41530</v>
      </c>
      <c r="P198" s="81"/>
    </row>
    <row r="199" spans="1:16" x14ac:dyDescent="0.25">
      <c r="A199" s="75" t="s">
        <v>632</v>
      </c>
      <c r="B199" s="150"/>
      <c r="C199" s="151"/>
      <c r="D199" s="152"/>
      <c r="E199" s="153"/>
      <c r="F199" s="154"/>
      <c r="G199" s="155"/>
      <c r="H199" s="80"/>
      <c r="I199" s="80"/>
      <c r="J199" s="80"/>
      <c r="K199" s="80"/>
      <c r="L199" s="80"/>
      <c r="M199" s="80"/>
      <c r="N199" s="80"/>
      <c r="O199" s="77"/>
      <c r="P199" s="81"/>
    </row>
    <row r="200" spans="1:16" x14ac:dyDescent="0.25">
      <c r="A200" s="75"/>
      <c r="B200" s="150"/>
      <c r="C200" s="151"/>
      <c r="D200" s="152"/>
      <c r="E200" s="153"/>
      <c r="F200" s="154"/>
      <c r="G200" s="155"/>
      <c r="H200" s="80"/>
      <c r="I200" s="80"/>
      <c r="J200" s="80"/>
      <c r="K200" s="80"/>
      <c r="L200" s="80"/>
      <c r="M200" s="80"/>
      <c r="N200" s="80"/>
      <c r="O200" s="77"/>
      <c r="P200" s="81"/>
    </row>
    <row r="201" spans="1:16" x14ac:dyDescent="0.25">
      <c r="A201" s="75" t="s">
        <v>105</v>
      </c>
      <c r="B201" s="75" t="s">
        <v>513</v>
      </c>
      <c r="C201" s="151"/>
      <c r="D201" s="78"/>
      <c r="E201" s="78"/>
      <c r="F201" s="77"/>
      <c r="G201" s="80">
        <v>1000000</v>
      </c>
      <c r="H201" s="80"/>
      <c r="I201" s="80"/>
      <c r="J201" s="80"/>
      <c r="K201" s="80"/>
      <c r="L201" s="80"/>
      <c r="M201" s="80"/>
      <c r="N201" s="80"/>
      <c r="O201" s="77"/>
      <c r="P201" s="81"/>
    </row>
    <row r="202" spans="1:16" x14ac:dyDescent="0.25">
      <c r="A202" s="75" t="s">
        <v>105</v>
      </c>
      <c r="B202" s="150"/>
      <c r="C202" s="151"/>
      <c r="D202" s="77" t="s">
        <v>52</v>
      </c>
      <c r="E202" s="78"/>
      <c r="F202" s="77" t="s">
        <v>42</v>
      </c>
      <c r="G202" s="79">
        <v>1000000</v>
      </c>
      <c r="H202" s="80">
        <v>1000000</v>
      </c>
      <c r="I202" s="80"/>
      <c r="J202" s="80"/>
      <c r="K202" s="80"/>
      <c r="L202" s="80"/>
      <c r="M202" s="81"/>
      <c r="N202" s="80">
        <v>1000000</v>
      </c>
      <c r="O202" s="85">
        <v>41591</v>
      </c>
      <c r="P202" s="81"/>
    </row>
    <row r="203" spans="1:16" x14ac:dyDescent="0.25">
      <c r="A203" s="75" t="s">
        <v>514</v>
      </c>
      <c r="B203" s="150"/>
      <c r="C203" s="151"/>
      <c r="D203" s="152"/>
      <c r="E203" s="153"/>
      <c r="F203" s="154"/>
      <c r="G203" s="155"/>
      <c r="H203" s="80"/>
      <c r="I203" s="80"/>
      <c r="J203" s="80"/>
      <c r="K203" s="80"/>
      <c r="L203" s="80"/>
      <c r="M203" s="80"/>
      <c r="N203" s="80"/>
      <c r="O203" s="77"/>
      <c r="P203" s="81"/>
    </row>
    <row r="204" spans="1:16" x14ac:dyDescent="0.25">
      <c r="A204" s="75"/>
      <c r="B204" s="150"/>
      <c r="C204" s="151"/>
      <c r="D204" s="152"/>
      <c r="E204" s="153"/>
      <c r="F204" s="154"/>
      <c r="G204" s="155"/>
      <c r="H204" s="80"/>
      <c r="I204" s="80"/>
      <c r="J204" s="80"/>
      <c r="K204" s="80"/>
      <c r="L204" s="80"/>
      <c r="M204" s="80"/>
      <c r="N204" s="80"/>
      <c r="O204" s="77"/>
      <c r="P204" s="81"/>
    </row>
    <row r="205" spans="1:16" x14ac:dyDescent="0.25">
      <c r="A205" s="75" t="s">
        <v>105</v>
      </c>
      <c r="B205" s="75" t="s">
        <v>515</v>
      </c>
      <c r="C205" s="151"/>
      <c r="D205" s="78"/>
      <c r="E205" s="78"/>
      <c r="F205" s="77"/>
      <c r="G205" s="80">
        <v>1000000</v>
      </c>
      <c r="H205" s="80"/>
      <c r="I205" s="80"/>
      <c r="J205" s="80"/>
      <c r="K205" s="80"/>
      <c r="L205" s="80"/>
      <c r="M205" s="80"/>
      <c r="N205" s="80"/>
      <c r="O205" s="77"/>
      <c r="P205" s="81"/>
    </row>
    <row r="206" spans="1:16" x14ac:dyDescent="0.25">
      <c r="A206" s="75" t="s">
        <v>105</v>
      </c>
      <c r="B206" s="150"/>
      <c r="C206" s="151"/>
      <c r="D206" s="77" t="s">
        <v>52</v>
      </c>
      <c r="E206" s="78"/>
      <c r="F206" s="77" t="s">
        <v>42</v>
      </c>
      <c r="G206" s="79">
        <v>1000000</v>
      </c>
      <c r="H206" s="80">
        <v>1000000</v>
      </c>
      <c r="I206" s="80"/>
      <c r="J206" s="80"/>
      <c r="K206" s="80"/>
      <c r="L206" s="80"/>
      <c r="M206" s="81"/>
      <c r="N206" s="80">
        <v>1000000</v>
      </c>
      <c r="O206" s="85">
        <v>41598</v>
      </c>
      <c r="P206" s="81"/>
    </row>
    <row r="207" spans="1:16" x14ac:dyDescent="0.25">
      <c r="A207" s="75" t="s">
        <v>516</v>
      </c>
      <c r="B207" s="150"/>
      <c r="C207" s="151"/>
      <c r="D207" s="152"/>
      <c r="E207" s="153"/>
      <c r="F207" s="154"/>
      <c r="G207" s="155"/>
      <c r="H207" s="80"/>
      <c r="I207" s="80"/>
      <c r="J207" s="80"/>
      <c r="K207" s="80"/>
      <c r="L207" s="80"/>
      <c r="M207" s="80"/>
      <c r="N207" s="80"/>
      <c r="O207" s="77"/>
      <c r="P207" s="81"/>
    </row>
    <row r="208" spans="1:16" x14ac:dyDescent="0.25">
      <c r="A208" s="75"/>
      <c r="B208" s="150"/>
      <c r="C208" s="151"/>
      <c r="D208" s="152"/>
      <c r="E208" s="153"/>
      <c r="F208" s="154"/>
      <c r="G208" s="155"/>
      <c r="H208" s="80"/>
      <c r="I208" s="80"/>
      <c r="J208" s="80"/>
      <c r="K208" s="80"/>
      <c r="L208" s="80"/>
      <c r="M208" s="80"/>
      <c r="N208" s="80"/>
      <c r="O208" s="77"/>
      <c r="P208" s="81"/>
    </row>
    <row r="209" spans="1:16" x14ac:dyDescent="0.25">
      <c r="A209" s="75" t="s">
        <v>105</v>
      </c>
      <c r="B209" s="75" t="s">
        <v>107</v>
      </c>
      <c r="C209" s="151"/>
      <c r="D209" s="78"/>
      <c r="E209" s="78"/>
      <c r="F209" s="77"/>
      <c r="G209" s="80">
        <v>1000000</v>
      </c>
      <c r="H209" s="80"/>
      <c r="I209" s="80"/>
      <c r="J209" s="80"/>
      <c r="K209" s="80"/>
      <c r="L209" s="80"/>
      <c r="M209" s="80"/>
      <c r="N209" s="80"/>
      <c r="O209" s="77"/>
      <c r="P209" s="81"/>
    </row>
    <row r="210" spans="1:16" x14ac:dyDescent="0.25">
      <c r="A210" s="75" t="s">
        <v>105</v>
      </c>
      <c r="B210" s="150"/>
      <c r="C210" s="151"/>
      <c r="D210" s="77" t="s">
        <v>52</v>
      </c>
      <c r="E210" s="78"/>
      <c r="F210" s="77" t="s">
        <v>42</v>
      </c>
      <c r="G210" s="79">
        <v>1000000</v>
      </c>
      <c r="H210" s="81"/>
      <c r="I210" s="80"/>
      <c r="J210" s="80"/>
      <c r="K210" s="80"/>
      <c r="L210" s="80">
        <v>1000000</v>
      </c>
      <c r="M210" s="81"/>
      <c r="N210" s="80"/>
      <c r="O210" s="85">
        <v>41614</v>
      </c>
      <c r="P210" s="81"/>
    </row>
    <row r="211" spans="1:16" x14ac:dyDescent="0.25">
      <c r="A211" s="75" t="s">
        <v>108</v>
      </c>
      <c r="B211" s="150"/>
      <c r="C211" s="151"/>
      <c r="D211" s="152"/>
      <c r="E211" s="153"/>
      <c r="F211" s="154"/>
      <c r="G211" s="155"/>
      <c r="H211" s="80"/>
      <c r="I211" s="80"/>
      <c r="J211" s="80"/>
      <c r="K211" s="80"/>
      <c r="L211" s="80"/>
      <c r="M211" s="80"/>
      <c r="N211" s="80"/>
      <c r="O211" s="77"/>
      <c r="P211" s="81"/>
    </row>
    <row r="212" spans="1:16" x14ac:dyDescent="0.25">
      <c r="A212" s="75"/>
      <c r="B212" s="150"/>
      <c r="C212" s="151"/>
      <c r="D212" s="152"/>
      <c r="E212" s="153"/>
      <c r="F212" s="154"/>
      <c r="G212" s="155"/>
      <c r="H212" s="80"/>
      <c r="I212" s="80"/>
      <c r="J212" s="80"/>
      <c r="K212" s="80"/>
      <c r="L212" s="80"/>
      <c r="M212" s="80"/>
      <c r="N212" s="80"/>
      <c r="O212" s="77"/>
      <c r="P212" s="81"/>
    </row>
    <row r="213" spans="1:16" x14ac:dyDescent="0.25">
      <c r="A213" s="140" t="s">
        <v>31</v>
      </c>
      <c r="B213" s="140" t="s">
        <v>19</v>
      </c>
      <c r="C213" s="141" t="s">
        <v>117</v>
      </c>
      <c r="D213" s="142">
        <v>39244</v>
      </c>
      <c r="E213" s="143"/>
      <c r="F213" s="144"/>
      <c r="G213" s="145">
        <v>10000000</v>
      </c>
      <c r="H213" s="80"/>
      <c r="I213" s="80"/>
      <c r="J213" s="80"/>
      <c r="K213" s="80"/>
      <c r="L213" s="80"/>
      <c r="M213" s="80"/>
      <c r="N213" s="80"/>
      <c r="O213" s="77"/>
      <c r="P213" s="81"/>
    </row>
    <row r="214" spans="1:16" x14ac:dyDescent="0.25">
      <c r="A214" s="75"/>
      <c r="B214" s="150"/>
      <c r="C214" s="151"/>
      <c r="D214" s="152"/>
      <c r="E214" s="153"/>
      <c r="F214" s="154"/>
      <c r="G214" s="155"/>
      <c r="H214" s="80"/>
      <c r="I214" s="80"/>
      <c r="J214" s="80"/>
      <c r="K214" s="80"/>
      <c r="L214" s="80"/>
      <c r="M214" s="80"/>
      <c r="N214" s="80"/>
      <c r="O214" s="77"/>
      <c r="P214" s="81"/>
    </row>
    <row r="215" spans="1:16" x14ac:dyDescent="0.25">
      <c r="A215" s="75" t="s">
        <v>31</v>
      </c>
      <c r="B215" s="75" t="s">
        <v>668</v>
      </c>
      <c r="C215" s="76"/>
      <c r="D215" s="78"/>
      <c r="E215" s="78"/>
      <c r="F215" s="77"/>
      <c r="G215" s="80">
        <v>500000</v>
      </c>
      <c r="H215" s="80"/>
      <c r="I215" s="80"/>
      <c r="J215" s="80"/>
      <c r="K215" s="80"/>
      <c r="L215" s="80"/>
      <c r="M215" s="80"/>
      <c r="N215" s="80"/>
      <c r="O215" s="77"/>
      <c r="P215" s="81"/>
    </row>
    <row r="216" spans="1:16" x14ac:dyDescent="0.25">
      <c r="A216" s="75" t="s">
        <v>31</v>
      </c>
      <c r="B216" s="75"/>
      <c r="C216" s="76"/>
      <c r="D216" s="77" t="s">
        <v>52</v>
      </c>
      <c r="E216" s="78"/>
      <c r="F216" s="77" t="s">
        <v>42</v>
      </c>
      <c r="G216" s="157">
        <v>500000</v>
      </c>
      <c r="H216" s="80"/>
      <c r="I216" s="80">
        <v>500000</v>
      </c>
      <c r="J216" s="80"/>
      <c r="K216" s="80"/>
      <c r="L216" s="80"/>
      <c r="M216" s="80"/>
      <c r="N216" s="80"/>
      <c r="O216" s="85">
        <v>41506</v>
      </c>
      <c r="P216" s="81"/>
    </row>
    <row r="217" spans="1:16" x14ac:dyDescent="0.25">
      <c r="A217" s="75" t="s">
        <v>669</v>
      </c>
      <c r="B217" s="150"/>
      <c r="C217" s="151"/>
      <c r="D217" s="152"/>
      <c r="E217" s="153"/>
      <c r="F217" s="154"/>
      <c r="G217" s="155"/>
      <c r="H217" s="80"/>
      <c r="I217" s="80"/>
      <c r="J217" s="80"/>
      <c r="K217" s="80"/>
      <c r="L217" s="81"/>
      <c r="M217" s="80"/>
      <c r="N217" s="80"/>
      <c r="O217" s="77"/>
      <c r="P217" s="81"/>
    </row>
    <row r="218" spans="1:16" x14ac:dyDescent="0.25">
      <c r="A218" s="75"/>
      <c r="B218" s="150"/>
      <c r="C218" s="151"/>
      <c r="D218" s="152"/>
      <c r="E218" s="153"/>
      <c r="F218" s="154"/>
      <c r="G218" s="155"/>
      <c r="H218" s="80"/>
      <c r="I218" s="80"/>
      <c r="J218" s="80"/>
      <c r="K218" s="80"/>
      <c r="L218" s="81"/>
      <c r="M218" s="80"/>
      <c r="N218" s="80"/>
      <c r="O218" s="77"/>
      <c r="P218" s="81"/>
    </row>
    <row r="219" spans="1:16" x14ac:dyDescent="0.25">
      <c r="A219" s="75" t="s">
        <v>31</v>
      </c>
      <c r="B219" s="75" t="s">
        <v>670</v>
      </c>
      <c r="C219" s="76"/>
      <c r="D219" s="78"/>
      <c r="E219" s="78"/>
      <c r="F219" s="77"/>
      <c r="G219" s="80">
        <v>500000</v>
      </c>
      <c r="H219" s="80"/>
      <c r="I219" s="80"/>
      <c r="J219" s="80"/>
      <c r="K219" s="80"/>
      <c r="L219" s="80"/>
      <c r="M219" s="80"/>
      <c r="N219" s="80"/>
      <c r="O219" s="77"/>
      <c r="P219" s="81"/>
    </row>
    <row r="220" spans="1:16" x14ac:dyDescent="0.25">
      <c r="A220" s="75" t="s">
        <v>31</v>
      </c>
      <c r="B220" s="75"/>
      <c r="C220" s="76"/>
      <c r="D220" s="77" t="s">
        <v>52</v>
      </c>
      <c r="E220" s="78"/>
      <c r="F220" s="77" t="s">
        <v>42</v>
      </c>
      <c r="G220" s="157">
        <v>500000</v>
      </c>
      <c r="H220" s="80"/>
      <c r="I220" s="80">
        <v>500000</v>
      </c>
      <c r="J220" s="80"/>
      <c r="K220" s="80"/>
      <c r="L220" s="80"/>
      <c r="M220" s="80"/>
      <c r="N220" s="80"/>
      <c r="O220" s="85">
        <v>41513</v>
      </c>
      <c r="P220" s="81"/>
    </row>
    <row r="221" spans="1:16" x14ac:dyDescent="0.25">
      <c r="A221" s="75" t="s">
        <v>671</v>
      </c>
      <c r="B221" s="150"/>
      <c r="C221" s="151"/>
      <c r="D221" s="152"/>
      <c r="E221" s="153"/>
      <c r="F221" s="154"/>
      <c r="G221" s="155"/>
      <c r="H221" s="80"/>
      <c r="I221" s="80"/>
      <c r="J221" s="80"/>
      <c r="K221" s="80"/>
      <c r="L221" s="81"/>
      <c r="M221" s="80"/>
      <c r="N221" s="80"/>
      <c r="O221" s="77"/>
      <c r="P221" s="81"/>
    </row>
    <row r="222" spans="1:16" x14ac:dyDescent="0.25">
      <c r="A222" s="75"/>
      <c r="B222" s="150"/>
      <c r="C222" s="151"/>
      <c r="D222" s="152"/>
      <c r="E222" s="153"/>
      <c r="F222" s="154"/>
      <c r="G222" s="155"/>
      <c r="H222" s="80"/>
      <c r="I222" s="80"/>
      <c r="J222" s="80"/>
      <c r="K222" s="80"/>
      <c r="L222" s="81"/>
      <c r="M222" s="80"/>
      <c r="N222" s="80"/>
      <c r="O222" s="77"/>
      <c r="P222" s="81"/>
    </row>
    <row r="223" spans="1:16" x14ac:dyDescent="0.25">
      <c r="A223" s="75" t="s">
        <v>31</v>
      </c>
      <c r="B223" s="75" t="s">
        <v>633</v>
      </c>
      <c r="C223" s="76"/>
      <c r="D223" s="78"/>
      <c r="E223" s="78"/>
      <c r="F223" s="77"/>
      <c r="G223" s="80">
        <v>1500000</v>
      </c>
      <c r="H223" s="80"/>
      <c r="I223" s="80"/>
      <c r="J223" s="80"/>
      <c r="K223" s="80"/>
      <c r="L223" s="80"/>
      <c r="M223" s="80"/>
      <c r="N223" s="80"/>
      <c r="O223" s="77"/>
      <c r="P223" s="81"/>
    </row>
    <row r="224" spans="1:16" x14ac:dyDescent="0.25">
      <c r="A224" s="75" t="s">
        <v>31</v>
      </c>
      <c r="B224" s="75"/>
      <c r="C224" s="76"/>
      <c r="D224" s="77" t="s">
        <v>52</v>
      </c>
      <c r="E224" s="78"/>
      <c r="F224" s="77" t="s">
        <v>42</v>
      </c>
      <c r="G224" s="157">
        <v>1000000</v>
      </c>
      <c r="H224" s="80">
        <v>1000000</v>
      </c>
      <c r="I224" s="80"/>
      <c r="J224" s="80"/>
      <c r="K224" s="80"/>
      <c r="L224" s="80"/>
      <c r="M224" s="80"/>
      <c r="N224" s="80">
        <v>1000000</v>
      </c>
      <c r="O224" s="85">
        <v>41541</v>
      </c>
      <c r="P224" s="81"/>
    </row>
    <row r="225" spans="1:16" x14ac:dyDescent="0.25">
      <c r="A225" s="75" t="s">
        <v>31</v>
      </c>
      <c r="B225" s="75"/>
      <c r="C225" s="76"/>
      <c r="D225" s="77" t="s">
        <v>52</v>
      </c>
      <c r="E225" s="78"/>
      <c r="F225" s="77" t="s">
        <v>42</v>
      </c>
      <c r="G225" s="157">
        <v>500000</v>
      </c>
      <c r="H225" s="80">
        <v>500000</v>
      </c>
      <c r="I225" s="80"/>
      <c r="J225" s="80"/>
      <c r="K225" s="80"/>
      <c r="L225" s="80"/>
      <c r="M225" s="80"/>
      <c r="N225" s="80">
        <v>500000</v>
      </c>
      <c r="O225" s="85">
        <v>41541</v>
      </c>
      <c r="P225" s="81"/>
    </row>
    <row r="226" spans="1:16" x14ac:dyDescent="0.25">
      <c r="A226" s="75" t="s">
        <v>634</v>
      </c>
      <c r="B226" s="150"/>
      <c r="C226" s="151"/>
      <c r="D226" s="152"/>
      <c r="E226" s="153"/>
      <c r="F226" s="154"/>
      <c r="G226" s="155"/>
      <c r="H226" s="80"/>
      <c r="I226" s="80"/>
      <c r="J226" s="80"/>
      <c r="K226" s="80"/>
      <c r="L226" s="81"/>
      <c r="M226" s="80"/>
      <c r="N226" s="80"/>
      <c r="O226" s="77"/>
      <c r="P226" s="81"/>
    </row>
    <row r="227" spans="1:16" x14ac:dyDescent="0.25">
      <c r="A227" s="75"/>
      <c r="B227" s="150"/>
      <c r="C227" s="151"/>
      <c r="D227" s="152"/>
      <c r="E227" s="153"/>
      <c r="F227" s="154"/>
      <c r="G227" s="155"/>
      <c r="H227" s="80"/>
      <c r="I227" s="80"/>
      <c r="J227" s="80"/>
      <c r="K227" s="80"/>
      <c r="L227" s="81"/>
      <c r="M227" s="80"/>
      <c r="N227" s="80"/>
      <c r="O227" s="77"/>
      <c r="P227" s="81"/>
    </row>
    <row r="228" spans="1:16" x14ac:dyDescent="0.25">
      <c r="A228" s="75" t="s">
        <v>31</v>
      </c>
      <c r="B228" s="75" t="s">
        <v>577</v>
      </c>
      <c r="C228" s="76"/>
      <c r="D228" s="78"/>
      <c r="E228" s="78"/>
      <c r="F228" s="77"/>
      <c r="G228" s="80">
        <v>1500000</v>
      </c>
      <c r="H228" s="80"/>
      <c r="I228" s="80"/>
      <c r="J228" s="80"/>
      <c r="K228" s="80"/>
      <c r="L228" s="80"/>
      <c r="M228" s="80"/>
      <c r="N228" s="80"/>
      <c r="O228" s="77"/>
      <c r="P228" s="81"/>
    </row>
    <row r="229" spans="1:16" x14ac:dyDescent="0.25">
      <c r="A229" s="75" t="s">
        <v>31</v>
      </c>
      <c r="B229" s="75"/>
      <c r="C229" s="76"/>
      <c r="D229" s="77" t="s">
        <v>52</v>
      </c>
      <c r="E229" s="78"/>
      <c r="F229" s="77" t="s">
        <v>42</v>
      </c>
      <c r="G229" s="157">
        <v>1000000</v>
      </c>
      <c r="H229" s="80">
        <v>1000000</v>
      </c>
      <c r="I229" s="80"/>
      <c r="J229" s="80"/>
      <c r="K229" s="80"/>
      <c r="L229" s="80"/>
      <c r="M229" s="80"/>
      <c r="N229" s="80">
        <v>1000000</v>
      </c>
      <c r="O229" s="85">
        <v>41548</v>
      </c>
      <c r="P229" s="81"/>
    </row>
    <row r="230" spans="1:16" x14ac:dyDescent="0.25">
      <c r="A230" s="75" t="s">
        <v>31</v>
      </c>
      <c r="B230" s="75"/>
      <c r="C230" s="76"/>
      <c r="D230" s="77" t="s">
        <v>52</v>
      </c>
      <c r="E230" s="78"/>
      <c r="F230" s="77" t="s">
        <v>42</v>
      </c>
      <c r="G230" s="157">
        <v>500000</v>
      </c>
      <c r="H230" s="80">
        <v>500000</v>
      </c>
      <c r="I230" s="80"/>
      <c r="J230" s="80"/>
      <c r="K230" s="80"/>
      <c r="L230" s="80"/>
      <c r="M230" s="80"/>
      <c r="N230" s="80">
        <v>500000</v>
      </c>
      <c r="O230" s="85">
        <v>41548</v>
      </c>
      <c r="P230" s="81"/>
    </row>
    <row r="231" spans="1:16" x14ac:dyDescent="0.25">
      <c r="A231" s="75" t="s">
        <v>578</v>
      </c>
      <c r="B231" s="150"/>
      <c r="C231" s="151"/>
      <c r="D231" s="152"/>
      <c r="E231" s="153"/>
      <c r="F231" s="154"/>
      <c r="G231" s="155"/>
      <c r="H231" s="80"/>
      <c r="I231" s="80"/>
      <c r="J231" s="80"/>
      <c r="K231" s="80"/>
      <c r="L231" s="81"/>
      <c r="M231" s="80"/>
      <c r="N231" s="80"/>
      <c r="O231" s="77"/>
      <c r="P231" s="81"/>
    </row>
    <row r="232" spans="1:16" x14ac:dyDescent="0.25">
      <c r="A232" s="75"/>
      <c r="B232" s="150"/>
      <c r="C232" s="151"/>
      <c r="D232" s="152"/>
      <c r="E232" s="153"/>
      <c r="F232" s="154"/>
      <c r="G232" s="155"/>
      <c r="H232" s="80"/>
      <c r="I232" s="80"/>
      <c r="J232" s="80"/>
      <c r="K232" s="80"/>
      <c r="L232" s="81"/>
      <c r="M232" s="80"/>
      <c r="N232" s="80"/>
      <c r="O232" s="77"/>
      <c r="P232" s="81"/>
    </row>
    <row r="233" spans="1:16" x14ac:dyDescent="0.25">
      <c r="A233" s="75" t="s">
        <v>31</v>
      </c>
      <c r="B233" s="75" t="s">
        <v>575</v>
      </c>
      <c r="C233" s="76"/>
      <c r="D233" s="78"/>
      <c r="E233" s="78"/>
      <c r="F233" s="77"/>
      <c r="G233" s="80">
        <v>1000000</v>
      </c>
      <c r="H233" s="80"/>
      <c r="I233" s="80"/>
      <c r="J233" s="80"/>
      <c r="K233" s="80"/>
      <c r="L233" s="81"/>
      <c r="M233" s="80"/>
      <c r="N233" s="80"/>
      <c r="O233" s="77"/>
      <c r="P233" s="81"/>
    </row>
    <row r="234" spans="1:16" x14ac:dyDescent="0.25">
      <c r="A234" s="75" t="s">
        <v>31</v>
      </c>
      <c r="B234" s="75"/>
      <c r="C234" s="76"/>
      <c r="D234" s="77" t="s">
        <v>52</v>
      </c>
      <c r="E234" s="78"/>
      <c r="F234" s="77" t="s">
        <v>42</v>
      </c>
      <c r="G234" s="157">
        <v>500000</v>
      </c>
      <c r="H234" s="80">
        <v>500000</v>
      </c>
      <c r="I234" s="80"/>
      <c r="J234" s="80"/>
      <c r="K234" s="80"/>
      <c r="L234" s="81"/>
      <c r="M234" s="80"/>
      <c r="N234" s="80">
        <v>500000</v>
      </c>
      <c r="O234" s="85">
        <v>41555</v>
      </c>
      <c r="P234" s="81"/>
    </row>
    <row r="235" spans="1:16" x14ac:dyDescent="0.25">
      <c r="A235" s="75" t="s">
        <v>31</v>
      </c>
      <c r="B235" s="75"/>
      <c r="C235" s="76"/>
      <c r="D235" s="77" t="s">
        <v>52</v>
      </c>
      <c r="E235" s="78"/>
      <c r="F235" s="77" t="s">
        <v>42</v>
      </c>
      <c r="G235" s="157">
        <v>500000</v>
      </c>
      <c r="H235" s="80">
        <v>500000</v>
      </c>
      <c r="I235" s="80"/>
      <c r="J235" s="80"/>
      <c r="K235" s="80"/>
      <c r="L235" s="81"/>
      <c r="M235" s="80"/>
      <c r="N235" s="80">
        <v>500000</v>
      </c>
      <c r="O235" s="85">
        <v>41555</v>
      </c>
      <c r="P235" s="81"/>
    </row>
    <row r="236" spans="1:16" x14ac:dyDescent="0.25">
      <c r="A236" s="75" t="s">
        <v>579</v>
      </c>
      <c r="B236" s="150"/>
      <c r="C236" s="151"/>
      <c r="D236" s="152"/>
      <c r="E236" s="153"/>
      <c r="F236" s="154"/>
      <c r="G236" s="155"/>
      <c r="H236" s="80"/>
      <c r="I236" s="80"/>
      <c r="J236" s="80"/>
      <c r="K236" s="80"/>
      <c r="L236" s="80"/>
      <c r="M236" s="80"/>
      <c r="N236" s="80"/>
      <c r="O236" s="77"/>
      <c r="P236" s="81"/>
    </row>
    <row r="237" spans="1:16" x14ac:dyDescent="0.25">
      <c r="A237" s="75"/>
      <c r="B237" s="150"/>
      <c r="C237" s="151"/>
      <c r="D237" s="152"/>
      <c r="E237" s="153"/>
      <c r="F237" s="154"/>
      <c r="G237" s="155"/>
      <c r="H237" s="80"/>
      <c r="I237" s="80"/>
      <c r="J237" s="80"/>
      <c r="K237" s="80"/>
      <c r="L237" s="81"/>
      <c r="M237" s="80"/>
      <c r="N237" s="80"/>
      <c r="O237" s="77"/>
      <c r="P237" s="81"/>
    </row>
    <row r="238" spans="1:16" x14ac:dyDescent="0.25">
      <c r="A238" s="75" t="s">
        <v>31</v>
      </c>
      <c r="B238" s="75" t="s">
        <v>506</v>
      </c>
      <c r="C238" s="76"/>
      <c r="D238" s="78"/>
      <c r="E238" s="78"/>
      <c r="F238" s="77"/>
      <c r="G238" s="80">
        <v>500000</v>
      </c>
      <c r="H238" s="80"/>
      <c r="I238" s="80"/>
      <c r="J238" s="80"/>
      <c r="K238" s="80"/>
      <c r="L238" s="81"/>
      <c r="M238" s="80"/>
      <c r="N238" s="80"/>
      <c r="O238" s="77"/>
      <c r="P238" s="81"/>
    </row>
    <row r="239" spans="1:16" x14ac:dyDescent="0.25">
      <c r="A239" s="75" t="s">
        <v>31</v>
      </c>
      <c r="B239" s="75"/>
      <c r="C239" s="76"/>
      <c r="D239" s="77" t="s">
        <v>52</v>
      </c>
      <c r="E239" s="78"/>
      <c r="F239" s="77" t="s">
        <v>42</v>
      </c>
      <c r="G239" s="157">
        <v>500000</v>
      </c>
      <c r="H239" s="80">
        <v>500000</v>
      </c>
      <c r="I239" s="80"/>
      <c r="J239" s="80"/>
      <c r="K239" s="80"/>
      <c r="L239" s="81"/>
      <c r="M239" s="80"/>
      <c r="N239" s="80">
        <v>500000</v>
      </c>
      <c r="O239" s="85">
        <v>41576</v>
      </c>
      <c r="P239" s="81"/>
    </row>
    <row r="240" spans="1:16" x14ac:dyDescent="0.25">
      <c r="A240" s="75" t="s">
        <v>580</v>
      </c>
      <c r="B240" s="150"/>
      <c r="C240" s="151"/>
      <c r="D240" s="152"/>
      <c r="E240" s="153"/>
      <c r="F240" s="154"/>
      <c r="G240" s="155"/>
      <c r="H240" s="80"/>
      <c r="I240" s="80"/>
      <c r="J240" s="80"/>
      <c r="K240" s="80"/>
      <c r="L240" s="80"/>
      <c r="M240" s="80"/>
      <c r="N240" s="80"/>
      <c r="O240" s="77"/>
      <c r="P240" s="81"/>
    </row>
    <row r="241" spans="1:16" x14ac:dyDescent="0.25">
      <c r="A241" s="75"/>
      <c r="B241" s="150"/>
      <c r="C241" s="151"/>
      <c r="D241" s="152"/>
      <c r="E241" s="153"/>
      <c r="F241" s="154"/>
      <c r="G241" s="155"/>
      <c r="H241" s="80"/>
      <c r="I241" s="80"/>
      <c r="J241" s="80"/>
      <c r="K241" s="80"/>
      <c r="L241" s="81"/>
      <c r="M241" s="80"/>
      <c r="N241" s="80"/>
      <c r="O241" s="77"/>
      <c r="P241" s="81"/>
    </row>
    <row r="242" spans="1:16" x14ac:dyDescent="0.25">
      <c r="A242" s="75" t="s">
        <v>31</v>
      </c>
      <c r="B242" s="75" t="s">
        <v>508</v>
      </c>
      <c r="C242" s="76"/>
      <c r="D242" s="78"/>
      <c r="E242" s="78"/>
      <c r="F242" s="77"/>
      <c r="G242" s="80">
        <v>500000</v>
      </c>
      <c r="H242" s="80"/>
      <c r="I242" s="80"/>
      <c r="J242" s="80"/>
      <c r="K242" s="80"/>
      <c r="L242" s="81"/>
      <c r="M242" s="80"/>
      <c r="N242" s="80"/>
      <c r="O242" s="77"/>
      <c r="P242" s="81"/>
    </row>
    <row r="243" spans="1:16" x14ac:dyDescent="0.25">
      <c r="A243" s="75" t="s">
        <v>31</v>
      </c>
      <c r="B243" s="75"/>
      <c r="C243" s="76"/>
      <c r="D243" s="77" t="s">
        <v>52</v>
      </c>
      <c r="E243" s="78"/>
      <c r="F243" s="77" t="s">
        <v>42</v>
      </c>
      <c r="G243" s="157">
        <v>500000</v>
      </c>
      <c r="H243" s="80">
        <v>500000</v>
      </c>
      <c r="I243" s="80"/>
      <c r="J243" s="80"/>
      <c r="K243" s="80"/>
      <c r="L243" s="80"/>
      <c r="M243" s="80"/>
      <c r="N243" s="80">
        <v>500000</v>
      </c>
      <c r="O243" s="85">
        <v>41590</v>
      </c>
      <c r="P243" s="81"/>
    </row>
    <row r="244" spans="1:16" x14ac:dyDescent="0.25">
      <c r="A244" s="75" t="s">
        <v>517</v>
      </c>
      <c r="B244" s="150"/>
      <c r="C244" s="151"/>
      <c r="D244" s="152"/>
      <c r="E244" s="153"/>
      <c r="F244" s="154"/>
      <c r="G244" s="155"/>
      <c r="H244" s="80"/>
      <c r="I244" s="80"/>
      <c r="J244" s="80"/>
      <c r="K244" s="80"/>
      <c r="L244" s="80"/>
      <c r="M244" s="80"/>
      <c r="N244" s="80"/>
      <c r="O244" s="77"/>
      <c r="P244" s="81"/>
    </row>
    <row r="245" spans="1:16" x14ac:dyDescent="0.25">
      <c r="A245" s="75"/>
      <c r="B245" s="150"/>
      <c r="C245" s="151"/>
      <c r="D245" s="152"/>
      <c r="E245" s="153"/>
      <c r="F245" s="154"/>
      <c r="G245" s="155"/>
      <c r="H245" s="80"/>
      <c r="I245" s="80"/>
      <c r="J245" s="80"/>
      <c r="K245" s="80"/>
      <c r="L245" s="80"/>
      <c r="M245" s="80"/>
      <c r="N245" s="80"/>
      <c r="O245" s="77"/>
      <c r="P245" s="81"/>
    </row>
    <row r="246" spans="1:16" x14ac:dyDescent="0.25">
      <c r="A246" s="75" t="s">
        <v>31</v>
      </c>
      <c r="B246" s="75" t="s">
        <v>510</v>
      </c>
      <c r="C246" s="76"/>
      <c r="D246" s="78"/>
      <c r="E246" s="78"/>
      <c r="F246" s="77"/>
      <c r="G246" s="80">
        <v>2000000</v>
      </c>
      <c r="H246" s="80"/>
      <c r="I246" s="80"/>
      <c r="J246" s="80"/>
      <c r="K246" s="80"/>
      <c r="L246" s="80"/>
      <c r="M246" s="80"/>
      <c r="N246" s="80"/>
      <c r="O246" s="77"/>
      <c r="P246" s="81"/>
    </row>
    <row r="247" spans="1:16" x14ac:dyDescent="0.25">
      <c r="A247" s="75" t="s">
        <v>31</v>
      </c>
      <c r="B247" s="75"/>
      <c r="C247" s="76"/>
      <c r="D247" s="77" t="s">
        <v>52</v>
      </c>
      <c r="E247" s="78"/>
      <c r="F247" s="77" t="s">
        <v>42</v>
      </c>
      <c r="G247" s="157">
        <v>1000000</v>
      </c>
      <c r="H247" s="80">
        <v>1000000</v>
      </c>
      <c r="I247" s="80"/>
      <c r="J247" s="80"/>
      <c r="K247" s="80"/>
      <c r="L247" s="80"/>
      <c r="M247" s="80"/>
      <c r="N247" s="80">
        <v>1000000</v>
      </c>
      <c r="O247" s="85">
        <v>41597</v>
      </c>
      <c r="P247" s="81"/>
    </row>
    <row r="248" spans="1:16" x14ac:dyDescent="0.25">
      <c r="A248" s="75" t="s">
        <v>31</v>
      </c>
      <c r="B248" s="75"/>
      <c r="C248" s="76"/>
      <c r="D248" s="77" t="s">
        <v>52</v>
      </c>
      <c r="E248" s="78"/>
      <c r="F248" s="77" t="s">
        <v>42</v>
      </c>
      <c r="G248" s="157">
        <v>1000000</v>
      </c>
      <c r="H248" s="80">
        <v>1000000</v>
      </c>
      <c r="I248" s="80"/>
      <c r="J248" s="80"/>
      <c r="K248" s="80"/>
      <c r="L248" s="80"/>
      <c r="M248" s="80"/>
      <c r="N248" s="80">
        <v>1000000</v>
      </c>
      <c r="O248" s="85">
        <v>41597</v>
      </c>
      <c r="P248" s="81"/>
    </row>
    <row r="249" spans="1:16" x14ac:dyDescent="0.25">
      <c r="A249" s="75" t="s">
        <v>518</v>
      </c>
      <c r="B249" s="150"/>
      <c r="C249" s="151"/>
      <c r="D249" s="152"/>
      <c r="E249" s="153"/>
      <c r="F249" s="154"/>
      <c r="G249" s="155"/>
      <c r="H249" s="80"/>
      <c r="I249" s="80"/>
      <c r="J249" s="80"/>
      <c r="K249" s="80"/>
      <c r="L249" s="81"/>
      <c r="M249" s="80"/>
      <c r="N249" s="80"/>
      <c r="O249" s="77"/>
      <c r="P249" s="81"/>
    </row>
    <row r="250" spans="1:16" x14ac:dyDescent="0.25">
      <c r="A250" s="75"/>
      <c r="B250" s="150"/>
      <c r="C250" s="151"/>
      <c r="D250" s="152"/>
      <c r="E250" s="153"/>
      <c r="F250" s="154"/>
      <c r="G250" s="155"/>
      <c r="H250" s="80"/>
      <c r="I250" s="80"/>
      <c r="J250" s="80"/>
      <c r="K250" s="80"/>
      <c r="L250" s="80"/>
      <c r="M250" s="80"/>
      <c r="N250" s="80"/>
      <c r="O250" s="77"/>
      <c r="P250" s="81"/>
    </row>
    <row r="251" spans="1:16" x14ac:dyDescent="0.25">
      <c r="A251" s="75" t="s">
        <v>31</v>
      </c>
      <c r="B251" s="75" t="s">
        <v>118</v>
      </c>
      <c r="C251" s="76"/>
      <c r="D251" s="78"/>
      <c r="E251" s="78"/>
      <c r="F251" s="77"/>
      <c r="G251" s="80">
        <v>1500000</v>
      </c>
      <c r="H251" s="80"/>
      <c r="I251" s="80"/>
      <c r="J251" s="80"/>
      <c r="K251" s="80"/>
      <c r="L251" s="80"/>
      <c r="M251" s="80"/>
      <c r="N251" s="80"/>
      <c r="O251" s="77"/>
      <c r="P251" s="81"/>
    </row>
    <row r="252" spans="1:16" x14ac:dyDescent="0.25">
      <c r="A252" s="75" t="s">
        <v>31</v>
      </c>
      <c r="B252" s="75"/>
      <c r="C252" s="76"/>
      <c r="D252" s="77" t="s">
        <v>52</v>
      </c>
      <c r="E252" s="78"/>
      <c r="F252" s="77" t="s">
        <v>42</v>
      </c>
      <c r="G252" s="157">
        <v>1000000</v>
      </c>
      <c r="H252" s="80">
        <v>1000000</v>
      </c>
      <c r="I252" s="80"/>
      <c r="J252" s="80"/>
      <c r="K252" s="80"/>
      <c r="L252" s="80"/>
      <c r="M252" s="80"/>
      <c r="N252" s="80">
        <v>1000000</v>
      </c>
      <c r="O252" s="85">
        <v>41611</v>
      </c>
      <c r="P252" s="81"/>
    </row>
    <row r="253" spans="1:16" x14ac:dyDescent="0.25">
      <c r="A253" s="75" t="s">
        <v>31</v>
      </c>
      <c r="B253" s="75"/>
      <c r="C253" s="76"/>
      <c r="D253" s="77" t="s">
        <v>52</v>
      </c>
      <c r="E253" s="78"/>
      <c r="F253" s="77" t="s">
        <v>42</v>
      </c>
      <c r="G253" s="157">
        <v>500000</v>
      </c>
      <c r="H253" s="80">
        <v>500000</v>
      </c>
      <c r="I253" s="80"/>
      <c r="J253" s="80"/>
      <c r="K253" s="80"/>
      <c r="L253" s="80"/>
      <c r="M253" s="80"/>
      <c r="N253" s="80">
        <v>500000</v>
      </c>
      <c r="O253" s="85">
        <v>41308</v>
      </c>
      <c r="P253" s="81"/>
    </row>
    <row r="254" spans="1:16" x14ac:dyDescent="0.25">
      <c r="A254" s="75" t="s">
        <v>119</v>
      </c>
      <c r="B254" s="150"/>
      <c r="C254" s="151"/>
      <c r="D254" s="152"/>
      <c r="E254" s="153"/>
      <c r="F254" s="154"/>
      <c r="G254" s="155"/>
      <c r="H254" s="80"/>
      <c r="I254" s="80"/>
      <c r="J254" s="80"/>
      <c r="K254" s="80"/>
      <c r="L254" s="81"/>
      <c r="M254" s="80"/>
      <c r="N254" s="80"/>
      <c r="O254" s="77"/>
      <c r="P254" s="81"/>
    </row>
    <row r="255" spans="1:16" x14ac:dyDescent="0.25">
      <c r="A255" s="75"/>
      <c r="B255" s="150"/>
      <c r="C255" s="151"/>
      <c r="D255" s="152"/>
      <c r="E255" s="153"/>
      <c r="F255" s="154"/>
      <c r="G255" s="155"/>
      <c r="H255" s="80"/>
      <c r="I255" s="80"/>
      <c r="J255" s="80"/>
      <c r="K255" s="80"/>
      <c r="L255" s="80"/>
      <c r="M255" s="80"/>
      <c r="N255" s="80"/>
      <c r="O255" s="77"/>
      <c r="P255" s="81"/>
    </row>
    <row r="256" spans="1:16" x14ac:dyDescent="0.25">
      <c r="A256" s="75" t="s">
        <v>31</v>
      </c>
      <c r="B256" s="75" t="s">
        <v>81</v>
      </c>
      <c r="C256" s="76"/>
      <c r="D256" s="78"/>
      <c r="E256" s="78"/>
      <c r="F256" s="77"/>
      <c r="G256" s="80">
        <v>500000</v>
      </c>
      <c r="H256" s="80"/>
      <c r="I256" s="80"/>
      <c r="J256" s="80"/>
      <c r="K256" s="80"/>
      <c r="L256" s="81"/>
      <c r="M256" s="80"/>
      <c r="N256" s="80"/>
      <c r="O256" s="77"/>
      <c r="P256" s="81"/>
    </row>
    <row r="257" spans="1:16" x14ac:dyDescent="0.25">
      <c r="A257" s="75" t="s">
        <v>31</v>
      </c>
      <c r="B257" s="75"/>
      <c r="C257" s="76"/>
      <c r="D257" s="77" t="s">
        <v>52</v>
      </c>
      <c r="E257" s="78"/>
      <c r="F257" s="77" t="s">
        <v>42</v>
      </c>
      <c r="G257" s="157">
        <v>500000</v>
      </c>
      <c r="H257" s="80">
        <v>500000</v>
      </c>
      <c r="I257" s="80"/>
      <c r="J257" s="80"/>
      <c r="K257" s="80"/>
      <c r="L257" s="80"/>
      <c r="M257" s="80"/>
      <c r="N257" s="80">
        <v>500000</v>
      </c>
      <c r="O257" s="85">
        <v>41618</v>
      </c>
      <c r="P257" s="81"/>
    </row>
    <row r="258" spans="1:16" x14ac:dyDescent="0.25">
      <c r="A258" s="75" t="s">
        <v>120</v>
      </c>
      <c r="B258" s="150"/>
      <c r="C258" s="151"/>
      <c r="D258" s="152"/>
      <c r="E258" s="153"/>
      <c r="F258" s="154"/>
      <c r="G258" s="155"/>
      <c r="H258" s="80"/>
      <c r="I258" s="80"/>
      <c r="J258" s="80"/>
      <c r="K258" s="80"/>
      <c r="L258" s="80"/>
      <c r="M258" s="80"/>
      <c r="N258" s="80"/>
      <c r="O258" s="77"/>
      <c r="P258" s="81"/>
    </row>
    <row r="259" spans="1:16" x14ac:dyDescent="0.25">
      <c r="A259" s="75"/>
      <c r="B259" s="150"/>
      <c r="C259" s="151"/>
      <c r="D259" s="152"/>
      <c r="E259" s="153"/>
      <c r="F259" s="154"/>
      <c r="G259" s="155"/>
      <c r="H259" s="80"/>
      <c r="I259" s="80"/>
      <c r="J259" s="80"/>
      <c r="K259" s="80"/>
      <c r="L259" s="80"/>
      <c r="M259" s="80"/>
      <c r="N259" s="80"/>
      <c r="O259" s="77"/>
      <c r="P259" s="81"/>
    </row>
    <row r="260" spans="1:16" x14ac:dyDescent="0.25">
      <c r="A260" s="75" t="s">
        <v>31</v>
      </c>
      <c r="B260" s="75" t="s">
        <v>83</v>
      </c>
      <c r="C260" s="76"/>
      <c r="D260" s="78"/>
      <c r="E260" s="78"/>
      <c r="F260" s="77"/>
      <c r="G260" s="80">
        <v>500000</v>
      </c>
      <c r="H260" s="80"/>
      <c r="I260" s="80"/>
      <c r="J260" s="80"/>
      <c r="K260" s="80"/>
      <c r="L260" s="81"/>
      <c r="M260" s="80"/>
      <c r="N260" s="80"/>
      <c r="O260" s="77"/>
      <c r="P260" s="81"/>
    </row>
    <row r="261" spans="1:16" x14ac:dyDescent="0.25">
      <c r="A261" s="75" t="s">
        <v>31</v>
      </c>
      <c r="B261" s="75"/>
      <c r="C261" s="76"/>
      <c r="D261" s="77" t="s">
        <v>52</v>
      </c>
      <c r="E261" s="78"/>
      <c r="F261" s="77" t="s">
        <v>42</v>
      </c>
      <c r="G261" s="157">
        <v>500000</v>
      </c>
      <c r="H261" s="80">
        <v>500000</v>
      </c>
      <c r="I261" s="80"/>
      <c r="J261" s="80"/>
      <c r="K261" s="80"/>
      <c r="L261" s="80"/>
      <c r="M261" s="80"/>
      <c r="N261" s="80">
        <v>500000</v>
      </c>
      <c r="O261" s="85">
        <v>41646</v>
      </c>
      <c r="P261" s="81"/>
    </row>
    <row r="262" spans="1:16" x14ac:dyDescent="0.25">
      <c r="A262" s="75" t="s">
        <v>121</v>
      </c>
      <c r="B262" s="150"/>
      <c r="C262" s="151"/>
      <c r="D262" s="152"/>
      <c r="E262" s="153"/>
      <c r="F262" s="154"/>
      <c r="G262" s="155"/>
      <c r="H262" s="80"/>
      <c r="I262" s="80"/>
      <c r="J262" s="80"/>
      <c r="K262" s="80"/>
      <c r="L262" s="80"/>
      <c r="M262" s="80"/>
      <c r="N262" s="80"/>
      <c r="O262" s="77"/>
      <c r="P262" s="81"/>
    </row>
    <row r="263" spans="1:16" x14ac:dyDescent="0.25">
      <c r="A263" s="75"/>
      <c r="B263" s="150"/>
      <c r="C263" s="151"/>
      <c r="D263" s="152"/>
      <c r="E263" s="153"/>
      <c r="F263" s="154"/>
      <c r="G263" s="155"/>
      <c r="H263" s="80"/>
      <c r="I263" s="80"/>
      <c r="J263" s="80"/>
      <c r="K263" s="80"/>
      <c r="L263" s="80"/>
      <c r="M263" s="80"/>
      <c r="N263" s="80"/>
      <c r="O263" s="77"/>
      <c r="P263" s="81"/>
    </row>
    <row r="264" spans="1:16" x14ac:dyDescent="0.25">
      <c r="A264" s="75" t="s">
        <v>31</v>
      </c>
      <c r="B264" s="75" t="s">
        <v>85</v>
      </c>
      <c r="C264" s="76"/>
      <c r="D264" s="78"/>
      <c r="E264" s="78"/>
      <c r="F264" s="77"/>
      <c r="G264" s="80">
        <v>500000</v>
      </c>
      <c r="H264" s="80"/>
      <c r="I264" s="80"/>
      <c r="J264" s="80"/>
      <c r="K264" s="80"/>
      <c r="L264" s="81"/>
      <c r="M264" s="80"/>
      <c r="N264" s="80"/>
      <c r="O264" s="77"/>
      <c r="P264" s="81"/>
    </row>
    <row r="265" spans="1:16" x14ac:dyDescent="0.25">
      <c r="A265" s="75" t="s">
        <v>31</v>
      </c>
      <c r="B265" s="75"/>
      <c r="C265" s="76"/>
      <c r="D265" s="77" t="s">
        <v>52</v>
      </c>
      <c r="E265" s="78"/>
      <c r="F265" s="77" t="s">
        <v>42</v>
      </c>
      <c r="G265" s="157">
        <v>500000</v>
      </c>
      <c r="H265" s="80"/>
      <c r="I265" s="80"/>
      <c r="J265" s="80"/>
      <c r="K265" s="80"/>
      <c r="L265" s="80">
        <v>500000</v>
      </c>
      <c r="M265" s="80"/>
      <c r="N265" s="80"/>
      <c r="O265" s="85">
        <v>41646</v>
      </c>
      <c r="P265" s="81"/>
    </row>
    <row r="266" spans="1:16" x14ac:dyDescent="0.25">
      <c r="A266" s="75" t="s">
        <v>122</v>
      </c>
      <c r="B266" s="150"/>
      <c r="C266" s="151"/>
      <c r="D266" s="152"/>
      <c r="E266" s="153"/>
      <c r="F266" s="154"/>
      <c r="G266" s="155"/>
      <c r="H266" s="80"/>
      <c r="I266" s="80"/>
      <c r="J266" s="80"/>
      <c r="K266" s="80"/>
      <c r="L266" s="80"/>
      <c r="M266" s="80"/>
      <c r="N266" s="80"/>
      <c r="O266" s="77"/>
      <c r="P266" s="81"/>
    </row>
    <row r="267" spans="1:16" x14ac:dyDescent="0.25">
      <c r="A267" s="75"/>
      <c r="B267" s="150"/>
      <c r="C267" s="151"/>
      <c r="D267" s="152"/>
      <c r="E267" s="153"/>
      <c r="F267" s="154"/>
      <c r="G267" s="155"/>
      <c r="H267" s="80"/>
      <c r="I267" s="80"/>
      <c r="J267" s="80"/>
      <c r="K267" s="80"/>
      <c r="L267" s="80"/>
      <c r="M267" s="80"/>
      <c r="N267" s="80"/>
      <c r="O267" s="77"/>
      <c r="P267" s="81"/>
    </row>
    <row r="268" spans="1:16" x14ac:dyDescent="0.25">
      <c r="A268" s="140" t="s">
        <v>47</v>
      </c>
      <c r="B268" s="140" t="s">
        <v>19</v>
      </c>
      <c r="C268" s="141" t="s">
        <v>137</v>
      </c>
      <c r="D268" s="142">
        <v>39286</v>
      </c>
      <c r="E268" s="143"/>
      <c r="F268" s="144"/>
      <c r="G268" s="145" t="s">
        <v>40</v>
      </c>
      <c r="H268" s="161"/>
      <c r="I268" s="80"/>
      <c r="J268" s="80"/>
      <c r="K268" s="80"/>
      <c r="L268" s="80"/>
      <c r="M268" s="80"/>
      <c r="N268" s="80"/>
      <c r="O268" s="77"/>
      <c r="P268" s="81"/>
    </row>
    <row r="269" spans="1:16" x14ac:dyDescent="0.25">
      <c r="A269" s="150"/>
      <c r="B269" s="150"/>
      <c r="C269" s="151"/>
      <c r="D269" s="152"/>
      <c r="E269" s="153"/>
      <c r="F269" s="154"/>
      <c r="G269" s="155"/>
      <c r="H269" s="161"/>
      <c r="I269" s="80"/>
      <c r="J269" s="80"/>
      <c r="K269" s="80"/>
      <c r="L269" s="80"/>
      <c r="M269" s="80"/>
      <c r="N269" s="80"/>
      <c r="O269" s="77"/>
      <c r="P269" s="81"/>
    </row>
    <row r="270" spans="1:16" x14ac:dyDescent="0.25">
      <c r="A270" s="75" t="s">
        <v>47</v>
      </c>
      <c r="B270" s="75" t="s">
        <v>672</v>
      </c>
      <c r="C270" s="159"/>
      <c r="D270" s="148"/>
      <c r="E270" s="78"/>
      <c r="F270" s="77"/>
      <c r="G270" s="149">
        <v>6500000</v>
      </c>
      <c r="H270" s="80"/>
      <c r="I270" s="80"/>
      <c r="J270" s="80"/>
      <c r="K270" s="80"/>
      <c r="L270" s="80"/>
      <c r="M270" s="80"/>
      <c r="N270" s="80"/>
      <c r="O270" s="85"/>
      <c r="P270" s="81"/>
    </row>
    <row r="271" spans="1:16" x14ac:dyDescent="0.25">
      <c r="A271" s="75" t="s">
        <v>47</v>
      </c>
      <c r="B271" s="160"/>
      <c r="C271" s="76"/>
      <c r="D271" s="77" t="s">
        <v>43</v>
      </c>
      <c r="E271" s="156" t="s">
        <v>673</v>
      </c>
      <c r="F271" s="77" t="s">
        <v>42</v>
      </c>
      <c r="G271" s="80">
        <v>6500000</v>
      </c>
      <c r="H271" s="80"/>
      <c r="I271" s="80">
        <v>2000000</v>
      </c>
      <c r="J271" s="80"/>
      <c r="K271" s="80"/>
      <c r="L271" s="81"/>
      <c r="M271" s="80">
        <v>4500000</v>
      </c>
      <c r="N271" s="80"/>
      <c r="O271" s="85">
        <v>41466</v>
      </c>
      <c r="P271" s="81"/>
    </row>
    <row r="272" spans="1:16" x14ac:dyDescent="0.25">
      <c r="A272" s="75" t="s">
        <v>47</v>
      </c>
      <c r="B272" s="160"/>
      <c r="C272" s="76"/>
      <c r="D272" s="77" t="s">
        <v>43</v>
      </c>
      <c r="E272" s="156" t="s">
        <v>674</v>
      </c>
      <c r="F272" s="77" t="s">
        <v>42</v>
      </c>
      <c r="G272" s="80">
        <v>6500000</v>
      </c>
      <c r="H272" s="80"/>
      <c r="I272" s="80">
        <v>2000000</v>
      </c>
      <c r="J272" s="80"/>
      <c r="K272" s="80"/>
      <c r="L272" s="81"/>
      <c r="M272" s="80">
        <v>4500000</v>
      </c>
      <c r="N272" s="80"/>
      <c r="O272" s="85">
        <v>41480</v>
      </c>
      <c r="P272" s="81"/>
    </row>
    <row r="273" spans="1:16" x14ac:dyDescent="0.25">
      <c r="A273" s="75" t="s">
        <v>47</v>
      </c>
      <c r="B273" s="75"/>
      <c r="C273" s="76"/>
      <c r="D273" s="77" t="s">
        <v>43</v>
      </c>
      <c r="E273" s="156" t="s">
        <v>675</v>
      </c>
      <c r="F273" s="77" t="s">
        <v>42</v>
      </c>
      <c r="G273" s="80">
        <v>6500000</v>
      </c>
      <c r="H273" s="80"/>
      <c r="I273" s="80">
        <v>2000000</v>
      </c>
      <c r="J273" s="80"/>
      <c r="K273" s="80"/>
      <c r="L273" s="81"/>
      <c r="M273" s="80">
        <v>4500000</v>
      </c>
      <c r="N273" s="80"/>
      <c r="O273" s="85">
        <v>41487</v>
      </c>
      <c r="P273" s="81"/>
    </row>
    <row r="274" spans="1:16" x14ac:dyDescent="0.25">
      <c r="A274" s="75" t="s">
        <v>47</v>
      </c>
      <c r="B274" s="75"/>
      <c r="C274" s="76"/>
      <c r="D274" s="77" t="s">
        <v>43</v>
      </c>
      <c r="E274" s="156" t="s">
        <v>676</v>
      </c>
      <c r="F274" s="77" t="s">
        <v>42</v>
      </c>
      <c r="G274" s="80">
        <v>6500000</v>
      </c>
      <c r="H274" s="80"/>
      <c r="I274" s="80">
        <v>500000</v>
      </c>
      <c r="J274" s="80"/>
      <c r="K274" s="80"/>
      <c r="L274" s="81"/>
      <c r="M274" s="80">
        <v>6000000</v>
      </c>
      <c r="N274" s="80"/>
      <c r="O274" s="85">
        <v>41494</v>
      </c>
      <c r="P274" s="81"/>
    </row>
    <row r="275" spans="1:16" x14ac:dyDescent="0.25">
      <c r="A275" s="75" t="s">
        <v>47</v>
      </c>
      <c r="B275" s="75"/>
      <c r="C275" s="76"/>
      <c r="D275" s="77" t="s">
        <v>43</v>
      </c>
      <c r="E275" s="156" t="s">
        <v>677</v>
      </c>
      <c r="F275" s="77" t="s">
        <v>42</v>
      </c>
      <c r="G275" s="80">
        <v>6500000</v>
      </c>
      <c r="H275" s="80"/>
      <c r="I275" s="80"/>
      <c r="J275" s="80"/>
      <c r="K275" s="80"/>
      <c r="L275" s="81"/>
      <c r="M275" s="80">
        <v>6500000</v>
      </c>
      <c r="N275" s="80"/>
      <c r="O275" s="85">
        <v>41500</v>
      </c>
      <c r="P275" s="81"/>
    </row>
    <row r="276" spans="1:16" x14ac:dyDescent="0.25">
      <c r="A276" s="75" t="s">
        <v>47</v>
      </c>
      <c r="B276" s="75"/>
      <c r="C276" s="76"/>
      <c r="D276" s="77" t="s">
        <v>43</v>
      </c>
      <c r="E276" s="156" t="s">
        <v>678</v>
      </c>
      <c r="F276" s="77" t="s">
        <v>42</v>
      </c>
      <c r="G276" s="80">
        <v>6500000</v>
      </c>
      <c r="H276" s="80"/>
      <c r="I276" s="80"/>
      <c r="J276" s="80"/>
      <c r="K276" s="80"/>
      <c r="L276" s="81"/>
      <c r="M276" s="80">
        <v>6500000</v>
      </c>
      <c r="N276" s="80"/>
      <c r="O276" s="85">
        <v>41508</v>
      </c>
      <c r="P276" s="81"/>
    </row>
    <row r="277" spans="1:16" x14ac:dyDescent="0.25">
      <c r="A277" s="75" t="s">
        <v>679</v>
      </c>
      <c r="B277" s="75"/>
      <c r="C277" s="76"/>
      <c r="D277" s="77"/>
      <c r="E277" s="156"/>
      <c r="F277" s="77"/>
      <c r="G277" s="80"/>
      <c r="H277" s="80"/>
      <c r="I277" s="80"/>
      <c r="J277" s="80"/>
      <c r="K277" s="80"/>
      <c r="L277" s="80"/>
      <c r="M277" s="80"/>
      <c r="N277" s="80"/>
      <c r="O277" s="85"/>
      <c r="P277" s="81"/>
    </row>
    <row r="278" spans="1:16" x14ac:dyDescent="0.25">
      <c r="A278" s="75" t="s">
        <v>666</v>
      </c>
      <c r="B278" s="75"/>
      <c r="C278" s="76"/>
      <c r="D278" s="78"/>
      <c r="E278" s="78"/>
      <c r="F278" s="77"/>
      <c r="G278" s="80"/>
      <c r="H278" s="80"/>
      <c r="I278" s="80"/>
      <c r="J278" s="80"/>
      <c r="K278" s="80"/>
      <c r="L278" s="80"/>
      <c r="M278" s="80"/>
      <c r="N278" s="80"/>
      <c r="O278" s="85"/>
      <c r="P278" s="81"/>
    </row>
    <row r="279" spans="1:16" x14ac:dyDescent="0.25">
      <c r="A279" s="75"/>
      <c r="B279" s="75"/>
      <c r="C279" s="76"/>
      <c r="D279" s="78"/>
      <c r="E279" s="78"/>
      <c r="F279" s="77"/>
      <c r="G279" s="80"/>
      <c r="H279" s="80"/>
      <c r="I279" s="80"/>
      <c r="J279" s="80"/>
      <c r="K279" s="80"/>
      <c r="L279" s="80"/>
      <c r="M279" s="80"/>
      <c r="N279" s="80"/>
      <c r="O279" s="85"/>
      <c r="P279" s="81"/>
    </row>
    <row r="280" spans="1:16" x14ac:dyDescent="0.25">
      <c r="A280" s="140" t="s">
        <v>146</v>
      </c>
      <c r="B280" s="140" t="s">
        <v>19</v>
      </c>
      <c r="C280" s="141" t="s">
        <v>147</v>
      </c>
      <c r="D280" s="142">
        <v>39365</v>
      </c>
      <c r="E280" s="143"/>
      <c r="F280" s="144"/>
      <c r="G280" s="145" t="s">
        <v>148</v>
      </c>
      <c r="H280" s="161"/>
      <c r="I280" s="80"/>
      <c r="J280" s="80"/>
      <c r="K280" s="80"/>
      <c r="L280" s="80"/>
      <c r="M280" s="80"/>
      <c r="N280" s="80"/>
      <c r="O280" s="77"/>
      <c r="P280" s="81"/>
    </row>
    <row r="281" spans="1:16" x14ac:dyDescent="0.25">
      <c r="A281" s="150"/>
      <c r="B281" s="150"/>
      <c r="C281" s="151"/>
      <c r="D281" s="152"/>
      <c r="E281" s="153"/>
      <c r="F281" s="154"/>
      <c r="G281" s="155"/>
      <c r="H281" s="161"/>
      <c r="I281" s="80"/>
      <c r="J281" s="80"/>
      <c r="K281" s="80"/>
      <c r="L281" s="80"/>
      <c r="M281" s="80"/>
      <c r="N281" s="80"/>
      <c r="O281" s="77"/>
      <c r="P281" s="81"/>
    </row>
    <row r="282" spans="1:16" x14ac:dyDescent="0.25">
      <c r="A282" s="75" t="s">
        <v>146</v>
      </c>
      <c r="B282" s="75" t="s">
        <v>680</v>
      </c>
      <c r="C282" s="76"/>
      <c r="D282" s="77"/>
      <c r="E282" s="78"/>
      <c r="F282" s="77"/>
      <c r="G282" s="80">
        <v>7000000</v>
      </c>
      <c r="H282" s="80"/>
      <c r="I282" s="80"/>
      <c r="J282" s="80"/>
      <c r="K282" s="80"/>
      <c r="L282" s="81"/>
      <c r="M282" s="80"/>
      <c r="N282" s="80"/>
      <c r="O282" s="85"/>
      <c r="P282" s="81"/>
    </row>
    <row r="283" spans="1:16" x14ac:dyDescent="0.25">
      <c r="A283" s="75" t="s">
        <v>146</v>
      </c>
      <c r="B283" s="75"/>
      <c r="C283" s="76"/>
      <c r="D283" s="77" t="s">
        <v>681</v>
      </c>
      <c r="E283" s="78"/>
      <c r="F283" s="77" t="s">
        <v>42</v>
      </c>
      <c r="G283" s="79">
        <v>7000000</v>
      </c>
      <c r="H283" s="81"/>
      <c r="I283" s="80">
        <v>7000000</v>
      </c>
      <c r="J283" s="80"/>
      <c r="K283" s="80"/>
      <c r="L283" s="81"/>
      <c r="M283" s="81"/>
      <c r="N283" s="80"/>
      <c r="O283" s="85">
        <v>41514</v>
      </c>
      <c r="P283" s="81"/>
    </row>
    <row r="284" spans="1:16" x14ac:dyDescent="0.25">
      <c r="A284" s="75" t="s">
        <v>682</v>
      </c>
      <c r="B284" s="75"/>
      <c r="C284" s="76"/>
      <c r="D284" s="77"/>
      <c r="E284" s="78"/>
      <c r="F284" s="77"/>
      <c r="G284" s="80"/>
      <c r="H284" s="80"/>
      <c r="I284" s="80"/>
      <c r="J284" s="80"/>
      <c r="K284" s="80"/>
      <c r="L284" s="80"/>
      <c r="M284" s="80"/>
      <c r="N284" s="80"/>
      <c r="O284" s="85"/>
      <c r="P284" s="81"/>
    </row>
    <row r="285" spans="1:16" x14ac:dyDescent="0.25">
      <c r="A285" s="75"/>
      <c r="B285" s="75"/>
      <c r="C285" s="76"/>
      <c r="D285" s="77"/>
      <c r="E285" s="78"/>
      <c r="F285" s="77"/>
      <c r="G285" s="80"/>
      <c r="H285" s="80"/>
      <c r="I285" s="80"/>
      <c r="J285" s="80"/>
      <c r="K285" s="80"/>
      <c r="L285" s="80"/>
      <c r="M285" s="80"/>
      <c r="N285" s="80"/>
      <c r="O285" s="85"/>
      <c r="P285" s="81"/>
    </row>
    <row r="286" spans="1:16" x14ac:dyDescent="0.25">
      <c r="A286" s="75" t="s">
        <v>146</v>
      </c>
      <c r="B286" s="75" t="s">
        <v>635</v>
      </c>
      <c r="C286" s="76"/>
      <c r="D286" s="77"/>
      <c r="E286" s="78"/>
      <c r="F286" s="77"/>
      <c r="G286" s="80">
        <v>7000000</v>
      </c>
      <c r="H286" s="80"/>
      <c r="I286" s="80"/>
      <c r="J286" s="80"/>
      <c r="K286" s="80"/>
      <c r="L286" s="81"/>
      <c r="M286" s="80"/>
      <c r="N286" s="80"/>
      <c r="O286" s="85"/>
      <c r="P286" s="81"/>
    </row>
    <row r="287" spans="1:16" x14ac:dyDescent="0.25">
      <c r="A287" s="75" t="s">
        <v>146</v>
      </c>
      <c r="B287" s="75"/>
      <c r="C287" s="76"/>
      <c r="D287" s="77" t="s">
        <v>636</v>
      </c>
      <c r="E287" s="78"/>
      <c r="F287" s="77" t="s">
        <v>42</v>
      </c>
      <c r="G287" s="79">
        <v>7000000</v>
      </c>
      <c r="H287" s="80"/>
      <c r="I287" s="80"/>
      <c r="J287" s="80"/>
      <c r="K287" s="80"/>
      <c r="L287" s="80">
        <v>7000000</v>
      </c>
      <c r="M287" s="81"/>
      <c r="N287" s="80"/>
      <c r="O287" s="85">
        <v>41544</v>
      </c>
      <c r="P287" s="81"/>
    </row>
    <row r="288" spans="1:16" x14ac:dyDescent="0.25">
      <c r="A288" s="75" t="s">
        <v>637</v>
      </c>
      <c r="B288" s="75"/>
      <c r="C288" s="76"/>
      <c r="D288" s="77"/>
      <c r="E288" s="78"/>
      <c r="F288" s="77"/>
      <c r="G288" s="80"/>
      <c r="H288" s="80"/>
      <c r="I288" s="80"/>
      <c r="J288" s="80"/>
      <c r="K288" s="80"/>
      <c r="L288" s="80"/>
      <c r="M288" s="80"/>
      <c r="N288" s="80"/>
      <c r="O288" s="85"/>
      <c r="P288" s="81"/>
    </row>
    <row r="289" spans="1:16" x14ac:dyDescent="0.25">
      <c r="A289" s="75"/>
      <c r="B289" s="75"/>
      <c r="C289" s="76"/>
      <c r="D289" s="77"/>
      <c r="E289" s="78"/>
      <c r="F289" s="77"/>
      <c r="G289" s="80"/>
      <c r="H289" s="80"/>
      <c r="I289" s="80"/>
      <c r="J289" s="80"/>
      <c r="K289" s="80"/>
      <c r="L289" s="80"/>
      <c r="M289" s="80"/>
      <c r="N289" s="80"/>
      <c r="O289" s="85"/>
      <c r="P289" s="81"/>
    </row>
    <row r="290" spans="1:16" x14ac:dyDescent="0.25">
      <c r="A290" s="75" t="s">
        <v>146</v>
      </c>
      <c r="B290" s="75" t="s">
        <v>582</v>
      </c>
      <c r="C290" s="76"/>
      <c r="D290" s="77"/>
      <c r="E290" s="78"/>
      <c r="F290" s="77"/>
      <c r="G290" s="80">
        <v>7000000</v>
      </c>
      <c r="H290" s="80"/>
      <c r="I290" s="80"/>
      <c r="J290" s="80"/>
      <c r="K290" s="80"/>
      <c r="L290" s="81"/>
      <c r="M290" s="80"/>
      <c r="N290" s="80"/>
      <c r="O290" s="85"/>
      <c r="P290" s="81"/>
    </row>
    <row r="291" spans="1:16" x14ac:dyDescent="0.25">
      <c r="A291" s="75" t="s">
        <v>146</v>
      </c>
      <c r="B291" s="75"/>
      <c r="C291" s="76"/>
      <c r="D291" s="77" t="s">
        <v>583</v>
      </c>
      <c r="E291" s="78"/>
      <c r="F291" s="77" t="s">
        <v>42</v>
      </c>
      <c r="G291" s="79">
        <v>7000000</v>
      </c>
      <c r="H291" s="80">
        <v>7000000</v>
      </c>
      <c r="I291" s="80"/>
      <c r="J291" s="80"/>
      <c r="K291" s="80"/>
      <c r="L291" s="81"/>
      <c r="M291" s="81"/>
      <c r="N291" s="80">
        <v>7000000</v>
      </c>
      <c r="O291" s="85">
        <v>41575</v>
      </c>
      <c r="P291" s="81"/>
    </row>
    <row r="292" spans="1:16" x14ac:dyDescent="0.25">
      <c r="A292" s="75" t="s">
        <v>584</v>
      </c>
      <c r="B292" s="75"/>
      <c r="C292" s="76"/>
      <c r="D292" s="77"/>
      <c r="E292" s="78"/>
      <c r="F292" s="77"/>
      <c r="G292" s="80"/>
      <c r="H292" s="80"/>
      <c r="I292" s="80"/>
      <c r="J292" s="80"/>
      <c r="K292" s="80"/>
      <c r="L292" s="80"/>
      <c r="M292" s="80"/>
      <c r="N292" s="80"/>
      <c r="O292" s="85"/>
      <c r="P292" s="81"/>
    </row>
    <row r="293" spans="1:16" x14ac:dyDescent="0.25">
      <c r="A293" s="75"/>
      <c r="B293" s="75"/>
      <c r="C293" s="76"/>
      <c r="D293" s="77"/>
      <c r="E293" s="78"/>
      <c r="F293" s="77"/>
      <c r="G293" s="80"/>
      <c r="H293" s="80"/>
      <c r="I293" s="80"/>
      <c r="J293" s="80"/>
      <c r="K293" s="80"/>
      <c r="L293" s="80"/>
      <c r="M293" s="80"/>
      <c r="N293" s="80"/>
      <c r="O293" s="85"/>
      <c r="P293" s="81"/>
    </row>
    <row r="294" spans="1:16" x14ac:dyDescent="0.25">
      <c r="A294" s="75" t="s">
        <v>146</v>
      </c>
      <c r="B294" s="75" t="s">
        <v>519</v>
      </c>
      <c r="C294" s="76"/>
      <c r="D294" s="77"/>
      <c r="E294" s="78"/>
      <c r="F294" s="77"/>
      <c r="G294" s="80">
        <v>7000000</v>
      </c>
      <c r="H294" s="80"/>
      <c r="I294" s="80"/>
      <c r="J294" s="80"/>
      <c r="K294" s="80"/>
      <c r="L294" s="81"/>
      <c r="M294" s="80"/>
      <c r="N294" s="80"/>
      <c r="O294" s="85"/>
      <c r="P294" s="81"/>
    </row>
    <row r="295" spans="1:16" x14ac:dyDescent="0.25">
      <c r="A295" s="75" t="s">
        <v>146</v>
      </c>
      <c r="B295" s="75"/>
      <c r="C295" s="76"/>
      <c r="D295" s="77" t="s">
        <v>520</v>
      </c>
      <c r="E295" s="78"/>
      <c r="F295" s="77" t="s">
        <v>42</v>
      </c>
      <c r="G295" s="79">
        <v>7000000</v>
      </c>
      <c r="H295" s="80"/>
      <c r="I295" s="80"/>
      <c r="J295" s="80"/>
      <c r="K295" s="80"/>
      <c r="L295" s="80">
        <v>7000000</v>
      </c>
      <c r="M295" s="81"/>
      <c r="N295" s="80"/>
      <c r="O295" s="85">
        <v>41604</v>
      </c>
      <c r="P295" s="81"/>
    </row>
    <row r="296" spans="1:16" x14ac:dyDescent="0.25">
      <c r="A296" s="75" t="s">
        <v>521</v>
      </c>
      <c r="B296" s="75"/>
      <c r="C296" s="76"/>
      <c r="D296" s="77"/>
      <c r="E296" s="78"/>
      <c r="F296" s="77"/>
      <c r="G296" s="80"/>
      <c r="H296" s="80"/>
      <c r="I296" s="80"/>
      <c r="J296" s="80"/>
      <c r="K296" s="80"/>
      <c r="L296" s="80"/>
      <c r="M296" s="80"/>
      <c r="N296" s="80"/>
      <c r="O296" s="85"/>
      <c r="P296" s="81"/>
    </row>
    <row r="297" spans="1:16" x14ac:dyDescent="0.25">
      <c r="A297" s="75"/>
      <c r="B297" s="75"/>
      <c r="C297" s="76"/>
      <c r="D297" s="77"/>
      <c r="E297" s="78"/>
      <c r="F297" s="77"/>
      <c r="G297" s="80"/>
      <c r="H297" s="80"/>
      <c r="I297" s="80"/>
      <c r="J297" s="80"/>
      <c r="K297" s="80"/>
      <c r="L297" s="80"/>
      <c r="M297" s="80"/>
      <c r="N297" s="80"/>
      <c r="O297" s="85"/>
      <c r="P297" s="81"/>
    </row>
    <row r="298" spans="1:16" x14ac:dyDescent="0.25">
      <c r="A298" s="140" t="s">
        <v>155</v>
      </c>
      <c r="B298" s="140" t="s">
        <v>19</v>
      </c>
      <c r="C298" s="141" t="s">
        <v>156</v>
      </c>
      <c r="D298" s="142">
        <v>39629</v>
      </c>
      <c r="E298" s="143"/>
      <c r="F298" s="144"/>
      <c r="G298" s="145" t="s">
        <v>157</v>
      </c>
      <c r="H298" s="80"/>
      <c r="I298" s="80"/>
      <c r="J298" s="80"/>
      <c r="K298" s="80"/>
      <c r="L298" s="80"/>
      <c r="M298" s="80"/>
      <c r="N298" s="80"/>
      <c r="O298" s="85"/>
      <c r="P298" s="81"/>
    </row>
    <row r="299" spans="1:16" x14ac:dyDescent="0.25">
      <c r="A299" s="150"/>
      <c r="B299" s="150"/>
      <c r="C299" s="151"/>
      <c r="D299" s="152"/>
      <c r="E299" s="153"/>
      <c r="F299" s="154"/>
      <c r="G299" s="155"/>
      <c r="H299" s="80"/>
      <c r="I299" s="80"/>
      <c r="J299" s="80"/>
      <c r="K299" s="80"/>
      <c r="L299" s="80"/>
      <c r="M299" s="80"/>
      <c r="N299" s="80"/>
      <c r="O299" s="85"/>
      <c r="P299" s="81"/>
    </row>
    <row r="300" spans="1:16" x14ac:dyDescent="0.25">
      <c r="A300" s="140" t="s">
        <v>158</v>
      </c>
      <c r="B300" s="140" t="s">
        <v>19</v>
      </c>
      <c r="C300" s="141" t="s">
        <v>159</v>
      </c>
      <c r="D300" s="142">
        <v>39632</v>
      </c>
      <c r="E300" s="143"/>
      <c r="F300" s="144"/>
      <c r="G300" s="145" t="s">
        <v>160</v>
      </c>
      <c r="H300" s="80"/>
      <c r="I300" s="80"/>
      <c r="J300" s="80"/>
      <c r="K300" s="80"/>
      <c r="L300" s="80"/>
      <c r="M300" s="80"/>
      <c r="N300" s="80"/>
      <c r="O300" s="85"/>
      <c r="P300" s="81"/>
    </row>
    <row r="301" spans="1:16" x14ac:dyDescent="0.25">
      <c r="A301" s="150"/>
      <c r="B301" s="150"/>
      <c r="C301" s="151"/>
      <c r="D301" s="152"/>
      <c r="E301" s="153"/>
      <c r="F301" s="154"/>
      <c r="G301" s="155"/>
      <c r="H301" s="80"/>
      <c r="I301" s="80"/>
      <c r="J301" s="80"/>
      <c r="K301" s="80"/>
      <c r="L301" s="80"/>
      <c r="M301" s="80"/>
      <c r="N301" s="80"/>
      <c r="O301" s="85"/>
      <c r="P301" s="81"/>
    </row>
    <row r="302" spans="1:16" x14ac:dyDescent="0.25">
      <c r="A302" s="140" t="s">
        <v>161</v>
      </c>
      <c r="B302" s="140" t="s">
        <v>19</v>
      </c>
      <c r="C302" s="141" t="s">
        <v>162</v>
      </c>
      <c r="D302" s="142">
        <v>39639</v>
      </c>
      <c r="E302" s="143"/>
      <c r="F302" s="144"/>
      <c r="G302" s="145" t="s">
        <v>21</v>
      </c>
      <c r="H302" s="80"/>
      <c r="I302" s="80"/>
      <c r="J302" s="80"/>
      <c r="K302" s="80"/>
      <c r="L302" s="80"/>
      <c r="M302" s="80"/>
      <c r="N302" s="80"/>
      <c r="O302" s="85"/>
      <c r="P302" s="81"/>
    </row>
    <row r="303" spans="1:16" x14ac:dyDescent="0.25">
      <c r="A303" s="150"/>
      <c r="B303" s="150"/>
      <c r="C303" s="151"/>
      <c r="D303" s="152"/>
      <c r="E303" s="153"/>
      <c r="F303" s="154"/>
      <c r="G303" s="155"/>
      <c r="H303" s="80"/>
      <c r="I303" s="80"/>
      <c r="J303" s="80"/>
      <c r="K303" s="80"/>
      <c r="L303" s="80"/>
      <c r="M303" s="80"/>
      <c r="N303" s="80"/>
      <c r="O303" s="85"/>
      <c r="P303" s="81"/>
    </row>
    <row r="304" spans="1:16" x14ac:dyDescent="0.25">
      <c r="A304" s="140" t="s">
        <v>31</v>
      </c>
      <c r="B304" s="140" t="s">
        <v>19</v>
      </c>
      <c r="C304" s="141" t="s">
        <v>163</v>
      </c>
      <c r="D304" s="142">
        <v>39646</v>
      </c>
      <c r="E304" s="143"/>
      <c r="F304" s="144"/>
      <c r="G304" s="145">
        <v>15000000</v>
      </c>
      <c r="H304" s="80"/>
      <c r="I304" s="80"/>
      <c r="J304" s="80"/>
      <c r="K304" s="80"/>
      <c r="L304" s="80"/>
      <c r="M304" s="80"/>
      <c r="N304" s="80"/>
      <c r="O304" s="77"/>
      <c r="P304" s="81"/>
    </row>
    <row r="305" spans="1:16" x14ac:dyDescent="0.25">
      <c r="A305" s="75"/>
      <c r="B305" s="150"/>
      <c r="C305" s="151"/>
      <c r="D305" s="152"/>
      <c r="E305" s="153"/>
      <c r="F305" s="154"/>
      <c r="G305" s="155"/>
      <c r="H305" s="80"/>
      <c r="I305" s="80"/>
      <c r="J305" s="80"/>
      <c r="K305" s="80"/>
      <c r="L305" s="80"/>
      <c r="M305" s="80"/>
      <c r="N305" s="80"/>
      <c r="O305" s="77"/>
      <c r="P305" s="81"/>
    </row>
    <row r="306" spans="1:16" x14ac:dyDescent="0.25">
      <c r="A306" s="75" t="s">
        <v>31</v>
      </c>
      <c r="B306" s="75" t="s">
        <v>683</v>
      </c>
      <c r="C306" s="76"/>
      <c r="D306" s="77"/>
      <c r="E306" s="78"/>
      <c r="F306" s="77"/>
      <c r="G306" s="80">
        <v>500000</v>
      </c>
      <c r="H306" s="80"/>
      <c r="I306" s="80"/>
      <c r="J306" s="80"/>
      <c r="K306" s="80"/>
      <c r="L306" s="80"/>
      <c r="M306" s="80"/>
      <c r="N306" s="80"/>
      <c r="O306" s="77"/>
      <c r="P306" s="81"/>
    </row>
    <row r="307" spans="1:16" x14ac:dyDescent="0.25">
      <c r="A307" s="75" t="s">
        <v>31</v>
      </c>
      <c r="B307" s="75"/>
      <c r="C307" s="76"/>
      <c r="D307" s="77" t="s">
        <v>52</v>
      </c>
      <c r="E307" s="78"/>
      <c r="F307" s="77" t="s">
        <v>42</v>
      </c>
      <c r="G307" s="79">
        <v>500000</v>
      </c>
      <c r="H307" s="80"/>
      <c r="I307" s="80">
        <v>500000</v>
      </c>
      <c r="J307" s="80"/>
      <c r="K307" s="80"/>
      <c r="L307" s="80"/>
      <c r="M307" s="80"/>
      <c r="N307" s="80"/>
      <c r="O307" s="85">
        <v>41492</v>
      </c>
      <c r="P307" s="81"/>
    </row>
    <row r="308" spans="1:16" x14ac:dyDescent="0.25">
      <c r="A308" s="75" t="s">
        <v>684</v>
      </c>
      <c r="B308" s="150"/>
      <c r="C308" s="151"/>
      <c r="D308" s="152"/>
      <c r="E308" s="153"/>
      <c r="F308" s="154"/>
      <c r="G308" s="155"/>
      <c r="H308" s="80"/>
      <c r="I308" s="80"/>
      <c r="J308" s="80"/>
      <c r="K308" s="80"/>
      <c r="L308" s="80"/>
      <c r="M308" s="80"/>
      <c r="N308" s="80"/>
      <c r="O308" s="77"/>
      <c r="P308" s="81"/>
    </row>
    <row r="309" spans="1:16" x14ac:dyDescent="0.25">
      <c r="A309" s="75"/>
      <c r="B309" s="150"/>
      <c r="C309" s="151"/>
      <c r="D309" s="152"/>
      <c r="E309" s="153"/>
      <c r="F309" s="154"/>
      <c r="G309" s="155"/>
      <c r="H309" s="80"/>
      <c r="I309" s="80"/>
      <c r="J309" s="80"/>
      <c r="K309" s="80"/>
      <c r="L309" s="80"/>
      <c r="M309" s="80"/>
      <c r="N309" s="80"/>
      <c r="O309" s="77"/>
      <c r="P309" s="81"/>
    </row>
    <row r="310" spans="1:16" x14ac:dyDescent="0.25">
      <c r="A310" s="75" t="s">
        <v>31</v>
      </c>
      <c r="B310" s="75" t="s">
        <v>685</v>
      </c>
      <c r="C310" s="76"/>
      <c r="D310" s="77"/>
      <c r="E310" s="78"/>
      <c r="F310" s="77"/>
      <c r="G310" s="80">
        <v>3500000</v>
      </c>
      <c r="H310" s="80"/>
      <c r="I310" s="80"/>
      <c r="J310" s="80"/>
      <c r="K310" s="80"/>
      <c r="L310" s="80"/>
      <c r="M310" s="80"/>
      <c r="N310" s="80"/>
      <c r="O310" s="77"/>
      <c r="P310" s="81"/>
    </row>
    <row r="311" spans="1:16" x14ac:dyDescent="0.25">
      <c r="A311" s="75" t="s">
        <v>31</v>
      </c>
      <c r="B311" s="75"/>
      <c r="C311" s="76"/>
      <c r="D311" s="77" t="s">
        <v>52</v>
      </c>
      <c r="E311" s="78"/>
      <c r="F311" s="77" t="s">
        <v>42</v>
      </c>
      <c r="G311" s="79">
        <v>2500000</v>
      </c>
      <c r="H311" s="81"/>
      <c r="I311" s="80">
        <v>2500000</v>
      </c>
      <c r="J311" s="80"/>
      <c r="K311" s="80"/>
      <c r="L311" s="80"/>
      <c r="M311" s="80"/>
      <c r="N311" s="80"/>
      <c r="O311" s="85">
        <v>41499</v>
      </c>
      <c r="P311" s="81"/>
    </row>
    <row r="312" spans="1:16" x14ac:dyDescent="0.25">
      <c r="A312" s="75" t="s">
        <v>31</v>
      </c>
      <c r="B312" s="150"/>
      <c r="C312" s="151"/>
      <c r="D312" s="77" t="s">
        <v>52</v>
      </c>
      <c r="E312" s="153"/>
      <c r="F312" s="77" t="s">
        <v>42</v>
      </c>
      <c r="G312" s="79">
        <v>1000000</v>
      </c>
      <c r="H312" s="81"/>
      <c r="I312" s="80">
        <v>1000000</v>
      </c>
      <c r="J312" s="80"/>
      <c r="K312" s="80"/>
      <c r="L312" s="80"/>
      <c r="M312" s="80"/>
      <c r="N312" s="80"/>
      <c r="O312" s="85">
        <v>41499</v>
      </c>
      <c r="P312" s="81"/>
    </row>
    <row r="313" spans="1:16" x14ac:dyDescent="0.25">
      <c r="A313" s="75" t="s">
        <v>686</v>
      </c>
      <c r="B313" s="150"/>
      <c r="C313" s="151"/>
      <c r="D313" s="152"/>
      <c r="E313" s="153"/>
      <c r="F313" s="154"/>
      <c r="G313" s="155"/>
      <c r="H313" s="80"/>
      <c r="I313" s="80"/>
      <c r="J313" s="80"/>
      <c r="K313" s="80"/>
      <c r="L313" s="80"/>
      <c r="M313" s="80"/>
      <c r="N313" s="80"/>
      <c r="O313" s="77"/>
      <c r="P313" s="81"/>
    </row>
    <row r="314" spans="1:16" x14ac:dyDescent="0.25">
      <c r="A314" s="75"/>
      <c r="B314" s="150"/>
      <c r="C314" s="151"/>
      <c r="D314" s="152"/>
      <c r="E314" s="153"/>
      <c r="F314" s="154"/>
      <c r="G314" s="155"/>
      <c r="H314" s="80"/>
      <c r="I314" s="80"/>
      <c r="J314" s="80"/>
      <c r="K314" s="80"/>
      <c r="L314" s="80"/>
      <c r="M314" s="80"/>
      <c r="N314" s="80"/>
      <c r="O314" s="77"/>
      <c r="P314" s="81"/>
    </row>
    <row r="315" spans="1:16" x14ac:dyDescent="0.25">
      <c r="A315" s="75" t="s">
        <v>31</v>
      </c>
      <c r="B315" s="75" t="s">
        <v>687</v>
      </c>
      <c r="C315" s="76"/>
      <c r="D315" s="77"/>
      <c r="E315" s="78"/>
      <c r="F315" s="77"/>
      <c r="G315" s="80">
        <v>500000</v>
      </c>
      <c r="H315" s="80"/>
      <c r="I315" s="80"/>
      <c r="J315" s="80"/>
      <c r="K315" s="80"/>
      <c r="L315" s="80"/>
      <c r="M315" s="80"/>
      <c r="N315" s="80"/>
      <c r="O315" s="77"/>
      <c r="P315" s="81"/>
    </row>
    <row r="316" spans="1:16" x14ac:dyDescent="0.25">
      <c r="A316" s="75" t="s">
        <v>31</v>
      </c>
      <c r="B316" s="75"/>
      <c r="C316" s="76"/>
      <c r="D316" s="77" t="s">
        <v>52</v>
      </c>
      <c r="E316" s="78"/>
      <c r="F316" s="77" t="s">
        <v>42</v>
      </c>
      <c r="G316" s="79">
        <v>500000</v>
      </c>
      <c r="H316" s="80"/>
      <c r="I316" s="80">
        <v>500000</v>
      </c>
      <c r="J316" s="80"/>
      <c r="K316" s="80"/>
      <c r="L316" s="80"/>
      <c r="M316" s="80"/>
      <c r="N316" s="80"/>
      <c r="O316" s="85">
        <v>41506</v>
      </c>
      <c r="P316" s="81"/>
    </row>
    <row r="317" spans="1:16" x14ac:dyDescent="0.25">
      <c r="A317" s="75" t="s">
        <v>688</v>
      </c>
      <c r="B317" s="150"/>
      <c r="C317" s="151"/>
      <c r="D317" s="152"/>
      <c r="E317" s="153"/>
      <c r="F317" s="154"/>
      <c r="G317" s="155"/>
      <c r="H317" s="81"/>
      <c r="I317" s="80"/>
      <c r="J317" s="80"/>
      <c r="K317" s="80"/>
      <c r="L317" s="80"/>
      <c r="M317" s="80"/>
      <c r="N317" s="80"/>
      <c r="O317" s="77"/>
      <c r="P317" s="81"/>
    </row>
    <row r="318" spans="1:16" x14ac:dyDescent="0.25">
      <c r="A318" s="75"/>
      <c r="B318" s="150"/>
      <c r="C318" s="151"/>
      <c r="D318" s="152"/>
      <c r="E318" s="153"/>
      <c r="F318" s="154"/>
      <c r="G318" s="155"/>
      <c r="H318" s="81"/>
      <c r="I318" s="80"/>
      <c r="J318" s="80"/>
      <c r="K318" s="80"/>
      <c r="L318" s="80"/>
      <c r="M318" s="80"/>
      <c r="N318" s="80"/>
      <c r="O318" s="77"/>
      <c r="P318" s="81"/>
    </row>
    <row r="319" spans="1:16" x14ac:dyDescent="0.25">
      <c r="A319" s="75" t="s">
        <v>31</v>
      </c>
      <c r="B319" s="75" t="s">
        <v>689</v>
      </c>
      <c r="C319" s="76"/>
      <c r="D319" s="77"/>
      <c r="E319" s="78"/>
      <c r="F319" s="77"/>
      <c r="G319" s="80">
        <v>1500000</v>
      </c>
      <c r="H319" s="80"/>
      <c r="I319" s="80"/>
      <c r="J319" s="80"/>
      <c r="K319" s="80"/>
      <c r="L319" s="80"/>
      <c r="M319" s="80"/>
      <c r="N319" s="80"/>
      <c r="O319" s="77"/>
      <c r="P319" s="81"/>
    </row>
    <row r="320" spans="1:16" x14ac:dyDescent="0.25">
      <c r="A320" s="75" t="s">
        <v>31</v>
      </c>
      <c r="B320" s="75"/>
      <c r="C320" s="76"/>
      <c r="D320" s="77" t="s">
        <v>52</v>
      </c>
      <c r="E320" s="78"/>
      <c r="F320" s="77" t="s">
        <v>42</v>
      </c>
      <c r="G320" s="79">
        <v>1000000</v>
      </c>
      <c r="H320" s="81"/>
      <c r="I320" s="80">
        <v>1000000</v>
      </c>
      <c r="J320" s="80"/>
      <c r="K320" s="80"/>
      <c r="L320" s="80"/>
      <c r="M320" s="80"/>
      <c r="N320" s="80"/>
      <c r="O320" s="85">
        <v>41513</v>
      </c>
      <c r="P320" s="81"/>
    </row>
    <row r="321" spans="1:16" x14ac:dyDescent="0.25">
      <c r="A321" s="75" t="s">
        <v>31</v>
      </c>
      <c r="B321" s="150"/>
      <c r="C321" s="151"/>
      <c r="D321" s="77" t="s">
        <v>52</v>
      </c>
      <c r="E321" s="153"/>
      <c r="F321" s="77" t="s">
        <v>42</v>
      </c>
      <c r="G321" s="79">
        <v>500000</v>
      </c>
      <c r="H321" s="81"/>
      <c r="I321" s="80">
        <v>500000</v>
      </c>
      <c r="J321" s="80"/>
      <c r="K321" s="80"/>
      <c r="L321" s="80"/>
      <c r="M321" s="80"/>
      <c r="N321" s="80"/>
      <c r="O321" s="85">
        <v>41513</v>
      </c>
      <c r="P321" s="81"/>
    </row>
    <row r="322" spans="1:16" x14ac:dyDescent="0.25">
      <c r="A322" s="75" t="s">
        <v>690</v>
      </c>
      <c r="B322" s="150"/>
      <c r="C322" s="151"/>
      <c r="D322" s="152"/>
      <c r="E322" s="153"/>
      <c r="F322" s="154"/>
      <c r="G322" s="155"/>
      <c r="H322" s="80"/>
      <c r="I322" s="80"/>
      <c r="J322" s="80"/>
      <c r="K322" s="80"/>
      <c r="L322" s="80"/>
      <c r="M322" s="80"/>
      <c r="N322" s="80"/>
      <c r="O322" s="77"/>
      <c r="P322" s="81"/>
    </row>
    <row r="323" spans="1:16" x14ac:dyDescent="0.25">
      <c r="A323" s="75"/>
      <c r="B323" s="150"/>
      <c r="C323" s="151"/>
      <c r="D323" s="152"/>
      <c r="E323" s="153"/>
      <c r="F323" s="154"/>
      <c r="G323" s="155"/>
      <c r="H323" s="81"/>
      <c r="I323" s="80"/>
      <c r="J323" s="80"/>
      <c r="K323" s="80"/>
      <c r="L323" s="80"/>
      <c r="M323" s="80"/>
      <c r="N323" s="80"/>
      <c r="O323" s="77"/>
      <c r="P323" s="81"/>
    </row>
    <row r="324" spans="1:16" x14ac:dyDescent="0.25">
      <c r="A324" s="75" t="s">
        <v>31</v>
      </c>
      <c r="B324" s="75" t="s">
        <v>638</v>
      </c>
      <c r="C324" s="76"/>
      <c r="D324" s="77"/>
      <c r="E324" s="78"/>
      <c r="F324" s="77"/>
      <c r="G324" s="80">
        <v>1500000</v>
      </c>
      <c r="H324" s="80"/>
      <c r="I324" s="80"/>
      <c r="J324" s="80"/>
      <c r="K324" s="80"/>
      <c r="L324" s="80"/>
      <c r="M324" s="80"/>
      <c r="N324" s="80"/>
      <c r="O324" s="77"/>
      <c r="P324" s="81"/>
    </row>
    <row r="325" spans="1:16" x14ac:dyDescent="0.25">
      <c r="A325" s="75" t="s">
        <v>31</v>
      </c>
      <c r="B325" s="75"/>
      <c r="C325" s="76"/>
      <c r="D325" s="77" t="s">
        <v>52</v>
      </c>
      <c r="E325" s="78"/>
      <c r="F325" s="77" t="s">
        <v>42</v>
      </c>
      <c r="G325" s="79">
        <v>1000000</v>
      </c>
      <c r="H325" s="80">
        <v>1000000</v>
      </c>
      <c r="I325" s="80"/>
      <c r="J325" s="80"/>
      <c r="K325" s="80"/>
      <c r="L325" s="80"/>
      <c r="M325" s="80"/>
      <c r="N325" s="80">
        <v>1000000</v>
      </c>
      <c r="O325" s="85">
        <v>41541</v>
      </c>
      <c r="P325" s="81"/>
    </row>
    <row r="326" spans="1:16" x14ac:dyDescent="0.25">
      <c r="A326" s="75" t="s">
        <v>31</v>
      </c>
      <c r="B326" s="150"/>
      <c r="C326" s="151"/>
      <c r="D326" s="77" t="s">
        <v>52</v>
      </c>
      <c r="E326" s="153"/>
      <c r="F326" s="77" t="s">
        <v>42</v>
      </c>
      <c r="G326" s="79">
        <v>500000</v>
      </c>
      <c r="H326" s="80">
        <v>500000</v>
      </c>
      <c r="I326" s="80"/>
      <c r="J326" s="80"/>
      <c r="K326" s="80"/>
      <c r="L326" s="80"/>
      <c r="M326" s="80"/>
      <c r="N326" s="80">
        <v>500000</v>
      </c>
      <c r="O326" s="85">
        <v>41541</v>
      </c>
      <c r="P326" s="81"/>
    </row>
    <row r="327" spans="1:16" x14ac:dyDescent="0.25">
      <c r="A327" s="75" t="s">
        <v>639</v>
      </c>
      <c r="B327" s="150"/>
      <c r="C327" s="151"/>
      <c r="D327" s="152"/>
      <c r="E327" s="153"/>
      <c r="F327" s="154"/>
      <c r="G327" s="155"/>
      <c r="H327" s="80"/>
      <c r="I327" s="80"/>
      <c r="J327" s="80"/>
      <c r="K327" s="80"/>
      <c r="L327" s="80"/>
      <c r="M327" s="80"/>
      <c r="N327" s="80"/>
      <c r="O327" s="77"/>
      <c r="P327" s="81"/>
    </row>
    <row r="328" spans="1:16" x14ac:dyDescent="0.25">
      <c r="A328" s="75"/>
      <c r="B328" s="150"/>
      <c r="C328" s="151"/>
      <c r="D328" s="152"/>
      <c r="E328" s="153"/>
      <c r="F328" s="154"/>
      <c r="G328" s="155"/>
      <c r="H328" s="81"/>
      <c r="I328" s="80"/>
      <c r="J328" s="80"/>
      <c r="K328" s="80"/>
      <c r="L328" s="80"/>
      <c r="M328" s="80"/>
      <c r="N328" s="80"/>
      <c r="O328" s="77"/>
      <c r="P328" s="81"/>
    </row>
    <row r="329" spans="1:16" x14ac:dyDescent="0.25">
      <c r="A329" s="75" t="s">
        <v>31</v>
      </c>
      <c r="B329" s="75" t="s">
        <v>585</v>
      </c>
      <c r="C329" s="76"/>
      <c r="D329" s="77"/>
      <c r="E329" s="78"/>
      <c r="F329" s="77"/>
      <c r="G329" s="80">
        <v>1000000</v>
      </c>
      <c r="H329" s="80"/>
      <c r="I329" s="80"/>
      <c r="J329" s="80"/>
      <c r="K329" s="80"/>
      <c r="L329" s="80"/>
      <c r="M329" s="80"/>
      <c r="N329" s="80"/>
      <c r="O329" s="77"/>
      <c r="P329" s="81"/>
    </row>
    <row r="330" spans="1:16" x14ac:dyDescent="0.25">
      <c r="A330" s="75" t="s">
        <v>31</v>
      </c>
      <c r="B330" s="75"/>
      <c r="C330" s="76"/>
      <c r="D330" s="77" t="s">
        <v>52</v>
      </c>
      <c r="E330" s="78"/>
      <c r="F330" s="77" t="s">
        <v>42</v>
      </c>
      <c r="G330" s="79">
        <v>500000</v>
      </c>
      <c r="H330" s="80">
        <v>500000</v>
      </c>
      <c r="I330" s="80"/>
      <c r="J330" s="80"/>
      <c r="K330" s="80"/>
      <c r="L330" s="80"/>
      <c r="M330" s="80"/>
      <c r="N330" s="80">
        <v>500000</v>
      </c>
      <c r="O330" s="85">
        <v>41562</v>
      </c>
      <c r="P330" s="81"/>
    </row>
    <row r="331" spans="1:16" x14ac:dyDescent="0.25">
      <c r="A331" s="75" t="s">
        <v>31</v>
      </c>
      <c r="B331" s="150"/>
      <c r="C331" s="151"/>
      <c r="D331" s="77" t="s">
        <v>52</v>
      </c>
      <c r="E331" s="153"/>
      <c r="F331" s="77" t="s">
        <v>42</v>
      </c>
      <c r="G331" s="79">
        <v>500000</v>
      </c>
      <c r="H331" s="80">
        <v>500000</v>
      </c>
      <c r="I331" s="80"/>
      <c r="J331" s="80"/>
      <c r="K331" s="80"/>
      <c r="L331" s="80"/>
      <c r="M331" s="80"/>
      <c r="N331" s="80">
        <v>500000</v>
      </c>
      <c r="O331" s="85">
        <v>41562</v>
      </c>
      <c r="P331" s="81"/>
    </row>
    <row r="332" spans="1:16" x14ac:dyDescent="0.25">
      <c r="A332" s="75" t="s">
        <v>586</v>
      </c>
      <c r="B332" s="150"/>
      <c r="C332" s="151"/>
      <c r="D332" s="152"/>
      <c r="E332" s="153"/>
      <c r="F332" s="154"/>
      <c r="G332" s="155"/>
      <c r="H332" s="80"/>
      <c r="I332" s="80"/>
      <c r="J332" s="80"/>
      <c r="K332" s="80"/>
      <c r="L332" s="80"/>
      <c r="M332" s="80"/>
      <c r="N332" s="80"/>
      <c r="O332" s="77"/>
      <c r="P332" s="81"/>
    </row>
    <row r="333" spans="1:16" x14ac:dyDescent="0.25">
      <c r="A333" s="75"/>
      <c r="B333" s="150"/>
      <c r="C333" s="151"/>
      <c r="D333" s="152"/>
      <c r="E333" s="153"/>
      <c r="F333" s="154"/>
      <c r="G333" s="155"/>
      <c r="H333" s="81"/>
      <c r="I333" s="80"/>
      <c r="J333" s="80"/>
      <c r="K333" s="80"/>
      <c r="L333" s="80"/>
      <c r="M333" s="80"/>
      <c r="N333" s="80"/>
      <c r="O333" s="77"/>
      <c r="P333" s="81"/>
    </row>
    <row r="334" spans="1:16" x14ac:dyDescent="0.25">
      <c r="A334" s="75" t="s">
        <v>31</v>
      </c>
      <c r="B334" s="75" t="s">
        <v>587</v>
      </c>
      <c r="C334" s="76"/>
      <c r="D334" s="77"/>
      <c r="E334" s="78"/>
      <c r="F334" s="77"/>
      <c r="G334" s="80">
        <v>1000000</v>
      </c>
      <c r="H334" s="80"/>
      <c r="I334" s="80"/>
      <c r="J334" s="80"/>
      <c r="K334" s="80"/>
      <c r="L334" s="80"/>
      <c r="M334" s="80"/>
      <c r="N334" s="80"/>
      <c r="O334" s="77"/>
      <c r="P334" s="81"/>
    </row>
    <row r="335" spans="1:16" x14ac:dyDescent="0.25">
      <c r="A335" s="75" t="s">
        <v>31</v>
      </c>
      <c r="B335" s="75"/>
      <c r="C335" s="76"/>
      <c r="D335" s="77" t="s">
        <v>52</v>
      </c>
      <c r="E335" s="78"/>
      <c r="F335" s="77" t="s">
        <v>42</v>
      </c>
      <c r="G335" s="79">
        <v>500000</v>
      </c>
      <c r="H335" s="80">
        <v>500000</v>
      </c>
      <c r="I335" s="80"/>
      <c r="J335" s="80"/>
      <c r="K335" s="80"/>
      <c r="L335" s="80"/>
      <c r="M335" s="80"/>
      <c r="N335" s="80">
        <v>500000</v>
      </c>
      <c r="O335" s="85">
        <v>41576</v>
      </c>
      <c r="P335" s="81"/>
    </row>
    <row r="336" spans="1:16" x14ac:dyDescent="0.25">
      <c r="A336" s="75" t="s">
        <v>588</v>
      </c>
      <c r="B336" s="150"/>
      <c r="C336" s="151"/>
      <c r="D336" s="152"/>
      <c r="E336" s="153"/>
      <c r="F336" s="154"/>
      <c r="G336" s="155"/>
      <c r="H336" s="80"/>
      <c r="I336" s="80"/>
      <c r="J336" s="80"/>
      <c r="K336" s="80"/>
      <c r="L336" s="80"/>
      <c r="M336" s="80"/>
      <c r="N336" s="80"/>
      <c r="O336" s="77"/>
      <c r="P336" s="81"/>
    </row>
    <row r="337" spans="1:16" x14ac:dyDescent="0.25">
      <c r="A337" s="75"/>
      <c r="B337" s="150"/>
      <c r="C337" s="151"/>
      <c r="D337" s="152"/>
      <c r="E337" s="153"/>
      <c r="F337" s="154"/>
      <c r="G337" s="155"/>
      <c r="H337" s="81"/>
      <c r="I337" s="80"/>
      <c r="J337" s="80"/>
      <c r="K337" s="80"/>
      <c r="L337" s="80"/>
      <c r="M337" s="80"/>
      <c r="N337" s="80"/>
      <c r="O337" s="77"/>
      <c r="P337" s="81"/>
    </row>
    <row r="338" spans="1:16" x14ac:dyDescent="0.25">
      <c r="A338" s="75" t="s">
        <v>31</v>
      </c>
      <c r="B338" s="75" t="s">
        <v>522</v>
      </c>
      <c r="C338" s="76"/>
      <c r="D338" s="77"/>
      <c r="E338" s="78"/>
      <c r="F338" s="77"/>
      <c r="G338" s="80">
        <v>1500000</v>
      </c>
      <c r="H338" s="80"/>
      <c r="I338" s="80"/>
      <c r="J338" s="80"/>
      <c r="K338" s="80"/>
      <c r="L338" s="80"/>
      <c r="M338" s="80"/>
      <c r="N338" s="80"/>
      <c r="O338" s="77"/>
      <c r="P338" s="81"/>
    </row>
    <row r="339" spans="1:16" x14ac:dyDescent="0.25">
      <c r="A339" s="75" t="s">
        <v>31</v>
      </c>
      <c r="B339" s="75"/>
      <c r="C339" s="76"/>
      <c r="D339" s="77" t="s">
        <v>52</v>
      </c>
      <c r="E339" s="78"/>
      <c r="F339" s="77" t="s">
        <v>42</v>
      </c>
      <c r="G339" s="79">
        <v>1000000</v>
      </c>
      <c r="H339" s="80">
        <v>1000000</v>
      </c>
      <c r="I339" s="80"/>
      <c r="J339" s="80"/>
      <c r="K339" s="80"/>
      <c r="L339" s="80"/>
      <c r="M339" s="80"/>
      <c r="N339" s="80">
        <v>1000000</v>
      </c>
      <c r="O339" s="85">
        <v>41583</v>
      </c>
      <c r="P339" s="81"/>
    </row>
    <row r="340" spans="1:16" x14ac:dyDescent="0.25">
      <c r="A340" s="75" t="s">
        <v>31</v>
      </c>
      <c r="B340" s="150"/>
      <c r="C340" s="151"/>
      <c r="D340" s="77" t="s">
        <v>52</v>
      </c>
      <c r="E340" s="153"/>
      <c r="F340" s="77" t="s">
        <v>42</v>
      </c>
      <c r="G340" s="79">
        <v>500000</v>
      </c>
      <c r="H340" s="80">
        <v>500000</v>
      </c>
      <c r="I340" s="80"/>
      <c r="J340" s="80"/>
      <c r="K340" s="80"/>
      <c r="L340" s="80"/>
      <c r="M340" s="80"/>
      <c r="N340" s="80">
        <v>500000</v>
      </c>
      <c r="O340" s="85">
        <v>41583</v>
      </c>
      <c r="P340" s="81"/>
    </row>
    <row r="341" spans="1:16" x14ac:dyDescent="0.25">
      <c r="A341" s="75" t="s">
        <v>523</v>
      </c>
      <c r="B341" s="150"/>
      <c r="C341" s="151"/>
      <c r="D341" s="152"/>
      <c r="E341" s="153"/>
      <c r="F341" s="154"/>
      <c r="G341" s="155"/>
      <c r="H341" s="80"/>
      <c r="I341" s="80"/>
      <c r="J341" s="80"/>
      <c r="K341" s="80"/>
      <c r="L341" s="80"/>
      <c r="M341" s="80"/>
      <c r="N341" s="80"/>
      <c r="O341" s="77"/>
      <c r="P341" s="81"/>
    </row>
    <row r="342" spans="1:16" x14ac:dyDescent="0.25">
      <c r="A342" s="75"/>
      <c r="B342" s="150"/>
      <c r="C342" s="151"/>
      <c r="D342" s="152"/>
      <c r="E342" s="153"/>
      <c r="F342" s="154"/>
      <c r="G342" s="155"/>
      <c r="H342" s="80"/>
      <c r="I342" s="80"/>
      <c r="J342" s="80"/>
      <c r="K342" s="80"/>
      <c r="L342" s="80"/>
      <c r="M342" s="80"/>
      <c r="N342" s="80"/>
      <c r="O342" s="77"/>
      <c r="P342" s="81"/>
    </row>
    <row r="343" spans="1:16" x14ac:dyDescent="0.25">
      <c r="A343" s="75" t="s">
        <v>31</v>
      </c>
      <c r="B343" s="75" t="s">
        <v>164</v>
      </c>
      <c r="C343" s="76"/>
      <c r="D343" s="77"/>
      <c r="E343" s="78"/>
      <c r="F343" s="77"/>
      <c r="G343" s="80">
        <v>1000000</v>
      </c>
      <c r="H343" s="80"/>
      <c r="I343" s="80"/>
      <c r="J343" s="80"/>
      <c r="K343" s="80"/>
      <c r="L343" s="80"/>
      <c r="M343" s="80"/>
      <c r="N343" s="80"/>
      <c r="O343" s="77"/>
      <c r="P343" s="81"/>
    </row>
    <row r="344" spans="1:16" x14ac:dyDescent="0.25">
      <c r="A344" s="75" t="s">
        <v>31</v>
      </c>
      <c r="B344" s="75"/>
      <c r="C344" s="76"/>
      <c r="D344" s="77" t="s">
        <v>52</v>
      </c>
      <c r="E344" s="78"/>
      <c r="F344" s="77" t="s">
        <v>42</v>
      </c>
      <c r="G344" s="79">
        <v>500000</v>
      </c>
      <c r="H344" s="80">
        <v>500000</v>
      </c>
      <c r="I344" s="80"/>
      <c r="J344" s="80"/>
      <c r="K344" s="80"/>
      <c r="L344" s="80"/>
      <c r="M344" s="80"/>
      <c r="N344" s="80">
        <v>500000</v>
      </c>
      <c r="O344" s="85">
        <v>41618</v>
      </c>
      <c r="P344" s="81"/>
    </row>
    <row r="345" spans="1:16" x14ac:dyDescent="0.25">
      <c r="A345" s="75" t="s">
        <v>31</v>
      </c>
      <c r="B345" s="150"/>
      <c r="C345" s="151"/>
      <c r="D345" s="77" t="s">
        <v>52</v>
      </c>
      <c r="E345" s="153"/>
      <c r="F345" s="77" t="s">
        <v>42</v>
      </c>
      <c r="G345" s="79">
        <v>500000</v>
      </c>
      <c r="H345" s="80">
        <v>500000</v>
      </c>
      <c r="I345" s="80"/>
      <c r="J345" s="80"/>
      <c r="K345" s="80"/>
      <c r="L345" s="80"/>
      <c r="M345" s="80"/>
      <c r="N345" s="80">
        <v>500000</v>
      </c>
      <c r="O345" s="85">
        <v>41618</v>
      </c>
      <c r="P345" s="81"/>
    </row>
    <row r="346" spans="1:16" x14ac:dyDescent="0.25">
      <c r="A346" s="75" t="s">
        <v>165</v>
      </c>
      <c r="B346" s="150"/>
      <c r="C346" s="151"/>
      <c r="D346" s="152"/>
      <c r="E346" s="153"/>
      <c r="F346" s="154"/>
      <c r="G346" s="155"/>
      <c r="H346" s="80"/>
      <c r="I346" s="80"/>
      <c r="J346" s="80"/>
      <c r="K346" s="80"/>
      <c r="L346" s="80"/>
      <c r="M346" s="80"/>
      <c r="N346" s="80"/>
      <c r="O346" s="77"/>
      <c r="P346" s="81"/>
    </row>
    <row r="347" spans="1:16" x14ac:dyDescent="0.25">
      <c r="A347" s="75"/>
      <c r="B347" s="150"/>
      <c r="C347" s="151"/>
      <c r="D347" s="152"/>
      <c r="E347" s="153"/>
      <c r="F347" s="154"/>
      <c r="G347" s="155"/>
      <c r="H347" s="80"/>
      <c r="I347" s="80"/>
      <c r="J347" s="80"/>
      <c r="K347" s="80"/>
      <c r="L347" s="80"/>
      <c r="M347" s="80"/>
      <c r="N347" s="80"/>
      <c r="O347" s="77"/>
      <c r="P347" s="81"/>
    </row>
    <row r="348" spans="1:16" x14ac:dyDescent="0.25">
      <c r="A348" s="75" t="s">
        <v>31</v>
      </c>
      <c r="B348" s="75" t="s">
        <v>166</v>
      </c>
      <c r="C348" s="76"/>
      <c r="D348" s="77"/>
      <c r="E348" s="78"/>
      <c r="F348" s="77"/>
      <c r="G348" s="80">
        <v>2000000</v>
      </c>
      <c r="H348" s="80"/>
      <c r="I348" s="80"/>
      <c r="J348" s="80"/>
      <c r="K348" s="80"/>
      <c r="L348" s="80"/>
      <c r="M348" s="80"/>
      <c r="N348" s="80"/>
      <c r="O348" s="77"/>
      <c r="P348" s="81"/>
    </row>
    <row r="349" spans="1:16" x14ac:dyDescent="0.25">
      <c r="A349" s="75" t="s">
        <v>31</v>
      </c>
      <c r="B349" s="75"/>
      <c r="C349" s="76"/>
      <c r="D349" s="77" t="s">
        <v>52</v>
      </c>
      <c r="E349" s="78"/>
      <c r="F349" s="77" t="s">
        <v>42</v>
      </c>
      <c r="G349" s="79">
        <v>1000000</v>
      </c>
      <c r="H349" s="80">
        <v>1000000</v>
      </c>
      <c r="I349" s="80"/>
      <c r="J349" s="80"/>
      <c r="K349" s="80"/>
      <c r="L349" s="80"/>
      <c r="M349" s="80"/>
      <c r="N349" s="80">
        <v>1000000</v>
      </c>
      <c r="O349" s="85">
        <v>41618</v>
      </c>
      <c r="P349" s="81"/>
    </row>
    <row r="350" spans="1:16" x14ac:dyDescent="0.25">
      <c r="A350" s="75" t="s">
        <v>31</v>
      </c>
      <c r="B350" s="150"/>
      <c r="C350" s="151"/>
      <c r="D350" s="77" t="s">
        <v>52</v>
      </c>
      <c r="E350" s="153"/>
      <c r="F350" s="77" t="s">
        <v>42</v>
      </c>
      <c r="G350" s="79">
        <v>1000000</v>
      </c>
      <c r="H350" s="80">
        <v>1000000</v>
      </c>
      <c r="I350" s="80"/>
      <c r="J350" s="80"/>
      <c r="K350" s="80"/>
      <c r="L350" s="80"/>
      <c r="M350" s="80"/>
      <c r="N350" s="80">
        <v>1000000</v>
      </c>
      <c r="O350" s="85">
        <v>41618</v>
      </c>
      <c r="P350" s="81"/>
    </row>
    <row r="351" spans="1:16" x14ac:dyDescent="0.25">
      <c r="A351" s="75" t="s">
        <v>167</v>
      </c>
      <c r="B351" s="150"/>
      <c r="C351" s="151"/>
      <c r="D351" s="152"/>
      <c r="E351" s="153"/>
      <c r="F351" s="154"/>
      <c r="G351" s="155"/>
      <c r="H351" s="80"/>
      <c r="I351" s="80"/>
      <c r="J351" s="80"/>
      <c r="K351" s="80"/>
      <c r="L351" s="80"/>
      <c r="M351" s="80"/>
      <c r="N351" s="80"/>
      <c r="O351" s="77"/>
      <c r="P351" s="81"/>
    </row>
    <row r="352" spans="1:16" x14ac:dyDescent="0.25">
      <c r="A352" s="75"/>
      <c r="B352" s="150"/>
      <c r="C352" s="151"/>
      <c r="D352" s="152"/>
      <c r="E352" s="153"/>
      <c r="F352" s="154"/>
      <c r="G352" s="155"/>
      <c r="H352" s="80"/>
      <c r="I352" s="80"/>
      <c r="J352" s="80"/>
      <c r="K352" s="80"/>
      <c r="L352" s="80"/>
      <c r="M352" s="80"/>
      <c r="N352" s="80"/>
      <c r="O352" s="77"/>
      <c r="P352" s="81"/>
    </row>
    <row r="353" spans="1:16" x14ac:dyDescent="0.25">
      <c r="A353" s="75" t="s">
        <v>31</v>
      </c>
      <c r="B353" s="75" t="s">
        <v>168</v>
      </c>
      <c r="C353" s="76"/>
      <c r="D353" s="77"/>
      <c r="E353" s="78"/>
      <c r="F353" s="77"/>
      <c r="G353" s="80">
        <v>1500000</v>
      </c>
      <c r="H353" s="80"/>
      <c r="I353" s="80"/>
      <c r="J353" s="80"/>
      <c r="K353" s="80"/>
      <c r="L353" s="80"/>
      <c r="M353" s="80"/>
      <c r="N353" s="80"/>
      <c r="O353" s="77"/>
      <c r="P353" s="81"/>
    </row>
    <row r="354" spans="1:16" x14ac:dyDescent="0.25">
      <c r="A354" s="75" t="s">
        <v>31</v>
      </c>
      <c r="B354" s="75"/>
      <c r="C354" s="76"/>
      <c r="D354" s="77" t="s">
        <v>52</v>
      </c>
      <c r="E354" s="78"/>
      <c r="F354" s="77" t="s">
        <v>42</v>
      </c>
      <c r="G354" s="79">
        <v>1000000</v>
      </c>
      <c r="H354" s="80">
        <v>1000000</v>
      </c>
      <c r="I354" s="80"/>
      <c r="J354" s="80"/>
      <c r="K354" s="80"/>
      <c r="L354" s="80"/>
      <c r="M354" s="80"/>
      <c r="N354" s="80">
        <v>1000000</v>
      </c>
      <c r="O354" s="85">
        <v>41625</v>
      </c>
      <c r="P354" s="81"/>
    </row>
    <row r="355" spans="1:16" x14ac:dyDescent="0.25">
      <c r="A355" s="75" t="s">
        <v>31</v>
      </c>
      <c r="B355" s="150"/>
      <c r="C355" s="151"/>
      <c r="D355" s="77" t="s">
        <v>52</v>
      </c>
      <c r="E355" s="153"/>
      <c r="F355" s="77" t="s">
        <v>42</v>
      </c>
      <c r="G355" s="79">
        <v>500000</v>
      </c>
      <c r="H355" s="80">
        <v>500000</v>
      </c>
      <c r="I355" s="80"/>
      <c r="J355" s="80"/>
      <c r="K355" s="80"/>
      <c r="L355" s="80"/>
      <c r="M355" s="80"/>
      <c r="N355" s="80">
        <v>500000</v>
      </c>
      <c r="O355" s="85">
        <v>41625</v>
      </c>
      <c r="P355" s="81"/>
    </row>
    <row r="356" spans="1:16" x14ac:dyDescent="0.25">
      <c r="A356" s="75" t="s">
        <v>169</v>
      </c>
      <c r="B356" s="150"/>
      <c r="C356" s="151"/>
      <c r="D356" s="152"/>
      <c r="E356" s="153"/>
      <c r="F356" s="154"/>
      <c r="G356" s="155"/>
      <c r="H356" s="80"/>
      <c r="I356" s="80"/>
      <c r="J356" s="80"/>
      <c r="K356" s="80"/>
      <c r="L356" s="80"/>
      <c r="M356" s="80"/>
      <c r="N356" s="80"/>
      <c r="O356" s="77"/>
      <c r="P356" s="81"/>
    </row>
    <row r="357" spans="1:16" x14ac:dyDescent="0.25">
      <c r="A357" s="75"/>
      <c r="B357" s="150"/>
      <c r="C357" s="151"/>
      <c r="D357" s="152"/>
      <c r="E357" s="153"/>
      <c r="F357" s="154"/>
      <c r="G357" s="155"/>
      <c r="H357" s="80"/>
      <c r="I357" s="80"/>
      <c r="J357" s="80"/>
      <c r="K357" s="80"/>
      <c r="L357" s="80"/>
      <c r="M357" s="80"/>
      <c r="N357" s="80"/>
      <c r="O357" s="77"/>
      <c r="P357" s="81"/>
    </row>
    <row r="358" spans="1:16" x14ac:dyDescent="0.25">
      <c r="A358" s="75" t="s">
        <v>31</v>
      </c>
      <c r="B358" s="75" t="s">
        <v>170</v>
      </c>
      <c r="C358" s="76"/>
      <c r="D358" s="77"/>
      <c r="E358" s="78"/>
      <c r="F358" s="77"/>
      <c r="G358" s="80">
        <v>500000</v>
      </c>
      <c r="H358" s="80"/>
      <c r="I358" s="80"/>
      <c r="J358" s="80"/>
      <c r="K358" s="80"/>
      <c r="L358" s="80"/>
      <c r="M358" s="80"/>
      <c r="N358" s="80"/>
      <c r="O358" s="77"/>
      <c r="P358" s="81"/>
    </row>
    <row r="359" spans="1:16" x14ac:dyDescent="0.25">
      <c r="A359" s="75" t="s">
        <v>31</v>
      </c>
      <c r="B359" s="75"/>
      <c r="C359" s="76"/>
      <c r="D359" s="77" t="s">
        <v>52</v>
      </c>
      <c r="E359" s="78"/>
      <c r="F359" s="77" t="s">
        <v>42</v>
      </c>
      <c r="G359" s="79">
        <v>500000</v>
      </c>
      <c r="H359" s="80">
        <v>500000</v>
      </c>
      <c r="I359" s="80"/>
      <c r="J359" s="80"/>
      <c r="K359" s="80"/>
      <c r="L359" s="80"/>
      <c r="M359" s="80"/>
      <c r="N359" s="80">
        <v>500000</v>
      </c>
      <c r="O359" s="85">
        <v>41625</v>
      </c>
      <c r="P359" s="81"/>
    </row>
    <row r="360" spans="1:16" x14ac:dyDescent="0.25">
      <c r="A360" s="75" t="s">
        <v>171</v>
      </c>
      <c r="B360" s="150"/>
      <c r="C360" s="151"/>
      <c r="D360" s="152"/>
      <c r="E360" s="153"/>
      <c r="F360" s="154"/>
      <c r="G360" s="155"/>
      <c r="H360" s="80"/>
      <c r="I360" s="80"/>
      <c r="J360" s="80"/>
      <c r="K360" s="80"/>
      <c r="L360" s="80"/>
      <c r="M360" s="80"/>
      <c r="N360" s="80"/>
      <c r="O360" s="77"/>
      <c r="P360" s="81"/>
    </row>
    <row r="361" spans="1:16" x14ac:dyDescent="0.25">
      <c r="A361" s="75"/>
      <c r="B361" s="150"/>
      <c r="C361" s="151"/>
      <c r="D361" s="152"/>
      <c r="E361" s="153"/>
      <c r="F361" s="154"/>
      <c r="G361" s="155"/>
      <c r="H361" s="80"/>
      <c r="I361" s="80"/>
      <c r="J361" s="80"/>
      <c r="K361" s="80"/>
      <c r="L361" s="80"/>
      <c r="M361" s="80"/>
      <c r="N361" s="80"/>
      <c r="O361" s="77"/>
      <c r="P361" s="81"/>
    </row>
    <row r="362" spans="1:16" x14ac:dyDescent="0.25">
      <c r="A362" s="75" t="s">
        <v>31</v>
      </c>
      <c r="B362" s="75" t="s">
        <v>172</v>
      </c>
      <c r="C362" s="76"/>
      <c r="D362" s="77"/>
      <c r="E362" s="78"/>
      <c r="F362" s="77"/>
      <c r="G362" s="80">
        <v>2000000</v>
      </c>
      <c r="H362" s="80"/>
      <c r="I362" s="80"/>
      <c r="J362" s="80"/>
      <c r="K362" s="80"/>
      <c r="L362" s="80"/>
      <c r="M362" s="80"/>
      <c r="N362" s="80"/>
      <c r="O362" s="77"/>
      <c r="P362" s="81"/>
    </row>
    <row r="363" spans="1:16" x14ac:dyDescent="0.25">
      <c r="A363" s="75" t="s">
        <v>31</v>
      </c>
      <c r="B363" s="75"/>
      <c r="C363" s="76"/>
      <c r="D363" s="77" t="s">
        <v>52</v>
      </c>
      <c r="E363" s="78"/>
      <c r="F363" s="77" t="s">
        <v>42</v>
      </c>
      <c r="G363" s="79">
        <v>1000000</v>
      </c>
      <c r="H363" s="80">
        <v>1000000</v>
      </c>
      <c r="I363" s="80"/>
      <c r="J363" s="80"/>
      <c r="K363" s="80"/>
      <c r="L363" s="80"/>
      <c r="M363" s="80"/>
      <c r="N363" s="80">
        <v>1000000</v>
      </c>
      <c r="O363" s="85">
        <v>41631</v>
      </c>
      <c r="P363" s="81"/>
    </row>
    <row r="364" spans="1:16" x14ac:dyDescent="0.25">
      <c r="A364" s="75" t="s">
        <v>31</v>
      </c>
      <c r="B364" s="150"/>
      <c r="C364" s="151"/>
      <c r="D364" s="77" t="s">
        <v>52</v>
      </c>
      <c r="E364" s="153"/>
      <c r="F364" s="77" t="s">
        <v>42</v>
      </c>
      <c r="G364" s="79">
        <v>1000000</v>
      </c>
      <c r="H364" s="80">
        <v>1000000</v>
      </c>
      <c r="I364" s="80"/>
      <c r="J364" s="80"/>
      <c r="K364" s="80"/>
      <c r="L364" s="80"/>
      <c r="M364" s="80"/>
      <c r="N364" s="80">
        <v>1000000</v>
      </c>
      <c r="O364" s="85">
        <v>41631</v>
      </c>
      <c r="P364" s="81"/>
    </row>
    <row r="365" spans="1:16" x14ac:dyDescent="0.25">
      <c r="A365" s="75" t="s">
        <v>173</v>
      </c>
      <c r="B365" s="150"/>
      <c r="C365" s="151"/>
      <c r="D365" s="152"/>
      <c r="E365" s="153"/>
      <c r="F365" s="154"/>
      <c r="G365" s="155"/>
      <c r="H365" s="80"/>
      <c r="I365" s="80"/>
      <c r="J365" s="80"/>
      <c r="K365" s="80"/>
      <c r="L365" s="80"/>
      <c r="M365" s="80"/>
      <c r="N365" s="80"/>
      <c r="O365" s="77"/>
      <c r="P365" s="81"/>
    </row>
    <row r="366" spans="1:16" x14ac:dyDescent="0.25">
      <c r="A366" s="75"/>
      <c r="B366" s="150"/>
      <c r="C366" s="151"/>
      <c r="D366" s="152"/>
      <c r="E366" s="153"/>
      <c r="F366" s="154"/>
      <c r="G366" s="155"/>
      <c r="H366" s="80"/>
      <c r="I366" s="80"/>
      <c r="J366" s="80"/>
      <c r="K366" s="80"/>
      <c r="L366" s="80"/>
      <c r="M366" s="80"/>
      <c r="N366" s="80"/>
      <c r="O366" s="77"/>
      <c r="P366" s="81"/>
    </row>
    <row r="367" spans="1:16" x14ac:dyDescent="0.25">
      <c r="A367" s="75" t="s">
        <v>31</v>
      </c>
      <c r="B367" s="75" t="s">
        <v>174</v>
      </c>
      <c r="C367" s="76"/>
      <c r="D367" s="77"/>
      <c r="E367" s="78"/>
      <c r="F367" s="77"/>
      <c r="G367" s="80">
        <v>1500000</v>
      </c>
      <c r="H367" s="80"/>
      <c r="I367" s="80"/>
      <c r="J367" s="80"/>
      <c r="K367" s="80"/>
      <c r="L367" s="80"/>
      <c r="M367" s="80"/>
      <c r="N367" s="80"/>
      <c r="O367" s="77"/>
      <c r="P367" s="81"/>
    </row>
    <row r="368" spans="1:16" x14ac:dyDescent="0.25">
      <c r="A368" s="75" t="s">
        <v>31</v>
      </c>
      <c r="B368" s="75"/>
      <c r="C368" s="76"/>
      <c r="D368" s="77" t="s">
        <v>52</v>
      </c>
      <c r="E368" s="78"/>
      <c r="F368" s="77" t="s">
        <v>42</v>
      </c>
      <c r="G368" s="79">
        <v>1000000</v>
      </c>
      <c r="H368" s="80">
        <v>1000000</v>
      </c>
      <c r="I368" s="80"/>
      <c r="J368" s="80"/>
      <c r="K368" s="80"/>
      <c r="L368" s="80"/>
      <c r="M368" s="80"/>
      <c r="N368" s="80">
        <v>1000000</v>
      </c>
      <c r="O368" s="85">
        <v>41656</v>
      </c>
      <c r="P368" s="81"/>
    </row>
    <row r="369" spans="1:16" x14ac:dyDescent="0.25">
      <c r="A369" s="75" t="s">
        <v>31</v>
      </c>
      <c r="B369" s="150"/>
      <c r="C369" s="151"/>
      <c r="D369" s="77" t="s">
        <v>52</v>
      </c>
      <c r="E369" s="153"/>
      <c r="F369" s="77" t="s">
        <v>42</v>
      </c>
      <c r="G369" s="79">
        <v>500000</v>
      </c>
      <c r="H369" s="80">
        <v>500000</v>
      </c>
      <c r="I369" s="80"/>
      <c r="J369" s="80"/>
      <c r="K369" s="80"/>
      <c r="L369" s="80"/>
      <c r="M369" s="80"/>
      <c r="N369" s="80">
        <v>500000</v>
      </c>
      <c r="O369" s="85">
        <v>41656</v>
      </c>
      <c r="P369" s="81"/>
    </row>
    <row r="370" spans="1:16" x14ac:dyDescent="0.25">
      <c r="A370" s="75" t="s">
        <v>175</v>
      </c>
      <c r="B370" s="150"/>
      <c r="C370" s="151"/>
      <c r="D370" s="152"/>
      <c r="E370" s="153"/>
      <c r="F370" s="154"/>
      <c r="G370" s="155"/>
      <c r="H370" s="80"/>
      <c r="I370" s="80"/>
      <c r="J370" s="80"/>
      <c r="K370" s="80"/>
      <c r="L370" s="80"/>
      <c r="M370" s="80"/>
      <c r="N370" s="80"/>
      <c r="O370" s="77"/>
      <c r="P370" s="81"/>
    </row>
    <row r="371" spans="1:16" x14ac:dyDescent="0.25">
      <c r="A371" s="75"/>
      <c r="B371" s="150"/>
      <c r="C371" s="151"/>
      <c r="D371" s="152"/>
      <c r="E371" s="153"/>
      <c r="F371" s="154"/>
      <c r="G371" s="155"/>
      <c r="H371" s="80"/>
      <c r="I371" s="80"/>
      <c r="J371" s="80"/>
      <c r="K371" s="80"/>
      <c r="L371" s="80"/>
      <c r="M371" s="80"/>
      <c r="N371" s="80"/>
      <c r="O371" s="77"/>
      <c r="P371" s="81"/>
    </row>
    <row r="372" spans="1:16" x14ac:dyDescent="0.25">
      <c r="A372" s="75" t="s">
        <v>31</v>
      </c>
      <c r="B372" s="75" t="s">
        <v>176</v>
      </c>
      <c r="C372" s="76"/>
      <c r="D372" s="77"/>
      <c r="E372" s="78"/>
      <c r="F372" s="77"/>
      <c r="G372" s="80">
        <v>500000</v>
      </c>
      <c r="H372" s="80"/>
      <c r="I372" s="80"/>
      <c r="J372" s="80"/>
      <c r="K372" s="80"/>
      <c r="L372" s="80"/>
      <c r="M372" s="80"/>
      <c r="N372" s="80"/>
      <c r="O372" s="77"/>
      <c r="P372" s="81"/>
    </row>
    <row r="373" spans="1:16" x14ac:dyDescent="0.25">
      <c r="A373" s="75" t="s">
        <v>31</v>
      </c>
      <c r="B373" s="75"/>
      <c r="C373" s="76"/>
      <c r="D373" s="77" t="s">
        <v>52</v>
      </c>
      <c r="E373" s="78"/>
      <c r="F373" s="77" t="s">
        <v>42</v>
      </c>
      <c r="G373" s="79">
        <v>500000</v>
      </c>
      <c r="H373" s="80">
        <v>500000</v>
      </c>
      <c r="I373" s="80"/>
      <c r="J373" s="80"/>
      <c r="K373" s="80"/>
      <c r="L373" s="80"/>
      <c r="M373" s="80"/>
      <c r="N373" s="80">
        <v>500000</v>
      </c>
      <c r="O373" s="85">
        <v>41646</v>
      </c>
      <c r="P373" s="81"/>
    </row>
    <row r="374" spans="1:16" x14ac:dyDescent="0.25">
      <c r="A374" s="75" t="s">
        <v>177</v>
      </c>
      <c r="B374" s="150"/>
      <c r="C374" s="151"/>
      <c r="D374" s="152"/>
      <c r="E374" s="153"/>
      <c r="F374" s="154"/>
      <c r="G374" s="155"/>
      <c r="H374" s="80"/>
      <c r="I374" s="80"/>
      <c r="J374" s="80"/>
      <c r="K374" s="80"/>
      <c r="L374" s="80"/>
      <c r="M374" s="80"/>
      <c r="N374" s="80"/>
      <c r="O374" s="77"/>
      <c r="P374" s="81"/>
    </row>
    <row r="375" spans="1:16" x14ac:dyDescent="0.25">
      <c r="A375" s="75"/>
      <c r="B375" s="150"/>
      <c r="C375" s="151"/>
      <c r="D375" s="152"/>
      <c r="E375" s="153"/>
      <c r="F375" s="154"/>
      <c r="G375" s="155"/>
      <c r="H375" s="80"/>
      <c r="I375" s="80"/>
      <c r="J375" s="80"/>
      <c r="K375" s="80"/>
      <c r="L375" s="80"/>
      <c r="M375" s="80"/>
      <c r="N375" s="80"/>
      <c r="O375" s="77"/>
      <c r="P375" s="81"/>
    </row>
    <row r="376" spans="1:16" x14ac:dyDescent="0.25">
      <c r="A376" s="75" t="s">
        <v>31</v>
      </c>
      <c r="B376" s="75" t="s">
        <v>178</v>
      </c>
      <c r="C376" s="76"/>
      <c r="D376" s="77"/>
      <c r="E376" s="78"/>
      <c r="F376" s="77"/>
      <c r="G376" s="80">
        <v>1500000</v>
      </c>
      <c r="H376" s="80"/>
      <c r="I376" s="80"/>
      <c r="J376" s="80"/>
      <c r="K376" s="80"/>
      <c r="L376" s="80"/>
      <c r="M376" s="80"/>
      <c r="N376" s="80"/>
      <c r="O376" s="77"/>
      <c r="P376" s="81"/>
    </row>
    <row r="377" spans="1:16" x14ac:dyDescent="0.25">
      <c r="A377" s="75" t="s">
        <v>31</v>
      </c>
      <c r="B377" s="75"/>
      <c r="C377" s="76"/>
      <c r="D377" s="77" t="s">
        <v>52</v>
      </c>
      <c r="E377" s="78"/>
      <c r="F377" s="77" t="s">
        <v>42</v>
      </c>
      <c r="G377" s="79">
        <v>1000000</v>
      </c>
      <c r="H377" s="81"/>
      <c r="I377" s="80"/>
      <c r="J377" s="80"/>
      <c r="K377" s="80"/>
      <c r="L377" s="80">
        <v>1000000</v>
      </c>
      <c r="M377" s="80"/>
      <c r="N377" s="80"/>
      <c r="O377" s="85">
        <v>41653</v>
      </c>
      <c r="P377" s="81"/>
    </row>
    <row r="378" spans="1:16" x14ac:dyDescent="0.25">
      <c r="A378" s="75" t="s">
        <v>31</v>
      </c>
      <c r="B378" s="150"/>
      <c r="C378" s="151"/>
      <c r="D378" s="77" t="s">
        <v>52</v>
      </c>
      <c r="E378" s="153"/>
      <c r="F378" s="77" t="s">
        <v>42</v>
      </c>
      <c r="G378" s="79">
        <v>500000</v>
      </c>
      <c r="H378" s="81"/>
      <c r="I378" s="80"/>
      <c r="J378" s="80"/>
      <c r="K378" s="80"/>
      <c r="L378" s="80">
        <v>500000</v>
      </c>
      <c r="M378" s="80"/>
      <c r="N378" s="80"/>
      <c r="O378" s="85">
        <v>41653</v>
      </c>
      <c r="P378" s="81"/>
    </row>
    <row r="379" spans="1:16" x14ac:dyDescent="0.25">
      <c r="A379" s="75" t="s">
        <v>179</v>
      </c>
      <c r="B379" s="150"/>
      <c r="C379" s="151"/>
      <c r="D379" s="152"/>
      <c r="E379" s="153"/>
      <c r="F379" s="154"/>
      <c r="G379" s="155"/>
      <c r="H379" s="80"/>
      <c r="I379" s="80"/>
      <c r="J379" s="80"/>
      <c r="K379" s="80"/>
      <c r="L379" s="80"/>
      <c r="M379" s="80"/>
      <c r="N379" s="80"/>
      <c r="O379" s="77"/>
      <c r="P379" s="81"/>
    </row>
    <row r="380" spans="1:16" x14ac:dyDescent="0.25">
      <c r="A380" s="75"/>
      <c r="B380" s="150"/>
      <c r="C380" s="151"/>
      <c r="D380" s="152"/>
      <c r="E380" s="153"/>
      <c r="F380" s="154"/>
      <c r="G380" s="155"/>
      <c r="H380" s="80"/>
      <c r="I380" s="80"/>
      <c r="J380" s="80"/>
      <c r="K380" s="80"/>
      <c r="L380" s="80"/>
      <c r="M380" s="80"/>
      <c r="N380" s="80"/>
      <c r="O380" s="77"/>
      <c r="P380" s="81"/>
    </row>
    <row r="381" spans="1:16" x14ac:dyDescent="0.25">
      <c r="A381" s="140" t="s">
        <v>196</v>
      </c>
      <c r="B381" s="140" t="s">
        <v>19</v>
      </c>
      <c r="C381" s="141" t="s">
        <v>197</v>
      </c>
      <c r="D381" s="142">
        <v>39671</v>
      </c>
      <c r="E381" s="143"/>
      <c r="F381" s="144"/>
      <c r="G381" s="145" t="s">
        <v>157</v>
      </c>
      <c r="H381" s="80"/>
      <c r="I381" s="80"/>
      <c r="J381" s="80"/>
      <c r="K381" s="80"/>
      <c r="L381" s="80"/>
      <c r="M381" s="80"/>
      <c r="N381" s="80"/>
      <c r="O381" s="85"/>
      <c r="P381" s="81"/>
    </row>
    <row r="382" spans="1:16" x14ac:dyDescent="0.25">
      <c r="A382" s="150"/>
      <c r="B382" s="150"/>
      <c r="C382" s="151"/>
      <c r="D382" s="152"/>
      <c r="E382" s="153"/>
      <c r="F382" s="154"/>
      <c r="G382" s="155"/>
      <c r="H382" s="80"/>
      <c r="I382" s="80"/>
      <c r="J382" s="80"/>
      <c r="K382" s="80"/>
      <c r="L382" s="80"/>
      <c r="M382" s="80"/>
      <c r="N382" s="80"/>
      <c r="O382" s="85"/>
      <c r="P382" s="81"/>
    </row>
    <row r="383" spans="1:16" x14ac:dyDescent="0.25">
      <c r="A383" s="140" t="s">
        <v>198</v>
      </c>
      <c r="B383" s="140" t="s">
        <v>19</v>
      </c>
      <c r="C383" s="141" t="s">
        <v>199</v>
      </c>
      <c r="D383" s="142">
        <v>39700</v>
      </c>
      <c r="E383" s="143"/>
      <c r="F383" s="144"/>
      <c r="G383" s="145" t="s">
        <v>200</v>
      </c>
      <c r="H383" s="80"/>
      <c r="I383" s="80"/>
      <c r="J383" s="80"/>
      <c r="K383" s="80"/>
      <c r="L383" s="80"/>
      <c r="M383" s="80"/>
      <c r="N383" s="80"/>
      <c r="O383" s="85"/>
      <c r="P383" s="81"/>
    </row>
    <row r="384" spans="1:16" x14ac:dyDescent="0.25">
      <c r="A384" s="150"/>
      <c r="B384" s="150"/>
      <c r="C384" s="151"/>
      <c r="D384" s="152"/>
      <c r="E384" s="153"/>
      <c r="F384" s="154"/>
      <c r="G384" s="155"/>
      <c r="H384" s="80"/>
      <c r="I384" s="80"/>
      <c r="J384" s="80"/>
      <c r="K384" s="80"/>
      <c r="L384" s="80"/>
      <c r="M384" s="80"/>
      <c r="N384" s="80"/>
      <c r="O384" s="85"/>
      <c r="P384" s="81"/>
    </row>
    <row r="385" spans="1:16" x14ac:dyDescent="0.25">
      <c r="A385" s="140" t="s">
        <v>201</v>
      </c>
      <c r="B385" s="140" t="s">
        <v>19</v>
      </c>
      <c r="C385" s="141" t="s">
        <v>202</v>
      </c>
      <c r="D385" s="142">
        <v>39703</v>
      </c>
      <c r="E385" s="143"/>
      <c r="F385" s="144"/>
      <c r="G385" s="145">
        <v>40000000</v>
      </c>
      <c r="H385" s="80"/>
      <c r="I385" s="80"/>
      <c r="J385" s="80"/>
      <c r="K385" s="80"/>
      <c r="L385" s="80"/>
      <c r="M385" s="80"/>
      <c r="N385" s="80"/>
      <c r="O385" s="85"/>
      <c r="P385" s="81"/>
    </row>
    <row r="386" spans="1:16" x14ac:dyDescent="0.25">
      <c r="A386" s="75"/>
      <c r="B386" s="150"/>
      <c r="C386" s="151"/>
      <c r="D386" s="77"/>
      <c r="E386" s="153"/>
      <c r="F386" s="154"/>
      <c r="G386" s="155"/>
      <c r="H386" s="80"/>
      <c r="I386" s="80"/>
      <c r="J386" s="80"/>
      <c r="K386" s="80"/>
      <c r="L386" s="80"/>
      <c r="M386" s="80"/>
      <c r="N386" s="80"/>
      <c r="O386" s="85"/>
      <c r="P386" s="81"/>
    </row>
    <row r="387" spans="1:16" x14ac:dyDescent="0.25">
      <c r="A387" s="140" t="s">
        <v>155</v>
      </c>
      <c r="B387" s="140" t="s">
        <v>19</v>
      </c>
      <c r="C387" s="141" t="s">
        <v>203</v>
      </c>
      <c r="D387" s="142">
        <v>39743</v>
      </c>
      <c r="E387" s="143"/>
      <c r="F387" s="144"/>
      <c r="G387" s="145" t="s">
        <v>157</v>
      </c>
      <c r="H387" s="80"/>
      <c r="I387" s="80"/>
      <c r="J387" s="80"/>
      <c r="K387" s="80"/>
      <c r="L387" s="80"/>
      <c r="M387" s="80"/>
      <c r="N387" s="80"/>
      <c r="O387" s="85"/>
      <c r="P387" s="81"/>
    </row>
    <row r="388" spans="1:16" x14ac:dyDescent="0.25">
      <c r="A388" s="150"/>
      <c r="B388" s="150"/>
      <c r="C388" s="151"/>
      <c r="D388" s="152"/>
      <c r="E388" s="153"/>
      <c r="F388" s="154"/>
      <c r="G388" s="155"/>
      <c r="H388" s="80"/>
      <c r="I388" s="80"/>
      <c r="J388" s="80"/>
      <c r="K388" s="80"/>
      <c r="L388" s="80"/>
      <c r="M388" s="80"/>
      <c r="N388" s="80"/>
      <c r="O388" s="85"/>
      <c r="P388" s="81"/>
    </row>
    <row r="389" spans="1:16" x14ac:dyDescent="0.25">
      <c r="A389" s="140" t="s">
        <v>155</v>
      </c>
      <c r="B389" s="140" t="s">
        <v>19</v>
      </c>
      <c r="C389" s="141" t="s">
        <v>204</v>
      </c>
      <c r="D389" s="142">
        <v>39743</v>
      </c>
      <c r="E389" s="143"/>
      <c r="F389" s="144"/>
      <c r="G389" s="145" t="s">
        <v>157</v>
      </c>
      <c r="H389" s="80"/>
      <c r="I389" s="80"/>
      <c r="J389" s="80"/>
      <c r="K389" s="80"/>
      <c r="L389" s="80"/>
      <c r="M389" s="80"/>
      <c r="N389" s="80"/>
      <c r="O389" s="85"/>
      <c r="P389" s="81"/>
    </row>
    <row r="390" spans="1:16" x14ac:dyDescent="0.25">
      <c r="A390" s="150"/>
      <c r="B390" s="150"/>
      <c r="C390" s="151"/>
      <c r="D390" s="152"/>
      <c r="E390" s="153"/>
      <c r="F390" s="154"/>
      <c r="G390" s="155"/>
      <c r="H390" s="80"/>
      <c r="I390" s="80"/>
      <c r="J390" s="80"/>
      <c r="K390" s="80"/>
      <c r="L390" s="80"/>
      <c r="M390" s="80"/>
      <c r="N390" s="80"/>
      <c r="O390" s="85"/>
      <c r="P390" s="81"/>
    </row>
    <row r="391" spans="1:16" x14ac:dyDescent="0.25">
      <c r="A391" s="140" t="s">
        <v>155</v>
      </c>
      <c r="B391" s="140" t="s">
        <v>19</v>
      </c>
      <c r="C391" s="141" t="s">
        <v>205</v>
      </c>
      <c r="D391" s="142">
        <v>39743</v>
      </c>
      <c r="E391" s="143"/>
      <c r="F391" s="144"/>
      <c r="G391" s="145" t="s">
        <v>157</v>
      </c>
      <c r="H391" s="80"/>
      <c r="I391" s="80"/>
      <c r="J391" s="80"/>
      <c r="K391" s="80"/>
      <c r="L391" s="80"/>
      <c r="M391" s="80"/>
      <c r="N391" s="80"/>
      <c r="O391" s="85"/>
      <c r="P391" s="81"/>
    </row>
    <row r="392" spans="1:16" x14ac:dyDescent="0.25">
      <c r="A392" s="150"/>
      <c r="B392" s="150"/>
      <c r="C392" s="151"/>
      <c r="D392" s="152"/>
      <c r="E392" s="153"/>
      <c r="F392" s="154"/>
      <c r="G392" s="155"/>
      <c r="H392" s="80"/>
      <c r="I392" s="80"/>
      <c r="J392" s="80"/>
      <c r="K392" s="80"/>
      <c r="L392" s="80"/>
      <c r="M392" s="80"/>
      <c r="N392" s="80"/>
      <c r="O392" s="85"/>
      <c r="P392" s="81"/>
    </row>
    <row r="393" spans="1:16" x14ac:dyDescent="0.25">
      <c r="A393" s="140" t="s">
        <v>155</v>
      </c>
      <c r="B393" s="140" t="s">
        <v>19</v>
      </c>
      <c r="C393" s="141" t="s">
        <v>206</v>
      </c>
      <c r="D393" s="142">
        <v>39743</v>
      </c>
      <c r="E393" s="143"/>
      <c r="F393" s="144"/>
      <c r="G393" s="145" t="s">
        <v>157</v>
      </c>
      <c r="H393" s="80"/>
      <c r="I393" s="80"/>
      <c r="J393" s="80"/>
      <c r="K393" s="80"/>
      <c r="L393" s="80"/>
      <c r="M393" s="80"/>
      <c r="N393" s="80"/>
      <c r="O393" s="85"/>
      <c r="P393" s="81"/>
    </row>
    <row r="394" spans="1:16" x14ac:dyDescent="0.25">
      <c r="A394" s="150"/>
      <c r="B394" s="150"/>
      <c r="C394" s="151"/>
      <c r="D394" s="152"/>
      <c r="E394" s="153"/>
      <c r="F394" s="154"/>
      <c r="G394" s="155"/>
      <c r="H394" s="80"/>
      <c r="I394" s="80"/>
      <c r="J394" s="80"/>
      <c r="K394" s="80"/>
      <c r="L394" s="80"/>
      <c r="M394" s="80"/>
      <c r="N394" s="80"/>
      <c r="O394" s="85"/>
      <c r="P394" s="81"/>
    </row>
    <row r="395" spans="1:16" x14ac:dyDescent="0.25">
      <c r="A395" s="140" t="s">
        <v>207</v>
      </c>
      <c r="B395" s="140" t="s">
        <v>19</v>
      </c>
      <c r="C395" s="141" t="s">
        <v>208</v>
      </c>
      <c r="D395" s="142">
        <v>39783</v>
      </c>
      <c r="E395" s="143"/>
      <c r="F395" s="144"/>
      <c r="G395" s="145" t="s">
        <v>209</v>
      </c>
      <c r="H395" s="80"/>
      <c r="I395" s="80"/>
      <c r="J395" s="80"/>
      <c r="K395" s="80"/>
      <c r="L395" s="80"/>
      <c r="M395" s="80"/>
      <c r="N395" s="80"/>
      <c r="O395" s="85"/>
      <c r="P395" s="81"/>
    </row>
    <row r="396" spans="1:16" x14ac:dyDescent="0.25">
      <c r="A396" s="150"/>
      <c r="B396" s="150"/>
      <c r="C396" s="151"/>
      <c r="D396" s="152"/>
      <c r="E396" s="153"/>
      <c r="F396" s="154"/>
      <c r="G396" s="155"/>
      <c r="H396" s="80"/>
      <c r="I396" s="80"/>
      <c r="J396" s="80"/>
      <c r="K396" s="80"/>
      <c r="L396" s="80"/>
      <c r="M396" s="80"/>
      <c r="N396" s="80"/>
      <c r="O396" s="85"/>
      <c r="P396" s="81"/>
    </row>
    <row r="397" spans="1:16" x14ac:dyDescent="0.25">
      <c r="A397" s="140" t="s">
        <v>207</v>
      </c>
      <c r="B397" s="140" t="s">
        <v>19</v>
      </c>
      <c r="C397" s="141" t="s">
        <v>210</v>
      </c>
      <c r="D397" s="142">
        <v>39783</v>
      </c>
      <c r="E397" s="143"/>
      <c r="F397" s="144"/>
      <c r="G397" s="145" t="s">
        <v>211</v>
      </c>
      <c r="H397" s="80"/>
      <c r="I397" s="80"/>
      <c r="J397" s="80"/>
      <c r="K397" s="80"/>
      <c r="L397" s="80"/>
      <c r="M397" s="80"/>
      <c r="N397" s="80"/>
      <c r="O397" s="85"/>
      <c r="P397" s="81"/>
    </row>
    <row r="398" spans="1:16" x14ac:dyDescent="0.25">
      <c r="A398" s="150"/>
      <c r="B398" s="150"/>
      <c r="C398" s="151"/>
      <c r="D398" s="152"/>
      <c r="E398" s="153"/>
      <c r="F398" s="154"/>
      <c r="G398" s="155"/>
      <c r="H398" s="80"/>
      <c r="I398" s="80"/>
      <c r="J398" s="80"/>
      <c r="K398" s="80"/>
      <c r="L398" s="80"/>
      <c r="M398" s="80"/>
      <c r="N398" s="80"/>
      <c r="O398" s="85"/>
      <c r="P398" s="81"/>
    </row>
    <row r="399" spans="1:16" x14ac:dyDescent="0.25">
      <c r="A399" s="140" t="s">
        <v>212</v>
      </c>
      <c r="B399" s="140" t="s">
        <v>19</v>
      </c>
      <c r="C399" s="141" t="s">
        <v>213</v>
      </c>
      <c r="D399" s="142">
        <v>39863</v>
      </c>
      <c r="E399" s="143"/>
      <c r="F399" s="144"/>
      <c r="G399" s="145" t="s">
        <v>214</v>
      </c>
      <c r="H399" s="80"/>
      <c r="I399" s="80"/>
      <c r="J399" s="80"/>
      <c r="K399" s="80"/>
      <c r="L399" s="80"/>
      <c r="M399" s="80"/>
      <c r="N399" s="80"/>
      <c r="O399" s="85"/>
      <c r="P399" s="81"/>
    </row>
    <row r="400" spans="1:16" x14ac:dyDescent="0.25">
      <c r="A400" s="75"/>
      <c r="B400" s="75"/>
      <c r="C400" s="76"/>
      <c r="D400" s="78"/>
      <c r="E400" s="78"/>
      <c r="F400" s="77"/>
      <c r="G400" s="80"/>
      <c r="H400" s="80"/>
      <c r="I400" s="80"/>
      <c r="J400" s="80"/>
      <c r="K400" s="80"/>
      <c r="L400" s="80"/>
      <c r="M400" s="80"/>
      <c r="N400" s="80"/>
      <c r="O400" s="85"/>
      <c r="P400" s="81"/>
    </row>
    <row r="401" spans="1:16" x14ac:dyDescent="0.25">
      <c r="A401" s="140" t="s">
        <v>215</v>
      </c>
      <c r="B401" s="140" t="s">
        <v>19</v>
      </c>
      <c r="C401" s="141" t="s">
        <v>216</v>
      </c>
      <c r="D401" s="142">
        <v>39868</v>
      </c>
      <c r="E401" s="143"/>
      <c r="F401" s="144"/>
      <c r="G401" s="145">
        <v>18000000</v>
      </c>
      <c r="H401" s="80"/>
      <c r="I401" s="80"/>
      <c r="J401" s="80"/>
      <c r="K401" s="80"/>
      <c r="L401" s="80"/>
      <c r="M401" s="80"/>
      <c r="N401" s="80"/>
      <c r="O401" s="85"/>
      <c r="P401" s="81"/>
    </row>
    <row r="402" spans="1:16" x14ac:dyDescent="0.25">
      <c r="A402" s="150"/>
      <c r="B402" s="150"/>
      <c r="C402" s="151"/>
      <c r="D402" s="152"/>
      <c r="E402" s="153"/>
      <c r="F402" s="154"/>
      <c r="G402" s="155"/>
      <c r="H402" s="80"/>
      <c r="I402" s="80"/>
      <c r="J402" s="80"/>
      <c r="K402" s="80"/>
      <c r="L402" s="80"/>
      <c r="M402" s="80"/>
      <c r="N402" s="80"/>
      <c r="O402" s="85"/>
      <c r="P402" s="81"/>
    </row>
    <row r="403" spans="1:16" x14ac:dyDescent="0.25">
      <c r="A403" s="140" t="s">
        <v>217</v>
      </c>
      <c r="B403" s="140" t="s">
        <v>19</v>
      </c>
      <c r="C403" s="141" t="s">
        <v>218</v>
      </c>
      <c r="D403" s="142">
        <v>39869</v>
      </c>
      <c r="E403" s="143"/>
      <c r="F403" s="144"/>
      <c r="G403" s="145" t="s">
        <v>219</v>
      </c>
      <c r="H403" s="80"/>
      <c r="I403" s="80"/>
      <c r="J403" s="80"/>
      <c r="K403" s="80"/>
      <c r="L403" s="80"/>
      <c r="M403" s="80"/>
      <c r="N403" s="80"/>
      <c r="O403" s="85"/>
      <c r="P403" s="81"/>
    </row>
    <row r="404" spans="1:16" x14ac:dyDescent="0.25">
      <c r="A404" s="75"/>
      <c r="B404" s="75"/>
      <c r="C404" s="151"/>
      <c r="D404" s="152"/>
      <c r="E404" s="153"/>
      <c r="F404" s="154"/>
      <c r="G404" s="155"/>
      <c r="H404" s="80"/>
      <c r="I404" s="80"/>
      <c r="J404" s="80"/>
      <c r="K404" s="80"/>
      <c r="L404" s="80"/>
      <c r="M404" s="80"/>
      <c r="N404" s="80"/>
      <c r="O404" s="85"/>
      <c r="P404" s="81"/>
    </row>
    <row r="405" spans="1:16" x14ac:dyDescent="0.25">
      <c r="A405" s="75" t="s">
        <v>217</v>
      </c>
      <c r="B405" s="75" t="s">
        <v>220</v>
      </c>
      <c r="C405" s="151"/>
      <c r="D405" s="152"/>
      <c r="E405" s="153"/>
      <c r="F405" s="154"/>
      <c r="G405" s="163">
        <v>10000000</v>
      </c>
      <c r="H405" s="80"/>
      <c r="I405" s="80"/>
      <c r="J405" s="80"/>
      <c r="K405" s="80"/>
      <c r="L405" s="80"/>
      <c r="M405" s="80"/>
      <c r="N405" s="80"/>
      <c r="O405" s="85"/>
      <c r="P405" s="81"/>
    </row>
    <row r="406" spans="1:16" x14ac:dyDescent="0.25">
      <c r="A406" s="75" t="s">
        <v>217</v>
      </c>
      <c r="B406" s="75"/>
      <c r="C406" s="151"/>
      <c r="D406" s="164" t="s">
        <v>221</v>
      </c>
      <c r="E406" s="153"/>
      <c r="F406" s="77" t="s">
        <v>42</v>
      </c>
      <c r="G406" s="157">
        <v>5000000</v>
      </c>
      <c r="H406" s="81"/>
      <c r="I406" s="80"/>
      <c r="J406" s="80"/>
      <c r="K406" s="80"/>
      <c r="L406" s="80">
        <v>5000000</v>
      </c>
      <c r="M406" s="80"/>
      <c r="N406" s="80"/>
      <c r="O406" s="85">
        <v>41585</v>
      </c>
      <c r="P406" s="81"/>
    </row>
    <row r="407" spans="1:16" x14ac:dyDescent="0.25">
      <c r="A407" s="75" t="s">
        <v>217</v>
      </c>
      <c r="B407" s="75"/>
      <c r="C407" s="151"/>
      <c r="D407" s="164" t="s">
        <v>222</v>
      </c>
      <c r="E407" s="153"/>
      <c r="F407" s="77" t="s">
        <v>42</v>
      </c>
      <c r="G407" s="157">
        <v>5000000</v>
      </c>
      <c r="H407" s="80">
        <v>5000000</v>
      </c>
      <c r="I407" s="80"/>
      <c r="J407" s="80"/>
      <c r="K407" s="80"/>
      <c r="L407" s="80"/>
      <c r="M407" s="81"/>
      <c r="N407" s="80">
        <v>5000000</v>
      </c>
      <c r="O407" s="85">
        <v>41663</v>
      </c>
      <c r="P407" s="81"/>
    </row>
    <row r="408" spans="1:16" x14ac:dyDescent="0.25">
      <c r="A408" s="75" t="s">
        <v>223</v>
      </c>
      <c r="B408" s="75"/>
      <c r="C408" s="151"/>
      <c r="D408" s="152"/>
      <c r="E408" s="153"/>
      <c r="F408" s="154"/>
      <c r="G408" s="155"/>
      <c r="H408" s="80"/>
      <c r="I408" s="80"/>
      <c r="J408" s="80"/>
      <c r="K408" s="80"/>
      <c r="L408" s="80"/>
      <c r="M408" s="80"/>
      <c r="N408" s="80"/>
      <c r="O408" s="85"/>
      <c r="P408" s="81"/>
    </row>
    <row r="409" spans="1:16" x14ac:dyDescent="0.25">
      <c r="A409" s="75"/>
      <c r="B409" s="75"/>
      <c r="C409" s="151"/>
      <c r="D409" s="152"/>
      <c r="E409" s="153"/>
      <c r="F409" s="154"/>
      <c r="G409" s="155"/>
      <c r="H409" s="80"/>
      <c r="I409" s="80"/>
      <c r="J409" s="80"/>
      <c r="K409" s="80"/>
      <c r="L409" s="80"/>
      <c r="M409" s="80"/>
      <c r="N409" s="80"/>
      <c r="O409" s="85"/>
      <c r="P409" s="81"/>
    </row>
    <row r="410" spans="1:16" x14ac:dyDescent="0.25">
      <c r="A410" s="140" t="s">
        <v>217</v>
      </c>
      <c r="B410" s="140" t="s">
        <v>19</v>
      </c>
      <c r="C410" s="141" t="s">
        <v>224</v>
      </c>
      <c r="D410" s="142">
        <v>39869</v>
      </c>
      <c r="E410" s="143"/>
      <c r="F410" s="144"/>
      <c r="G410" s="145" t="s">
        <v>219</v>
      </c>
      <c r="H410" s="80"/>
      <c r="I410" s="80"/>
      <c r="J410" s="80"/>
      <c r="K410" s="80"/>
      <c r="L410" s="80"/>
      <c r="M410" s="80"/>
      <c r="N410" s="80"/>
      <c r="O410" s="85"/>
      <c r="P410" s="81"/>
    </row>
    <row r="411" spans="1:16" x14ac:dyDescent="0.25">
      <c r="A411" s="150"/>
      <c r="B411" s="150"/>
      <c r="C411" s="151"/>
      <c r="D411" s="152"/>
      <c r="E411" s="153"/>
      <c r="F411" s="154"/>
      <c r="G411" s="155"/>
      <c r="H411" s="80"/>
      <c r="I411" s="80"/>
      <c r="J411" s="80"/>
      <c r="K411" s="80"/>
      <c r="L411" s="80"/>
      <c r="M411" s="80"/>
      <c r="N411" s="80"/>
      <c r="O411" s="85"/>
      <c r="P411" s="81"/>
    </row>
    <row r="412" spans="1:16" x14ac:dyDescent="0.25">
      <c r="A412" s="75" t="s">
        <v>217</v>
      </c>
      <c r="B412" s="75" t="s">
        <v>369</v>
      </c>
      <c r="C412" s="151"/>
      <c r="D412" s="152"/>
      <c r="E412" s="153"/>
      <c r="F412" s="154"/>
      <c r="G412" s="163">
        <v>10000000</v>
      </c>
      <c r="H412" s="80"/>
      <c r="I412" s="80"/>
      <c r="J412" s="80"/>
      <c r="K412" s="80"/>
      <c r="L412" s="80"/>
      <c r="M412" s="80"/>
      <c r="N412" s="80"/>
      <c r="O412" s="85"/>
      <c r="P412" s="81"/>
    </row>
    <row r="413" spans="1:16" x14ac:dyDescent="0.25">
      <c r="A413" s="75" t="s">
        <v>217</v>
      </c>
      <c r="B413" s="75"/>
      <c r="C413" s="151"/>
      <c r="D413" s="164" t="s">
        <v>330</v>
      </c>
      <c r="E413" s="153"/>
      <c r="F413" s="77" t="s">
        <v>42</v>
      </c>
      <c r="G413" s="157">
        <v>5000000</v>
      </c>
      <c r="H413" s="81"/>
      <c r="I413" s="80">
        <v>5000000</v>
      </c>
      <c r="J413" s="80"/>
      <c r="K413" s="80"/>
      <c r="L413" s="80"/>
      <c r="M413" s="80"/>
      <c r="N413" s="80"/>
      <c r="O413" s="85">
        <v>41498</v>
      </c>
      <c r="P413" s="81"/>
    </row>
    <row r="414" spans="1:16" x14ac:dyDescent="0.25">
      <c r="A414" s="75" t="s">
        <v>217</v>
      </c>
      <c r="B414" s="75"/>
      <c r="C414" s="151"/>
      <c r="D414" s="164" t="s">
        <v>333</v>
      </c>
      <c r="E414" s="153"/>
      <c r="F414" s="77" t="s">
        <v>42</v>
      </c>
      <c r="G414" s="157">
        <v>5000000</v>
      </c>
      <c r="H414" s="80"/>
      <c r="I414" s="80"/>
      <c r="J414" s="80"/>
      <c r="K414" s="80"/>
      <c r="L414" s="80"/>
      <c r="M414" s="80">
        <v>5000000</v>
      </c>
      <c r="N414" s="80"/>
      <c r="O414" s="85">
        <v>41515</v>
      </c>
      <c r="P414" s="81"/>
    </row>
    <row r="415" spans="1:16" x14ac:dyDescent="0.25">
      <c r="A415" s="75" t="s">
        <v>691</v>
      </c>
      <c r="B415" s="75"/>
      <c r="C415" s="151"/>
      <c r="D415" s="152"/>
      <c r="E415" s="153"/>
      <c r="F415" s="154"/>
      <c r="G415" s="155"/>
      <c r="H415" s="80"/>
      <c r="I415" s="80"/>
      <c r="J415" s="80"/>
      <c r="K415" s="80"/>
      <c r="L415" s="80"/>
      <c r="M415" s="80"/>
      <c r="N415" s="80"/>
      <c r="O415" s="85"/>
      <c r="P415" s="81"/>
    </row>
    <row r="416" spans="1:16" x14ac:dyDescent="0.25">
      <c r="A416" s="150"/>
      <c r="B416" s="150"/>
      <c r="C416" s="151"/>
      <c r="D416" s="152"/>
      <c r="E416" s="153"/>
      <c r="F416" s="154"/>
      <c r="G416" s="155"/>
      <c r="H416" s="80"/>
      <c r="I416" s="80"/>
      <c r="J416" s="80"/>
      <c r="K416" s="80"/>
      <c r="L416" s="80"/>
      <c r="M416" s="80"/>
      <c r="N416" s="80"/>
      <c r="O416" s="85"/>
      <c r="P416" s="81"/>
    </row>
    <row r="417" spans="1:16" x14ac:dyDescent="0.25">
      <c r="A417" s="140" t="s">
        <v>225</v>
      </c>
      <c r="B417" s="140" t="s">
        <v>19</v>
      </c>
      <c r="C417" s="141" t="s">
        <v>226</v>
      </c>
      <c r="D417" s="142">
        <v>39870</v>
      </c>
      <c r="E417" s="143"/>
      <c r="F417" s="144"/>
      <c r="G417" s="145" t="s">
        <v>40</v>
      </c>
      <c r="H417" s="80"/>
      <c r="I417" s="80"/>
      <c r="J417" s="80"/>
      <c r="K417" s="80"/>
      <c r="L417" s="80"/>
      <c r="M417" s="80"/>
      <c r="N417" s="80"/>
      <c r="O417" s="77"/>
      <c r="P417" s="81"/>
    </row>
    <row r="418" spans="1:16" x14ac:dyDescent="0.25">
      <c r="A418" s="150"/>
      <c r="B418" s="150"/>
      <c r="C418" s="151"/>
      <c r="D418" s="152"/>
      <c r="E418" s="153"/>
      <c r="F418" s="154"/>
      <c r="G418" s="155"/>
      <c r="H418" s="80"/>
      <c r="I418" s="80"/>
      <c r="J418" s="80"/>
      <c r="K418" s="80"/>
      <c r="L418" s="80"/>
      <c r="M418" s="80"/>
      <c r="N418" s="80"/>
      <c r="O418" s="77"/>
      <c r="P418" s="81"/>
    </row>
    <row r="419" spans="1:16" x14ac:dyDescent="0.25">
      <c r="A419" s="140" t="s">
        <v>230</v>
      </c>
      <c r="B419" s="140" t="s">
        <v>19</v>
      </c>
      <c r="C419" s="141" t="s">
        <v>231</v>
      </c>
      <c r="D419" s="142">
        <v>39877</v>
      </c>
      <c r="E419" s="143"/>
      <c r="F419" s="144"/>
      <c r="G419" s="145" t="s">
        <v>160</v>
      </c>
      <c r="H419" s="80"/>
      <c r="I419" s="80"/>
      <c r="J419" s="80"/>
      <c r="K419" s="80"/>
      <c r="L419" s="80"/>
      <c r="M419" s="80"/>
      <c r="N419" s="80"/>
      <c r="O419" s="77"/>
      <c r="P419" s="81"/>
    </row>
    <row r="420" spans="1:16" x14ac:dyDescent="0.25">
      <c r="A420" s="150"/>
      <c r="B420" s="150"/>
      <c r="C420" s="151"/>
      <c r="D420" s="152"/>
      <c r="E420" s="153"/>
      <c r="F420" s="154"/>
      <c r="G420" s="155"/>
      <c r="H420" s="80"/>
      <c r="I420" s="80"/>
      <c r="J420" s="80"/>
      <c r="K420" s="80"/>
      <c r="L420" s="80"/>
      <c r="M420" s="80"/>
      <c r="N420" s="80"/>
      <c r="O420" s="85"/>
      <c r="P420" s="81"/>
    </row>
    <row r="421" spans="1:16" x14ac:dyDescent="0.25">
      <c r="A421" s="140" t="s">
        <v>230</v>
      </c>
      <c r="B421" s="140" t="s">
        <v>19</v>
      </c>
      <c r="C421" s="141" t="s">
        <v>232</v>
      </c>
      <c r="D421" s="142">
        <v>39877</v>
      </c>
      <c r="E421" s="143"/>
      <c r="F421" s="144"/>
      <c r="G421" s="145" t="s">
        <v>160</v>
      </c>
      <c r="H421" s="80"/>
      <c r="I421" s="80"/>
      <c r="J421" s="80"/>
      <c r="K421" s="80"/>
      <c r="L421" s="80"/>
      <c r="M421" s="80"/>
      <c r="N421" s="80"/>
      <c r="O421" s="77"/>
      <c r="P421" s="81"/>
    </row>
    <row r="422" spans="1:16" x14ac:dyDescent="0.25">
      <c r="A422" s="150"/>
      <c r="B422" s="150"/>
      <c r="C422" s="151"/>
      <c r="D422" s="152"/>
      <c r="E422" s="153"/>
      <c r="F422" s="154"/>
      <c r="G422" s="155"/>
      <c r="H422" s="80"/>
      <c r="I422" s="80"/>
      <c r="J422" s="80"/>
      <c r="K422" s="80"/>
      <c r="L422" s="80"/>
      <c r="M422" s="80"/>
      <c r="N422" s="80"/>
      <c r="O422" s="77"/>
      <c r="P422" s="81"/>
    </row>
    <row r="423" spans="1:16" x14ac:dyDescent="0.25">
      <c r="A423" s="140" t="s">
        <v>230</v>
      </c>
      <c r="B423" s="140" t="s">
        <v>19</v>
      </c>
      <c r="C423" s="141" t="s">
        <v>233</v>
      </c>
      <c r="D423" s="142">
        <v>39877</v>
      </c>
      <c r="E423" s="143"/>
      <c r="F423" s="144"/>
      <c r="G423" s="145" t="s">
        <v>160</v>
      </c>
      <c r="H423" s="80"/>
      <c r="I423" s="80"/>
      <c r="J423" s="80"/>
      <c r="K423" s="80"/>
      <c r="L423" s="80"/>
      <c r="M423" s="80"/>
      <c r="N423" s="80"/>
      <c r="O423" s="77"/>
      <c r="P423" s="81"/>
    </row>
    <row r="424" spans="1:16" x14ac:dyDescent="0.25">
      <c r="A424" s="150"/>
      <c r="B424" s="150"/>
      <c r="C424" s="151"/>
      <c r="D424" s="152"/>
      <c r="E424" s="153"/>
      <c r="F424" s="154"/>
      <c r="G424" s="155"/>
      <c r="H424" s="80"/>
      <c r="I424" s="80"/>
      <c r="J424" s="80"/>
      <c r="K424" s="80"/>
      <c r="L424" s="80"/>
      <c r="M424" s="80"/>
      <c r="N424" s="80"/>
      <c r="O424" s="85"/>
      <c r="P424" s="81"/>
    </row>
    <row r="425" spans="1:16" x14ac:dyDescent="0.25">
      <c r="A425" s="140" t="s">
        <v>234</v>
      </c>
      <c r="B425" s="140" t="s">
        <v>19</v>
      </c>
      <c r="C425" s="141" t="s">
        <v>235</v>
      </c>
      <c r="D425" s="142">
        <v>39895</v>
      </c>
      <c r="E425" s="143"/>
      <c r="F425" s="144"/>
      <c r="G425" s="145" t="s">
        <v>236</v>
      </c>
      <c r="H425" s="80"/>
      <c r="I425" s="80"/>
      <c r="J425" s="80"/>
      <c r="K425" s="80"/>
      <c r="L425" s="80"/>
      <c r="M425" s="80"/>
      <c r="N425" s="80"/>
      <c r="O425" s="77"/>
      <c r="P425" s="81"/>
    </row>
    <row r="426" spans="1:16" x14ac:dyDescent="0.25">
      <c r="A426" s="150"/>
      <c r="B426" s="150"/>
      <c r="C426" s="151"/>
      <c r="D426" s="152"/>
      <c r="E426" s="153"/>
      <c r="F426" s="154"/>
      <c r="G426" s="155"/>
      <c r="H426" s="80"/>
      <c r="I426" s="80"/>
      <c r="J426" s="80"/>
      <c r="K426" s="80"/>
      <c r="L426" s="80"/>
      <c r="M426" s="80"/>
      <c r="N426" s="80"/>
      <c r="O426" s="77"/>
      <c r="P426" s="81"/>
    </row>
    <row r="427" spans="1:16" x14ac:dyDescent="0.25">
      <c r="A427" s="140" t="s">
        <v>237</v>
      </c>
      <c r="B427" s="140" t="s">
        <v>19</v>
      </c>
      <c r="C427" s="141" t="s">
        <v>238</v>
      </c>
      <c r="D427" s="142">
        <v>39916</v>
      </c>
      <c r="E427" s="143"/>
      <c r="F427" s="144"/>
      <c r="G427" s="145" t="s">
        <v>239</v>
      </c>
      <c r="H427" s="80"/>
      <c r="I427" s="80"/>
      <c r="J427" s="80"/>
      <c r="K427" s="80"/>
      <c r="L427" s="80"/>
      <c r="M427" s="80"/>
      <c r="N427" s="80"/>
      <c r="O427" s="77"/>
      <c r="P427" s="81"/>
    </row>
    <row r="428" spans="1:16" x14ac:dyDescent="0.25">
      <c r="A428" s="150"/>
      <c r="B428" s="150"/>
      <c r="C428" s="151"/>
      <c r="D428" s="152"/>
      <c r="E428" s="153"/>
      <c r="F428" s="154"/>
      <c r="G428" s="155"/>
      <c r="H428" s="80"/>
      <c r="I428" s="80"/>
      <c r="J428" s="80"/>
      <c r="K428" s="80"/>
      <c r="L428" s="80"/>
      <c r="M428" s="80"/>
      <c r="N428" s="80"/>
      <c r="O428" s="77"/>
      <c r="P428" s="81"/>
    </row>
    <row r="429" spans="1:16" x14ac:dyDescent="0.25">
      <c r="A429" s="140" t="s">
        <v>237</v>
      </c>
      <c r="B429" s="140" t="s">
        <v>19</v>
      </c>
      <c r="C429" s="141" t="s">
        <v>240</v>
      </c>
      <c r="D429" s="142">
        <v>39916</v>
      </c>
      <c r="E429" s="143"/>
      <c r="F429" s="144"/>
      <c r="G429" s="145" t="s">
        <v>241</v>
      </c>
      <c r="H429" s="80"/>
      <c r="I429" s="80"/>
      <c r="J429" s="80"/>
      <c r="K429" s="80"/>
      <c r="L429" s="80"/>
      <c r="M429" s="80"/>
      <c r="N429" s="80"/>
      <c r="O429" s="77"/>
      <c r="P429" s="81"/>
    </row>
    <row r="430" spans="1:16" x14ac:dyDescent="0.25">
      <c r="A430" s="150"/>
      <c r="B430" s="150"/>
      <c r="C430" s="151"/>
      <c r="D430" s="152"/>
      <c r="E430" s="153"/>
      <c r="F430" s="154"/>
      <c r="G430" s="155"/>
      <c r="H430" s="80"/>
      <c r="I430" s="80"/>
      <c r="J430" s="80"/>
      <c r="K430" s="80"/>
      <c r="L430" s="80"/>
      <c r="M430" s="80"/>
      <c r="N430" s="80"/>
      <c r="O430" s="77"/>
      <c r="P430" s="81"/>
    </row>
    <row r="431" spans="1:16" x14ac:dyDescent="0.25">
      <c r="A431" s="140" t="s">
        <v>237</v>
      </c>
      <c r="B431" s="140" t="s">
        <v>19</v>
      </c>
      <c r="C431" s="141" t="s">
        <v>242</v>
      </c>
      <c r="D431" s="142">
        <v>39916</v>
      </c>
      <c r="E431" s="143"/>
      <c r="F431" s="144"/>
      <c r="G431" s="145" t="s">
        <v>241</v>
      </c>
      <c r="H431" s="80"/>
      <c r="I431" s="80"/>
      <c r="J431" s="80"/>
      <c r="K431" s="80"/>
      <c r="L431" s="80"/>
      <c r="M431" s="80"/>
      <c r="N431" s="80"/>
      <c r="O431" s="77"/>
      <c r="P431" s="81"/>
    </row>
    <row r="432" spans="1:16" x14ac:dyDescent="0.25">
      <c r="A432" s="150"/>
      <c r="B432" s="150"/>
      <c r="C432" s="151"/>
      <c r="D432" s="152"/>
      <c r="E432" s="153"/>
      <c r="F432" s="154"/>
      <c r="G432" s="155"/>
      <c r="H432" s="80"/>
      <c r="I432" s="80"/>
      <c r="J432" s="80"/>
      <c r="K432" s="80"/>
      <c r="L432" s="80"/>
      <c r="M432" s="80"/>
      <c r="N432" s="80"/>
      <c r="O432" s="77"/>
      <c r="P432" s="81"/>
    </row>
    <row r="433" spans="1:16" x14ac:dyDescent="0.25">
      <c r="A433" s="140" t="s">
        <v>237</v>
      </c>
      <c r="B433" s="140" t="s">
        <v>19</v>
      </c>
      <c r="C433" s="141" t="s">
        <v>243</v>
      </c>
      <c r="D433" s="142">
        <v>39916</v>
      </c>
      <c r="E433" s="143"/>
      <c r="F433" s="144"/>
      <c r="G433" s="145" t="s">
        <v>244</v>
      </c>
      <c r="H433" s="80"/>
      <c r="I433" s="80"/>
      <c r="J433" s="80"/>
      <c r="K433" s="80"/>
      <c r="L433" s="80"/>
      <c r="M433" s="80"/>
      <c r="N433" s="80"/>
      <c r="O433" s="77"/>
      <c r="P433" s="81"/>
    </row>
    <row r="434" spans="1:16" x14ac:dyDescent="0.25">
      <c r="A434" s="150"/>
      <c r="B434" s="150"/>
      <c r="C434" s="151"/>
      <c r="D434" s="152"/>
      <c r="E434" s="153"/>
      <c r="F434" s="154"/>
      <c r="G434" s="155"/>
      <c r="H434" s="80"/>
      <c r="I434" s="80"/>
      <c r="J434" s="80"/>
      <c r="K434" s="80"/>
      <c r="L434" s="80"/>
      <c r="M434" s="80"/>
      <c r="N434" s="80"/>
      <c r="O434" s="77"/>
      <c r="P434" s="81"/>
    </row>
    <row r="435" spans="1:16" x14ac:dyDescent="0.25">
      <c r="A435" s="140" t="s">
        <v>245</v>
      </c>
      <c r="B435" s="140" t="s">
        <v>19</v>
      </c>
      <c r="C435" s="141" t="s">
        <v>246</v>
      </c>
      <c r="D435" s="142">
        <v>39919</v>
      </c>
      <c r="E435" s="143"/>
      <c r="F435" s="144"/>
      <c r="G435" s="145" t="s">
        <v>21</v>
      </c>
      <c r="H435" s="80"/>
      <c r="I435" s="80"/>
      <c r="J435" s="80"/>
      <c r="K435" s="80"/>
      <c r="L435" s="80"/>
      <c r="M435" s="80"/>
      <c r="N435" s="80"/>
      <c r="O435" s="77"/>
      <c r="P435" s="81"/>
    </row>
    <row r="436" spans="1:16" x14ac:dyDescent="0.25">
      <c r="A436" s="150"/>
      <c r="B436" s="150"/>
      <c r="C436" s="151"/>
      <c r="D436" s="152"/>
      <c r="E436" s="153"/>
      <c r="F436" s="154"/>
      <c r="G436" s="155"/>
      <c r="H436" s="80"/>
      <c r="I436" s="80"/>
      <c r="J436" s="80"/>
      <c r="K436" s="80"/>
      <c r="L436" s="80"/>
      <c r="M436" s="80"/>
      <c r="N436" s="80"/>
      <c r="O436" s="77"/>
      <c r="P436" s="81"/>
    </row>
    <row r="437" spans="1:16" x14ac:dyDescent="0.25">
      <c r="A437" s="140" t="s">
        <v>245</v>
      </c>
      <c r="B437" s="140" t="s">
        <v>19</v>
      </c>
      <c r="C437" s="141" t="s">
        <v>247</v>
      </c>
      <c r="D437" s="142">
        <v>39919</v>
      </c>
      <c r="E437" s="143"/>
      <c r="F437" s="144"/>
      <c r="G437" s="145" t="s">
        <v>21</v>
      </c>
      <c r="H437" s="80"/>
      <c r="I437" s="80"/>
      <c r="J437" s="80"/>
      <c r="K437" s="80"/>
      <c r="L437" s="80"/>
      <c r="M437" s="80"/>
      <c r="N437" s="80"/>
      <c r="O437" s="77"/>
      <c r="P437" s="81"/>
    </row>
    <row r="438" spans="1:16" x14ac:dyDescent="0.25">
      <c r="A438" s="150"/>
      <c r="B438" s="150"/>
      <c r="C438" s="151"/>
      <c r="D438" s="152"/>
      <c r="E438" s="153"/>
      <c r="F438" s="154"/>
      <c r="G438" s="155"/>
      <c r="H438" s="80"/>
      <c r="I438" s="80"/>
      <c r="J438" s="80"/>
      <c r="K438" s="80"/>
      <c r="L438" s="80"/>
      <c r="M438" s="80"/>
      <c r="N438" s="80"/>
      <c r="O438" s="77"/>
      <c r="P438" s="81"/>
    </row>
    <row r="439" spans="1:16" x14ac:dyDescent="0.25">
      <c r="A439" s="140" t="s">
        <v>28</v>
      </c>
      <c r="B439" s="140" t="s">
        <v>19</v>
      </c>
      <c r="C439" s="141" t="s">
        <v>248</v>
      </c>
      <c r="D439" s="142">
        <v>39925</v>
      </c>
      <c r="E439" s="143"/>
      <c r="F439" s="144"/>
      <c r="G439" s="145" t="s">
        <v>249</v>
      </c>
      <c r="H439" s="80"/>
      <c r="I439" s="80"/>
      <c r="J439" s="80"/>
      <c r="K439" s="80"/>
      <c r="L439" s="80"/>
      <c r="M439" s="80"/>
      <c r="N439" s="80"/>
      <c r="O439" s="77"/>
      <c r="P439" s="81"/>
    </row>
    <row r="440" spans="1:16" x14ac:dyDescent="0.25">
      <c r="A440" s="150"/>
      <c r="B440" s="150"/>
      <c r="C440" s="151"/>
      <c r="D440" s="152"/>
      <c r="E440" s="153"/>
      <c r="F440" s="154"/>
      <c r="G440" s="155"/>
      <c r="H440" s="80"/>
      <c r="I440" s="80"/>
      <c r="J440" s="80"/>
      <c r="K440" s="80"/>
      <c r="L440" s="80"/>
      <c r="M440" s="80"/>
      <c r="N440" s="80"/>
      <c r="O440" s="77"/>
      <c r="P440" s="81"/>
    </row>
    <row r="441" spans="1:16" x14ac:dyDescent="0.25">
      <c r="A441" s="75" t="s">
        <v>28</v>
      </c>
      <c r="B441" s="75" t="s">
        <v>250</v>
      </c>
      <c r="C441" s="159"/>
      <c r="D441" s="77"/>
      <c r="E441" s="78"/>
      <c r="F441" s="77"/>
      <c r="G441" s="80">
        <v>29600000</v>
      </c>
      <c r="H441" s="79"/>
      <c r="I441" s="80"/>
      <c r="J441" s="80"/>
      <c r="K441" s="80"/>
      <c r="L441" s="80"/>
      <c r="M441" s="80"/>
      <c r="N441" s="80"/>
      <c r="O441" s="77"/>
      <c r="P441" s="81"/>
    </row>
    <row r="442" spans="1:16" x14ac:dyDescent="0.25">
      <c r="A442" s="75" t="s">
        <v>28</v>
      </c>
      <c r="B442" s="75"/>
      <c r="C442" s="159"/>
      <c r="D442" s="77" t="s">
        <v>251</v>
      </c>
      <c r="E442" s="78"/>
      <c r="F442" s="77" t="s">
        <v>42</v>
      </c>
      <c r="G442" s="157">
        <v>7400000</v>
      </c>
      <c r="H442" s="81"/>
      <c r="I442" s="80">
        <v>7400000</v>
      </c>
      <c r="J442" s="80"/>
      <c r="K442" s="80"/>
      <c r="L442" s="80"/>
      <c r="M442" s="80"/>
      <c r="N442" s="80"/>
      <c r="O442" s="85">
        <v>41410</v>
      </c>
      <c r="P442" s="81"/>
    </row>
    <row r="443" spans="1:16" x14ac:dyDescent="0.25">
      <c r="A443" s="75" t="s">
        <v>28</v>
      </c>
      <c r="B443" s="75"/>
      <c r="C443" s="76"/>
      <c r="D443" s="77" t="s">
        <v>252</v>
      </c>
      <c r="E443" s="78"/>
      <c r="F443" s="77" t="s">
        <v>42</v>
      </c>
      <c r="G443" s="157">
        <v>7400000</v>
      </c>
      <c r="H443" s="79"/>
      <c r="I443" s="80"/>
      <c r="J443" s="80"/>
      <c r="K443" s="80"/>
      <c r="L443" s="80"/>
      <c r="M443" s="80">
        <v>7400000</v>
      </c>
      <c r="N443" s="80"/>
      <c r="O443" s="85">
        <v>41473</v>
      </c>
      <c r="P443" s="81"/>
    </row>
    <row r="444" spans="1:16" x14ac:dyDescent="0.25">
      <c r="A444" s="75" t="s">
        <v>28</v>
      </c>
      <c r="B444" s="75"/>
      <c r="C444" s="76"/>
      <c r="D444" s="77" t="s">
        <v>253</v>
      </c>
      <c r="E444" s="78"/>
      <c r="F444" s="77" t="s">
        <v>42</v>
      </c>
      <c r="G444" s="157">
        <v>7400000</v>
      </c>
      <c r="H444" s="81"/>
      <c r="I444" s="80">
        <v>4000000</v>
      </c>
      <c r="J444" s="80"/>
      <c r="K444" s="80"/>
      <c r="L444" s="81"/>
      <c r="M444" s="80">
        <v>3400000</v>
      </c>
      <c r="N444" s="80"/>
      <c r="O444" s="85">
        <v>41500</v>
      </c>
      <c r="P444" s="81"/>
    </row>
    <row r="445" spans="1:16" x14ac:dyDescent="0.25">
      <c r="A445" s="75" t="s">
        <v>28</v>
      </c>
      <c r="B445" s="75"/>
      <c r="C445" s="76"/>
      <c r="D445" s="77" t="s">
        <v>254</v>
      </c>
      <c r="E445" s="78"/>
      <c r="F445" s="77" t="s">
        <v>42</v>
      </c>
      <c r="G445" s="157">
        <v>7400000</v>
      </c>
      <c r="H445" s="80">
        <v>4200000</v>
      </c>
      <c r="I445" s="80"/>
      <c r="J445" s="80"/>
      <c r="K445" s="80"/>
      <c r="L445" s="80">
        <v>3200000</v>
      </c>
      <c r="M445" s="80"/>
      <c r="N445" s="80">
        <v>4200000</v>
      </c>
      <c r="O445" s="85">
        <v>41585</v>
      </c>
      <c r="P445" s="81"/>
    </row>
    <row r="446" spans="1:16" x14ac:dyDescent="0.25">
      <c r="A446" s="75" t="s">
        <v>28</v>
      </c>
      <c r="B446" s="75"/>
      <c r="C446" s="76"/>
      <c r="D446" s="77" t="s">
        <v>255</v>
      </c>
      <c r="E446" s="78"/>
      <c r="F446" s="77" t="s">
        <v>42</v>
      </c>
      <c r="G446" s="157">
        <v>7400000</v>
      </c>
      <c r="H446" s="80"/>
      <c r="I446" s="80"/>
      <c r="J446" s="80"/>
      <c r="K446" s="80"/>
      <c r="L446" s="80">
        <v>7400000</v>
      </c>
      <c r="M446" s="80"/>
      <c r="N446" s="80"/>
      <c r="O446" s="85">
        <v>41606</v>
      </c>
      <c r="P446" s="81"/>
    </row>
    <row r="447" spans="1:16" x14ac:dyDescent="0.25">
      <c r="A447" s="75" t="s">
        <v>28</v>
      </c>
      <c r="B447" s="75"/>
      <c r="C447" s="76"/>
      <c r="D447" s="77" t="s">
        <v>256</v>
      </c>
      <c r="E447" s="78"/>
      <c r="F447" s="77" t="s">
        <v>42</v>
      </c>
      <c r="G447" s="157">
        <v>7400000</v>
      </c>
      <c r="H447" s="81"/>
      <c r="I447" s="80"/>
      <c r="J447" s="80"/>
      <c r="K447" s="80"/>
      <c r="L447" s="80">
        <v>7400000</v>
      </c>
      <c r="M447" s="80"/>
      <c r="N447" s="80"/>
      <c r="O447" s="85">
        <v>41655</v>
      </c>
      <c r="P447" s="81"/>
    </row>
    <row r="448" spans="1:16" x14ac:dyDescent="0.25">
      <c r="A448" s="75" t="s">
        <v>28</v>
      </c>
      <c r="B448" s="75"/>
      <c r="C448" s="76"/>
      <c r="D448" s="77" t="s">
        <v>257</v>
      </c>
      <c r="E448" s="78"/>
      <c r="F448" s="77" t="s">
        <v>42</v>
      </c>
      <c r="G448" s="157">
        <v>7400000</v>
      </c>
      <c r="H448" s="81"/>
      <c r="I448" s="80"/>
      <c r="J448" s="80"/>
      <c r="K448" s="80"/>
      <c r="L448" s="80">
        <v>7400000</v>
      </c>
      <c r="M448" s="80"/>
      <c r="N448" s="80"/>
      <c r="O448" s="85">
        <v>41711</v>
      </c>
      <c r="P448" s="81"/>
    </row>
    <row r="449" spans="1:16" x14ac:dyDescent="0.25">
      <c r="A449" s="75" t="s">
        <v>28</v>
      </c>
      <c r="B449" s="75"/>
      <c r="C449" s="76"/>
      <c r="D449" s="77" t="s">
        <v>258</v>
      </c>
      <c r="E449" s="78"/>
      <c r="F449" s="77" t="s">
        <v>42</v>
      </c>
      <c r="G449" s="157">
        <v>7400000</v>
      </c>
      <c r="H449" s="81"/>
      <c r="I449" s="80"/>
      <c r="J449" s="80"/>
      <c r="K449" s="80"/>
      <c r="L449" s="80">
        <v>7400000</v>
      </c>
      <c r="M449" s="80"/>
      <c r="N449" s="80"/>
      <c r="O449" s="85">
        <v>41738</v>
      </c>
      <c r="P449" s="81"/>
    </row>
    <row r="450" spans="1:16" x14ac:dyDescent="0.25">
      <c r="A450" s="75" t="s">
        <v>28</v>
      </c>
      <c r="B450" s="75"/>
      <c r="C450" s="76"/>
      <c r="D450" s="77" t="s">
        <v>259</v>
      </c>
      <c r="E450" s="78"/>
      <c r="F450" s="77" t="s">
        <v>42</v>
      </c>
      <c r="G450" s="157">
        <v>7400000</v>
      </c>
      <c r="H450" s="81"/>
      <c r="I450" s="80"/>
      <c r="J450" s="80"/>
      <c r="K450" s="80"/>
      <c r="L450" s="80">
        <v>7400000</v>
      </c>
      <c r="M450" s="80"/>
      <c r="N450" s="80"/>
      <c r="O450" s="85">
        <v>41787</v>
      </c>
      <c r="P450" s="81"/>
    </row>
    <row r="451" spans="1:16" x14ac:dyDescent="0.25">
      <c r="A451" s="75" t="s">
        <v>28</v>
      </c>
      <c r="B451" s="75"/>
      <c r="C451" s="76"/>
      <c r="D451" s="77" t="s">
        <v>260</v>
      </c>
      <c r="E451" s="78"/>
      <c r="F451" s="77" t="s">
        <v>42</v>
      </c>
      <c r="G451" s="157">
        <v>7400000</v>
      </c>
      <c r="H451" s="81"/>
      <c r="I451" s="80"/>
      <c r="J451" s="80"/>
      <c r="K451" s="80"/>
      <c r="L451" s="80">
        <v>7400000</v>
      </c>
      <c r="M451" s="80"/>
      <c r="N451" s="80"/>
      <c r="O451" s="85">
        <v>41815</v>
      </c>
      <c r="P451" s="81"/>
    </row>
    <row r="452" spans="1:16" x14ac:dyDescent="0.25">
      <c r="A452" s="75" t="s">
        <v>28</v>
      </c>
      <c r="B452" s="75"/>
      <c r="C452" s="76"/>
      <c r="D452" s="77" t="s">
        <v>261</v>
      </c>
      <c r="E452" s="78"/>
      <c r="F452" s="77" t="s">
        <v>42</v>
      </c>
      <c r="G452" s="157">
        <v>7400000</v>
      </c>
      <c r="H452" s="81"/>
      <c r="I452" s="80"/>
      <c r="J452" s="80"/>
      <c r="K452" s="80"/>
      <c r="L452" s="80">
        <v>7400000</v>
      </c>
      <c r="M452" s="80"/>
      <c r="N452" s="80"/>
      <c r="O452" s="85">
        <v>41864</v>
      </c>
      <c r="P452" s="81"/>
    </row>
    <row r="453" spans="1:16" x14ac:dyDescent="0.25">
      <c r="A453" s="75" t="s">
        <v>262</v>
      </c>
      <c r="B453" s="75"/>
      <c r="C453" s="159"/>
      <c r="D453" s="77"/>
      <c r="E453" s="78"/>
      <c r="F453" s="77"/>
      <c r="G453" s="80"/>
      <c r="H453" s="79"/>
      <c r="I453" s="80"/>
      <c r="J453" s="80"/>
      <c r="K453" s="80"/>
      <c r="L453" s="80"/>
      <c r="M453" s="80"/>
      <c r="N453" s="80"/>
      <c r="O453" s="77"/>
      <c r="P453" s="81"/>
    </row>
    <row r="454" spans="1:16" x14ac:dyDescent="0.25">
      <c r="A454" s="75" t="s">
        <v>263</v>
      </c>
      <c r="B454" s="165"/>
      <c r="C454" s="151"/>
      <c r="D454" s="152"/>
      <c r="E454" s="153"/>
      <c r="F454" s="154"/>
      <c r="G454" s="155"/>
      <c r="H454" s="80"/>
      <c r="I454" s="80"/>
      <c r="J454" s="80"/>
      <c r="K454" s="80"/>
      <c r="L454" s="80"/>
      <c r="M454" s="80"/>
      <c r="N454" s="80"/>
      <c r="O454" s="77"/>
      <c r="P454" s="81"/>
    </row>
    <row r="455" spans="1:16" x14ac:dyDescent="0.25">
      <c r="A455" s="150"/>
      <c r="B455" s="150"/>
      <c r="C455" s="151"/>
      <c r="D455" s="152"/>
      <c r="E455" s="153"/>
      <c r="F455" s="154"/>
      <c r="G455" s="155"/>
      <c r="H455" s="80"/>
      <c r="I455" s="80"/>
      <c r="J455" s="80"/>
      <c r="K455" s="80"/>
      <c r="L455" s="80"/>
      <c r="M455" s="80"/>
      <c r="N455" s="80"/>
      <c r="O455" s="77"/>
      <c r="P455" s="81"/>
    </row>
    <row r="456" spans="1:16" x14ac:dyDescent="0.25">
      <c r="A456" s="140" t="s">
        <v>264</v>
      </c>
      <c r="B456" s="140" t="s">
        <v>19</v>
      </c>
      <c r="C456" s="141" t="s">
        <v>265</v>
      </c>
      <c r="D456" s="142">
        <v>39927</v>
      </c>
      <c r="E456" s="143"/>
      <c r="F456" s="144"/>
      <c r="G456" s="145" t="s">
        <v>157</v>
      </c>
      <c r="H456" s="80"/>
      <c r="I456" s="80"/>
      <c r="J456" s="80"/>
      <c r="K456" s="80"/>
      <c r="L456" s="80"/>
      <c r="M456" s="80"/>
      <c r="N456" s="80"/>
      <c r="O456" s="77"/>
      <c r="P456" s="81"/>
    </row>
    <row r="457" spans="1:16" x14ac:dyDescent="0.25">
      <c r="A457" s="150"/>
      <c r="B457" s="150"/>
      <c r="C457" s="151"/>
      <c r="D457" s="152"/>
      <c r="E457" s="153"/>
      <c r="F457" s="154"/>
      <c r="G457" s="155"/>
      <c r="H457" s="80"/>
      <c r="I457" s="80"/>
      <c r="J457" s="80"/>
      <c r="K457" s="80"/>
      <c r="L457" s="80"/>
      <c r="M457" s="80"/>
      <c r="N457" s="80"/>
      <c r="O457" s="77"/>
      <c r="P457" s="81"/>
    </row>
    <row r="458" spans="1:16" x14ac:dyDescent="0.25">
      <c r="A458" s="140" t="s">
        <v>264</v>
      </c>
      <c r="B458" s="140" t="s">
        <v>19</v>
      </c>
      <c r="C458" s="141" t="s">
        <v>266</v>
      </c>
      <c r="D458" s="142">
        <v>39927</v>
      </c>
      <c r="E458" s="143"/>
      <c r="F458" s="144"/>
      <c r="G458" s="145" t="s">
        <v>157</v>
      </c>
      <c r="H458" s="80"/>
      <c r="I458" s="80"/>
      <c r="J458" s="80"/>
      <c r="K458" s="80"/>
      <c r="L458" s="80"/>
      <c r="M458" s="80"/>
      <c r="N458" s="80"/>
      <c r="O458" s="77"/>
      <c r="P458" s="81"/>
    </row>
    <row r="459" spans="1:16" x14ac:dyDescent="0.25">
      <c r="A459" s="150"/>
      <c r="B459" s="150"/>
      <c r="C459" s="151"/>
      <c r="D459" s="152"/>
      <c r="E459" s="153"/>
      <c r="F459" s="154"/>
      <c r="G459" s="155"/>
      <c r="H459" s="80"/>
      <c r="I459" s="80"/>
      <c r="J459" s="80"/>
      <c r="K459" s="80"/>
      <c r="L459" s="80"/>
      <c r="M459" s="80"/>
      <c r="N459" s="80"/>
      <c r="O459" s="77"/>
      <c r="P459" s="81"/>
    </row>
    <row r="460" spans="1:16" x14ac:dyDescent="0.25">
      <c r="A460" s="140" t="s">
        <v>267</v>
      </c>
      <c r="B460" s="140" t="s">
        <v>19</v>
      </c>
      <c r="C460" s="141" t="s">
        <v>268</v>
      </c>
      <c r="D460" s="142">
        <v>39938</v>
      </c>
      <c r="E460" s="143"/>
      <c r="F460" s="144"/>
      <c r="G460" s="145" t="s">
        <v>239</v>
      </c>
      <c r="H460" s="80"/>
      <c r="I460" s="80"/>
      <c r="J460" s="80"/>
      <c r="K460" s="80"/>
      <c r="L460" s="80"/>
      <c r="M460" s="80"/>
      <c r="N460" s="80"/>
      <c r="O460" s="77"/>
      <c r="P460" s="81"/>
    </row>
    <row r="461" spans="1:16" x14ac:dyDescent="0.25">
      <c r="A461" s="150"/>
      <c r="B461" s="150"/>
      <c r="C461" s="151"/>
      <c r="D461" s="152"/>
      <c r="E461" s="153"/>
      <c r="F461" s="154"/>
      <c r="G461" s="155"/>
      <c r="H461" s="80"/>
      <c r="I461" s="80"/>
      <c r="J461" s="80"/>
      <c r="K461" s="80"/>
      <c r="L461" s="80"/>
      <c r="M461" s="80"/>
      <c r="N461" s="80"/>
      <c r="O461" s="77"/>
      <c r="P461" s="81"/>
    </row>
    <row r="462" spans="1:16" x14ac:dyDescent="0.25">
      <c r="A462" s="140" t="s">
        <v>267</v>
      </c>
      <c r="B462" s="140" t="s">
        <v>19</v>
      </c>
      <c r="C462" s="141" t="s">
        <v>269</v>
      </c>
      <c r="D462" s="142">
        <v>39938</v>
      </c>
      <c r="E462" s="143"/>
      <c r="F462" s="144"/>
      <c r="G462" s="145" t="s">
        <v>241</v>
      </c>
      <c r="H462" s="80"/>
      <c r="I462" s="80"/>
      <c r="J462" s="80"/>
      <c r="K462" s="80"/>
      <c r="L462" s="80"/>
      <c r="M462" s="80"/>
      <c r="N462" s="80"/>
      <c r="O462" s="77"/>
      <c r="P462" s="81"/>
    </row>
    <row r="463" spans="1:16" x14ac:dyDescent="0.25">
      <c r="A463" s="150"/>
      <c r="B463" s="150"/>
      <c r="C463" s="151"/>
      <c r="D463" s="152"/>
      <c r="E463" s="153"/>
      <c r="F463" s="154"/>
      <c r="G463" s="155"/>
      <c r="H463" s="80"/>
      <c r="I463" s="80"/>
      <c r="J463" s="80"/>
      <c r="K463" s="80"/>
      <c r="L463" s="80"/>
      <c r="M463" s="80"/>
      <c r="N463" s="80"/>
      <c r="O463" s="77"/>
      <c r="P463" s="81"/>
    </row>
    <row r="464" spans="1:16" x14ac:dyDescent="0.25">
      <c r="A464" s="140" t="s">
        <v>267</v>
      </c>
      <c r="B464" s="140" t="s">
        <v>19</v>
      </c>
      <c r="C464" s="141" t="s">
        <v>270</v>
      </c>
      <c r="D464" s="142">
        <v>39938</v>
      </c>
      <c r="E464" s="143"/>
      <c r="F464" s="144"/>
      <c r="G464" s="145" t="s">
        <v>244</v>
      </c>
      <c r="H464" s="80"/>
      <c r="I464" s="80"/>
      <c r="J464" s="80"/>
      <c r="K464" s="80"/>
      <c r="L464" s="80"/>
      <c r="M464" s="80"/>
      <c r="N464" s="80"/>
      <c r="O464" s="77"/>
      <c r="P464" s="81"/>
    </row>
    <row r="465" spans="1:16" x14ac:dyDescent="0.25">
      <c r="A465" s="150"/>
      <c r="B465" s="150"/>
      <c r="C465" s="151"/>
      <c r="D465" s="152"/>
      <c r="E465" s="153"/>
      <c r="F465" s="154"/>
      <c r="G465" s="155"/>
      <c r="H465" s="80"/>
      <c r="I465" s="80"/>
      <c r="J465" s="80"/>
      <c r="K465" s="80"/>
      <c r="L465" s="80"/>
      <c r="M465" s="80"/>
      <c r="N465" s="80"/>
      <c r="O465" s="77"/>
      <c r="P465" s="81"/>
    </row>
    <row r="466" spans="1:16" x14ac:dyDescent="0.25">
      <c r="A466" s="140" t="s">
        <v>267</v>
      </c>
      <c r="B466" s="140" t="s">
        <v>19</v>
      </c>
      <c r="C466" s="141" t="s">
        <v>271</v>
      </c>
      <c r="D466" s="142">
        <v>39938</v>
      </c>
      <c r="E466" s="143"/>
      <c r="F466" s="144"/>
      <c r="G466" s="145" t="s">
        <v>241</v>
      </c>
      <c r="H466" s="80"/>
      <c r="I466" s="80"/>
      <c r="J466" s="80"/>
      <c r="K466" s="80"/>
      <c r="L466" s="80"/>
      <c r="M466" s="80"/>
      <c r="N466" s="80"/>
      <c r="O466" s="77"/>
      <c r="P466" s="81"/>
    </row>
    <row r="467" spans="1:16" x14ac:dyDescent="0.25">
      <c r="A467" s="150"/>
      <c r="B467" s="150"/>
      <c r="C467" s="151"/>
      <c r="D467" s="152"/>
      <c r="E467" s="153"/>
      <c r="F467" s="154"/>
      <c r="G467" s="155"/>
      <c r="H467" s="80"/>
      <c r="I467" s="80"/>
      <c r="J467" s="80"/>
      <c r="K467" s="80"/>
      <c r="L467" s="80"/>
      <c r="M467" s="80"/>
      <c r="N467" s="80"/>
      <c r="O467" s="77"/>
      <c r="P467" s="81"/>
    </row>
    <row r="468" spans="1:16" x14ac:dyDescent="0.25">
      <c r="A468" s="140" t="s">
        <v>272</v>
      </c>
      <c r="B468" s="140" t="s">
        <v>19</v>
      </c>
      <c r="C468" s="141" t="s">
        <v>273</v>
      </c>
      <c r="D468" s="142">
        <v>39947</v>
      </c>
      <c r="E468" s="143"/>
      <c r="F468" s="144"/>
      <c r="G468" s="145" t="s">
        <v>274</v>
      </c>
      <c r="H468" s="80"/>
      <c r="I468" s="80"/>
      <c r="J468" s="80"/>
      <c r="K468" s="80"/>
      <c r="L468" s="80"/>
      <c r="M468" s="80"/>
      <c r="N468" s="80"/>
      <c r="O468" s="77"/>
      <c r="P468" s="81"/>
    </row>
    <row r="469" spans="1:16" x14ac:dyDescent="0.25">
      <c r="A469" s="75"/>
      <c r="B469" s="75"/>
      <c r="C469" s="76"/>
      <c r="D469" s="77"/>
      <c r="E469" s="78"/>
      <c r="F469" s="77"/>
      <c r="G469" s="78"/>
      <c r="H469" s="79"/>
      <c r="I469" s="80"/>
      <c r="J469" s="80"/>
      <c r="K469" s="80"/>
      <c r="L469" s="80"/>
      <c r="M469" s="80"/>
      <c r="N469" s="80"/>
      <c r="O469" s="77"/>
      <c r="P469" s="81"/>
    </row>
    <row r="470" spans="1:16" x14ac:dyDescent="0.25">
      <c r="A470" s="140" t="s">
        <v>68</v>
      </c>
      <c r="B470" s="140" t="s">
        <v>19</v>
      </c>
      <c r="C470" s="141" t="s">
        <v>275</v>
      </c>
      <c r="D470" s="142">
        <v>39958</v>
      </c>
      <c r="E470" s="143"/>
      <c r="F470" s="144"/>
      <c r="G470" s="145" t="s">
        <v>70</v>
      </c>
      <c r="H470" s="80"/>
      <c r="I470" s="80"/>
      <c r="J470" s="80"/>
      <c r="K470" s="80"/>
      <c r="L470" s="80"/>
      <c r="M470" s="80"/>
      <c r="N470" s="80"/>
      <c r="O470" s="77"/>
      <c r="P470" s="81"/>
    </row>
    <row r="471" spans="1:16" x14ac:dyDescent="0.25">
      <c r="A471" s="150"/>
      <c r="B471" s="150"/>
      <c r="C471" s="151"/>
      <c r="D471" s="152"/>
      <c r="E471" s="153"/>
      <c r="F471" s="154"/>
      <c r="G471" s="155"/>
      <c r="H471" s="80"/>
      <c r="I471" s="80"/>
      <c r="J471" s="80"/>
      <c r="K471" s="80"/>
      <c r="L471" s="80"/>
      <c r="M471" s="80"/>
      <c r="N471" s="80"/>
      <c r="O471" s="77"/>
      <c r="P471" s="81"/>
    </row>
    <row r="472" spans="1:16" x14ac:dyDescent="0.25">
      <c r="A472" s="140" t="s">
        <v>68</v>
      </c>
      <c r="B472" s="140" t="s">
        <v>19</v>
      </c>
      <c r="C472" s="141" t="s">
        <v>276</v>
      </c>
      <c r="D472" s="142">
        <v>39958</v>
      </c>
      <c r="E472" s="143"/>
      <c r="F472" s="144"/>
      <c r="G472" s="145" t="s">
        <v>219</v>
      </c>
      <c r="H472" s="80"/>
      <c r="I472" s="80"/>
      <c r="J472" s="80"/>
      <c r="K472" s="80"/>
      <c r="L472" s="80"/>
      <c r="M472" s="80"/>
      <c r="N472" s="80"/>
      <c r="O472" s="77"/>
      <c r="P472" s="81"/>
    </row>
    <row r="473" spans="1:16" x14ac:dyDescent="0.25">
      <c r="A473" s="150"/>
      <c r="B473" s="150"/>
      <c r="C473" s="151"/>
      <c r="D473" s="152"/>
      <c r="E473" s="153"/>
      <c r="F473" s="154"/>
      <c r="G473" s="155"/>
      <c r="H473" s="80"/>
      <c r="I473" s="80"/>
      <c r="J473" s="80"/>
      <c r="K473" s="80"/>
      <c r="L473" s="80"/>
      <c r="M473" s="80"/>
      <c r="N473" s="80"/>
      <c r="O473" s="77"/>
      <c r="P473" s="81"/>
    </row>
    <row r="474" spans="1:16" x14ac:dyDescent="0.25">
      <c r="A474" s="140" t="s">
        <v>277</v>
      </c>
      <c r="B474" s="140" t="s">
        <v>19</v>
      </c>
      <c r="C474" s="141" t="s">
        <v>278</v>
      </c>
      <c r="D474" s="142">
        <v>39986</v>
      </c>
      <c r="E474" s="143"/>
      <c r="F474" s="144"/>
      <c r="G474" s="145" t="s">
        <v>209</v>
      </c>
      <c r="H474" s="80"/>
      <c r="I474" s="80"/>
      <c r="J474" s="80"/>
      <c r="K474" s="80"/>
      <c r="L474" s="80"/>
      <c r="M474" s="80"/>
      <c r="N474" s="80"/>
      <c r="O474" s="77"/>
      <c r="P474" s="81"/>
    </row>
    <row r="475" spans="1:16" x14ac:dyDescent="0.25">
      <c r="A475" s="150"/>
      <c r="B475" s="150"/>
      <c r="C475" s="151"/>
      <c r="D475" s="152"/>
      <c r="E475" s="153"/>
      <c r="F475" s="154"/>
      <c r="G475" s="155"/>
      <c r="H475" s="80"/>
      <c r="I475" s="80"/>
      <c r="J475" s="80"/>
      <c r="K475" s="80"/>
      <c r="L475" s="80"/>
      <c r="M475" s="80"/>
      <c r="N475" s="80"/>
      <c r="O475" s="77"/>
      <c r="P475" s="81"/>
    </row>
    <row r="476" spans="1:16" x14ac:dyDescent="0.25">
      <c r="A476" s="140" t="s">
        <v>279</v>
      </c>
      <c r="B476" s="140" t="s">
        <v>19</v>
      </c>
      <c r="C476" s="141" t="s">
        <v>280</v>
      </c>
      <c r="D476" s="142">
        <v>39989</v>
      </c>
      <c r="E476" s="143"/>
      <c r="F476" s="144"/>
      <c r="G476" s="145" t="s">
        <v>157</v>
      </c>
      <c r="H476" s="80"/>
      <c r="I476" s="80"/>
      <c r="J476" s="80"/>
      <c r="K476" s="80"/>
      <c r="L476" s="80"/>
      <c r="M476" s="80"/>
      <c r="N476" s="80"/>
      <c r="O476" s="77"/>
      <c r="P476" s="81"/>
    </row>
    <row r="477" spans="1:16" x14ac:dyDescent="0.25">
      <c r="A477" s="75"/>
      <c r="B477" s="75"/>
      <c r="C477" s="76"/>
      <c r="D477" s="78"/>
      <c r="E477" s="78"/>
      <c r="F477" s="77"/>
      <c r="G477" s="78"/>
      <c r="H477" s="80"/>
      <c r="I477" s="80"/>
      <c r="J477" s="80"/>
      <c r="K477" s="80"/>
      <c r="L477" s="80"/>
      <c r="M477" s="80"/>
      <c r="N477" s="80"/>
      <c r="O477" s="85"/>
      <c r="P477" s="81"/>
    </row>
    <row r="478" spans="1:16" x14ac:dyDescent="0.25">
      <c r="A478" s="140" t="s">
        <v>281</v>
      </c>
      <c r="B478" s="140" t="s">
        <v>19</v>
      </c>
      <c r="C478" s="141" t="s">
        <v>282</v>
      </c>
      <c r="D478" s="142">
        <v>39989</v>
      </c>
      <c r="E478" s="143"/>
      <c r="F478" s="144"/>
      <c r="G478" s="145" t="s">
        <v>157</v>
      </c>
      <c r="H478" s="80"/>
      <c r="I478" s="80"/>
      <c r="J478" s="80"/>
      <c r="K478" s="80"/>
      <c r="L478" s="80"/>
      <c r="M478" s="80"/>
      <c r="N478" s="80"/>
      <c r="O478" s="77"/>
      <c r="P478" s="81"/>
    </row>
    <row r="479" spans="1:16" x14ac:dyDescent="0.25">
      <c r="A479" s="150"/>
      <c r="B479" s="150"/>
      <c r="C479" s="151"/>
      <c r="D479" s="152"/>
      <c r="E479" s="153"/>
      <c r="F479" s="154"/>
      <c r="G479" s="155"/>
      <c r="H479" s="80"/>
      <c r="I479" s="80"/>
      <c r="J479" s="80"/>
      <c r="K479" s="80"/>
      <c r="L479" s="80"/>
      <c r="M479" s="80"/>
      <c r="N479" s="80"/>
      <c r="O479" s="77"/>
      <c r="P479" s="81"/>
    </row>
    <row r="480" spans="1:16" x14ac:dyDescent="0.25">
      <c r="A480" s="140" t="s">
        <v>283</v>
      </c>
      <c r="B480" s="140" t="s">
        <v>19</v>
      </c>
      <c r="C480" s="141" t="s">
        <v>284</v>
      </c>
      <c r="D480" s="142">
        <v>39990</v>
      </c>
      <c r="E480" s="143"/>
      <c r="F480" s="144"/>
      <c r="G480" s="145">
        <v>10000000</v>
      </c>
      <c r="H480" s="80"/>
      <c r="I480" s="80"/>
      <c r="J480" s="80"/>
      <c r="K480" s="80"/>
      <c r="L480" s="80"/>
      <c r="M480" s="80"/>
      <c r="N480" s="80"/>
      <c r="O480" s="77"/>
      <c r="P480" s="81"/>
    </row>
    <row r="481" spans="1:16" x14ac:dyDescent="0.25">
      <c r="A481" s="75"/>
      <c r="B481" s="75"/>
      <c r="C481" s="76"/>
      <c r="D481" s="78"/>
      <c r="E481" s="78"/>
      <c r="F481" s="77"/>
      <c r="G481" s="80"/>
      <c r="H481" s="80"/>
      <c r="I481" s="80"/>
      <c r="J481" s="80"/>
      <c r="K481" s="80"/>
      <c r="L481" s="80"/>
      <c r="M481" s="80"/>
      <c r="N481" s="80"/>
      <c r="O481" s="85"/>
      <c r="P481" s="81"/>
    </row>
    <row r="482" spans="1:16" x14ac:dyDescent="0.25">
      <c r="A482" s="140" t="s">
        <v>285</v>
      </c>
      <c r="B482" s="140" t="s">
        <v>19</v>
      </c>
      <c r="C482" s="141" t="s">
        <v>286</v>
      </c>
      <c r="D482" s="142">
        <v>40087</v>
      </c>
      <c r="E482" s="143"/>
      <c r="F482" s="144"/>
      <c r="G482" s="145">
        <v>40000000</v>
      </c>
      <c r="H482" s="80"/>
      <c r="I482" s="80"/>
      <c r="J482" s="80"/>
      <c r="K482" s="80"/>
      <c r="L482" s="80"/>
      <c r="M482" s="80"/>
      <c r="N482" s="80"/>
      <c r="O482" s="77"/>
      <c r="P482" s="81"/>
    </row>
    <row r="483" spans="1:16" x14ac:dyDescent="0.25">
      <c r="A483" s="75"/>
      <c r="B483" s="150"/>
      <c r="C483" s="151"/>
      <c r="D483" s="166"/>
      <c r="E483" s="153"/>
      <c r="F483" s="154"/>
      <c r="G483" s="155"/>
      <c r="H483" s="80"/>
      <c r="I483" s="80"/>
      <c r="J483" s="80"/>
      <c r="K483" s="80"/>
      <c r="L483" s="80"/>
      <c r="M483" s="80"/>
      <c r="N483" s="80"/>
      <c r="O483" s="77"/>
      <c r="P483" s="81"/>
    </row>
    <row r="484" spans="1:16" x14ac:dyDescent="0.25">
      <c r="A484" s="75" t="s">
        <v>285</v>
      </c>
      <c r="B484" s="75" t="s">
        <v>41</v>
      </c>
      <c r="C484" s="151"/>
      <c r="D484" s="81"/>
      <c r="E484" s="81"/>
      <c r="F484" s="81"/>
      <c r="G484" s="163">
        <v>20000000</v>
      </c>
      <c r="H484" s="80"/>
      <c r="I484" s="80"/>
      <c r="J484" s="80"/>
      <c r="K484" s="80"/>
      <c r="L484" s="80"/>
      <c r="M484" s="80"/>
      <c r="N484" s="80"/>
      <c r="O484" s="77"/>
      <c r="P484" s="81"/>
    </row>
    <row r="485" spans="1:16" x14ac:dyDescent="0.25">
      <c r="A485" s="75" t="s">
        <v>285</v>
      </c>
      <c r="B485" s="75"/>
      <c r="C485" s="151"/>
      <c r="D485" s="152" t="s">
        <v>287</v>
      </c>
      <c r="E485" s="153"/>
      <c r="F485" s="154"/>
      <c r="G485" s="163">
        <v>10000000</v>
      </c>
      <c r="H485" s="80"/>
      <c r="I485" s="80"/>
      <c r="J485" s="80"/>
      <c r="K485" s="80"/>
      <c r="L485" s="80"/>
      <c r="M485" s="80"/>
      <c r="N485" s="80"/>
      <c r="O485" s="77"/>
      <c r="P485" s="81"/>
    </row>
    <row r="486" spans="1:16" x14ac:dyDescent="0.25">
      <c r="A486" s="75" t="s">
        <v>285</v>
      </c>
      <c r="B486" s="150"/>
      <c r="C486" s="151"/>
      <c r="D486" s="166" t="s">
        <v>288</v>
      </c>
      <c r="E486" s="153"/>
      <c r="F486" s="77" t="s">
        <v>42</v>
      </c>
      <c r="G486" s="157">
        <v>5000000</v>
      </c>
      <c r="H486" s="80"/>
      <c r="I486" s="80"/>
      <c r="J486" s="80"/>
      <c r="K486" s="80"/>
      <c r="L486" s="80"/>
      <c r="M486" s="80">
        <v>5000000</v>
      </c>
      <c r="N486" s="80"/>
      <c r="O486" s="85">
        <v>41380</v>
      </c>
      <c r="P486" s="81"/>
    </row>
    <row r="487" spans="1:16" x14ac:dyDescent="0.25">
      <c r="A487" s="75" t="s">
        <v>285</v>
      </c>
      <c r="B487" s="150"/>
      <c r="C487" s="151"/>
      <c r="D487" s="166" t="s">
        <v>289</v>
      </c>
      <c r="E487" s="153"/>
      <c r="F487" s="77" t="s">
        <v>42</v>
      </c>
      <c r="G487" s="157">
        <v>5000000</v>
      </c>
      <c r="H487" s="80"/>
      <c r="I487" s="80"/>
      <c r="J487" s="80"/>
      <c r="K487" s="80"/>
      <c r="L487" s="80"/>
      <c r="M487" s="80">
        <v>5000000</v>
      </c>
      <c r="N487" s="80"/>
      <c r="O487" s="85">
        <v>41380</v>
      </c>
      <c r="P487" s="81"/>
    </row>
    <row r="488" spans="1:16" x14ac:dyDescent="0.25">
      <c r="A488" s="75" t="s">
        <v>285</v>
      </c>
      <c r="B488" s="75"/>
      <c r="C488" s="151"/>
      <c r="D488" s="152" t="s">
        <v>290</v>
      </c>
      <c r="E488" s="153"/>
      <c r="F488" s="154"/>
      <c r="G488" s="163">
        <v>10000000</v>
      </c>
      <c r="H488" s="80"/>
      <c r="I488" s="80"/>
      <c r="J488" s="80"/>
      <c r="K488" s="80"/>
      <c r="L488" s="80"/>
      <c r="M488" s="80"/>
      <c r="N488" s="80"/>
      <c r="O488" s="77"/>
      <c r="P488" s="81"/>
    </row>
    <row r="489" spans="1:16" x14ac:dyDescent="0.25">
      <c r="A489" s="75" t="s">
        <v>285</v>
      </c>
      <c r="B489" s="150"/>
      <c r="C489" s="151"/>
      <c r="D489" s="166" t="s">
        <v>291</v>
      </c>
      <c r="E489" s="153"/>
      <c r="F489" s="77" t="s">
        <v>42</v>
      </c>
      <c r="G489" s="157">
        <v>5000000</v>
      </c>
      <c r="H489" s="80"/>
      <c r="I489" s="80"/>
      <c r="J489" s="80"/>
      <c r="K489" s="80"/>
      <c r="L489" s="80"/>
      <c r="M489" s="80">
        <v>5000000</v>
      </c>
      <c r="N489" s="80"/>
      <c r="O489" s="85">
        <v>41436</v>
      </c>
      <c r="P489" s="81"/>
    </row>
    <row r="490" spans="1:16" x14ac:dyDescent="0.25">
      <c r="A490" s="75" t="s">
        <v>285</v>
      </c>
      <c r="B490" s="150"/>
      <c r="C490" s="151"/>
      <c r="D490" s="166" t="s">
        <v>292</v>
      </c>
      <c r="E490" s="153"/>
      <c r="F490" s="77" t="s">
        <v>42</v>
      </c>
      <c r="G490" s="157">
        <v>5000000</v>
      </c>
      <c r="H490" s="80"/>
      <c r="I490" s="80"/>
      <c r="J490" s="80"/>
      <c r="K490" s="80"/>
      <c r="L490" s="80"/>
      <c r="M490" s="80">
        <v>5000000</v>
      </c>
      <c r="N490" s="80"/>
      <c r="O490" s="85">
        <v>41436</v>
      </c>
      <c r="P490" s="81"/>
    </row>
    <row r="491" spans="1:16" x14ac:dyDescent="0.25">
      <c r="A491" s="75" t="s">
        <v>285</v>
      </c>
      <c r="B491" s="75"/>
      <c r="C491" s="151"/>
      <c r="D491" s="152" t="s">
        <v>293</v>
      </c>
      <c r="E491" s="153"/>
      <c r="F491" s="154"/>
      <c r="G491" s="163">
        <v>10000000</v>
      </c>
      <c r="H491" s="80"/>
      <c r="I491" s="80"/>
      <c r="J491" s="80"/>
      <c r="K491" s="80"/>
      <c r="L491" s="80"/>
      <c r="M491" s="80"/>
      <c r="N491" s="80"/>
      <c r="O491" s="77"/>
      <c r="P491" s="81"/>
    </row>
    <row r="492" spans="1:16" x14ac:dyDescent="0.25">
      <c r="A492" s="75" t="s">
        <v>285</v>
      </c>
      <c r="B492" s="150"/>
      <c r="C492" s="151"/>
      <c r="D492" s="166" t="s">
        <v>294</v>
      </c>
      <c r="E492" s="153"/>
      <c r="F492" s="77" t="s">
        <v>42</v>
      </c>
      <c r="G492" s="157">
        <v>5000000</v>
      </c>
      <c r="H492" s="80"/>
      <c r="I492" s="80"/>
      <c r="J492" s="80"/>
      <c r="K492" s="80"/>
      <c r="L492" s="80"/>
      <c r="M492" s="80">
        <v>5000000</v>
      </c>
      <c r="N492" s="80"/>
      <c r="O492" s="85">
        <v>41472</v>
      </c>
      <c r="P492" s="81"/>
    </row>
    <row r="493" spans="1:16" x14ac:dyDescent="0.25">
      <c r="A493" s="75" t="s">
        <v>285</v>
      </c>
      <c r="B493" s="150"/>
      <c r="C493" s="151"/>
      <c r="D493" s="166" t="s">
        <v>295</v>
      </c>
      <c r="E493" s="153"/>
      <c r="F493" s="77" t="s">
        <v>42</v>
      </c>
      <c r="G493" s="157">
        <v>5000000</v>
      </c>
      <c r="H493" s="80"/>
      <c r="I493" s="80"/>
      <c r="J493" s="80"/>
      <c r="K493" s="80"/>
      <c r="L493" s="80"/>
      <c r="M493" s="80">
        <v>5000000</v>
      </c>
      <c r="N493" s="80"/>
      <c r="O493" s="85">
        <v>41472</v>
      </c>
      <c r="P493" s="81"/>
    </row>
    <row r="494" spans="1:16" x14ac:dyDescent="0.25">
      <c r="A494" s="75" t="s">
        <v>285</v>
      </c>
      <c r="B494" s="75"/>
      <c r="C494" s="151"/>
      <c r="D494" s="152" t="s">
        <v>296</v>
      </c>
      <c r="E494" s="153"/>
      <c r="F494" s="154"/>
      <c r="G494" s="163">
        <v>10000000</v>
      </c>
      <c r="H494" s="80"/>
      <c r="I494" s="80"/>
      <c r="J494" s="80"/>
      <c r="K494" s="80"/>
      <c r="L494" s="80"/>
      <c r="M494" s="80"/>
      <c r="N494" s="80"/>
      <c r="O494" s="77"/>
      <c r="P494" s="81"/>
    </row>
    <row r="495" spans="1:16" x14ac:dyDescent="0.25">
      <c r="A495" s="75" t="s">
        <v>285</v>
      </c>
      <c r="B495" s="150"/>
      <c r="C495" s="151"/>
      <c r="D495" s="166" t="s">
        <v>297</v>
      </c>
      <c r="E495" s="153"/>
      <c r="F495" s="77" t="s">
        <v>42</v>
      </c>
      <c r="G495" s="157">
        <v>5000000</v>
      </c>
      <c r="H495" s="81"/>
      <c r="I495" s="80">
        <v>3000000</v>
      </c>
      <c r="J495" s="80"/>
      <c r="K495" s="80"/>
      <c r="L495" s="81"/>
      <c r="M495" s="80">
        <v>2000000</v>
      </c>
      <c r="N495" s="80"/>
      <c r="O495" s="85">
        <v>41507</v>
      </c>
      <c r="P495" s="81"/>
    </row>
    <row r="496" spans="1:16" x14ac:dyDescent="0.25">
      <c r="A496" s="75" t="s">
        <v>285</v>
      </c>
      <c r="B496" s="150"/>
      <c r="C496" s="151"/>
      <c r="D496" s="166" t="s">
        <v>298</v>
      </c>
      <c r="E496" s="153"/>
      <c r="F496" s="77" t="s">
        <v>42</v>
      </c>
      <c r="G496" s="157">
        <v>5000000</v>
      </c>
      <c r="H496" s="80"/>
      <c r="I496" s="80"/>
      <c r="J496" s="80"/>
      <c r="K496" s="80"/>
      <c r="L496" s="81"/>
      <c r="M496" s="80">
        <v>5000000</v>
      </c>
      <c r="N496" s="80"/>
      <c r="O496" s="85">
        <v>41507</v>
      </c>
      <c r="P496" s="81"/>
    </row>
    <row r="497" spans="1:16" x14ac:dyDescent="0.25">
      <c r="A497" s="75" t="s">
        <v>285</v>
      </c>
      <c r="B497" s="75"/>
      <c r="C497" s="151"/>
      <c r="D497" s="152" t="s">
        <v>299</v>
      </c>
      <c r="E497" s="153"/>
      <c r="F497" s="154"/>
      <c r="G497" s="163">
        <v>10000000</v>
      </c>
      <c r="H497" s="80"/>
      <c r="I497" s="80"/>
      <c r="J497" s="80"/>
      <c r="K497" s="80"/>
      <c r="L497" s="80"/>
      <c r="M497" s="80"/>
      <c r="N497" s="80"/>
      <c r="O497" s="77"/>
      <c r="P497" s="81"/>
    </row>
    <row r="498" spans="1:16" x14ac:dyDescent="0.25">
      <c r="A498" s="75" t="s">
        <v>285</v>
      </c>
      <c r="B498" s="150"/>
      <c r="C498" s="151"/>
      <c r="D498" s="166" t="s">
        <v>300</v>
      </c>
      <c r="E498" s="153"/>
      <c r="F498" s="77" t="s">
        <v>42</v>
      </c>
      <c r="G498" s="157">
        <v>5000000</v>
      </c>
      <c r="H498" s="80">
        <v>5000000</v>
      </c>
      <c r="I498" s="80"/>
      <c r="J498" s="80"/>
      <c r="K498" s="80"/>
      <c r="L498" s="80"/>
      <c r="M498" s="80"/>
      <c r="N498" s="80">
        <v>5000000</v>
      </c>
      <c r="O498" s="85">
        <v>41527</v>
      </c>
      <c r="P498" s="81"/>
    </row>
    <row r="499" spans="1:16" x14ac:dyDescent="0.25">
      <c r="A499" s="75" t="s">
        <v>285</v>
      </c>
      <c r="B499" s="150"/>
      <c r="C499" s="151"/>
      <c r="D499" s="166" t="s">
        <v>301</v>
      </c>
      <c r="E499" s="153"/>
      <c r="F499" s="77" t="s">
        <v>42</v>
      </c>
      <c r="G499" s="157">
        <v>5000000</v>
      </c>
      <c r="H499" s="80">
        <v>5000000</v>
      </c>
      <c r="I499" s="80"/>
      <c r="J499" s="80"/>
      <c r="K499" s="80"/>
      <c r="L499" s="80"/>
      <c r="M499" s="80"/>
      <c r="N499" s="80">
        <v>5000000</v>
      </c>
      <c r="O499" s="85">
        <v>41527</v>
      </c>
      <c r="P499" s="81"/>
    </row>
    <row r="500" spans="1:16" x14ac:dyDescent="0.25">
      <c r="A500" s="75" t="s">
        <v>285</v>
      </c>
      <c r="B500" s="75"/>
      <c r="C500" s="151"/>
      <c r="D500" s="152" t="s">
        <v>302</v>
      </c>
      <c r="E500" s="153"/>
      <c r="F500" s="154"/>
      <c r="G500" s="163">
        <v>10000000</v>
      </c>
      <c r="H500" s="80"/>
      <c r="I500" s="80"/>
      <c r="J500" s="80"/>
      <c r="K500" s="80"/>
      <c r="L500" s="80"/>
      <c r="M500" s="80"/>
      <c r="N500" s="80"/>
      <c r="O500" s="77"/>
      <c r="P500" s="81"/>
    </row>
    <row r="501" spans="1:16" x14ac:dyDescent="0.25">
      <c r="A501" s="75" t="s">
        <v>285</v>
      </c>
      <c r="B501" s="150"/>
      <c r="C501" s="151"/>
      <c r="D501" s="166" t="s">
        <v>303</v>
      </c>
      <c r="E501" s="153"/>
      <c r="F501" s="77" t="s">
        <v>42</v>
      </c>
      <c r="G501" s="157">
        <v>5000000</v>
      </c>
      <c r="H501" s="80">
        <v>2000000</v>
      </c>
      <c r="I501" s="80"/>
      <c r="J501" s="80"/>
      <c r="K501" s="80"/>
      <c r="L501" s="80">
        <v>3000000</v>
      </c>
      <c r="M501" s="80"/>
      <c r="N501" s="80">
        <v>2000000</v>
      </c>
      <c r="O501" s="85">
        <v>41597</v>
      </c>
      <c r="P501" s="81"/>
    </row>
    <row r="502" spans="1:16" x14ac:dyDescent="0.25">
      <c r="A502" s="75" t="s">
        <v>285</v>
      </c>
      <c r="B502" s="150"/>
      <c r="C502" s="151"/>
      <c r="D502" s="166" t="s">
        <v>304</v>
      </c>
      <c r="E502" s="153"/>
      <c r="F502" s="77" t="s">
        <v>42</v>
      </c>
      <c r="G502" s="157">
        <v>5000000</v>
      </c>
      <c r="H502" s="80">
        <v>5000000</v>
      </c>
      <c r="I502" s="80"/>
      <c r="J502" s="80"/>
      <c r="K502" s="80"/>
      <c r="L502" s="81"/>
      <c r="M502" s="80"/>
      <c r="N502" s="80">
        <v>5000000</v>
      </c>
      <c r="O502" s="85">
        <v>41597</v>
      </c>
      <c r="P502" s="81"/>
    </row>
    <row r="503" spans="1:16" x14ac:dyDescent="0.25">
      <c r="A503" s="75" t="s">
        <v>285</v>
      </c>
      <c r="B503" s="75"/>
      <c r="C503" s="151"/>
      <c r="D503" s="152" t="s">
        <v>305</v>
      </c>
      <c r="E503" s="153"/>
      <c r="F503" s="154"/>
      <c r="G503" s="163">
        <v>10000000</v>
      </c>
      <c r="H503" s="80"/>
      <c r="I503" s="80"/>
      <c r="J503" s="80"/>
      <c r="K503" s="80"/>
      <c r="L503" s="80"/>
      <c r="M503" s="80"/>
      <c r="N503" s="80"/>
      <c r="O503" s="77"/>
      <c r="P503" s="81"/>
    </row>
    <row r="504" spans="1:16" x14ac:dyDescent="0.25">
      <c r="A504" s="75" t="s">
        <v>285</v>
      </c>
      <c r="B504" s="150"/>
      <c r="C504" s="151"/>
      <c r="D504" s="166" t="s">
        <v>306</v>
      </c>
      <c r="E504" s="153"/>
      <c r="F504" s="77" t="s">
        <v>42</v>
      </c>
      <c r="G504" s="157">
        <v>5000000</v>
      </c>
      <c r="H504" s="80"/>
      <c r="I504" s="80"/>
      <c r="J504" s="80"/>
      <c r="K504" s="80"/>
      <c r="L504" s="80">
        <v>5000000</v>
      </c>
      <c r="M504" s="80"/>
      <c r="N504" s="80"/>
      <c r="O504" s="85">
        <v>41654</v>
      </c>
      <c r="P504" s="81"/>
    </row>
    <row r="505" spans="1:16" x14ac:dyDescent="0.25">
      <c r="A505" s="75" t="s">
        <v>285</v>
      </c>
      <c r="B505" s="150"/>
      <c r="C505" s="151"/>
      <c r="D505" s="166" t="s">
        <v>307</v>
      </c>
      <c r="E505" s="153"/>
      <c r="F505" s="77" t="s">
        <v>42</v>
      </c>
      <c r="G505" s="157">
        <v>5000000</v>
      </c>
      <c r="H505" s="80"/>
      <c r="I505" s="80"/>
      <c r="J505" s="80"/>
      <c r="K505" s="80"/>
      <c r="L505" s="80">
        <v>5000000</v>
      </c>
      <c r="M505" s="80"/>
      <c r="N505" s="80"/>
      <c r="O505" s="85">
        <v>41654</v>
      </c>
      <c r="P505" s="81"/>
    </row>
    <row r="506" spans="1:16" x14ac:dyDescent="0.25">
      <c r="A506" s="75" t="s">
        <v>285</v>
      </c>
      <c r="B506" s="75"/>
      <c r="C506" s="151"/>
      <c r="D506" s="152" t="s">
        <v>308</v>
      </c>
      <c r="E506" s="153"/>
      <c r="F506" s="154"/>
      <c r="G506" s="163">
        <v>10000000</v>
      </c>
      <c r="H506" s="80"/>
      <c r="I506" s="80"/>
      <c r="J506" s="80"/>
      <c r="K506" s="80"/>
      <c r="L506" s="80"/>
      <c r="M506" s="80"/>
      <c r="N506" s="80"/>
      <c r="O506" s="77"/>
      <c r="P506" s="81"/>
    </row>
    <row r="507" spans="1:16" x14ac:dyDescent="0.25">
      <c r="A507" s="75" t="s">
        <v>285</v>
      </c>
      <c r="B507" s="150"/>
      <c r="C507" s="151"/>
      <c r="D507" s="166" t="s">
        <v>309</v>
      </c>
      <c r="E507" s="153"/>
      <c r="F507" s="77" t="s">
        <v>42</v>
      </c>
      <c r="G507" s="157">
        <v>5000000</v>
      </c>
      <c r="H507" s="80"/>
      <c r="I507" s="80"/>
      <c r="J507" s="80"/>
      <c r="K507" s="80"/>
      <c r="L507" s="80">
        <v>5000000</v>
      </c>
      <c r="M507" s="80"/>
      <c r="N507" s="80"/>
      <c r="O507" s="85">
        <v>41709</v>
      </c>
      <c r="P507" s="81"/>
    </row>
    <row r="508" spans="1:16" x14ac:dyDescent="0.25">
      <c r="A508" s="75" t="s">
        <v>285</v>
      </c>
      <c r="B508" s="150"/>
      <c r="C508" s="151"/>
      <c r="D508" s="166" t="s">
        <v>310</v>
      </c>
      <c r="E508" s="153"/>
      <c r="F508" s="77" t="s">
        <v>42</v>
      </c>
      <c r="G508" s="157">
        <v>5000000</v>
      </c>
      <c r="H508" s="80"/>
      <c r="I508" s="80"/>
      <c r="J508" s="80"/>
      <c r="K508" s="80"/>
      <c r="L508" s="80">
        <v>5000000</v>
      </c>
      <c r="M508" s="80"/>
      <c r="N508" s="80"/>
      <c r="O508" s="85">
        <v>41709</v>
      </c>
      <c r="P508" s="81"/>
    </row>
    <row r="509" spans="1:16" x14ac:dyDescent="0.25">
      <c r="A509" s="75" t="s">
        <v>311</v>
      </c>
      <c r="B509" s="150"/>
      <c r="C509" s="151"/>
      <c r="D509" s="166"/>
      <c r="E509" s="153"/>
      <c r="F509" s="154"/>
      <c r="G509" s="155"/>
      <c r="H509" s="80"/>
      <c r="I509" s="80"/>
      <c r="J509" s="80"/>
      <c r="K509" s="80"/>
      <c r="L509" s="80"/>
      <c r="M509" s="80"/>
      <c r="N509" s="80"/>
      <c r="O509" s="77"/>
      <c r="P509" s="81"/>
    </row>
    <row r="510" spans="1:16" x14ac:dyDescent="0.25">
      <c r="A510" s="75" t="s">
        <v>312</v>
      </c>
      <c r="B510" s="150"/>
      <c r="C510" s="151"/>
      <c r="D510" s="166"/>
      <c r="E510" s="153"/>
      <c r="F510" s="154"/>
      <c r="G510" s="155"/>
      <c r="H510" s="80"/>
      <c r="I510" s="80"/>
      <c r="J510" s="80"/>
      <c r="K510" s="80"/>
      <c r="L510" s="80"/>
      <c r="M510" s="80"/>
      <c r="N510" s="80"/>
      <c r="O510" s="77"/>
      <c r="P510" s="81"/>
    </row>
    <row r="511" spans="1:16" x14ac:dyDescent="0.25">
      <c r="A511" s="75"/>
      <c r="B511" s="150"/>
      <c r="C511" s="151"/>
      <c r="D511" s="166"/>
      <c r="E511" s="153"/>
      <c r="F511" s="154"/>
      <c r="G511" s="155"/>
      <c r="H511" s="80"/>
      <c r="I511" s="80"/>
      <c r="J511" s="80"/>
      <c r="K511" s="80"/>
      <c r="L511" s="80"/>
      <c r="M511" s="80"/>
      <c r="N511" s="80"/>
      <c r="O511" s="77"/>
      <c r="P511" s="81"/>
    </row>
    <row r="512" spans="1:16" x14ac:dyDescent="0.25">
      <c r="A512" s="140" t="s">
        <v>313</v>
      </c>
      <c r="B512" s="140" t="s">
        <v>19</v>
      </c>
      <c r="C512" s="141" t="s">
        <v>314</v>
      </c>
      <c r="D512" s="142">
        <v>40109</v>
      </c>
      <c r="E512" s="143"/>
      <c r="F512" s="144"/>
      <c r="G512" s="145" t="s">
        <v>157</v>
      </c>
      <c r="H512" s="80"/>
      <c r="I512" s="80"/>
      <c r="J512" s="80"/>
      <c r="K512" s="80"/>
      <c r="L512" s="80"/>
      <c r="M512" s="80"/>
      <c r="N512" s="80"/>
      <c r="O512" s="77"/>
      <c r="P512" s="81"/>
    </row>
    <row r="513" spans="1:16" x14ac:dyDescent="0.25">
      <c r="A513" s="150"/>
      <c r="B513" s="150"/>
      <c r="C513" s="151"/>
      <c r="D513" s="152"/>
      <c r="E513" s="153"/>
      <c r="F513" s="154"/>
      <c r="G513" s="155"/>
      <c r="H513" s="80"/>
      <c r="I513" s="80"/>
      <c r="J513" s="80"/>
      <c r="K513" s="80"/>
      <c r="L513" s="80"/>
      <c r="M513" s="80"/>
      <c r="N513" s="80"/>
      <c r="O513" s="77"/>
      <c r="P513" s="81"/>
    </row>
    <row r="514" spans="1:16" x14ac:dyDescent="0.25">
      <c r="A514" s="140" t="s">
        <v>315</v>
      </c>
      <c r="B514" s="140" t="s">
        <v>19</v>
      </c>
      <c r="C514" s="141" t="s">
        <v>316</v>
      </c>
      <c r="D514" s="142">
        <v>40142</v>
      </c>
      <c r="E514" s="143"/>
      <c r="F514" s="144"/>
      <c r="G514" s="145" t="s">
        <v>157</v>
      </c>
      <c r="H514" s="80"/>
      <c r="I514" s="80"/>
      <c r="J514" s="80"/>
      <c r="K514" s="80"/>
      <c r="L514" s="80"/>
      <c r="M514" s="80"/>
      <c r="N514" s="80"/>
      <c r="O514" s="77"/>
      <c r="P514" s="81"/>
    </row>
    <row r="515" spans="1:16" x14ac:dyDescent="0.25">
      <c r="A515" s="75"/>
      <c r="B515" s="75"/>
      <c r="C515" s="76"/>
      <c r="D515" s="77"/>
      <c r="E515" s="78"/>
      <c r="F515" s="77"/>
      <c r="G515" s="78"/>
      <c r="H515" s="79"/>
      <c r="I515" s="80"/>
      <c r="J515" s="80"/>
      <c r="K515" s="80"/>
      <c r="L515" s="80"/>
      <c r="M515" s="80"/>
      <c r="N515" s="80"/>
      <c r="O515" s="77"/>
      <c r="P515" s="81"/>
    </row>
    <row r="516" spans="1:16" x14ac:dyDescent="0.25">
      <c r="A516" s="140" t="s">
        <v>317</v>
      </c>
      <c r="B516" s="140" t="s">
        <v>19</v>
      </c>
      <c r="C516" s="141" t="s">
        <v>318</v>
      </c>
      <c r="D516" s="142">
        <v>40178</v>
      </c>
      <c r="E516" s="143"/>
      <c r="F516" s="144"/>
      <c r="G516" s="145" t="s">
        <v>70</v>
      </c>
      <c r="H516" s="80"/>
      <c r="I516" s="80"/>
      <c r="J516" s="80"/>
      <c r="K516" s="80"/>
      <c r="L516" s="80"/>
      <c r="M516" s="80"/>
      <c r="N516" s="80"/>
      <c r="O516" s="77"/>
      <c r="P516" s="81"/>
    </row>
    <row r="517" spans="1:16" x14ac:dyDescent="0.25">
      <c r="A517" s="150"/>
      <c r="B517" s="150"/>
      <c r="C517" s="151"/>
      <c r="D517" s="152"/>
      <c r="E517" s="153"/>
      <c r="F517" s="154"/>
      <c r="G517" s="155"/>
      <c r="H517" s="80"/>
      <c r="I517" s="80"/>
      <c r="J517" s="80"/>
      <c r="K517" s="80"/>
      <c r="L517" s="80"/>
      <c r="M517" s="80"/>
      <c r="N517" s="80"/>
      <c r="O517" s="77"/>
      <c r="P517" s="81"/>
    </row>
    <row r="518" spans="1:16" x14ac:dyDescent="0.25">
      <c r="A518" s="140" t="s">
        <v>319</v>
      </c>
      <c r="B518" s="140" t="s">
        <v>19</v>
      </c>
      <c r="C518" s="141" t="s">
        <v>320</v>
      </c>
      <c r="D518" s="142">
        <v>40178</v>
      </c>
      <c r="E518" s="143"/>
      <c r="F518" s="144"/>
      <c r="G518" s="145" t="s">
        <v>40</v>
      </c>
      <c r="H518" s="80"/>
      <c r="I518" s="80"/>
      <c r="J518" s="80"/>
      <c r="K518" s="80"/>
      <c r="L518" s="80"/>
      <c r="M518" s="80"/>
      <c r="N518" s="80"/>
      <c r="O518" s="77"/>
      <c r="P518" s="81"/>
    </row>
    <row r="519" spans="1:16" x14ac:dyDescent="0.25">
      <c r="A519" s="150"/>
      <c r="B519" s="150"/>
      <c r="C519" s="151"/>
      <c r="D519" s="152"/>
      <c r="E519" s="153"/>
      <c r="F519" s="154"/>
      <c r="G519" s="155"/>
      <c r="H519" s="80"/>
      <c r="I519" s="80"/>
      <c r="J519" s="80"/>
      <c r="K519" s="80"/>
      <c r="L519" s="80"/>
      <c r="M519" s="80"/>
      <c r="N519" s="80"/>
      <c r="O519" s="77"/>
      <c r="P519" s="81"/>
    </row>
    <row r="520" spans="1:16" x14ac:dyDescent="0.25">
      <c r="A520" s="140" t="s">
        <v>146</v>
      </c>
      <c r="B520" s="140" t="s">
        <v>19</v>
      </c>
      <c r="C520" s="141">
        <v>77</v>
      </c>
      <c r="D520" s="142">
        <v>40198</v>
      </c>
      <c r="E520" s="143"/>
      <c r="F520" s="144"/>
      <c r="G520" s="145" t="s">
        <v>209</v>
      </c>
      <c r="H520" s="161"/>
      <c r="I520" s="80"/>
      <c r="J520" s="80"/>
      <c r="K520" s="80"/>
      <c r="L520" s="80"/>
      <c r="M520" s="80"/>
      <c r="N520" s="80"/>
      <c r="O520" s="77"/>
      <c r="P520" s="81"/>
    </row>
    <row r="521" spans="1:16" x14ac:dyDescent="0.25">
      <c r="A521" s="150"/>
      <c r="B521" s="150"/>
      <c r="C521" s="151"/>
      <c r="D521" s="152"/>
      <c r="E521" s="153"/>
      <c r="F521" s="154"/>
      <c r="G521" s="155"/>
      <c r="H521" s="80"/>
      <c r="I521" s="80"/>
      <c r="J521" s="80"/>
      <c r="K521" s="80"/>
      <c r="L521" s="80"/>
      <c r="M521" s="80"/>
      <c r="N521" s="80"/>
      <c r="O521" s="77"/>
      <c r="P521" s="81"/>
    </row>
    <row r="522" spans="1:16" x14ac:dyDescent="0.25">
      <c r="A522" s="140" t="s">
        <v>323</v>
      </c>
      <c r="B522" s="140" t="s">
        <v>19</v>
      </c>
      <c r="C522" s="141">
        <v>78</v>
      </c>
      <c r="D522" s="142">
        <v>40203</v>
      </c>
      <c r="E522" s="143"/>
      <c r="F522" s="144"/>
      <c r="G522" s="145">
        <v>30000000</v>
      </c>
      <c r="H522" s="80"/>
      <c r="I522" s="80"/>
      <c r="J522" s="80"/>
      <c r="K522" s="80"/>
      <c r="L522" s="80"/>
      <c r="M522" s="80"/>
      <c r="N522" s="80"/>
      <c r="O522" s="77"/>
      <c r="P522" s="81"/>
    </row>
    <row r="523" spans="1:16" x14ac:dyDescent="0.25">
      <c r="A523" s="75"/>
      <c r="B523" s="150"/>
      <c r="C523" s="151"/>
      <c r="D523" s="152"/>
      <c r="E523" s="153"/>
      <c r="F523" s="77"/>
      <c r="G523" s="155"/>
      <c r="H523" s="161"/>
      <c r="I523" s="80"/>
      <c r="J523" s="80"/>
      <c r="K523" s="80"/>
      <c r="L523" s="80"/>
      <c r="M523" s="80"/>
      <c r="N523" s="80"/>
      <c r="O523" s="77"/>
      <c r="P523" s="81"/>
    </row>
    <row r="524" spans="1:16" x14ac:dyDescent="0.25">
      <c r="A524" s="140" t="s">
        <v>324</v>
      </c>
      <c r="B524" s="140" t="s">
        <v>19</v>
      </c>
      <c r="C524" s="141">
        <v>79</v>
      </c>
      <c r="D524" s="142">
        <v>40358</v>
      </c>
      <c r="E524" s="143"/>
      <c r="F524" s="144"/>
      <c r="G524" s="145">
        <v>11500000</v>
      </c>
      <c r="H524" s="80"/>
      <c r="I524" s="80"/>
      <c r="J524" s="80"/>
      <c r="K524" s="80"/>
      <c r="L524" s="80"/>
      <c r="M524" s="80"/>
      <c r="N524" s="80"/>
      <c r="O524" s="77"/>
      <c r="P524" s="81"/>
    </row>
    <row r="525" spans="1:16" x14ac:dyDescent="0.25">
      <c r="A525" s="150"/>
      <c r="B525" s="150"/>
      <c r="C525" s="151"/>
      <c r="D525" s="152"/>
      <c r="E525" s="153"/>
      <c r="F525" s="154"/>
      <c r="G525" s="155"/>
      <c r="H525" s="80"/>
      <c r="I525" s="80"/>
      <c r="J525" s="80"/>
      <c r="K525" s="80"/>
      <c r="L525" s="80"/>
      <c r="M525" s="80"/>
      <c r="N525" s="80"/>
      <c r="O525" s="77"/>
      <c r="P525" s="81"/>
    </row>
    <row r="526" spans="1:16" x14ac:dyDescent="0.25">
      <c r="A526" s="140" t="s">
        <v>201</v>
      </c>
      <c r="B526" s="140" t="s">
        <v>19</v>
      </c>
      <c r="C526" s="141" t="s">
        <v>325</v>
      </c>
      <c r="D526" s="142">
        <v>40500</v>
      </c>
      <c r="E526" s="143"/>
      <c r="F526" s="144"/>
      <c r="G526" s="145">
        <v>50000000</v>
      </c>
      <c r="H526" s="80"/>
      <c r="I526" s="80"/>
      <c r="J526" s="80"/>
      <c r="K526" s="80"/>
      <c r="L526" s="80"/>
      <c r="M526" s="80"/>
      <c r="N526" s="80"/>
      <c r="O526" s="85"/>
      <c r="P526" s="81"/>
    </row>
    <row r="527" spans="1:16" x14ac:dyDescent="0.25">
      <c r="A527" s="75"/>
      <c r="B527" s="160"/>
      <c r="C527" s="76"/>
      <c r="D527" s="77"/>
      <c r="E527" s="156"/>
      <c r="F527" s="77"/>
      <c r="G527" s="157"/>
      <c r="H527" s="80"/>
      <c r="I527" s="80"/>
      <c r="J527" s="80"/>
      <c r="K527" s="80"/>
      <c r="L527" s="80"/>
      <c r="M527" s="80"/>
      <c r="N527" s="80"/>
      <c r="O527" s="85"/>
      <c r="P527" s="81"/>
    </row>
    <row r="528" spans="1:16" x14ac:dyDescent="0.25">
      <c r="A528" s="140" t="s">
        <v>326</v>
      </c>
      <c r="B528" s="140" t="s">
        <v>19</v>
      </c>
      <c r="C528" s="141" t="s">
        <v>327</v>
      </c>
      <c r="D528" s="142">
        <v>40514</v>
      </c>
      <c r="E528" s="143"/>
      <c r="F528" s="144"/>
      <c r="G528" s="145" t="s">
        <v>328</v>
      </c>
      <c r="H528" s="80"/>
      <c r="I528" s="80"/>
      <c r="J528" s="80"/>
      <c r="K528" s="80"/>
      <c r="L528" s="80"/>
      <c r="M528" s="80"/>
      <c r="N528" s="80"/>
      <c r="O528" s="85"/>
      <c r="P528" s="81"/>
    </row>
    <row r="529" spans="1:16" x14ac:dyDescent="0.25">
      <c r="A529" s="75"/>
      <c r="B529" s="75"/>
      <c r="C529" s="76"/>
      <c r="D529" s="77"/>
      <c r="E529" s="78"/>
      <c r="F529" s="77"/>
      <c r="G529" s="78"/>
      <c r="H529" s="79"/>
      <c r="I529" s="80"/>
      <c r="J529" s="80"/>
      <c r="K529" s="80"/>
      <c r="L529" s="80"/>
      <c r="M529" s="80"/>
      <c r="N529" s="80"/>
      <c r="O529" s="77"/>
      <c r="P529" s="81"/>
    </row>
    <row r="530" spans="1:16" x14ac:dyDescent="0.25">
      <c r="A530" s="75" t="s">
        <v>326</v>
      </c>
      <c r="B530" s="75" t="s">
        <v>640</v>
      </c>
      <c r="C530" s="76"/>
      <c r="D530" s="77"/>
      <c r="E530" s="78"/>
      <c r="F530" s="77"/>
      <c r="G530" s="163">
        <v>2000000</v>
      </c>
      <c r="H530" s="79"/>
      <c r="I530" s="80"/>
      <c r="J530" s="80"/>
      <c r="K530" s="80"/>
      <c r="L530" s="80"/>
      <c r="M530" s="80"/>
      <c r="N530" s="80"/>
      <c r="O530" s="77"/>
      <c r="P530" s="81"/>
    </row>
    <row r="531" spans="1:16" x14ac:dyDescent="0.25">
      <c r="A531" s="75" t="s">
        <v>326</v>
      </c>
      <c r="B531" s="75"/>
      <c r="C531" s="76"/>
      <c r="D531" s="77" t="s">
        <v>641</v>
      </c>
      <c r="E531" s="78"/>
      <c r="F531" s="77" t="s">
        <v>42</v>
      </c>
      <c r="G531" s="157">
        <v>2000000</v>
      </c>
      <c r="H531" s="81"/>
      <c r="I531" s="80">
        <v>2000000</v>
      </c>
      <c r="J531" s="80"/>
      <c r="K531" s="80"/>
      <c r="L531" s="80"/>
      <c r="M531" s="80"/>
      <c r="N531" s="80"/>
      <c r="O531" s="85">
        <v>41508</v>
      </c>
      <c r="P531" s="81"/>
    </row>
    <row r="532" spans="1:16" x14ac:dyDescent="0.25">
      <c r="A532" s="75" t="s">
        <v>642</v>
      </c>
      <c r="B532" s="75"/>
      <c r="C532" s="76"/>
      <c r="D532" s="77"/>
      <c r="E532" s="78"/>
      <c r="F532" s="77"/>
      <c r="G532" s="78"/>
      <c r="H532" s="79"/>
      <c r="I532" s="80"/>
      <c r="J532" s="80"/>
      <c r="K532" s="80"/>
      <c r="L532" s="80"/>
      <c r="M532" s="80"/>
      <c r="N532" s="80"/>
      <c r="O532" s="77"/>
      <c r="P532" s="81"/>
    </row>
    <row r="533" spans="1:16" x14ac:dyDescent="0.25">
      <c r="A533" s="75"/>
      <c r="B533" s="75"/>
      <c r="C533" s="76"/>
      <c r="D533" s="77"/>
      <c r="E533" s="78"/>
      <c r="F533" s="77"/>
      <c r="G533" s="78"/>
      <c r="H533" s="79"/>
      <c r="I533" s="80"/>
      <c r="J533" s="80"/>
      <c r="K533" s="80"/>
      <c r="L533" s="80"/>
      <c r="M533" s="80"/>
      <c r="N533" s="80"/>
      <c r="O533" s="77"/>
      <c r="P533" s="81"/>
    </row>
    <row r="534" spans="1:16" x14ac:dyDescent="0.25">
      <c r="A534" s="75" t="s">
        <v>326</v>
      </c>
      <c r="B534" s="75" t="s">
        <v>643</v>
      </c>
      <c r="C534" s="76"/>
      <c r="D534" s="77"/>
      <c r="E534" s="78"/>
      <c r="F534" s="77"/>
      <c r="G534" s="163">
        <v>2000000</v>
      </c>
      <c r="H534" s="79"/>
      <c r="I534" s="80"/>
      <c r="J534" s="80"/>
      <c r="K534" s="80"/>
      <c r="L534" s="80"/>
      <c r="M534" s="80"/>
      <c r="N534" s="80"/>
      <c r="O534" s="77"/>
      <c r="P534" s="81"/>
    </row>
    <row r="535" spans="1:16" x14ac:dyDescent="0.25">
      <c r="A535" s="75" t="s">
        <v>326</v>
      </c>
      <c r="B535" s="75"/>
      <c r="C535" s="76"/>
      <c r="D535" s="77" t="s">
        <v>644</v>
      </c>
      <c r="E535" s="78"/>
      <c r="F535" s="77" t="s">
        <v>42</v>
      </c>
      <c r="G535" s="157">
        <v>2000000</v>
      </c>
      <c r="H535" s="80">
        <v>2000000</v>
      </c>
      <c r="I535" s="80"/>
      <c r="J535" s="80"/>
      <c r="K535" s="80"/>
      <c r="L535" s="80"/>
      <c r="M535" s="80"/>
      <c r="N535" s="80">
        <v>2000000</v>
      </c>
      <c r="O535" s="85">
        <v>41522</v>
      </c>
      <c r="P535" s="81"/>
    </row>
    <row r="536" spans="1:16" x14ac:dyDescent="0.25">
      <c r="A536" s="75" t="s">
        <v>645</v>
      </c>
      <c r="B536" s="75"/>
      <c r="C536" s="76"/>
      <c r="D536" s="77"/>
      <c r="E536" s="78"/>
      <c r="F536" s="77"/>
      <c r="G536" s="78"/>
      <c r="H536" s="79"/>
      <c r="I536" s="80"/>
      <c r="J536" s="80"/>
      <c r="K536" s="80"/>
      <c r="L536" s="80"/>
      <c r="M536" s="80"/>
      <c r="N536" s="80"/>
      <c r="O536" s="77"/>
      <c r="P536" s="81"/>
    </row>
    <row r="537" spans="1:16" x14ac:dyDescent="0.25">
      <c r="A537" s="75"/>
      <c r="B537" s="75"/>
      <c r="C537" s="76"/>
      <c r="D537" s="77"/>
      <c r="E537" s="78"/>
      <c r="F537" s="77"/>
      <c r="G537" s="78"/>
      <c r="H537" s="79"/>
      <c r="I537" s="80"/>
      <c r="J537" s="80"/>
      <c r="K537" s="80"/>
      <c r="L537" s="80"/>
      <c r="M537" s="80"/>
      <c r="N537" s="80"/>
      <c r="O537" s="77"/>
      <c r="P537" s="81"/>
    </row>
    <row r="538" spans="1:16" x14ac:dyDescent="0.25">
      <c r="A538" s="75" t="s">
        <v>326</v>
      </c>
      <c r="B538" s="75" t="s">
        <v>590</v>
      </c>
      <c r="C538" s="76"/>
      <c r="D538" s="77"/>
      <c r="E538" s="78"/>
      <c r="F538" s="77"/>
      <c r="G538" s="163">
        <v>1950000</v>
      </c>
      <c r="H538" s="79"/>
      <c r="I538" s="80"/>
      <c r="J538" s="80"/>
      <c r="K538" s="80"/>
      <c r="L538" s="80"/>
      <c r="M538" s="80"/>
      <c r="N538" s="80"/>
      <c r="O538" s="77"/>
      <c r="P538" s="81"/>
    </row>
    <row r="539" spans="1:16" x14ac:dyDescent="0.25">
      <c r="A539" s="75" t="s">
        <v>326</v>
      </c>
      <c r="B539" s="75"/>
      <c r="C539" s="76"/>
      <c r="D539" s="77" t="s">
        <v>591</v>
      </c>
      <c r="E539" s="78"/>
      <c r="F539" s="77" t="s">
        <v>42</v>
      </c>
      <c r="G539" s="157">
        <v>1950000</v>
      </c>
      <c r="H539" s="80">
        <v>1950000</v>
      </c>
      <c r="I539" s="80"/>
      <c r="J539" s="80"/>
      <c r="K539" s="80"/>
      <c r="L539" s="80"/>
      <c r="M539" s="80"/>
      <c r="N539" s="80">
        <v>1950000</v>
      </c>
      <c r="O539" s="85">
        <v>41550</v>
      </c>
      <c r="P539" s="81"/>
    </row>
    <row r="540" spans="1:16" x14ac:dyDescent="0.25">
      <c r="A540" s="75" t="s">
        <v>592</v>
      </c>
      <c r="B540" s="75"/>
      <c r="C540" s="76"/>
      <c r="D540" s="77"/>
      <c r="E540" s="78"/>
      <c r="F540" s="77"/>
      <c r="G540" s="78"/>
      <c r="H540" s="79"/>
      <c r="I540" s="80"/>
      <c r="J540" s="80"/>
      <c r="K540" s="80"/>
      <c r="L540" s="80"/>
      <c r="M540" s="80"/>
      <c r="N540" s="80"/>
      <c r="O540" s="77"/>
      <c r="P540" s="81"/>
    </row>
    <row r="541" spans="1:16" x14ac:dyDescent="0.25">
      <c r="A541" s="75"/>
      <c r="B541" s="75"/>
      <c r="C541" s="76"/>
      <c r="D541" s="77"/>
      <c r="E541" s="78"/>
      <c r="F541" s="77"/>
      <c r="G541" s="78"/>
      <c r="H541" s="79"/>
      <c r="I541" s="80"/>
      <c r="J541" s="80"/>
      <c r="K541" s="80"/>
      <c r="L541" s="80"/>
      <c r="M541" s="80"/>
      <c r="N541" s="80"/>
      <c r="O541" s="77"/>
      <c r="P541" s="81"/>
    </row>
    <row r="542" spans="1:16" x14ac:dyDescent="0.25">
      <c r="A542" s="75" t="s">
        <v>326</v>
      </c>
      <c r="B542" s="75" t="s">
        <v>593</v>
      </c>
      <c r="C542" s="76"/>
      <c r="D542" s="77"/>
      <c r="E542" s="78"/>
      <c r="F542" s="77"/>
      <c r="G542" s="163">
        <v>2000000</v>
      </c>
      <c r="H542" s="79"/>
      <c r="I542" s="80"/>
      <c r="J542" s="80"/>
      <c r="K542" s="80"/>
      <c r="L542" s="80"/>
      <c r="M542" s="80"/>
      <c r="N542" s="80"/>
      <c r="O542" s="77"/>
      <c r="P542" s="81"/>
    </row>
    <row r="543" spans="1:16" x14ac:dyDescent="0.25">
      <c r="A543" s="75" t="s">
        <v>326</v>
      </c>
      <c r="B543" s="75"/>
      <c r="C543" s="76"/>
      <c r="D543" s="77" t="s">
        <v>594</v>
      </c>
      <c r="E543" s="78"/>
      <c r="F543" s="77" t="s">
        <v>42</v>
      </c>
      <c r="G543" s="157">
        <v>2000000</v>
      </c>
      <c r="H543" s="80">
        <v>2000000</v>
      </c>
      <c r="I543" s="80"/>
      <c r="J543" s="80"/>
      <c r="K543" s="80"/>
      <c r="L543" s="80"/>
      <c r="M543" s="80"/>
      <c r="N543" s="80">
        <v>2000000</v>
      </c>
      <c r="O543" s="85">
        <v>41571</v>
      </c>
      <c r="P543" s="81"/>
    </row>
    <row r="544" spans="1:16" x14ac:dyDescent="0.25">
      <c r="A544" s="75" t="s">
        <v>595</v>
      </c>
      <c r="B544" s="75"/>
      <c r="C544" s="76"/>
      <c r="D544" s="77"/>
      <c r="E544" s="78"/>
      <c r="F544" s="77"/>
      <c r="G544" s="78"/>
      <c r="H544" s="79"/>
      <c r="I544" s="80"/>
      <c r="J544" s="80"/>
      <c r="K544" s="80"/>
      <c r="L544" s="80"/>
      <c r="M544" s="80"/>
      <c r="N544" s="80"/>
      <c r="O544" s="77"/>
      <c r="P544" s="81"/>
    </row>
    <row r="545" spans="1:16" x14ac:dyDescent="0.25">
      <c r="A545" s="75"/>
      <c r="B545" s="75"/>
      <c r="C545" s="76"/>
      <c r="D545" s="77"/>
      <c r="E545" s="78"/>
      <c r="F545" s="77"/>
      <c r="G545" s="78"/>
      <c r="H545" s="79"/>
      <c r="I545" s="80"/>
      <c r="J545" s="80"/>
      <c r="K545" s="80"/>
      <c r="L545" s="80"/>
      <c r="M545" s="80"/>
      <c r="N545" s="80"/>
      <c r="O545" s="77"/>
      <c r="P545" s="81"/>
    </row>
    <row r="546" spans="1:16" x14ac:dyDescent="0.25">
      <c r="A546" s="75" t="s">
        <v>326</v>
      </c>
      <c r="B546" s="75" t="s">
        <v>329</v>
      </c>
      <c r="C546" s="76"/>
      <c r="D546" s="77"/>
      <c r="E546" s="78"/>
      <c r="F546" s="77"/>
      <c r="G546" s="163">
        <v>2000000</v>
      </c>
      <c r="H546" s="79"/>
      <c r="I546" s="80"/>
      <c r="J546" s="80"/>
      <c r="K546" s="80"/>
      <c r="L546" s="80"/>
      <c r="M546" s="80"/>
      <c r="N546" s="80"/>
      <c r="O546" s="77"/>
      <c r="P546" s="81"/>
    </row>
    <row r="547" spans="1:16" x14ac:dyDescent="0.25">
      <c r="A547" s="75" t="s">
        <v>326</v>
      </c>
      <c r="B547" s="75"/>
      <c r="C547" s="76"/>
      <c r="D547" s="77" t="s">
        <v>330</v>
      </c>
      <c r="E547" s="78"/>
      <c r="F547" s="77" t="s">
        <v>42</v>
      </c>
      <c r="G547" s="157">
        <v>2000000</v>
      </c>
      <c r="H547" s="80">
        <v>2000000</v>
      </c>
      <c r="I547" s="80"/>
      <c r="J547" s="80"/>
      <c r="K547" s="80"/>
      <c r="L547" s="80"/>
      <c r="M547" s="80"/>
      <c r="N547" s="80">
        <v>2000000</v>
      </c>
      <c r="O547" s="85">
        <v>41606</v>
      </c>
      <c r="P547" s="81"/>
    </row>
    <row r="548" spans="1:16" x14ac:dyDescent="0.25">
      <c r="A548" s="75" t="s">
        <v>331</v>
      </c>
      <c r="B548" s="75"/>
      <c r="C548" s="76"/>
      <c r="D548" s="77"/>
      <c r="E548" s="78"/>
      <c r="F548" s="77"/>
      <c r="G548" s="78"/>
      <c r="H548" s="79"/>
      <c r="I548" s="80"/>
      <c r="J548" s="80"/>
      <c r="K548" s="80"/>
      <c r="L548" s="80"/>
      <c r="M548" s="80"/>
      <c r="N548" s="80"/>
      <c r="O548" s="77"/>
      <c r="P548" s="81"/>
    </row>
    <row r="549" spans="1:16" x14ac:dyDescent="0.25">
      <c r="A549" s="75"/>
      <c r="B549" s="75"/>
      <c r="C549" s="76"/>
      <c r="D549" s="77"/>
      <c r="E549" s="78"/>
      <c r="F549" s="77"/>
      <c r="G549" s="78"/>
      <c r="H549" s="79"/>
      <c r="I549" s="80"/>
      <c r="J549" s="80"/>
      <c r="K549" s="80"/>
      <c r="L549" s="80"/>
      <c r="M549" s="80"/>
      <c r="N549" s="80"/>
      <c r="O549" s="77"/>
      <c r="P549" s="81"/>
    </row>
    <row r="550" spans="1:16" x14ac:dyDescent="0.25">
      <c r="A550" s="75" t="s">
        <v>326</v>
      </c>
      <c r="B550" s="75" t="s">
        <v>332</v>
      </c>
      <c r="C550" s="76"/>
      <c r="D550" s="77"/>
      <c r="E550" s="78"/>
      <c r="F550" s="77"/>
      <c r="G550" s="163">
        <v>2000000</v>
      </c>
      <c r="H550" s="79"/>
      <c r="I550" s="80"/>
      <c r="J550" s="80"/>
      <c r="K550" s="80"/>
      <c r="L550" s="80"/>
      <c r="M550" s="80"/>
      <c r="N550" s="80"/>
      <c r="O550" s="77"/>
      <c r="P550" s="81"/>
    </row>
    <row r="551" spans="1:16" x14ac:dyDescent="0.25">
      <c r="A551" s="75" t="s">
        <v>326</v>
      </c>
      <c r="B551" s="75"/>
      <c r="C551" s="76"/>
      <c r="D551" s="77" t="s">
        <v>333</v>
      </c>
      <c r="E551" s="78"/>
      <c r="F551" s="77" t="s">
        <v>42</v>
      </c>
      <c r="G551" s="157">
        <v>2000000</v>
      </c>
      <c r="H551" s="79"/>
      <c r="I551" s="79"/>
      <c r="J551" s="79"/>
      <c r="K551" s="79"/>
      <c r="L551" s="79">
        <v>2000000</v>
      </c>
      <c r="M551" s="79"/>
      <c r="N551" s="79"/>
      <c r="O551" s="85">
        <v>41613</v>
      </c>
      <c r="P551" s="81"/>
    </row>
    <row r="552" spans="1:16" x14ac:dyDescent="0.25">
      <c r="A552" s="75" t="s">
        <v>334</v>
      </c>
      <c r="B552" s="75"/>
      <c r="C552" s="76"/>
      <c r="D552" s="77"/>
      <c r="E552" s="78"/>
      <c r="F552" s="77"/>
      <c r="G552" s="78"/>
      <c r="H552" s="79"/>
      <c r="I552" s="80"/>
      <c r="J552" s="80"/>
      <c r="K552" s="80"/>
      <c r="L552" s="80"/>
      <c r="M552" s="80"/>
      <c r="N552" s="80"/>
      <c r="O552" s="77"/>
      <c r="P552" s="81"/>
    </row>
    <row r="553" spans="1:16" x14ac:dyDescent="0.25">
      <c r="A553" s="75"/>
      <c r="B553" s="75"/>
      <c r="C553" s="76"/>
      <c r="D553" s="77"/>
      <c r="E553" s="78"/>
      <c r="F553" s="77"/>
      <c r="G553" s="78"/>
      <c r="H553" s="79"/>
      <c r="I553" s="80"/>
      <c r="J553" s="80"/>
      <c r="K553" s="80"/>
      <c r="L553" s="80"/>
      <c r="M553" s="80"/>
      <c r="N553" s="80"/>
      <c r="O553" s="77"/>
      <c r="P553" s="81"/>
    </row>
    <row r="554" spans="1:16" x14ac:dyDescent="0.25">
      <c r="A554" s="140" t="s">
        <v>347</v>
      </c>
      <c r="B554" s="140" t="s">
        <v>19</v>
      </c>
      <c r="C554" s="141" t="s">
        <v>348</v>
      </c>
      <c r="D554" s="142">
        <v>40557</v>
      </c>
      <c r="E554" s="143"/>
      <c r="F554" s="144"/>
      <c r="G554" s="145">
        <v>7000000</v>
      </c>
      <c r="H554" s="80"/>
      <c r="I554" s="80"/>
      <c r="J554" s="80"/>
      <c r="K554" s="80"/>
      <c r="L554" s="80"/>
      <c r="M554" s="80"/>
      <c r="N554" s="80"/>
      <c r="O554" s="85"/>
      <c r="P554" s="81"/>
    </row>
    <row r="555" spans="1:16" x14ac:dyDescent="0.25">
      <c r="A555" s="150"/>
      <c r="B555" s="150"/>
      <c r="C555" s="151"/>
      <c r="D555" s="152"/>
      <c r="E555" s="153"/>
      <c r="F555" s="154"/>
      <c r="G555" s="155"/>
      <c r="H555" s="80"/>
      <c r="I555" s="80"/>
      <c r="J555" s="80"/>
      <c r="K555" s="80"/>
      <c r="L555" s="80"/>
      <c r="M555" s="80"/>
      <c r="N555" s="80"/>
      <c r="O555" s="85"/>
      <c r="P555" s="81"/>
    </row>
    <row r="556" spans="1:16" x14ac:dyDescent="0.25">
      <c r="A556" s="167" t="s">
        <v>347</v>
      </c>
      <c r="B556" s="167" t="s">
        <v>596</v>
      </c>
      <c r="C556" s="168"/>
      <c r="D556" s="169"/>
      <c r="E556" s="169"/>
      <c r="F556" s="170"/>
      <c r="G556" s="169"/>
      <c r="H556" s="79"/>
      <c r="I556" s="171"/>
      <c r="J556" s="171"/>
      <c r="K556" s="171"/>
      <c r="L556" s="171"/>
      <c r="M556" s="171"/>
      <c r="N556" s="171"/>
      <c r="O556" s="170"/>
      <c r="P556" s="81"/>
    </row>
    <row r="557" spans="1:16" x14ac:dyDescent="0.25">
      <c r="A557" s="167" t="s">
        <v>347</v>
      </c>
      <c r="B557" s="167"/>
      <c r="C557" s="168"/>
      <c r="D557" s="170" t="s">
        <v>597</v>
      </c>
      <c r="E557" s="169"/>
      <c r="F557" s="170"/>
      <c r="G557" s="172">
        <v>1000000</v>
      </c>
      <c r="H557" s="171"/>
      <c r="I557" s="171"/>
      <c r="J557" s="171"/>
      <c r="K557" s="171"/>
      <c r="L557" s="171"/>
      <c r="M557" s="171"/>
      <c r="N557" s="171"/>
      <c r="O557" s="173"/>
      <c r="P557" s="81"/>
    </row>
    <row r="558" spans="1:16" x14ac:dyDescent="0.25">
      <c r="A558" s="167" t="s">
        <v>347</v>
      </c>
      <c r="B558" s="167"/>
      <c r="C558" s="168"/>
      <c r="D558" s="174"/>
      <c r="E558" s="169"/>
      <c r="F558" s="170" t="s">
        <v>42</v>
      </c>
      <c r="G558" s="79">
        <f>15*10000</f>
        <v>150000</v>
      </c>
      <c r="H558" s="80">
        <f>15*10000</f>
        <v>150000</v>
      </c>
      <c r="I558" s="80"/>
      <c r="J558" s="80"/>
      <c r="K558" s="80"/>
      <c r="L558" s="80"/>
      <c r="M558" s="80"/>
      <c r="N558" s="80">
        <f>15*10000</f>
        <v>150000</v>
      </c>
      <c r="O558" s="173">
        <v>41522</v>
      </c>
      <c r="P558" s="81"/>
    </row>
    <row r="559" spans="1:16" x14ac:dyDescent="0.25">
      <c r="A559" s="167" t="s">
        <v>347</v>
      </c>
      <c r="B559" s="167"/>
      <c r="C559" s="168"/>
      <c r="D559" s="169"/>
      <c r="E559" s="169"/>
      <c r="F559" s="170" t="s">
        <v>42</v>
      </c>
      <c r="G559" s="79">
        <f>7*50000</f>
        <v>350000</v>
      </c>
      <c r="H559" s="80">
        <f>7*50000</f>
        <v>350000</v>
      </c>
      <c r="I559" s="80"/>
      <c r="J559" s="80"/>
      <c r="K559" s="80"/>
      <c r="L559" s="80"/>
      <c r="M559" s="80"/>
      <c r="N559" s="80">
        <f>7*50000</f>
        <v>350000</v>
      </c>
      <c r="O559" s="173">
        <v>41522</v>
      </c>
      <c r="P559" s="81"/>
    </row>
    <row r="560" spans="1:16" x14ac:dyDescent="0.25">
      <c r="A560" s="167" t="s">
        <v>347</v>
      </c>
      <c r="B560" s="167"/>
      <c r="C560" s="168"/>
      <c r="D560" s="169"/>
      <c r="E560" s="169"/>
      <c r="F560" s="170" t="s">
        <v>42</v>
      </c>
      <c r="G560" s="79">
        <f>5*100000</f>
        <v>500000</v>
      </c>
      <c r="H560" s="80">
        <f>5*100000</f>
        <v>500000</v>
      </c>
      <c r="I560" s="80"/>
      <c r="J560" s="80"/>
      <c r="K560" s="80"/>
      <c r="L560" s="80"/>
      <c r="M560" s="80"/>
      <c r="N560" s="80">
        <f>5*100000</f>
        <v>500000</v>
      </c>
      <c r="O560" s="173">
        <v>41522</v>
      </c>
      <c r="P560" s="81"/>
    </row>
    <row r="561" spans="1:16" x14ac:dyDescent="0.25">
      <c r="A561" s="167" t="s">
        <v>347</v>
      </c>
      <c r="B561" s="167"/>
      <c r="C561" s="168"/>
      <c r="D561" s="169"/>
      <c r="E561" s="169"/>
      <c r="F561" s="170"/>
      <c r="G561" s="169"/>
      <c r="H561" s="80"/>
      <c r="I561" s="80"/>
      <c r="J561" s="80"/>
      <c r="K561" s="80"/>
      <c r="L561" s="80"/>
      <c r="M561" s="80"/>
      <c r="N561" s="80"/>
      <c r="O561" s="170"/>
      <c r="P561" s="81"/>
    </row>
    <row r="562" spans="1:16" x14ac:dyDescent="0.25">
      <c r="A562" s="167" t="s">
        <v>347</v>
      </c>
      <c r="B562" s="167"/>
      <c r="C562" s="168"/>
      <c r="D562" s="170" t="s">
        <v>598</v>
      </c>
      <c r="E562" s="169"/>
      <c r="F562" s="170"/>
      <c r="G562" s="172">
        <v>1000000</v>
      </c>
      <c r="H562" s="80"/>
      <c r="I562" s="80"/>
      <c r="J562" s="80"/>
      <c r="K562" s="80"/>
      <c r="L562" s="80"/>
      <c r="M562" s="80"/>
      <c r="N562" s="80"/>
      <c r="O562" s="170"/>
      <c r="P562" s="81"/>
    </row>
    <row r="563" spans="1:16" x14ac:dyDescent="0.25">
      <c r="A563" s="167" t="s">
        <v>347</v>
      </c>
      <c r="B563" s="167"/>
      <c r="C563" s="168"/>
      <c r="D563" s="169"/>
      <c r="E563" s="169"/>
      <c r="F563" s="170" t="s">
        <v>42</v>
      </c>
      <c r="G563" s="79">
        <f>15*10000</f>
        <v>150000</v>
      </c>
      <c r="H563" s="80">
        <f>15*10000</f>
        <v>150000</v>
      </c>
      <c r="I563" s="80"/>
      <c r="J563" s="80"/>
      <c r="K563" s="80"/>
      <c r="L563" s="81"/>
      <c r="M563" s="80"/>
      <c r="N563" s="80">
        <f>15*10000</f>
        <v>150000</v>
      </c>
      <c r="O563" s="173">
        <v>41543</v>
      </c>
      <c r="P563" s="81"/>
    </row>
    <row r="564" spans="1:16" x14ac:dyDescent="0.25">
      <c r="A564" s="167" t="s">
        <v>347</v>
      </c>
      <c r="B564" s="167"/>
      <c r="C564" s="168"/>
      <c r="D564" s="169"/>
      <c r="E564" s="169"/>
      <c r="F564" s="170" t="s">
        <v>42</v>
      </c>
      <c r="G564" s="79">
        <f>7*50000</f>
        <v>350000</v>
      </c>
      <c r="H564" s="80">
        <f>7*50000</f>
        <v>350000</v>
      </c>
      <c r="I564" s="80"/>
      <c r="J564" s="80"/>
      <c r="K564" s="80"/>
      <c r="L564" s="81"/>
      <c r="M564" s="80"/>
      <c r="N564" s="80">
        <f>7*50000</f>
        <v>350000</v>
      </c>
      <c r="O564" s="173">
        <v>41543</v>
      </c>
      <c r="P564" s="81"/>
    </row>
    <row r="565" spans="1:16" x14ac:dyDescent="0.25">
      <c r="A565" s="167" t="s">
        <v>347</v>
      </c>
      <c r="B565" s="167"/>
      <c r="C565" s="168"/>
      <c r="D565" s="169"/>
      <c r="E565" s="169"/>
      <c r="F565" s="170" t="s">
        <v>42</v>
      </c>
      <c r="G565" s="79">
        <f>5*100000</f>
        <v>500000</v>
      </c>
      <c r="H565" s="80">
        <f>5*100000</f>
        <v>500000</v>
      </c>
      <c r="I565" s="80"/>
      <c r="J565" s="80"/>
      <c r="K565" s="80"/>
      <c r="L565" s="81"/>
      <c r="M565" s="80"/>
      <c r="N565" s="80">
        <f>5*100000</f>
        <v>500000</v>
      </c>
      <c r="O565" s="173">
        <v>41543</v>
      </c>
      <c r="P565" s="81"/>
    </row>
    <row r="566" spans="1:16" x14ac:dyDescent="0.25">
      <c r="A566" s="167" t="s">
        <v>347</v>
      </c>
      <c r="B566" s="167"/>
      <c r="C566" s="168"/>
      <c r="D566" s="169"/>
      <c r="E566" s="169"/>
      <c r="F566" s="170"/>
      <c r="G566" s="79"/>
      <c r="H566" s="80"/>
      <c r="I566" s="80"/>
      <c r="J566" s="80"/>
      <c r="K566" s="80"/>
      <c r="L566" s="80"/>
      <c r="M566" s="80"/>
      <c r="N566" s="80"/>
      <c r="O566" s="173"/>
      <c r="P566" s="81"/>
    </row>
    <row r="567" spans="1:16" x14ac:dyDescent="0.25">
      <c r="A567" s="167" t="s">
        <v>347</v>
      </c>
      <c r="B567" s="167"/>
      <c r="C567" s="168"/>
      <c r="D567" s="170" t="s">
        <v>599</v>
      </c>
      <c r="E567" s="169"/>
      <c r="F567" s="170"/>
      <c r="G567" s="172">
        <v>1500000</v>
      </c>
      <c r="H567" s="80"/>
      <c r="I567" s="80"/>
      <c r="J567" s="80"/>
      <c r="K567" s="80"/>
      <c r="L567" s="80"/>
      <c r="M567" s="80"/>
      <c r="N567" s="80"/>
      <c r="O567" s="170"/>
      <c r="P567" s="81"/>
    </row>
    <row r="568" spans="1:16" x14ac:dyDescent="0.25">
      <c r="A568" s="167" t="s">
        <v>347</v>
      </c>
      <c r="B568" s="167"/>
      <c r="C568" s="168"/>
      <c r="D568" s="169"/>
      <c r="E568" s="169"/>
      <c r="F568" s="170" t="s">
        <v>42</v>
      </c>
      <c r="G568" s="79">
        <f>20*10000</f>
        <v>200000</v>
      </c>
      <c r="H568" s="80">
        <f>20*10000</f>
        <v>200000</v>
      </c>
      <c r="I568" s="80"/>
      <c r="J568" s="80"/>
      <c r="K568" s="80"/>
      <c r="L568" s="81"/>
      <c r="M568" s="80"/>
      <c r="N568" s="80">
        <f>20*10000</f>
        <v>200000</v>
      </c>
      <c r="O568" s="173">
        <v>41557</v>
      </c>
      <c r="P568" s="81"/>
    </row>
    <row r="569" spans="1:16" x14ac:dyDescent="0.25">
      <c r="A569" s="167" t="s">
        <v>347</v>
      </c>
      <c r="B569" s="167"/>
      <c r="C569" s="168"/>
      <c r="D569" s="169"/>
      <c r="E569" s="169"/>
      <c r="F569" s="170" t="s">
        <v>42</v>
      </c>
      <c r="G569" s="79">
        <f>10*50000</f>
        <v>500000</v>
      </c>
      <c r="H569" s="80">
        <f>10*50000</f>
        <v>500000</v>
      </c>
      <c r="I569" s="80"/>
      <c r="J569" s="80"/>
      <c r="K569" s="80"/>
      <c r="L569" s="81"/>
      <c r="M569" s="80"/>
      <c r="N569" s="80">
        <f>10*50000</f>
        <v>500000</v>
      </c>
      <c r="O569" s="173">
        <v>41557</v>
      </c>
      <c r="P569" s="81"/>
    </row>
    <row r="570" spans="1:16" x14ac:dyDescent="0.25">
      <c r="A570" s="167" t="s">
        <v>347</v>
      </c>
      <c r="B570" s="167"/>
      <c r="C570" s="168"/>
      <c r="D570" s="169"/>
      <c r="E570" s="169"/>
      <c r="F570" s="170" t="s">
        <v>42</v>
      </c>
      <c r="G570" s="79">
        <f>8*100000</f>
        <v>800000</v>
      </c>
      <c r="H570" s="80">
        <f>8*100000</f>
        <v>800000</v>
      </c>
      <c r="I570" s="80"/>
      <c r="J570" s="80"/>
      <c r="K570" s="80"/>
      <c r="L570" s="81"/>
      <c r="M570" s="80"/>
      <c r="N570" s="80">
        <f>8*100000</f>
        <v>800000</v>
      </c>
      <c r="O570" s="173">
        <v>41557</v>
      </c>
      <c r="P570" s="81"/>
    </row>
    <row r="571" spans="1:16" x14ac:dyDescent="0.25">
      <c r="A571" s="167" t="s">
        <v>347</v>
      </c>
      <c r="B571" s="167"/>
      <c r="C571" s="168"/>
      <c r="D571" s="169"/>
      <c r="E571" s="169"/>
      <c r="F571" s="170"/>
      <c r="G571" s="79"/>
      <c r="H571" s="80"/>
      <c r="I571" s="80"/>
      <c r="J571" s="80"/>
      <c r="K571" s="80"/>
      <c r="L571" s="80"/>
      <c r="M571" s="80"/>
      <c r="N571" s="80"/>
      <c r="O571" s="173"/>
      <c r="P571" s="81"/>
    </row>
    <row r="572" spans="1:16" x14ac:dyDescent="0.25">
      <c r="A572" s="167" t="s">
        <v>347</v>
      </c>
      <c r="B572" s="167"/>
      <c r="C572" s="168"/>
      <c r="D572" s="170" t="s">
        <v>600</v>
      </c>
      <c r="E572" s="169"/>
      <c r="F572" s="170"/>
      <c r="G572" s="172">
        <v>1500000</v>
      </c>
      <c r="H572" s="80"/>
      <c r="I572" s="80"/>
      <c r="J572" s="80"/>
      <c r="K572" s="80"/>
      <c r="L572" s="80"/>
      <c r="M572" s="80"/>
      <c r="N572" s="80"/>
      <c r="O572" s="170"/>
      <c r="P572" s="81"/>
    </row>
    <row r="573" spans="1:16" x14ac:dyDescent="0.25">
      <c r="A573" s="167" t="s">
        <v>347</v>
      </c>
      <c r="B573" s="167"/>
      <c r="C573" s="168"/>
      <c r="D573" s="169"/>
      <c r="E573" s="169"/>
      <c r="F573" s="170" t="s">
        <v>42</v>
      </c>
      <c r="G573" s="79">
        <f>20*10000</f>
        <v>200000</v>
      </c>
      <c r="H573" s="80"/>
      <c r="I573" s="80"/>
      <c r="J573" s="80"/>
      <c r="K573" s="80"/>
      <c r="L573" s="80">
        <f>20*10000</f>
        <v>200000</v>
      </c>
      <c r="M573" s="80"/>
      <c r="N573" s="80"/>
      <c r="O573" s="173">
        <v>41571</v>
      </c>
      <c r="P573" s="81"/>
    </row>
    <row r="574" spans="1:16" x14ac:dyDescent="0.25">
      <c r="A574" s="167" t="s">
        <v>347</v>
      </c>
      <c r="B574" s="167"/>
      <c r="C574" s="168"/>
      <c r="D574" s="169"/>
      <c r="E574" s="169"/>
      <c r="F574" s="170" t="s">
        <v>42</v>
      </c>
      <c r="G574" s="79">
        <f>10*50000</f>
        <v>500000</v>
      </c>
      <c r="H574" s="80"/>
      <c r="I574" s="80"/>
      <c r="J574" s="80"/>
      <c r="K574" s="80"/>
      <c r="L574" s="80">
        <f>10*50000</f>
        <v>500000</v>
      </c>
      <c r="M574" s="80"/>
      <c r="N574" s="80"/>
      <c r="O574" s="173">
        <v>41571</v>
      </c>
      <c r="P574" s="81"/>
    </row>
    <row r="575" spans="1:16" x14ac:dyDescent="0.25">
      <c r="A575" s="167" t="s">
        <v>347</v>
      </c>
      <c r="B575" s="167"/>
      <c r="C575" s="168"/>
      <c r="D575" s="169"/>
      <c r="E575" s="169"/>
      <c r="F575" s="170" t="s">
        <v>42</v>
      </c>
      <c r="G575" s="79">
        <f>8*100000</f>
        <v>800000</v>
      </c>
      <c r="H575" s="80"/>
      <c r="I575" s="80"/>
      <c r="J575" s="80"/>
      <c r="K575" s="80"/>
      <c r="L575" s="80">
        <f>8*100000</f>
        <v>800000</v>
      </c>
      <c r="M575" s="80"/>
      <c r="N575" s="80"/>
      <c r="O575" s="173">
        <v>41571</v>
      </c>
      <c r="P575" s="81"/>
    </row>
    <row r="576" spans="1:16" x14ac:dyDescent="0.25">
      <c r="A576" s="167" t="s">
        <v>347</v>
      </c>
      <c r="B576" s="167"/>
      <c r="C576" s="168"/>
      <c r="D576" s="169"/>
      <c r="E576" s="169"/>
      <c r="F576" s="170"/>
      <c r="G576" s="79"/>
      <c r="H576" s="80"/>
      <c r="I576" s="80"/>
      <c r="J576" s="80"/>
      <c r="K576" s="80"/>
      <c r="L576" s="80"/>
      <c r="M576" s="80"/>
      <c r="N576" s="80"/>
      <c r="O576" s="173"/>
      <c r="P576" s="81"/>
    </row>
    <row r="577" spans="1:16" x14ac:dyDescent="0.25">
      <c r="A577" s="167" t="s">
        <v>347</v>
      </c>
      <c r="B577" s="167"/>
      <c r="C577" s="168"/>
      <c r="D577" s="170" t="s">
        <v>601</v>
      </c>
      <c r="E577" s="169"/>
      <c r="F577" s="170"/>
      <c r="G577" s="172">
        <v>2000000</v>
      </c>
      <c r="H577" s="80"/>
      <c r="I577" s="80"/>
      <c r="J577" s="80"/>
      <c r="K577" s="80"/>
      <c r="L577" s="80"/>
      <c r="M577" s="80"/>
      <c r="N577" s="80"/>
      <c r="O577" s="170"/>
      <c r="P577" s="81"/>
    </row>
    <row r="578" spans="1:16" x14ac:dyDescent="0.25">
      <c r="A578" s="167" t="s">
        <v>347</v>
      </c>
      <c r="B578" s="167"/>
      <c r="C578" s="168"/>
      <c r="D578" s="169"/>
      <c r="E578" s="169"/>
      <c r="F578" s="170" t="s">
        <v>42</v>
      </c>
      <c r="G578" s="79">
        <f>25*10000</f>
        <v>250000</v>
      </c>
      <c r="H578" s="80"/>
      <c r="I578" s="80"/>
      <c r="J578" s="80"/>
      <c r="K578" s="80"/>
      <c r="L578" s="80">
        <f>25*10000</f>
        <v>250000</v>
      </c>
      <c r="M578" s="80"/>
      <c r="N578" s="80"/>
      <c r="O578" s="173">
        <v>41585</v>
      </c>
      <c r="P578" s="81"/>
    </row>
    <row r="579" spans="1:16" x14ac:dyDescent="0.25">
      <c r="A579" s="167" t="s">
        <v>347</v>
      </c>
      <c r="B579" s="167"/>
      <c r="C579" s="168"/>
      <c r="D579" s="169"/>
      <c r="E579" s="169"/>
      <c r="F579" s="170" t="s">
        <v>42</v>
      </c>
      <c r="G579" s="79">
        <f>15*50000</f>
        <v>750000</v>
      </c>
      <c r="H579" s="80"/>
      <c r="I579" s="80"/>
      <c r="J579" s="80"/>
      <c r="K579" s="80"/>
      <c r="L579" s="80">
        <f>15*50000</f>
        <v>750000</v>
      </c>
      <c r="M579" s="80"/>
      <c r="N579" s="80"/>
      <c r="O579" s="173">
        <v>41585</v>
      </c>
      <c r="P579" s="81"/>
    </row>
    <row r="580" spans="1:16" x14ac:dyDescent="0.25">
      <c r="A580" s="167" t="s">
        <v>347</v>
      </c>
      <c r="B580" s="167"/>
      <c r="C580" s="168"/>
      <c r="D580" s="169"/>
      <c r="E580" s="169"/>
      <c r="F580" s="170" t="s">
        <v>42</v>
      </c>
      <c r="G580" s="79">
        <f>10*100000</f>
        <v>1000000</v>
      </c>
      <c r="H580" s="80"/>
      <c r="I580" s="80"/>
      <c r="J580" s="80"/>
      <c r="K580" s="80"/>
      <c r="L580" s="80">
        <f>10*100000</f>
        <v>1000000</v>
      </c>
      <c r="M580" s="80"/>
      <c r="N580" s="80"/>
      <c r="O580" s="173">
        <v>41585</v>
      </c>
      <c r="P580" s="81"/>
    </row>
    <row r="581" spans="1:16" x14ac:dyDescent="0.25">
      <c r="A581" s="167" t="s">
        <v>602</v>
      </c>
      <c r="B581" s="167"/>
      <c r="C581" s="168"/>
      <c r="D581" s="169"/>
      <c r="E581" s="169"/>
      <c r="F581" s="170"/>
      <c r="G581" s="169"/>
      <c r="H581" s="79"/>
      <c r="I581" s="171"/>
      <c r="J581" s="171"/>
      <c r="K581" s="171"/>
      <c r="L581" s="171"/>
      <c r="M581" s="171"/>
      <c r="N581" s="171"/>
      <c r="O581" s="170"/>
      <c r="P581" s="81"/>
    </row>
    <row r="582" spans="1:16" x14ac:dyDescent="0.25">
      <c r="A582" s="150"/>
      <c r="B582" s="150"/>
      <c r="C582" s="151"/>
      <c r="D582" s="152"/>
      <c r="E582" s="153"/>
      <c r="F582" s="154"/>
      <c r="G582" s="155"/>
      <c r="H582" s="80"/>
      <c r="I582" s="80"/>
      <c r="J582" s="80"/>
      <c r="K582" s="80"/>
      <c r="L582" s="80"/>
      <c r="M582" s="80"/>
      <c r="N582" s="80"/>
      <c r="O582" s="85"/>
      <c r="P582" s="81"/>
    </row>
    <row r="583" spans="1:16" x14ac:dyDescent="0.25">
      <c r="A583" s="140" t="s">
        <v>358</v>
      </c>
      <c r="B583" s="140" t="s">
        <v>19</v>
      </c>
      <c r="C583" s="141" t="s">
        <v>359</v>
      </c>
      <c r="D583" s="142">
        <v>40603</v>
      </c>
      <c r="E583" s="143"/>
      <c r="F583" s="144"/>
      <c r="G583" s="145" t="s">
        <v>360</v>
      </c>
      <c r="H583" s="79"/>
      <c r="I583" s="80"/>
      <c r="J583" s="80"/>
      <c r="K583" s="80"/>
      <c r="L583" s="80"/>
      <c r="M583" s="80"/>
      <c r="N583" s="80"/>
      <c r="O583" s="77"/>
      <c r="P583" s="81"/>
    </row>
    <row r="584" spans="1:16" x14ac:dyDescent="0.25">
      <c r="A584" s="150"/>
      <c r="B584" s="150"/>
      <c r="C584" s="151"/>
      <c r="D584" s="152"/>
      <c r="E584" s="153"/>
      <c r="F584" s="154"/>
      <c r="G584" s="155"/>
      <c r="H584" s="79"/>
      <c r="I584" s="80"/>
      <c r="J584" s="80"/>
      <c r="K584" s="80"/>
      <c r="L584" s="80"/>
      <c r="M584" s="80"/>
      <c r="N584" s="80"/>
      <c r="O584" s="77"/>
      <c r="P584" s="81"/>
    </row>
    <row r="585" spans="1:16" x14ac:dyDescent="0.25">
      <c r="A585" s="75" t="s">
        <v>361</v>
      </c>
      <c r="B585" s="75" t="s">
        <v>362</v>
      </c>
      <c r="C585" s="151"/>
      <c r="D585" s="152"/>
      <c r="E585" s="153"/>
      <c r="F585" s="154"/>
      <c r="G585" s="163" t="s">
        <v>363</v>
      </c>
      <c r="H585" s="79"/>
      <c r="I585" s="80"/>
      <c r="J585" s="80"/>
      <c r="K585" s="80"/>
      <c r="L585" s="80"/>
      <c r="M585" s="80"/>
      <c r="N585" s="80"/>
      <c r="O585" s="77"/>
      <c r="P585" s="81"/>
    </row>
    <row r="586" spans="1:16" x14ac:dyDescent="0.25">
      <c r="A586" s="75" t="s">
        <v>361</v>
      </c>
      <c r="B586" s="150"/>
      <c r="C586" s="151"/>
      <c r="D586" s="152" t="s">
        <v>364</v>
      </c>
      <c r="E586" s="153"/>
      <c r="F586" s="77" t="s">
        <v>365</v>
      </c>
      <c r="G586" s="79">
        <v>150</v>
      </c>
      <c r="H586" s="80">
        <v>1151936</v>
      </c>
      <c r="I586" s="80">
        <v>2303871</v>
      </c>
      <c r="J586" s="80"/>
      <c r="K586" s="80"/>
      <c r="L586" s="149"/>
      <c r="M586" s="80"/>
      <c r="N586" s="80">
        <v>1164626</v>
      </c>
      <c r="O586" s="85">
        <v>41791</v>
      </c>
      <c r="P586" s="81"/>
    </row>
    <row r="587" spans="1:16" x14ac:dyDescent="0.25">
      <c r="A587" s="75" t="s">
        <v>366</v>
      </c>
      <c r="B587" s="150"/>
      <c r="C587" s="151"/>
      <c r="D587" s="152"/>
      <c r="E587" s="153"/>
      <c r="F587" s="154"/>
      <c r="G587" s="155"/>
      <c r="H587" s="79"/>
      <c r="I587" s="80"/>
      <c r="J587" s="80"/>
      <c r="K587" s="80"/>
      <c r="L587" s="80"/>
      <c r="M587" s="80"/>
      <c r="N587" s="80"/>
      <c r="O587" s="77"/>
      <c r="P587" s="81"/>
    </row>
    <row r="588" spans="1:16" x14ac:dyDescent="0.25">
      <c r="A588" s="150"/>
      <c r="B588" s="150"/>
      <c r="C588" s="151"/>
      <c r="D588" s="152"/>
      <c r="E588" s="153"/>
      <c r="F588" s="154"/>
      <c r="G588" s="155"/>
      <c r="H588" s="79"/>
      <c r="I588" s="80"/>
      <c r="J588" s="80"/>
      <c r="K588" s="80"/>
      <c r="L588" s="80"/>
      <c r="M588" s="80"/>
      <c r="N588" s="80"/>
      <c r="O588" s="77"/>
      <c r="P588" s="81"/>
    </row>
    <row r="589" spans="1:16" x14ac:dyDescent="0.25">
      <c r="A589" s="140" t="s">
        <v>105</v>
      </c>
      <c r="B589" s="140" t="s">
        <v>19</v>
      </c>
      <c r="C589" s="141" t="s">
        <v>367</v>
      </c>
      <c r="D589" s="142">
        <v>40661</v>
      </c>
      <c r="E589" s="143"/>
      <c r="F589" s="144"/>
      <c r="G589" s="145">
        <v>5000000</v>
      </c>
      <c r="H589" s="80"/>
      <c r="I589" s="80"/>
      <c r="J589" s="80"/>
      <c r="K589" s="80"/>
      <c r="L589" s="80"/>
      <c r="M589" s="80"/>
      <c r="N589" s="80"/>
      <c r="O589" s="77"/>
      <c r="P589" s="81"/>
    </row>
    <row r="590" spans="1:16" x14ac:dyDescent="0.25">
      <c r="A590" s="75"/>
      <c r="B590" s="75"/>
      <c r="C590" s="76"/>
      <c r="D590" s="77"/>
      <c r="E590" s="78"/>
      <c r="F590" s="77"/>
      <c r="G590" s="78"/>
      <c r="H590" s="79"/>
      <c r="I590" s="80"/>
      <c r="J590" s="80"/>
      <c r="K590" s="80"/>
      <c r="L590" s="80"/>
      <c r="M590" s="80"/>
      <c r="N590" s="80"/>
      <c r="O590" s="77"/>
      <c r="P590" s="81"/>
    </row>
    <row r="591" spans="1:16" x14ac:dyDescent="0.25">
      <c r="A591" s="140" t="s">
        <v>38</v>
      </c>
      <c r="B591" s="140" t="s">
        <v>19</v>
      </c>
      <c r="C591" s="141" t="s">
        <v>368</v>
      </c>
      <c r="D591" s="142">
        <v>40673</v>
      </c>
      <c r="E591" s="143"/>
      <c r="F591" s="144"/>
      <c r="G591" s="145" t="s">
        <v>209</v>
      </c>
      <c r="H591" s="80"/>
      <c r="I591" s="80"/>
      <c r="J591" s="80"/>
      <c r="K591" s="80"/>
      <c r="L591" s="80"/>
      <c r="M591" s="80"/>
      <c r="N591" s="80"/>
      <c r="O591" s="77"/>
      <c r="P591" s="81"/>
    </row>
    <row r="592" spans="1:16" x14ac:dyDescent="0.25">
      <c r="A592" s="75"/>
      <c r="B592" s="75"/>
      <c r="C592" s="76"/>
      <c r="D592" s="77"/>
      <c r="E592" s="78"/>
      <c r="F592" s="77"/>
      <c r="G592" s="78"/>
      <c r="H592" s="79"/>
      <c r="I592" s="80"/>
      <c r="J592" s="80"/>
      <c r="K592" s="80"/>
      <c r="L592" s="80"/>
      <c r="M592" s="80"/>
      <c r="N592" s="80"/>
      <c r="O592" s="77"/>
      <c r="P592" s="81"/>
    </row>
    <row r="593" spans="1:16" x14ac:dyDescent="0.25">
      <c r="A593" s="75" t="s">
        <v>38</v>
      </c>
      <c r="B593" s="75" t="s">
        <v>369</v>
      </c>
      <c r="C593" s="76"/>
      <c r="D593" s="78"/>
      <c r="E593" s="78"/>
      <c r="F593" s="77" t="s">
        <v>42</v>
      </c>
      <c r="G593" s="79">
        <v>4000000</v>
      </c>
      <c r="H593" s="80"/>
      <c r="I593" s="80"/>
      <c r="J593" s="80"/>
      <c r="K593" s="80"/>
      <c r="L593" s="80"/>
      <c r="M593" s="80"/>
      <c r="N593" s="80"/>
      <c r="O593" s="77"/>
      <c r="P593" s="81"/>
    </row>
    <row r="594" spans="1:16" x14ac:dyDescent="0.25">
      <c r="A594" s="75" t="s">
        <v>38</v>
      </c>
      <c r="B594" s="75"/>
      <c r="C594" s="76"/>
      <c r="D594" s="77" t="s">
        <v>43</v>
      </c>
      <c r="E594" s="78" t="s">
        <v>370</v>
      </c>
      <c r="F594" s="77" t="s">
        <v>42</v>
      </c>
      <c r="G594" s="79">
        <v>4000000</v>
      </c>
      <c r="H594" s="80">
        <v>2779781</v>
      </c>
      <c r="I594" s="80">
        <v>1220219</v>
      </c>
      <c r="J594" s="80"/>
      <c r="K594" s="80"/>
      <c r="L594" s="80"/>
      <c r="M594" s="80"/>
      <c r="N594" s="80">
        <v>2796820</v>
      </c>
      <c r="O594" s="85">
        <v>42221</v>
      </c>
      <c r="P594" s="81"/>
    </row>
    <row r="595" spans="1:16" x14ac:dyDescent="0.25">
      <c r="A595" s="75" t="s">
        <v>371</v>
      </c>
      <c r="B595" s="75"/>
      <c r="C595" s="76"/>
      <c r="D595" s="77"/>
      <c r="E595" s="78"/>
      <c r="F595" s="77"/>
      <c r="G595" s="79"/>
      <c r="H595" s="80"/>
      <c r="I595" s="80"/>
      <c r="J595" s="80"/>
      <c r="K595" s="80"/>
      <c r="L595" s="80"/>
      <c r="M595" s="80"/>
      <c r="N595" s="80"/>
      <c r="O595" s="85"/>
      <c r="P595" s="81"/>
    </row>
    <row r="596" spans="1:16" x14ac:dyDescent="0.25">
      <c r="A596" s="75" t="s">
        <v>372</v>
      </c>
      <c r="B596" s="75"/>
      <c r="C596" s="76"/>
      <c r="D596" s="77"/>
      <c r="E596" s="78"/>
      <c r="F596" s="77"/>
      <c r="G596" s="79"/>
      <c r="H596" s="80"/>
      <c r="I596" s="80"/>
      <c r="J596" s="80"/>
      <c r="K596" s="80"/>
      <c r="L596" s="80"/>
      <c r="M596" s="80"/>
      <c r="N596" s="80"/>
      <c r="O596" s="85"/>
      <c r="P596" s="81"/>
    </row>
    <row r="597" spans="1:16" x14ac:dyDescent="0.25">
      <c r="A597" s="75"/>
      <c r="B597" s="75"/>
      <c r="C597" s="76"/>
      <c r="D597" s="77"/>
      <c r="E597" s="78"/>
      <c r="F597" s="77"/>
      <c r="G597" s="79"/>
      <c r="H597" s="80"/>
      <c r="I597" s="80"/>
      <c r="J597" s="80"/>
      <c r="K597" s="80"/>
      <c r="L597" s="80"/>
      <c r="M597" s="80"/>
      <c r="N597" s="80"/>
      <c r="O597" s="85"/>
      <c r="P597" s="81"/>
    </row>
    <row r="598" spans="1:16" x14ac:dyDescent="0.25">
      <c r="A598" s="75" t="s">
        <v>38</v>
      </c>
      <c r="B598" s="75" t="s">
        <v>250</v>
      </c>
      <c r="C598" s="76"/>
      <c r="D598" s="78"/>
      <c r="E598" s="78"/>
      <c r="F598" s="77" t="s">
        <v>42</v>
      </c>
      <c r="G598" s="79">
        <v>3500000</v>
      </c>
      <c r="H598" s="80"/>
      <c r="I598" s="80"/>
      <c r="J598" s="80"/>
      <c r="K598" s="80"/>
      <c r="L598" s="80"/>
      <c r="M598" s="80"/>
      <c r="N598" s="80"/>
      <c r="O598" s="77"/>
      <c r="P598" s="81"/>
    </row>
    <row r="599" spans="1:16" x14ac:dyDescent="0.25">
      <c r="A599" s="75" t="s">
        <v>38</v>
      </c>
      <c r="B599" s="75"/>
      <c r="C599" s="76"/>
      <c r="D599" s="77" t="s">
        <v>43</v>
      </c>
      <c r="E599" s="78" t="s">
        <v>692</v>
      </c>
      <c r="F599" s="77" t="s">
        <v>42</v>
      </c>
      <c r="G599" s="79">
        <v>500000</v>
      </c>
      <c r="H599" s="80"/>
      <c r="I599" s="80">
        <v>500000</v>
      </c>
      <c r="J599" s="80"/>
      <c r="K599" s="80"/>
      <c r="L599" s="81"/>
      <c r="M599" s="80"/>
      <c r="N599" s="80"/>
      <c r="O599" s="85">
        <v>41411</v>
      </c>
      <c r="P599" s="81"/>
    </row>
    <row r="600" spans="1:16" x14ac:dyDescent="0.25">
      <c r="A600" s="75" t="s">
        <v>38</v>
      </c>
      <c r="B600" s="75"/>
      <c r="C600" s="76"/>
      <c r="D600" s="77" t="s">
        <v>43</v>
      </c>
      <c r="E600" s="78" t="s">
        <v>693</v>
      </c>
      <c r="F600" s="77" t="s">
        <v>42</v>
      </c>
      <c r="G600" s="79">
        <v>1000000</v>
      </c>
      <c r="H600" s="80"/>
      <c r="I600" s="80">
        <v>1000000</v>
      </c>
      <c r="J600" s="80"/>
      <c r="K600" s="80"/>
      <c r="L600" s="81"/>
      <c r="M600" s="80"/>
      <c r="N600" s="80"/>
      <c r="O600" s="85">
        <v>41443</v>
      </c>
      <c r="P600" s="81"/>
    </row>
    <row r="601" spans="1:16" x14ac:dyDescent="0.25">
      <c r="A601" s="75" t="s">
        <v>38</v>
      </c>
      <c r="B601" s="75"/>
      <c r="C601" s="76"/>
      <c r="D601" s="77" t="s">
        <v>43</v>
      </c>
      <c r="E601" s="78" t="s">
        <v>694</v>
      </c>
      <c r="F601" s="77" t="s">
        <v>42</v>
      </c>
      <c r="G601" s="79">
        <v>1000000</v>
      </c>
      <c r="H601" s="80"/>
      <c r="I601" s="80">
        <v>1000000</v>
      </c>
      <c r="J601" s="80"/>
      <c r="K601" s="80"/>
      <c r="L601" s="81"/>
      <c r="M601" s="80"/>
      <c r="N601" s="80"/>
      <c r="O601" s="85">
        <v>41473</v>
      </c>
      <c r="P601" s="81"/>
    </row>
    <row r="602" spans="1:16" x14ac:dyDescent="0.25">
      <c r="A602" s="75" t="s">
        <v>38</v>
      </c>
      <c r="B602" s="75"/>
      <c r="C602" s="76"/>
      <c r="D602" s="77" t="s">
        <v>43</v>
      </c>
      <c r="E602" s="78" t="s">
        <v>695</v>
      </c>
      <c r="F602" s="77" t="s">
        <v>42</v>
      </c>
      <c r="G602" s="79">
        <v>1000000</v>
      </c>
      <c r="H602" s="81"/>
      <c r="I602" s="80">
        <v>1000000</v>
      </c>
      <c r="J602" s="80"/>
      <c r="K602" s="80"/>
      <c r="L602" s="81"/>
      <c r="M602" s="80"/>
      <c r="N602" s="80"/>
      <c r="O602" s="85">
        <v>41505</v>
      </c>
      <c r="P602" s="81"/>
    </row>
    <row r="603" spans="1:16" x14ac:dyDescent="0.25">
      <c r="A603" s="75" t="s">
        <v>696</v>
      </c>
      <c r="B603" s="75"/>
      <c r="C603" s="76"/>
      <c r="D603" s="77"/>
      <c r="E603" s="78"/>
      <c r="F603" s="77"/>
      <c r="G603" s="79"/>
      <c r="H603" s="80"/>
      <c r="I603" s="80"/>
      <c r="J603" s="80"/>
      <c r="K603" s="80"/>
      <c r="L603" s="80"/>
      <c r="M603" s="80"/>
      <c r="N603" s="80"/>
      <c r="O603" s="85"/>
      <c r="P603" s="81"/>
    </row>
    <row r="604" spans="1:16" x14ac:dyDescent="0.25">
      <c r="A604" s="75" t="s">
        <v>697</v>
      </c>
      <c r="B604" s="75"/>
      <c r="C604" s="76"/>
      <c r="D604" s="77"/>
      <c r="E604" s="78"/>
      <c r="F604" s="77"/>
      <c r="G604" s="79"/>
      <c r="H604" s="80"/>
      <c r="I604" s="80"/>
      <c r="J604" s="80"/>
      <c r="K604" s="80"/>
      <c r="L604" s="80"/>
      <c r="M604" s="80"/>
      <c r="N604" s="80"/>
      <c r="O604" s="85"/>
      <c r="P604" s="81"/>
    </row>
    <row r="605" spans="1:16" x14ac:dyDescent="0.25">
      <c r="A605" s="75"/>
      <c r="B605" s="75"/>
      <c r="C605" s="76"/>
      <c r="D605" s="77"/>
      <c r="E605" s="78"/>
      <c r="F605" s="77"/>
      <c r="G605" s="79"/>
      <c r="H605" s="80"/>
      <c r="I605" s="80"/>
      <c r="J605" s="80"/>
      <c r="K605" s="80"/>
      <c r="L605" s="80"/>
      <c r="M605" s="80"/>
      <c r="N605" s="80"/>
      <c r="O605" s="85"/>
      <c r="P605" s="81"/>
    </row>
    <row r="606" spans="1:16" x14ac:dyDescent="0.25">
      <c r="A606" s="75" t="s">
        <v>38</v>
      </c>
      <c r="B606" s="75" t="s">
        <v>373</v>
      </c>
      <c r="C606" s="76"/>
      <c r="D606" s="78"/>
      <c r="E606" s="78"/>
      <c r="F606" s="77" t="s">
        <v>42</v>
      </c>
      <c r="G606" s="79">
        <v>4000000</v>
      </c>
      <c r="H606" s="80"/>
      <c r="I606" s="80"/>
      <c r="J606" s="80"/>
      <c r="K606" s="80"/>
      <c r="L606" s="80"/>
      <c r="M606" s="80"/>
      <c r="N606" s="80"/>
      <c r="O606" s="77"/>
      <c r="P606" s="81"/>
    </row>
    <row r="607" spans="1:16" x14ac:dyDescent="0.25">
      <c r="A607" s="75" t="s">
        <v>38</v>
      </c>
      <c r="B607" s="75"/>
      <c r="C607" s="76"/>
      <c r="D607" s="77" t="s">
        <v>43</v>
      </c>
      <c r="E607" s="78" t="s">
        <v>374</v>
      </c>
      <c r="F607" s="77" t="s">
        <v>42</v>
      </c>
      <c r="G607" s="79">
        <v>1000000</v>
      </c>
      <c r="H607" s="80">
        <v>1000000</v>
      </c>
      <c r="I607" s="80"/>
      <c r="J607" s="80"/>
      <c r="K607" s="80"/>
      <c r="L607" s="81"/>
      <c r="M607" s="80"/>
      <c r="N607" s="80">
        <v>1000000</v>
      </c>
      <c r="O607" s="85">
        <v>41656</v>
      </c>
      <c r="P607" s="81"/>
    </row>
    <row r="608" spans="1:16" x14ac:dyDescent="0.25">
      <c r="A608" s="75" t="s">
        <v>38</v>
      </c>
      <c r="B608" s="75"/>
      <c r="C608" s="76"/>
      <c r="D608" s="77" t="s">
        <v>43</v>
      </c>
      <c r="E608" s="78" t="s">
        <v>375</v>
      </c>
      <c r="F608" s="77" t="s">
        <v>42</v>
      </c>
      <c r="G608" s="79">
        <v>1000000</v>
      </c>
      <c r="H608" s="80">
        <v>1000000</v>
      </c>
      <c r="I608" s="80"/>
      <c r="J608" s="80"/>
      <c r="K608" s="80"/>
      <c r="L608" s="81"/>
      <c r="M608" s="80"/>
      <c r="N608" s="80">
        <v>1000000</v>
      </c>
      <c r="O608" s="85">
        <v>41684</v>
      </c>
      <c r="P608" s="81"/>
    </row>
    <row r="609" spans="1:16" x14ac:dyDescent="0.25">
      <c r="A609" s="75" t="s">
        <v>38</v>
      </c>
      <c r="B609" s="75"/>
      <c r="C609" s="76"/>
      <c r="D609" s="77" t="s">
        <v>43</v>
      </c>
      <c r="E609" s="78" t="s">
        <v>376</v>
      </c>
      <c r="F609" s="77" t="s">
        <v>42</v>
      </c>
      <c r="G609" s="79">
        <v>1000000</v>
      </c>
      <c r="H609" s="80">
        <v>1000000</v>
      </c>
      <c r="I609" s="80"/>
      <c r="J609" s="80"/>
      <c r="K609" s="80"/>
      <c r="L609" s="81"/>
      <c r="M609" s="80"/>
      <c r="N609" s="80">
        <v>1000000</v>
      </c>
      <c r="O609" s="85">
        <v>41712</v>
      </c>
      <c r="P609" s="81"/>
    </row>
    <row r="610" spans="1:16" x14ac:dyDescent="0.25">
      <c r="A610" s="75" t="s">
        <v>38</v>
      </c>
      <c r="B610" s="75"/>
      <c r="C610" s="76"/>
      <c r="D610" s="77" t="s">
        <v>43</v>
      </c>
      <c r="E610" s="78" t="s">
        <v>377</v>
      </c>
      <c r="F610" s="77" t="s">
        <v>42</v>
      </c>
      <c r="G610" s="79">
        <v>1000000</v>
      </c>
      <c r="H610" s="80">
        <v>1000000</v>
      </c>
      <c r="I610" s="80"/>
      <c r="J610" s="80"/>
      <c r="K610" s="80"/>
      <c r="L610" s="81"/>
      <c r="M610" s="80"/>
      <c r="N610" s="80">
        <v>1000000</v>
      </c>
      <c r="O610" s="85">
        <v>41747</v>
      </c>
      <c r="P610" s="81"/>
    </row>
    <row r="611" spans="1:16" x14ac:dyDescent="0.25">
      <c r="A611" s="75" t="s">
        <v>378</v>
      </c>
      <c r="B611" s="75"/>
      <c r="C611" s="76"/>
      <c r="D611" s="77"/>
      <c r="E611" s="78"/>
      <c r="F611" s="77"/>
      <c r="G611" s="79"/>
      <c r="H611" s="80"/>
      <c r="I611" s="80"/>
      <c r="J611" s="80"/>
      <c r="K611" s="80"/>
      <c r="L611" s="80"/>
      <c r="M611" s="80"/>
      <c r="N611" s="80"/>
      <c r="O611" s="85"/>
      <c r="P611" s="81"/>
    </row>
    <row r="612" spans="1:16" x14ac:dyDescent="0.25">
      <c r="A612" s="75"/>
      <c r="B612" s="75"/>
      <c r="C612" s="76"/>
      <c r="D612" s="77"/>
      <c r="E612" s="78"/>
      <c r="F612" s="77"/>
      <c r="G612" s="79"/>
      <c r="H612" s="80"/>
      <c r="I612" s="80"/>
      <c r="J612" s="80"/>
      <c r="K612" s="80"/>
      <c r="L612" s="80"/>
      <c r="M612" s="80"/>
      <c r="N612" s="80"/>
      <c r="O612" s="85"/>
      <c r="P612" s="81"/>
    </row>
    <row r="613" spans="1:16" x14ac:dyDescent="0.25">
      <c r="A613" s="140" t="s">
        <v>47</v>
      </c>
      <c r="B613" s="140" t="s">
        <v>19</v>
      </c>
      <c r="C613" s="141" t="s">
        <v>385</v>
      </c>
      <c r="D613" s="142">
        <v>40700</v>
      </c>
      <c r="E613" s="143"/>
      <c r="F613" s="144"/>
      <c r="G613" s="145" t="s">
        <v>209</v>
      </c>
      <c r="H613" s="161"/>
      <c r="I613" s="80"/>
      <c r="J613" s="80"/>
      <c r="K613" s="80"/>
      <c r="L613" s="80"/>
      <c r="M613" s="80"/>
      <c r="N613" s="80"/>
      <c r="O613" s="77"/>
      <c r="P613" s="81"/>
    </row>
    <row r="614" spans="1:16" x14ac:dyDescent="0.25">
      <c r="A614" s="150"/>
      <c r="B614" s="150"/>
      <c r="C614" s="151"/>
      <c r="D614" s="152"/>
      <c r="E614" s="153"/>
      <c r="F614" s="154"/>
      <c r="G614" s="155"/>
      <c r="H614" s="161"/>
      <c r="I614" s="80"/>
      <c r="J614" s="80"/>
      <c r="K614" s="80"/>
      <c r="L614" s="80"/>
      <c r="M614" s="80"/>
      <c r="N614" s="80"/>
      <c r="O614" s="77"/>
      <c r="P614" s="81"/>
    </row>
    <row r="615" spans="1:16" x14ac:dyDescent="0.25">
      <c r="A615" s="75" t="s">
        <v>47</v>
      </c>
      <c r="B615" s="75" t="s">
        <v>250</v>
      </c>
      <c r="C615" s="151"/>
      <c r="D615" s="152"/>
      <c r="E615" s="153"/>
      <c r="F615" s="154"/>
      <c r="G615" s="155">
        <v>9500000</v>
      </c>
      <c r="H615" s="80"/>
      <c r="I615" s="80"/>
      <c r="J615" s="80"/>
      <c r="K615" s="80"/>
      <c r="L615" s="80"/>
      <c r="M615" s="80"/>
      <c r="N615" s="80"/>
      <c r="O615" s="85"/>
      <c r="P615" s="81"/>
    </row>
    <row r="616" spans="1:16" x14ac:dyDescent="0.25">
      <c r="A616" s="75" t="s">
        <v>47</v>
      </c>
      <c r="B616" s="150"/>
      <c r="C616" s="151"/>
      <c r="D616" s="77" t="s">
        <v>604</v>
      </c>
      <c r="E616" s="153"/>
      <c r="F616" s="77" t="s">
        <v>42</v>
      </c>
      <c r="G616" s="157">
        <v>9500000</v>
      </c>
      <c r="H616" s="81"/>
      <c r="I616" s="80"/>
      <c r="J616" s="80"/>
      <c r="K616" s="80"/>
      <c r="L616" s="81"/>
      <c r="M616" s="80">
        <v>9500000</v>
      </c>
      <c r="N616" s="80"/>
      <c r="O616" s="85">
        <v>41516</v>
      </c>
      <c r="P616" s="81"/>
    </row>
    <row r="617" spans="1:16" x14ac:dyDescent="0.25">
      <c r="A617" s="75" t="s">
        <v>47</v>
      </c>
      <c r="B617" s="150"/>
      <c r="C617" s="151"/>
      <c r="D617" s="77" t="s">
        <v>605</v>
      </c>
      <c r="E617" s="153"/>
      <c r="F617" s="77" t="s">
        <v>42</v>
      </c>
      <c r="G617" s="157">
        <v>9500000</v>
      </c>
      <c r="H617" s="80">
        <v>2000000</v>
      </c>
      <c r="I617" s="80"/>
      <c r="J617" s="80"/>
      <c r="K617" s="80"/>
      <c r="L617" s="80">
        <v>7500000</v>
      </c>
      <c r="M617" s="81"/>
      <c r="N617" s="80">
        <v>2000000</v>
      </c>
      <c r="O617" s="85">
        <v>41523</v>
      </c>
      <c r="P617" s="81"/>
    </row>
    <row r="618" spans="1:16" x14ac:dyDescent="0.25">
      <c r="A618" s="75" t="s">
        <v>47</v>
      </c>
      <c r="B618" s="150"/>
      <c r="C618" s="151"/>
      <c r="D618" s="77" t="s">
        <v>606</v>
      </c>
      <c r="E618" s="153"/>
      <c r="F618" s="77" t="s">
        <v>42</v>
      </c>
      <c r="G618" s="157">
        <v>9500000</v>
      </c>
      <c r="H618" s="80">
        <v>2000000</v>
      </c>
      <c r="I618" s="80"/>
      <c r="J618" s="80"/>
      <c r="K618" s="80"/>
      <c r="L618" s="80">
        <v>7500000</v>
      </c>
      <c r="M618" s="81"/>
      <c r="N618" s="80">
        <v>2000000</v>
      </c>
      <c r="O618" s="85">
        <v>41529</v>
      </c>
      <c r="P618" s="81"/>
    </row>
    <row r="619" spans="1:16" x14ac:dyDescent="0.25">
      <c r="A619" s="75" t="s">
        <v>47</v>
      </c>
      <c r="B619" s="150"/>
      <c r="C619" s="151"/>
      <c r="D619" s="77" t="s">
        <v>607</v>
      </c>
      <c r="E619" s="153"/>
      <c r="F619" s="77" t="s">
        <v>42</v>
      </c>
      <c r="G619" s="157">
        <v>9500000</v>
      </c>
      <c r="H619" s="80">
        <v>2000000</v>
      </c>
      <c r="I619" s="80"/>
      <c r="J619" s="80"/>
      <c r="K619" s="80"/>
      <c r="L619" s="80">
        <v>7500000</v>
      </c>
      <c r="M619" s="81"/>
      <c r="N619" s="80">
        <v>2000000</v>
      </c>
      <c r="O619" s="85">
        <v>41543</v>
      </c>
      <c r="P619" s="81"/>
    </row>
    <row r="620" spans="1:16" x14ac:dyDescent="0.25">
      <c r="A620" s="75" t="s">
        <v>47</v>
      </c>
      <c r="B620" s="150"/>
      <c r="C620" s="151"/>
      <c r="D620" s="77" t="s">
        <v>608</v>
      </c>
      <c r="E620" s="153"/>
      <c r="F620" s="77" t="s">
        <v>42</v>
      </c>
      <c r="G620" s="157">
        <v>9500000</v>
      </c>
      <c r="H620" s="80">
        <v>2000000</v>
      </c>
      <c r="I620" s="80"/>
      <c r="J620" s="80"/>
      <c r="K620" s="80"/>
      <c r="L620" s="80">
        <v>7500000</v>
      </c>
      <c r="M620" s="81"/>
      <c r="N620" s="80">
        <v>2000000</v>
      </c>
      <c r="O620" s="85">
        <v>41550</v>
      </c>
      <c r="P620" s="81"/>
    </row>
    <row r="621" spans="1:16" x14ac:dyDescent="0.25">
      <c r="A621" s="75" t="s">
        <v>47</v>
      </c>
      <c r="B621" s="150"/>
      <c r="C621" s="151"/>
      <c r="D621" s="77" t="s">
        <v>609</v>
      </c>
      <c r="E621" s="153"/>
      <c r="F621" s="77" t="s">
        <v>42</v>
      </c>
      <c r="G621" s="157">
        <v>9500000</v>
      </c>
      <c r="H621" s="80">
        <v>1500000</v>
      </c>
      <c r="I621" s="80"/>
      <c r="J621" s="80"/>
      <c r="K621" s="80"/>
      <c r="L621" s="80">
        <v>8000000</v>
      </c>
      <c r="M621" s="81"/>
      <c r="N621" s="80">
        <v>1500000</v>
      </c>
      <c r="O621" s="85">
        <v>41557</v>
      </c>
      <c r="P621" s="81"/>
    </row>
    <row r="622" spans="1:16" x14ac:dyDescent="0.25">
      <c r="A622" s="75" t="s">
        <v>47</v>
      </c>
      <c r="B622" s="150"/>
      <c r="C622" s="151"/>
      <c r="D622" s="77" t="s">
        <v>610</v>
      </c>
      <c r="E622" s="153"/>
      <c r="F622" s="77" t="s">
        <v>42</v>
      </c>
      <c r="G622" s="157">
        <v>9500000</v>
      </c>
      <c r="H622" s="80"/>
      <c r="I622" s="80"/>
      <c r="J622" s="80"/>
      <c r="K622" s="80"/>
      <c r="L622" s="80">
        <v>9500000</v>
      </c>
      <c r="M622" s="81"/>
      <c r="N622" s="80"/>
      <c r="O622" s="85">
        <v>41564</v>
      </c>
      <c r="P622" s="81"/>
    </row>
    <row r="623" spans="1:16" x14ac:dyDescent="0.25">
      <c r="A623" s="75" t="s">
        <v>611</v>
      </c>
      <c r="B623" s="150"/>
      <c r="C623" s="151"/>
      <c r="D623" s="77"/>
      <c r="E623" s="153"/>
      <c r="F623" s="154"/>
      <c r="G623" s="155"/>
      <c r="H623" s="80"/>
      <c r="I623" s="80"/>
      <c r="J623" s="80"/>
      <c r="K623" s="80"/>
      <c r="L623" s="80"/>
      <c r="M623" s="80"/>
      <c r="N623" s="80"/>
      <c r="O623" s="85"/>
      <c r="P623" s="81"/>
    </row>
    <row r="624" spans="1:16" x14ac:dyDescent="0.25">
      <c r="A624" s="75" t="s">
        <v>612</v>
      </c>
      <c r="B624" s="75"/>
      <c r="C624" s="76"/>
      <c r="D624" s="78"/>
      <c r="E624" s="78"/>
      <c r="F624" s="77"/>
      <c r="G624" s="80"/>
      <c r="H624" s="80"/>
      <c r="I624" s="80"/>
      <c r="J624" s="80"/>
      <c r="K624" s="80"/>
      <c r="L624" s="80"/>
      <c r="M624" s="80"/>
      <c r="N624" s="80"/>
      <c r="O624" s="85"/>
      <c r="P624" s="81"/>
    </row>
    <row r="625" spans="1:16" x14ac:dyDescent="0.25">
      <c r="A625" s="75"/>
      <c r="B625" s="75"/>
      <c r="C625" s="76"/>
      <c r="D625" s="78"/>
      <c r="E625" s="78"/>
      <c r="F625" s="77"/>
      <c r="G625" s="80"/>
      <c r="H625" s="80"/>
      <c r="I625" s="80"/>
      <c r="J625" s="80"/>
      <c r="K625" s="80"/>
      <c r="L625" s="80"/>
      <c r="M625" s="80"/>
      <c r="N625" s="80"/>
      <c r="O625" s="85"/>
      <c r="P625" s="81"/>
    </row>
    <row r="626" spans="1:16" x14ac:dyDescent="0.25">
      <c r="A626" s="140" t="s">
        <v>217</v>
      </c>
      <c r="B626" s="140" t="s">
        <v>19</v>
      </c>
      <c r="C626" s="141" t="s">
        <v>397</v>
      </c>
      <c r="D626" s="142">
        <v>40701</v>
      </c>
      <c r="E626" s="143"/>
      <c r="F626" s="144"/>
      <c r="G626" s="145" t="s">
        <v>398</v>
      </c>
      <c r="H626" s="161"/>
      <c r="I626" s="80"/>
      <c r="J626" s="80"/>
      <c r="K626" s="80"/>
      <c r="L626" s="80"/>
      <c r="M626" s="80"/>
      <c r="N626" s="80"/>
      <c r="O626" s="77"/>
      <c r="P626" s="81"/>
    </row>
    <row r="627" spans="1:16" x14ac:dyDescent="0.25">
      <c r="A627" s="150"/>
      <c r="B627" s="150"/>
      <c r="C627" s="151"/>
      <c r="D627" s="152"/>
      <c r="E627" s="153"/>
      <c r="F627" s="154"/>
      <c r="G627" s="155"/>
      <c r="H627" s="161"/>
      <c r="I627" s="80"/>
      <c r="J627" s="80"/>
      <c r="K627" s="80"/>
      <c r="L627" s="80"/>
      <c r="M627" s="80"/>
      <c r="N627" s="80"/>
      <c r="O627" s="77"/>
      <c r="P627" s="81"/>
    </row>
    <row r="628" spans="1:16" x14ac:dyDescent="0.25">
      <c r="A628" s="140" t="s">
        <v>399</v>
      </c>
      <c r="B628" s="140" t="s">
        <v>19</v>
      </c>
      <c r="C628" s="141" t="s">
        <v>400</v>
      </c>
      <c r="D628" s="142">
        <v>40730</v>
      </c>
      <c r="E628" s="143"/>
      <c r="F628" s="144"/>
      <c r="G628" s="145" t="s">
        <v>401</v>
      </c>
      <c r="H628" s="161"/>
      <c r="I628" s="80"/>
      <c r="J628" s="80"/>
      <c r="K628" s="80"/>
      <c r="L628" s="80"/>
      <c r="M628" s="80"/>
      <c r="N628" s="80"/>
      <c r="O628" s="77"/>
      <c r="P628" s="81"/>
    </row>
    <row r="629" spans="1:16" x14ac:dyDescent="0.25">
      <c r="A629" s="150"/>
      <c r="B629" s="150"/>
      <c r="C629" s="151"/>
      <c r="D629" s="152"/>
      <c r="E629" s="153"/>
      <c r="F629" s="154"/>
      <c r="G629" s="155"/>
      <c r="H629" s="161"/>
      <c r="I629" s="80"/>
      <c r="J629" s="80"/>
      <c r="K629" s="80"/>
      <c r="L629" s="80"/>
      <c r="M629" s="80"/>
      <c r="N629" s="80"/>
      <c r="O629" s="77"/>
      <c r="P629" s="81"/>
    </row>
    <row r="630" spans="1:16" x14ac:dyDescent="0.25">
      <c r="A630" s="75" t="s">
        <v>399</v>
      </c>
      <c r="B630" s="75" t="s">
        <v>101</v>
      </c>
      <c r="C630" s="151"/>
      <c r="D630" s="152"/>
      <c r="E630" s="153"/>
      <c r="F630" s="154"/>
      <c r="G630" s="155">
        <v>6000000</v>
      </c>
      <c r="H630" s="161"/>
      <c r="I630" s="80"/>
      <c r="J630" s="80"/>
      <c r="K630" s="80"/>
      <c r="L630" s="80"/>
      <c r="M630" s="80"/>
      <c r="N630" s="80"/>
      <c r="O630" s="77"/>
      <c r="P630" s="81"/>
    </row>
    <row r="631" spans="1:16" x14ac:dyDescent="0.25">
      <c r="A631" s="75" t="s">
        <v>399</v>
      </c>
      <c r="B631" s="150"/>
      <c r="C631" s="151"/>
      <c r="D631" s="164" t="s">
        <v>402</v>
      </c>
      <c r="E631" s="153"/>
      <c r="F631" s="77" t="s">
        <v>42</v>
      </c>
      <c r="G631" s="157">
        <v>2000000</v>
      </c>
      <c r="H631" s="80"/>
      <c r="I631" s="80"/>
      <c r="J631" s="80"/>
      <c r="K631" s="80"/>
      <c r="L631" s="80">
        <v>2000000</v>
      </c>
      <c r="M631" s="80"/>
      <c r="N631" s="80"/>
      <c r="O631" s="85">
        <v>41613</v>
      </c>
      <c r="P631" s="81"/>
    </row>
    <row r="632" spans="1:16" x14ac:dyDescent="0.25">
      <c r="A632" s="75" t="s">
        <v>399</v>
      </c>
      <c r="B632" s="150"/>
      <c r="C632" s="151"/>
      <c r="D632" s="164" t="s">
        <v>102</v>
      </c>
      <c r="E632" s="153"/>
      <c r="F632" s="77" t="s">
        <v>42</v>
      </c>
      <c r="G632" s="157">
        <v>2000000</v>
      </c>
      <c r="H632" s="80"/>
      <c r="I632" s="80"/>
      <c r="J632" s="80"/>
      <c r="K632" s="80"/>
      <c r="L632" s="80">
        <v>2000000</v>
      </c>
      <c r="M632" s="80"/>
      <c r="N632" s="80"/>
      <c r="O632" s="85">
        <v>41732</v>
      </c>
      <c r="P632" s="81"/>
    </row>
    <row r="633" spans="1:16" x14ac:dyDescent="0.25">
      <c r="A633" s="75" t="s">
        <v>399</v>
      </c>
      <c r="B633" s="150"/>
      <c r="C633" s="151"/>
      <c r="D633" s="164" t="s">
        <v>103</v>
      </c>
      <c r="E633" s="153"/>
      <c r="F633" s="77" t="s">
        <v>42</v>
      </c>
      <c r="G633" s="157">
        <v>2000000</v>
      </c>
      <c r="H633" s="80"/>
      <c r="I633" s="80"/>
      <c r="J633" s="80"/>
      <c r="K633" s="80"/>
      <c r="L633" s="80">
        <v>2000000</v>
      </c>
      <c r="M633" s="80"/>
      <c r="N633" s="80"/>
      <c r="O633" s="85">
        <v>41879</v>
      </c>
      <c r="P633" s="81"/>
    </row>
    <row r="634" spans="1:16" x14ac:dyDescent="0.25">
      <c r="A634" s="75" t="s">
        <v>403</v>
      </c>
      <c r="B634" s="150"/>
      <c r="C634" s="151"/>
      <c r="D634" s="152"/>
      <c r="E634" s="153"/>
      <c r="F634" s="154"/>
      <c r="G634" s="155"/>
      <c r="H634" s="80"/>
      <c r="I634" s="80"/>
      <c r="J634" s="80"/>
      <c r="K634" s="80"/>
      <c r="L634" s="80"/>
      <c r="M634" s="80"/>
      <c r="N634" s="80"/>
      <c r="O634" s="77"/>
      <c r="P634" s="81"/>
    </row>
    <row r="635" spans="1:16" x14ac:dyDescent="0.25">
      <c r="A635" s="150"/>
      <c r="B635" s="150"/>
      <c r="C635" s="151"/>
      <c r="D635" s="152"/>
      <c r="E635" s="153"/>
      <c r="F635" s="154"/>
      <c r="G635" s="155"/>
      <c r="H635" s="161"/>
      <c r="I635" s="80"/>
      <c r="J635" s="80"/>
      <c r="K635" s="80"/>
      <c r="L635" s="80"/>
      <c r="M635" s="80"/>
      <c r="N635" s="80"/>
      <c r="O635" s="77"/>
      <c r="P635" s="81"/>
    </row>
    <row r="636" spans="1:16" x14ac:dyDescent="0.25">
      <c r="A636" s="140" t="s">
        <v>408</v>
      </c>
      <c r="B636" s="140" t="s">
        <v>19</v>
      </c>
      <c r="C636" s="141" t="s">
        <v>409</v>
      </c>
      <c r="D636" s="142">
        <v>40892</v>
      </c>
      <c r="E636" s="143"/>
      <c r="F636" s="144"/>
      <c r="G636" s="145" t="s">
        <v>209</v>
      </c>
      <c r="H636" s="161"/>
      <c r="I636" s="80"/>
      <c r="J636" s="80"/>
      <c r="K636" s="80"/>
      <c r="L636" s="80"/>
      <c r="M636" s="80"/>
      <c r="N636" s="80"/>
      <c r="O636" s="77"/>
      <c r="P636" s="81"/>
    </row>
    <row r="637" spans="1:16" x14ac:dyDescent="0.25">
      <c r="A637" s="75"/>
      <c r="B637" s="75"/>
      <c r="C637" s="76"/>
      <c r="D637" s="77"/>
      <c r="E637" s="78"/>
      <c r="F637" s="77"/>
      <c r="G637" s="79"/>
      <c r="H637" s="80"/>
      <c r="I637" s="80"/>
      <c r="J637" s="80"/>
      <c r="K637" s="80"/>
      <c r="L637" s="80"/>
      <c r="M637" s="80"/>
      <c r="N637" s="80"/>
      <c r="O637" s="85"/>
      <c r="P637" s="81"/>
    </row>
    <row r="638" spans="1:16" x14ac:dyDescent="0.25">
      <c r="A638" s="140" t="s">
        <v>410</v>
      </c>
      <c r="B638" s="140" t="s">
        <v>19</v>
      </c>
      <c r="C638" s="141" t="s">
        <v>411</v>
      </c>
      <c r="D638" s="142">
        <v>40966</v>
      </c>
      <c r="E638" s="143"/>
      <c r="F638" s="144"/>
      <c r="G638" s="145" t="s">
        <v>157</v>
      </c>
      <c r="H638" s="161"/>
      <c r="I638" s="80"/>
      <c r="J638" s="80"/>
      <c r="K638" s="80"/>
      <c r="L638" s="80"/>
      <c r="M638" s="80"/>
      <c r="N638" s="80"/>
      <c r="O638" s="77"/>
      <c r="P638" s="81"/>
    </row>
    <row r="639" spans="1:16" x14ac:dyDescent="0.25">
      <c r="A639" s="150"/>
      <c r="B639" s="150"/>
      <c r="C639" s="151"/>
      <c r="D639" s="152"/>
      <c r="E639" s="153"/>
      <c r="F639" s="154"/>
      <c r="G639" s="155"/>
      <c r="H639" s="161"/>
      <c r="I639" s="80"/>
      <c r="J639" s="80"/>
      <c r="K639" s="80"/>
      <c r="L639" s="80"/>
      <c r="M639" s="80"/>
      <c r="N639" s="80"/>
      <c r="O639" s="77"/>
      <c r="P639" s="81"/>
    </row>
    <row r="640" spans="1:16" x14ac:dyDescent="0.25">
      <c r="A640" s="175" t="s">
        <v>410</v>
      </c>
      <c r="B640" s="175" t="s">
        <v>19</v>
      </c>
      <c r="C640" s="176" t="s">
        <v>416</v>
      </c>
      <c r="D640" s="177">
        <v>40966</v>
      </c>
      <c r="E640" s="178"/>
      <c r="F640" s="179"/>
      <c r="G640" s="180" t="s">
        <v>157</v>
      </c>
      <c r="H640" s="161"/>
      <c r="I640" s="80"/>
      <c r="J640" s="80"/>
      <c r="K640" s="80"/>
      <c r="L640" s="80"/>
      <c r="M640" s="80"/>
      <c r="N640" s="80"/>
      <c r="O640" s="77"/>
      <c r="P640" s="81"/>
    </row>
    <row r="641" spans="1:16" x14ac:dyDescent="0.25">
      <c r="A641" s="167"/>
      <c r="B641" s="167"/>
      <c r="C641" s="168"/>
      <c r="D641" s="170"/>
      <c r="E641" s="169"/>
      <c r="F641" s="170"/>
      <c r="G641" s="169"/>
      <c r="H641" s="79"/>
      <c r="I641" s="80"/>
      <c r="J641" s="80"/>
      <c r="K641" s="80"/>
      <c r="L641" s="80"/>
      <c r="M641" s="80"/>
      <c r="N641" s="80"/>
      <c r="O641" s="77"/>
      <c r="P641" s="81"/>
    </row>
    <row r="642" spans="1:16" x14ac:dyDescent="0.25">
      <c r="A642" s="175" t="s">
        <v>410</v>
      </c>
      <c r="B642" s="175" t="s">
        <v>19</v>
      </c>
      <c r="C642" s="176" t="s">
        <v>421</v>
      </c>
      <c r="D642" s="177">
        <v>40966</v>
      </c>
      <c r="E642" s="178"/>
      <c r="F642" s="179"/>
      <c r="G642" s="180" t="s">
        <v>157</v>
      </c>
      <c r="H642" s="161"/>
      <c r="I642" s="80"/>
      <c r="J642" s="80"/>
      <c r="K642" s="80"/>
      <c r="L642" s="80"/>
      <c r="M642" s="80"/>
      <c r="N642" s="80"/>
      <c r="O642" s="77"/>
      <c r="P642" s="81"/>
    </row>
    <row r="643" spans="1:16" x14ac:dyDescent="0.25">
      <c r="A643" s="167"/>
      <c r="B643" s="167"/>
      <c r="C643" s="168"/>
      <c r="D643" s="170"/>
      <c r="E643" s="169"/>
      <c r="F643" s="170"/>
      <c r="G643" s="169"/>
      <c r="H643" s="79"/>
      <c r="I643" s="80"/>
      <c r="J643" s="80"/>
      <c r="K643" s="80"/>
      <c r="L643" s="80"/>
      <c r="M643" s="80"/>
      <c r="N643" s="80"/>
      <c r="O643" s="77"/>
      <c r="P643" s="81"/>
    </row>
    <row r="644" spans="1:16" x14ac:dyDescent="0.25">
      <c r="A644" s="175" t="s">
        <v>31</v>
      </c>
      <c r="B644" s="175" t="s">
        <v>19</v>
      </c>
      <c r="C644" s="176" t="s">
        <v>422</v>
      </c>
      <c r="D644" s="177">
        <v>41220</v>
      </c>
      <c r="E644" s="178"/>
      <c r="F644" s="179"/>
      <c r="G644" s="180">
        <v>15000000</v>
      </c>
      <c r="H644" s="80"/>
      <c r="I644" s="80"/>
      <c r="J644" s="80"/>
      <c r="K644" s="80"/>
      <c r="L644" s="80"/>
      <c r="M644" s="80"/>
      <c r="N644" s="80"/>
      <c r="O644" s="77"/>
      <c r="P644" s="81"/>
    </row>
    <row r="645" spans="1:16" x14ac:dyDescent="0.25">
      <c r="A645" s="75"/>
      <c r="B645" s="75"/>
      <c r="C645" s="76"/>
      <c r="D645" s="77"/>
      <c r="E645" s="78"/>
      <c r="F645" s="77"/>
      <c r="G645" s="78"/>
      <c r="H645" s="79"/>
      <c r="I645" s="80"/>
      <c r="J645" s="80"/>
      <c r="K645" s="80"/>
      <c r="L645" s="80"/>
      <c r="M645" s="80"/>
      <c r="N645" s="80"/>
      <c r="O645" s="77"/>
      <c r="P645" s="81"/>
    </row>
    <row r="646" spans="1:16" x14ac:dyDescent="0.25">
      <c r="A646" s="75" t="s">
        <v>31</v>
      </c>
      <c r="B646" s="75" t="s">
        <v>698</v>
      </c>
      <c r="C646" s="76"/>
      <c r="D646" s="77"/>
      <c r="E646" s="78"/>
      <c r="F646" s="77"/>
      <c r="G646" s="80">
        <v>3000000</v>
      </c>
      <c r="H646" s="80"/>
      <c r="I646" s="80"/>
      <c r="J646" s="80"/>
      <c r="K646" s="80"/>
      <c r="L646" s="80"/>
      <c r="M646" s="80"/>
      <c r="N646" s="80"/>
      <c r="O646" s="77"/>
      <c r="P646" s="81"/>
    </row>
    <row r="647" spans="1:16" x14ac:dyDescent="0.25">
      <c r="A647" s="75" t="s">
        <v>31</v>
      </c>
      <c r="B647" s="75"/>
      <c r="C647" s="76"/>
      <c r="D647" s="77" t="s">
        <v>52</v>
      </c>
      <c r="E647" s="78"/>
      <c r="F647" s="77" t="s">
        <v>42</v>
      </c>
      <c r="G647" s="79">
        <v>2000000</v>
      </c>
      <c r="H647" s="81"/>
      <c r="I647" s="80">
        <v>2000000</v>
      </c>
      <c r="J647" s="80"/>
      <c r="K647" s="80"/>
      <c r="L647" s="80"/>
      <c r="M647" s="80"/>
      <c r="N647" s="80"/>
      <c r="O647" s="85">
        <v>41492</v>
      </c>
      <c r="P647" s="81"/>
    </row>
    <row r="648" spans="1:16" x14ac:dyDescent="0.25">
      <c r="A648" s="75" t="s">
        <v>31</v>
      </c>
      <c r="B648" s="75"/>
      <c r="C648" s="76"/>
      <c r="D648" s="77" t="s">
        <v>52</v>
      </c>
      <c r="E648" s="78"/>
      <c r="F648" s="77" t="s">
        <v>42</v>
      </c>
      <c r="G648" s="79">
        <v>1000000</v>
      </c>
      <c r="H648" s="81"/>
      <c r="I648" s="80">
        <v>1000000</v>
      </c>
      <c r="J648" s="80"/>
      <c r="K648" s="80"/>
      <c r="L648" s="80"/>
      <c r="M648" s="80"/>
      <c r="N648" s="80"/>
      <c r="O648" s="85">
        <v>41492</v>
      </c>
      <c r="P648" s="81"/>
    </row>
    <row r="649" spans="1:16" x14ac:dyDescent="0.25">
      <c r="A649" s="75" t="s">
        <v>699</v>
      </c>
      <c r="B649" s="150"/>
      <c r="C649" s="151"/>
      <c r="D649" s="152"/>
      <c r="E649" s="153"/>
      <c r="F649" s="154"/>
      <c r="G649" s="155"/>
      <c r="H649" s="80"/>
      <c r="I649" s="80"/>
      <c r="J649" s="80"/>
      <c r="K649" s="80"/>
      <c r="L649" s="80"/>
      <c r="M649" s="80"/>
      <c r="N649" s="80"/>
      <c r="O649" s="77"/>
      <c r="P649" s="81"/>
    </row>
    <row r="650" spans="1:16" x14ac:dyDescent="0.25">
      <c r="A650" s="75"/>
      <c r="B650" s="150"/>
      <c r="C650" s="151"/>
      <c r="D650" s="152"/>
      <c r="E650" s="153"/>
      <c r="F650" s="154"/>
      <c r="G650" s="155"/>
      <c r="H650" s="80"/>
      <c r="I650" s="80"/>
      <c r="J650" s="80"/>
      <c r="K650" s="80"/>
      <c r="L650" s="80"/>
      <c r="M650" s="80"/>
      <c r="N650" s="80"/>
      <c r="O650" s="77"/>
      <c r="P650" s="81"/>
    </row>
    <row r="651" spans="1:16" x14ac:dyDescent="0.25">
      <c r="A651" s="75" t="s">
        <v>31</v>
      </c>
      <c r="B651" s="75" t="s">
        <v>646</v>
      </c>
      <c r="C651" s="76"/>
      <c r="D651" s="77"/>
      <c r="E651" s="78"/>
      <c r="F651" s="77"/>
      <c r="G651" s="80">
        <v>3500000</v>
      </c>
      <c r="H651" s="80"/>
      <c r="I651" s="80"/>
      <c r="J651" s="80"/>
      <c r="K651" s="80"/>
      <c r="L651" s="80"/>
      <c r="M651" s="80"/>
      <c r="N651" s="80"/>
      <c r="O651" s="77"/>
      <c r="P651" s="81"/>
    </row>
    <row r="652" spans="1:16" x14ac:dyDescent="0.25">
      <c r="A652" s="75" t="s">
        <v>31</v>
      </c>
      <c r="B652" s="75"/>
      <c r="C652" s="76"/>
      <c r="D652" s="77" t="s">
        <v>52</v>
      </c>
      <c r="E652" s="78"/>
      <c r="F652" s="77" t="s">
        <v>42</v>
      </c>
      <c r="G652" s="79">
        <v>2500000</v>
      </c>
      <c r="H652" s="80">
        <v>2500000</v>
      </c>
      <c r="I652" s="80"/>
      <c r="J652" s="80"/>
      <c r="K652" s="80"/>
      <c r="L652" s="80"/>
      <c r="M652" s="80"/>
      <c r="N652" s="80">
        <v>2500000</v>
      </c>
      <c r="O652" s="85">
        <v>41520</v>
      </c>
      <c r="P652" s="81"/>
    </row>
    <row r="653" spans="1:16" x14ac:dyDescent="0.25">
      <c r="A653" s="75" t="s">
        <v>31</v>
      </c>
      <c r="B653" s="75"/>
      <c r="C653" s="76"/>
      <c r="D653" s="77" t="s">
        <v>52</v>
      </c>
      <c r="E653" s="78"/>
      <c r="F653" s="77" t="s">
        <v>42</v>
      </c>
      <c r="G653" s="79">
        <v>1000000</v>
      </c>
      <c r="H653" s="80">
        <v>1000000</v>
      </c>
      <c r="I653" s="80"/>
      <c r="J653" s="80"/>
      <c r="K653" s="80"/>
      <c r="L653" s="80"/>
      <c r="M653" s="80"/>
      <c r="N653" s="80">
        <v>1000000</v>
      </c>
      <c r="O653" s="85">
        <v>41520</v>
      </c>
      <c r="P653" s="81"/>
    </row>
    <row r="654" spans="1:16" x14ac:dyDescent="0.25">
      <c r="A654" s="75" t="s">
        <v>647</v>
      </c>
      <c r="B654" s="150"/>
      <c r="C654" s="151"/>
      <c r="D654" s="152"/>
      <c r="E654" s="153"/>
      <c r="F654" s="154"/>
      <c r="G654" s="155"/>
      <c r="H654" s="80"/>
      <c r="I654" s="80"/>
      <c r="J654" s="80"/>
      <c r="K654" s="80"/>
      <c r="L654" s="80"/>
      <c r="M654" s="80"/>
      <c r="N654" s="80"/>
      <c r="O654" s="77"/>
      <c r="P654" s="81"/>
    </row>
    <row r="655" spans="1:16" x14ac:dyDescent="0.25">
      <c r="A655" s="75"/>
      <c r="B655" s="150"/>
      <c r="C655" s="151"/>
      <c r="D655" s="152"/>
      <c r="E655" s="153"/>
      <c r="F655" s="154"/>
      <c r="G655" s="155"/>
      <c r="H655" s="80"/>
      <c r="I655" s="80"/>
      <c r="J655" s="80"/>
      <c r="K655" s="80"/>
      <c r="L655" s="80"/>
      <c r="M655" s="80"/>
      <c r="N655" s="80"/>
      <c r="O655" s="77"/>
      <c r="P655" s="81"/>
    </row>
    <row r="656" spans="1:16" x14ac:dyDescent="0.25">
      <c r="A656" s="75" t="s">
        <v>31</v>
      </c>
      <c r="B656" s="75" t="s">
        <v>648</v>
      </c>
      <c r="C656" s="76"/>
      <c r="D656" s="77"/>
      <c r="E656" s="78"/>
      <c r="F656" s="77"/>
      <c r="G656" s="80">
        <v>1500000</v>
      </c>
      <c r="H656" s="80"/>
      <c r="I656" s="80"/>
      <c r="J656" s="80"/>
      <c r="K656" s="80"/>
      <c r="L656" s="80"/>
      <c r="M656" s="80"/>
      <c r="N656" s="80"/>
      <c r="O656" s="77"/>
      <c r="P656" s="81"/>
    </row>
    <row r="657" spans="1:16" x14ac:dyDescent="0.25">
      <c r="A657" s="75" t="s">
        <v>31</v>
      </c>
      <c r="B657" s="75"/>
      <c r="C657" s="76"/>
      <c r="D657" s="77" t="s">
        <v>52</v>
      </c>
      <c r="E657" s="78"/>
      <c r="F657" s="77" t="s">
        <v>42</v>
      </c>
      <c r="G657" s="79">
        <v>1000000</v>
      </c>
      <c r="H657" s="80">
        <v>1000000</v>
      </c>
      <c r="I657" s="80"/>
      <c r="J657" s="80"/>
      <c r="K657" s="80"/>
      <c r="L657" s="80"/>
      <c r="M657" s="80"/>
      <c r="N657" s="80">
        <v>1000000</v>
      </c>
      <c r="O657" s="85">
        <v>41527</v>
      </c>
      <c r="P657" s="81"/>
    </row>
    <row r="658" spans="1:16" x14ac:dyDescent="0.25">
      <c r="A658" s="75" t="s">
        <v>31</v>
      </c>
      <c r="B658" s="75"/>
      <c r="C658" s="76"/>
      <c r="D658" s="77" t="s">
        <v>52</v>
      </c>
      <c r="E658" s="78"/>
      <c r="F658" s="77" t="s">
        <v>42</v>
      </c>
      <c r="G658" s="79">
        <v>500000</v>
      </c>
      <c r="H658" s="80">
        <v>500000</v>
      </c>
      <c r="I658" s="80"/>
      <c r="J658" s="80"/>
      <c r="K658" s="80"/>
      <c r="L658" s="80"/>
      <c r="M658" s="80"/>
      <c r="N658" s="80">
        <v>500000</v>
      </c>
      <c r="O658" s="85">
        <v>41527</v>
      </c>
      <c r="P658" s="81"/>
    </row>
    <row r="659" spans="1:16" x14ac:dyDescent="0.25">
      <c r="A659" s="75" t="s">
        <v>649</v>
      </c>
      <c r="B659" s="150"/>
      <c r="C659" s="151"/>
      <c r="D659" s="152"/>
      <c r="E659" s="153"/>
      <c r="F659" s="154"/>
      <c r="G659" s="155"/>
      <c r="H659" s="80"/>
      <c r="I659" s="80"/>
      <c r="J659" s="80"/>
      <c r="K659" s="80"/>
      <c r="L659" s="80"/>
      <c r="M659" s="80"/>
      <c r="N659" s="80"/>
      <c r="O659" s="77"/>
      <c r="P659" s="81"/>
    </row>
    <row r="660" spans="1:16" x14ac:dyDescent="0.25">
      <c r="A660" s="75"/>
      <c r="B660" s="150"/>
      <c r="C660" s="151"/>
      <c r="D660" s="152"/>
      <c r="E660" s="153"/>
      <c r="F660" s="154"/>
      <c r="G660" s="155"/>
      <c r="H660" s="80"/>
      <c r="I660" s="80"/>
      <c r="J660" s="80"/>
      <c r="K660" s="80"/>
      <c r="L660" s="80"/>
      <c r="M660" s="80"/>
      <c r="N660" s="80"/>
      <c r="O660" s="77"/>
      <c r="P660" s="81"/>
    </row>
    <row r="661" spans="1:16" x14ac:dyDescent="0.25">
      <c r="A661" s="75" t="s">
        <v>31</v>
      </c>
      <c r="B661" s="75" t="s">
        <v>613</v>
      </c>
      <c r="C661" s="76"/>
      <c r="D661" s="77"/>
      <c r="E661" s="78"/>
      <c r="F661" s="77"/>
      <c r="G661" s="80">
        <v>2000000</v>
      </c>
      <c r="H661" s="80"/>
      <c r="I661" s="80"/>
      <c r="J661" s="80"/>
      <c r="K661" s="80"/>
      <c r="L661" s="80"/>
      <c r="M661" s="80"/>
      <c r="N661" s="80"/>
      <c r="O661" s="77"/>
      <c r="P661" s="81"/>
    </row>
    <row r="662" spans="1:16" x14ac:dyDescent="0.25">
      <c r="A662" s="75" t="s">
        <v>31</v>
      </c>
      <c r="B662" s="75"/>
      <c r="C662" s="76"/>
      <c r="D662" s="77" t="s">
        <v>52</v>
      </c>
      <c r="E662" s="78"/>
      <c r="F662" s="77" t="s">
        <v>42</v>
      </c>
      <c r="G662" s="79">
        <v>1500000</v>
      </c>
      <c r="H662" s="80">
        <v>1500000</v>
      </c>
      <c r="I662" s="80"/>
      <c r="J662" s="80"/>
      <c r="K662" s="80"/>
      <c r="L662" s="80"/>
      <c r="M662" s="80"/>
      <c r="N662" s="80">
        <v>1500000</v>
      </c>
      <c r="O662" s="85">
        <v>41548</v>
      </c>
      <c r="P662" s="81"/>
    </row>
    <row r="663" spans="1:16" x14ac:dyDescent="0.25">
      <c r="A663" s="75" t="s">
        <v>31</v>
      </c>
      <c r="B663" s="75"/>
      <c r="C663" s="76"/>
      <c r="D663" s="77" t="s">
        <v>52</v>
      </c>
      <c r="E663" s="78"/>
      <c r="F663" s="77" t="s">
        <v>42</v>
      </c>
      <c r="G663" s="79">
        <v>500000</v>
      </c>
      <c r="H663" s="80">
        <v>500000</v>
      </c>
      <c r="I663" s="80"/>
      <c r="J663" s="80"/>
      <c r="K663" s="80"/>
      <c r="L663" s="80"/>
      <c r="M663" s="80"/>
      <c r="N663" s="80">
        <v>500000</v>
      </c>
      <c r="O663" s="85">
        <v>41548</v>
      </c>
      <c r="P663" s="81"/>
    </row>
    <row r="664" spans="1:16" x14ac:dyDescent="0.25">
      <c r="A664" s="75" t="s">
        <v>614</v>
      </c>
      <c r="B664" s="150"/>
      <c r="C664" s="151"/>
      <c r="D664" s="152"/>
      <c r="E664" s="153"/>
      <c r="F664" s="154"/>
      <c r="G664" s="155"/>
      <c r="H664" s="80"/>
      <c r="I664" s="80"/>
      <c r="J664" s="80"/>
      <c r="K664" s="80"/>
      <c r="L664" s="80"/>
      <c r="M664" s="80"/>
      <c r="N664" s="80"/>
      <c r="O664" s="77"/>
      <c r="P664" s="81"/>
    </row>
    <row r="665" spans="1:16" x14ac:dyDescent="0.25">
      <c r="A665" s="75"/>
      <c r="B665" s="150"/>
      <c r="C665" s="151"/>
      <c r="D665" s="152"/>
      <c r="E665" s="153"/>
      <c r="F665" s="154"/>
      <c r="G665" s="155"/>
      <c r="H665" s="80"/>
      <c r="I665" s="80"/>
      <c r="J665" s="80"/>
      <c r="K665" s="80"/>
      <c r="L665" s="80"/>
      <c r="M665" s="80"/>
      <c r="N665" s="80"/>
      <c r="O665" s="77"/>
      <c r="P665" s="81"/>
    </row>
    <row r="666" spans="1:16" x14ac:dyDescent="0.25">
      <c r="A666" s="75" t="s">
        <v>31</v>
      </c>
      <c r="B666" s="75" t="s">
        <v>615</v>
      </c>
      <c r="C666" s="76"/>
      <c r="D666" s="77"/>
      <c r="E666" s="78"/>
      <c r="F666" s="77"/>
      <c r="G666" s="80">
        <v>1500000</v>
      </c>
      <c r="H666" s="80"/>
      <c r="I666" s="80"/>
      <c r="J666" s="80"/>
      <c r="K666" s="80"/>
      <c r="L666" s="80"/>
      <c r="M666" s="80"/>
      <c r="N666" s="80"/>
      <c r="O666" s="77"/>
      <c r="P666" s="81"/>
    </row>
    <row r="667" spans="1:16" x14ac:dyDescent="0.25">
      <c r="A667" s="75" t="s">
        <v>31</v>
      </c>
      <c r="B667" s="75"/>
      <c r="C667" s="76"/>
      <c r="D667" s="77" t="s">
        <v>52</v>
      </c>
      <c r="E667" s="78"/>
      <c r="F667" s="77" t="s">
        <v>42</v>
      </c>
      <c r="G667" s="79">
        <v>1000000</v>
      </c>
      <c r="H667" s="80">
        <v>1000000</v>
      </c>
      <c r="I667" s="80"/>
      <c r="J667" s="80"/>
      <c r="K667" s="80"/>
      <c r="L667" s="80"/>
      <c r="M667" s="80"/>
      <c r="N667" s="80">
        <v>1000000</v>
      </c>
      <c r="O667" s="85">
        <v>41555</v>
      </c>
      <c r="P667" s="81"/>
    </row>
    <row r="668" spans="1:16" x14ac:dyDescent="0.25">
      <c r="A668" s="75" t="s">
        <v>31</v>
      </c>
      <c r="B668" s="75"/>
      <c r="C668" s="76"/>
      <c r="D668" s="77" t="s">
        <v>52</v>
      </c>
      <c r="E668" s="78"/>
      <c r="F668" s="77" t="s">
        <v>42</v>
      </c>
      <c r="G668" s="79">
        <v>500000</v>
      </c>
      <c r="H668" s="80">
        <v>500000</v>
      </c>
      <c r="I668" s="80"/>
      <c r="J668" s="80"/>
      <c r="K668" s="80"/>
      <c r="L668" s="80"/>
      <c r="M668" s="80"/>
      <c r="N668" s="80">
        <v>500000</v>
      </c>
      <c r="O668" s="85">
        <v>41555</v>
      </c>
      <c r="P668" s="81"/>
    </row>
    <row r="669" spans="1:16" x14ac:dyDescent="0.25">
      <c r="A669" s="75" t="s">
        <v>616</v>
      </c>
      <c r="B669" s="150"/>
      <c r="C669" s="151"/>
      <c r="D669" s="152"/>
      <c r="E669" s="153"/>
      <c r="F669" s="154"/>
      <c r="G669" s="155"/>
      <c r="H669" s="80"/>
      <c r="I669" s="80"/>
      <c r="J669" s="80"/>
      <c r="K669" s="80"/>
      <c r="L669" s="80"/>
      <c r="M669" s="80"/>
      <c r="N669" s="80"/>
      <c r="O669" s="77"/>
      <c r="P669" s="81"/>
    </row>
    <row r="670" spans="1:16" x14ac:dyDescent="0.25">
      <c r="A670" s="75"/>
      <c r="B670" s="150"/>
      <c r="C670" s="151"/>
      <c r="D670" s="152"/>
      <c r="E670" s="153"/>
      <c r="F670" s="154"/>
      <c r="G670" s="155"/>
      <c r="H670" s="80"/>
      <c r="I670" s="80"/>
      <c r="J670" s="80"/>
      <c r="K670" s="80"/>
      <c r="L670" s="80"/>
      <c r="M670" s="80"/>
      <c r="N670" s="80"/>
      <c r="O670" s="77"/>
      <c r="P670" s="81"/>
    </row>
    <row r="671" spans="1:16" x14ac:dyDescent="0.25">
      <c r="A671" s="75" t="s">
        <v>31</v>
      </c>
      <c r="B671" s="75" t="s">
        <v>617</v>
      </c>
      <c r="C671" s="76"/>
      <c r="D671" s="77"/>
      <c r="E671" s="78"/>
      <c r="F671" s="77"/>
      <c r="G671" s="80">
        <v>2000000</v>
      </c>
      <c r="H671" s="80"/>
      <c r="I671" s="80"/>
      <c r="J671" s="80"/>
      <c r="K671" s="80"/>
      <c r="L671" s="80"/>
      <c r="M671" s="80"/>
      <c r="N671" s="80"/>
      <c r="O671" s="77"/>
      <c r="P671" s="81"/>
    </row>
    <row r="672" spans="1:16" x14ac:dyDescent="0.25">
      <c r="A672" s="75" t="s">
        <v>31</v>
      </c>
      <c r="B672" s="75"/>
      <c r="C672" s="76"/>
      <c r="D672" s="77" t="s">
        <v>52</v>
      </c>
      <c r="E672" s="78"/>
      <c r="F672" s="77" t="s">
        <v>42</v>
      </c>
      <c r="G672" s="79">
        <v>1500000</v>
      </c>
      <c r="H672" s="80">
        <v>1500000</v>
      </c>
      <c r="I672" s="80"/>
      <c r="J672" s="80"/>
      <c r="K672" s="80"/>
      <c r="L672" s="81"/>
      <c r="M672" s="80"/>
      <c r="N672" s="80">
        <v>1500000</v>
      </c>
      <c r="O672" s="85">
        <v>41562</v>
      </c>
      <c r="P672" s="81"/>
    </row>
    <row r="673" spans="1:16" x14ac:dyDescent="0.25">
      <c r="A673" s="75" t="s">
        <v>31</v>
      </c>
      <c r="B673" s="75"/>
      <c r="C673" s="76"/>
      <c r="D673" s="77" t="s">
        <v>52</v>
      </c>
      <c r="E673" s="78"/>
      <c r="F673" s="77" t="s">
        <v>42</v>
      </c>
      <c r="G673" s="79">
        <v>500000</v>
      </c>
      <c r="H673" s="80">
        <v>500000</v>
      </c>
      <c r="I673" s="80"/>
      <c r="J673" s="80"/>
      <c r="K673" s="80"/>
      <c r="L673" s="81"/>
      <c r="M673" s="80"/>
      <c r="N673" s="80">
        <v>500000</v>
      </c>
      <c r="O673" s="85">
        <v>41562</v>
      </c>
      <c r="P673" s="81"/>
    </row>
    <row r="674" spans="1:16" x14ac:dyDescent="0.25">
      <c r="A674" s="75" t="s">
        <v>618</v>
      </c>
      <c r="B674" s="150"/>
      <c r="C674" s="151"/>
      <c r="D674" s="152"/>
      <c r="E674" s="153"/>
      <c r="F674" s="154"/>
      <c r="G674" s="155"/>
      <c r="H674" s="80"/>
      <c r="I674" s="80"/>
      <c r="J674" s="80"/>
      <c r="K674" s="80"/>
      <c r="L674" s="80"/>
      <c r="M674" s="80"/>
      <c r="N674" s="80"/>
      <c r="O674" s="77"/>
      <c r="P674" s="81"/>
    </row>
    <row r="675" spans="1:16" x14ac:dyDescent="0.25">
      <c r="A675" s="75"/>
      <c r="B675" s="150"/>
      <c r="C675" s="151"/>
      <c r="D675" s="152"/>
      <c r="E675" s="153"/>
      <c r="F675" s="154"/>
      <c r="G675" s="155"/>
      <c r="H675" s="80"/>
      <c r="I675" s="80"/>
      <c r="J675" s="80"/>
      <c r="K675" s="80"/>
      <c r="L675" s="80"/>
      <c r="M675" s="80"/>
      <c r="N675" s="80"/>
      <c r="O675" s="77"/>
      <c r="P675" s="81"/>
    </row>
    <row r="676" spans="1:16" x14ac:dyDescent="0.25">
      <c r="A676" s="75" t="s">
        <v>31</v>
      </c>
      <c r="B676" s="75" t="s">
        <v>619</v>
      </c>
      <c r="C676" s="76"/>
      <c r="D676" s="77"/>
      <c r="E676" s="78"/>
      <c r="F676" s="77"/>
      <c r="G676" s="80">
        <v>1500000</v>
      </c>
      <c r="H676" s="80"/>
      <c r="I676" s="80"/>
      <c r="J676" s="80"/>
      <c r="K676" s="80"/>
      <c r="L676" s="80"/>
      <c r="M676" s="80"/>
      <c r="N676" s="80"/>
      <c r="O676" s="77"/>
      <c r="P676" s="81"/>
    </row>
    <row r="677" spans="1:16" x14ac:dyDescent="0.25">
      <c r="A677" s="75" t="s">
        <v>31</v>
      </c>
      <c r="B677" s="75"/>
      <c r="C677" s="76"/>
      <c r="D677" s="77" t="s">
        <v>52</v>
      </c>
      <c r="E677" s="78"/>
      <c r="F677" s="77" t="s">
        <v>42</v>
      </c>
      <c r="G677" s="79">
        <v>1000000</v>
      </c>
      <c r="H677" s="80">
        <v>1000000</v>
      </c>
      <c r="I677" s="80"/>
      <c r="J677" s="80"/>
      <c r="K677" s="80"/>
      <c r="L677" s="81"/>
      <c r="M677" s="80"/>
      <c r="N677" s="80">
        <v>1000000</v>
      </c>
      <c r="O677" s="85">
        <v>41569</v>
      </c>
      <c r="P677" s="81"/>
    </row>
    <row r="678" spans="1:16" x14ac:dyDescent="0.25">
      <c r="A678" s="75" t="s">
        <v>31</v>
      </c>
      <c r="B678" s="75"/>
      <c r="C678" s="76"/>
      <c r="D678" s="77" t="s">
        <v>52</v>
      </c>
      <c r="E678" s="78"/>
      <c r="F678" s="77" t="s">
        <v>42</v>
      </c>
      <c r="G678" s="79">
        <v>500000</v>
      </c>
      <c r="H678" s="80">
        <v>500000</v>
      </c>
      <c r="I678" s="80"/>
      <c r="J678" s="80"/>
      <c r="K678" s="80"/>
      <c r="L678" s="81"/>
      <c r="M678" s="80"/>
      <c r="N678" s="80">
        <v>500000</v>
      </c>
      <c r="O678" s="85">
        <v>41569</v>
      </c>
      <c r="P678" s="81"/>
    </row>
    <row r="679" spans="1:16" x14ac:dyDescent="0.25">
      <c r="A679" s="75" t="s">
        <v>620</v>
      </c>
      <c r="B679" s="150"/>
      <c r="C679" s="151"/>
      <c r="D679" s="152"/>
      <c r="E679" s="153"/>
      <c r="F679" s="154"/>
      <c r="G679" s="155"/>
      <c r="H679" s="80"/>
      <c r="I679" s="80"/>
      <c r="J679" s="80"/>
      <c r="K679" s="80"/>
      <c r="L679" s="80"/>
      <c r="M679" s="80"/>
      <c r="N679" s="80"/>
      <c r="O679" s="77"/>
      <c r="P679" s="81"/>
    </row>
    <row r="680" spans="1:16" x14ac:dyDescent="0.25">
      <c r="A680" s="75"/>
      <c r="B680" s="150"/>
      <c r="C680" s="151"/>
      <c r="D680" s="152"/>
      <c r="E680" s="153"/>
      <c r="F680" s="154"/>
      <c r="G680" s="155"/>
      <c r="H680" s="80"/>
      <c r="I680" s="80"/>
      <c r="J680" s="80"/>
      <c r="K680" s="80"/>
      <c r="L680" s="80"/>
      <c r="M680" s="80"/>
      <c r="N680" s="80"/>
      <c r="O680" s="77"/>
      <c r="P680" s="81"/>
    </row>
    <row r="681" spans="1:16" x14ac:dyDescent="0.25">
      <c r="A681" s="75" t="s">
        <v>31</v>
      </c>
      <c r="B681" s="75" t="s">
        <v>423</v>
      </c>
      <c r="C681" s="76"/>
      <c r="D681" s="77"/>
      <c r="E681" s="78"/>
      <c r="F681" s="77"/>
      <c r="G681" s="80">
        <v>1500000</v>
      </c>
      <c r="H681" s="80"/>
      <c r="I681" s="80"/>
      <c r="J681" s="80"/>
      <c r="K681" s="80"/>
      <c r="L681" s="80"/>
      <c r="M681" s="80"/>
      <c r="N681" s="80"/>
      <c r="O681" s="77"/>
      <c r="P681" s="81"/>
    </row>
    <row r="682" spans="1:16" x14ac:dyDescent="0.25">
      <c r="A682" s="75" t="s">
        <v>31</v>
      </c>
      <c r="B682" s="75"/>
      <c r="C682" s="76"/>
      <c r="D682" s="77" t="s">
        <v>52</v>
      </c>
      <c r="E682" s="78"/>
      <c r="F682" s="77" t="s">
        <v>42</v>
      </c>
      <c r="G682" s="79">
        <v>1000000</v>
      </c>
      <c r="H682" s="80">
        <v>1000000</v>
      </c>
      <c r="I682" s="80"/>
      <c r="J682" s="80"/>
      <c r="K682" s="80"/>
      <c r="L682" s="81"/>
      <c r="M682" s="80"/>
      <c r="N682" s="80">
        <v>1000000</v>
      </c>
      <c r="O682" s="85">
        <v>41625</v>
      </c>
      <c r="P682" s="81"/>
    </row>
    <row r="683" spans="1:16" x14ac:dyDescent="0.25">
      <c r="A683" s="75" t="s">
        <v>31</v>
      </c>
      <c r="B683" s="75"/>
      <c r="C683" s="76"/>
      <c r="D683" s="77" t="s">
        <v>52</v>
      </c>
      <c r="E683" s="78"/>
      <c r="F683" s="77" t="s">
        <v>42</v>
      </c>
      <c r="G683" s="79">
        <v>500000</v>
      </c>
      <c r="H683" s="80">
        <v>500000</v>
      </c>
      <c r="I683" s="80"/>
      <c r="J683" s="80"/>
      <c r="K683" s="80"/>
      <c r="L683" s="81"/>
      <c r="M683" s="80"/>
      <c r="N683" s="80">
        <v>500000</v>
      </c>
      <c r="O683" s="85">
        <v>41625</v>
      </c>
      <c r="P683" s="81"/>
    </row>
    <row r="684" spans="1:16" x14ac:dyDescent="0.25">
      <c r="A684" s="75" t="s">
        <v>424</v>
      </c>
      <c r="B684" s="150"/>
      <c r="C684" s="151"/>
      <c r="D684" s="152"/>
      <c r="E684" s="153"/>
      <c r="F684" s="154"/>
      <c r="G684" s="155"/>
      <c r="H684" s="80"/>
      <c r="I684" s="80"/>
      <c r="J684" s="80"/>
      <c r="K684" s="80"/>
      <c r="L684" s="80"/>
      <c r="M684" s="80"/>
      <c r="N684" s="80"/>
      <c r="O684" s="77"/>
      <c r="P684" s="81"/>
    </row>
    <row r="685" spans="1:16" x14ac:dyDescent="0.25">
      <c r="A685" s="75"/>
      <c r="B685" s="150"/>
      <c r="C685" s="151"/>
      <c r="D685" s="152"/>
      <c r="E685" s="153"/>
      <c r="F685" s="154"/>
      <c r="G685" s="155"/>
      <c r="H685" s="80"/>
      <c r="I685" s="80"/>
      <c r="J685" s="80"/>
      <c r="K685" s="80"/>
      <c r="L685" s="80"/>
      <c r="M685" s="80"/>
      <c r="N685" s="80"/>
      <c r="O685" s="77"/>
      <c r="P685" s="81"/>
    </row>
    <row r="686" spans="1:16" x14ac:dyDescent="0.25">
      <c r="A686" s="75" t="s">
        <v>31</v>
      </c>
      <c r="B686" s="75" t="s">
        <v>425</v>
      </c>
      <c r="C686" s="76"/>
      <c r="D686" s="77"/>
      <c r="E686" s="78"/>
      <c r="F686" s="77"/>
      <c r="G686" s="80">
        <v>1500000</v>
      </c>
      <c r="H686" s="80"/>
      <c r="I686" s="80"/>
      <c r="J686" s="80"/>
      <c r="K686" s="80"/>
      <c r="L686" s="80"/>
      <c r="M686" s="80"/>
      <c r="N686" s="80"/>
      <c r="O686" s="77"/>
      <c r="P686" s="81"/>
    </row>
    <row r="687" spans="1:16" x14ac:dyDescent="0.25">
      <c r="A687" s="75" t="s">
        <v>31</v>
      </c>
      <c r="B687" s="75"/>
      <c r="C687" s="76"/>
      <c r="D687" s="77" t="s">
        <v>52</v>
      </c>
      <c r="E687" s="78"/>
      <c r="F687" s="77" t="s">
        <v>42</v>
      </c>
      <c r="G687" s="79">
        <v>1000000</v>
      </c>
      <c r="H687" s="80">
        <v>1000000</v>
      </c>
      <c r="I687" s="80"/>
      <c r="J687" s="80"/>
      <c r="K687" s="80"/>
      <c r="L687" s="81"/>
      <c r="M687" s="80"/>
      <c r="N687" s="80">
        <v>1000000</v>
      </c>
      <c r="O687" s="85">
        <v>41631</v>
      </c>
      <c r="P687" s="81"/>
    </row>
    <row r="688" spans="1:16" x14ac:dyDescent="0.25">
      <c r="A688" s="75" t="s">
        <v>31</v>
      </c>
      <c r="B688" s="75"/>
      <c r="C688" s="76"/>
      <c r="D688" s="77" t="s">
        <v>52</v>
      </c>
      <c r="E688" s="78"/>
      <c r="F688" s="77" t="s">
        <v>42</v>
      </c>
      <c r="G688" s="79">
        <v>500000</v>
      </c>
      <c r="H688" s="80">
        <v>500000</v>
      </c>
      <c r="I688" s="80"/>
      <c r="J688" s="80"/>
      <c r="K688" s="80"/>
      <c r="L688" s="81"/>
      <c r="M688" s="80"/>
      <c r="N688" s="80">
        <v>500000</v>
      </c>
      <c r="O688" s="85">
        <v>41631</v>
      </c>
      <c r="P688" s="81"/>
    </row>
    <row r="689" spans="1:16" x14ac:dyDescent="0.25">
      <c r="A689" s="75" t="s">
        <v>426</v>
      </c>
      <c r="B689" s="150"/>
      <c r="C689" s="151"/>
      <c r="D689" s="152"/>
      <c r="E689" s="153"/>
      <c r="F689" s="154"/>
      <c r="G689" s="155"/>
      <c r="H689" s="80"/>
      <c r="I689" s="80"/>
      <c r="J689" s="80"/>
      <c r="K689" s="80"/>
      <c r="L689" s="80"/>
      <c r="M689" s="80"/>
      <c r="N689" s="80"/>
      <c r="O689" s="77"/>
      <c r="P689" s="81"/>
    </row>
    <row r="690" spans="1:16" x14ac:dyDescent="0.25">
      <c r="A690" s="75"/>
      <c r="B690" s="150"/>
      <c r="C690" s="151"/>
      <c r="D690" s="152"/>
      <c r="E690" s="153"/>
      <c r="F690" s="154"/>
      <c r="G690" s="155"/>
      <c r="H690" s="80"/>
      <c r="I690" s="80"/>
      <c r="J690" s="80"/>
      <c r="K690" s="80"/>
      <c r="L690" s="80"/>
      <c r="M690" s="80"/>
      <c r="N690" s="80"/>
      <c r="O690" s="77"/>
      <c r="P690" s="81"/>
    </row>
    <row r="691" spans="1:16" x14ac:dyDescent="0.25">
      <c r="A691" s="140" t="s">
        <v>447</v>
      </c>
      <c r="B691" s="140" t="s">
        <v>19</v>
      </c>
      <c r="C691" s="141" t="s">
        <v>448</v>
      </c>
      <c r="D691" s="142">
        <v>41249</v>
      </c>
      <c r="E691" s="143"/>
      <c r="F691" s="144"/>
      <c r="G691" s="145" t="s">
        <v>160</v>
      </c>
      <c r="H691" s="79"/>
      <c r="I691" s="80"/>
      <c r="J691" s="80"/>
      <c r="K691" s="80"/>
      <c r="L691" s="80"/>
      <c r="M691" s="80"/>
      <c r="N691" s="80"/>
      <c r="O691" s="77"/>
      <c r="P691" s="81"/>
    </row>
    <row r="692" spans="1:16" x14ac:dyDescent="0.25">
      <c r="A692" s="75"/>
      <c r="B692" s="75"/>
      <c r="C692" s="76"/>
      <c r="D692" s="77"/>
      <c r="E692" s="78"/>
      <c r="F692" s="77"/>
      <c r="G692" s="78"/>
      <c r="H692" s="79"/>
      <c r="I692" s="80"/>
      <c r="J692" s="80"/>
      <c r="K692" s="80"/>
      <c r="L692" s="80"/>
      <c r="M692" s="80"/>
      <c r="N692" s="80"/>
      <c r="O692" s="77"/>
      <c r="P692" s="81"/>
    </row>
    <row r="693" spans="1:16" x14ac:dyDescent="0.25">
      <c r="A693" s="140" t="s">
        <v>47</v>
      </c>
      <c r="B693" s="140" t="s">
        <v>19</v>
      </c>
      <c r="C693" s="141" t="s">
        <v>449</v>
      </c>
      <c r="D693" s="142">
        <v>41373</v>
      </c>
      <c r="E693" s="143"/>
      <c r="F693" s="144"/>
      <c r="G693" s="145" t="s">
        <v>209</v>
      </c>
      <c r="H693" s="161"/>
      <c r="I693" s="80"/>
      <c r="J693" s="80"/>
      <c r="K693" s="80"/>
      <c r="L693" s="80"/>
      <c r="M693" s="80"/>
      <c r="N693" s="80"/>
      <c r="O693" s="77"/>
      <c r="P693" s="81"/>
    </row>
    <row r="694" spans="1:16" x14ac:dyDescent="0.25">
      <c r="A694" s="150"/>
      <c r="B694" s="150"/>
      <c r="C694" s="151"/>
      <c r="D694" s="152"/>
      <c r="E694" s="153"/>
      <c r="F694" s="154"/>
      <c r="G694" s="155"/>
      <c r="H694" s="161"/>
      <c r="I694" s="80"/>
      <c r="J694" s="80"/>
      <c r="K694" s="80"/>
      <c r="L694" s="80"/>
      <c r="M694" s="80"/>
      <c r="N694" s="80"/>
      <c r="O694" s="77"/>
      <c r="P694" s="81"/>
    </row>
    <row r="695" spans="1:16" x14ac:dyDescent="0.25">
      <c r="A695" s="75" t="s">
        <v>47</v>
      </c>
      <c r="B695" s="75" t="s">
        <v>362</v>
      </c>
      <c r="C695" s="151"/>
      <c r="D695" s="152"/>
      <c r="E695" s="153"/>
      <c r="F695" s="154"/>
      <c r="G695" s="163">
        <v>11000000</v>
      </c>
      <c r="H695" s="80"/>
      <c r="I695" s="80"/>
      <c r="J695" s="80"/>
      <c r="K695" s="80"/>
      <c r="L695" s="80"/>
      <c r="M695" s="80"/>
      <c r="N695" s="80"/>
      <c r="O695" s="85"/>
      <c r="P695" s="81"/>
    </row>
    <row r="696" spans="1:16" x14ac:dyDescent="0.25">
      <c r="A696" s="75" t="s">
        <v>47</v>
      </c>
      <c r="B696" s="150"/>
      <c r="C696" s="151"/>
      <c r="D696" s="77" t="s">
        <v>450</v>
      </c>
      <c r="E696" s="153"/>
      <c r="F696" s="77" t="s">
        <v>42</v>
      </c>
      <c r="G696" s="157">
        <v>11000000</v>
      </c>
      <c r="H696" s="80">
        <v>1000000</v>
      </c>
      <c r="I696" s="80"/>
      <c r="J696" s="80"/>
      <c r="K696" s="80"/>
      <c r="L696" s="80">
        <v>10000000</v>
      </c>
      <c r="M696" s="81"/>
      <c r="N696" s="80">
        <v>1000000</v>
      </c>
      <c r="O696" s="85">
        <v>41576</v>
      </c>
      <c r="P696" s="81"/>
    </row>
    <row r="697" spans="1:16" x14ac:dyDescent="0.25">
      <c r="A697" s="75" t="s">
        <v>47</v>
      </c>
      <c r="B697" s="150"/>
      <c r="C697" s="151"/>
      <c r="D697" s="77" t="s">
        <v>451</v>
      </c>
      <c r="E697" s="153"/>
      <c r="F697" s="77" t="s">
        <v>42</v>
      </c>
      <c r="G697" s="157">
        <v>11000000</v>
      </c>
      <c r="H697" s="80">
        <v>1000000</v>
      </c>
      <c r="I697" s="80"/>
      <c r="J697" s="80"/>
      <c r="K697" s="80"/>
      <c r="L697" s="80">
        <v>10000000</v>
      </c>
      <c r="M697" s="81"/>
      <c r="N697" s="80">
        <v>1000000</v>
      </c>
      <c r="O697" s="85">
        <v>41585</v>
      </c>
      <c r="P697" s="81"/>
    </row>
    <row r="698" spans="1:16" x14ac:dyDescent="0.25">
      <c r="A698" s="75" t="s">
        <v>47</v>
      </c>
      <c r="B698" s="150"/>
      <c r="C698" s="151"/>
      <c r="D698" s="77" t="s">
        <v>452</v>
      </c>
      <c r="E698" s="153"/>
      <c r="F698" s="77" t="s">
        <v>42</v>
      </c>
      <c r="G698" s="157">
        <v>11000000</v>
      </c>
      <c r="H698" s="80"/>
      <c r="I698" s="80"/>
      <c r="J698" s="80"/>
      <c r="K698" s="80"/>
      <c r="L698" s="80">
        <v>11000000</v>
      </c>
      <c r="M698" s="81"/>
      <c r="N698" s="80"/>
      <c r="O698" s="85">
        <v>41592</v>
      </c>
      <c r="P698" s="81"/>
    </row>
    <row r="699" spans="1:16" x14ac:dyDescent="0.25">
      <c r="A699" s="75" t="s">
        <v>47</v>
      </c>
      <c r="B699" s="150"/>
      <c r="C699" s="151"/>
      <c r="D699" s="77" t="s">
        <v>453</v>
      </c>
      <c r="E699" s="153"/>
      <c r="F699" s="77" t="s">
        <v>42</v>
      </c>
      <c r="G699" s="157">
        <v>11000000</v>
      </c>
      <c r="H699" s="80"/>
      <c r="I699" s="80"/>
      <c r="J699" s="80"/>
      <c r="K699" s="80"/>
      <c r="L699" s="80">
        <v>11000000</v>
      </c>
      <c r="M699" s="81"/>
      <c r="N699" s="80"/>
      <c r="O699" s="85">
        <v>41599</v>
      </c>
      <c r="P699" s="81"/>
    </row>
    <row r="700" spans="1:16" x14ac:dyDescent="0.25">
      <c r="A700" s="75" t="s">
        <v>47</v>
      </c>
      <c r="B700" s="150"/>
      <c r="C700" s="151"/>
      <c r="D700" s="77" t="s">
        <v>454</v>
      </c>
      <c r="E700" s="153"/>
      <c r="F700" s="77" t="s">
        <v>42</v>
      </c>
      <c r="G700" s="157">
        <v>11000000</v>
      </c>
      <c r="H700" s="80"/>
      <c r="I700" s="80"/>
      <c r="J700" s="80"/>
      <c r="K700" s="80"/>
      <c r="L700" s="80">
        <v>11000000</v>
      </c>
      <c r="M700" s="81"/>
      <c r="N700" s="80"/>
      <c r="O700" s="85">
        <v>41606</v>
      </c>
      <c r="P700" s="81"/>
    </row>
    <row r="701" spans="1:16" x14ac:dyDescent="0.25">
      <c r="A701" s="75" t="s">
        <v>47</v>
      </c>
      <c r="B701" s="150"/>
      <c r="C701" s="151"/>
      <c r="D701" s="77" t="s">
        <v>455</v>
      </c>
      <c r="E701" s="153"/>
      <c r="F701" s="77" t="s">
        <v>42</v>
      </c>
      <c r="G701" s="157">
        <v>11000000</v>
      </c>
      <c r="H701" s="80"/>
      <c r="I701" s="80"/>
      <c r="J701" s="80"/>
      <c r="K701" s="80"/>
      <c r="L701" s="80">
        <v>11000000</v>
      </c>
      <c r="M701" s="81"/>
      <c r="N701" s="80"/>
      <c r="O701" s="85">
        <v>41613</v>
      </c>
      <c r="P701" s="81"/>
    </row>
    <row r="702" spans="1:16" x14ac:dyDescent="0.25">
      <c r="A702" s="75" t="s">
        <v>47</v>
      </c>
      <c r="B702" s="150"/>
      <c r="C702" s="151"/>
      <c r="D702" s="77" t="s">
        <v>456</v>
      </c>
      <c r="E702" s="153"/>
      <c r="F702" s="77" t="s">
        <v>42</v>
      </c>
      <c r="G702" s="157">
        <v>11000000</v>
      </c>
      <c r="H702" s="80"/>
      <c r="I702" s="80"/>
      <c r="J702" s="80"/>
      <c r="K702" s="80"/>
      <c r="L702" s="80">
        <v>11000000</v>
      </c>
      <c r="M702" s="81"/>
      <c r="N702" s="80"/>
      <c r="O702" s="85">
        <v>41620</v>
      </c>
      <c r="P702" s="81"/>
    </row>
    <row r="703" spans="1:16" x14ac:dyDescent="0.25">
      <c r="A703" s="75" t="s">
        <v>457</v>
      </c>
      <c r="B703" s="150"/>
      <c r="C703" s="151"/>
      <c r="D703" s="77"/>
      <c r="E703" s="153"/>
      <c r="F703" s="154"/>
      <c r="G703" s="155"/>
      <c r="H703" s="80"/>
      <c r="I703" s="80"/>
      <c r="J703" s="80"/>
      <c r="K703" s="80"/>
      <c r="L703" s="80"/>
      <c r="M703" s="80"/>
      <c r="N703" s="80"/>
      <c r="O703" s="85"/>
      <c r="P703" s="81"/>
    </row>
    <row r="704" spans="1:16" x14ac:dyDescent="0.25">
      <c r="A704" s="75" t="s">
        <v>458</v>
      </c>
      <c r="B704" s="75"/>
      <c r="C704" s="76"/>
      <c r="D704" s="78"/>
      <c r="E704" s="78"/>
      <c r="F704" s="77"/>
      <c r="G704" s="80"/>
      <c r="H704" s="80"/>
      <c r="I704" s="80"/>
      <c r="J704" s="80"/>
      <c r="K704" s="80"/>
      <c r="L704" s="80"/>
      <c r="M704" s="80"/>
      <c r="N704" s="80"/>
      <c r="O704" s="85"/>
      <c r="P704" s="81"/>
    </row>
    <row r="705" spans="1:16" x14ac:dyDescent="0.25">
      <c r="A705" s="150"/>
      <c r="B705" s="150"/>
      <c r="C705" s="151"/>
      <c r="D705" s="152"/>
      <c r="E705" s="153"/>
      <c r="F705" s="154"/>
      <c r="G705" s="155"/>
      <c r="H705" s="161"/>
      <c r="I705" s="80"/>
      <c r="J705" s="80"/>
      <c r="K705" s="80"/>
      <c r="L705" s="80"/>
      <c r="M705" s="80"/>
      <c r="N705" s="80"/>
      <c r="O705" s="77"/>
      <c r="P705" s="81"/>
    </row>
    <row r="706" spans="1:16" x14ac:dyDescent="0.25">
      <c r="A706" s="140" t="s">
        <v>38</v>
      </c>
      <c r="B706" s="140" t="s">
        <v>19</v>
      </c>
      <c r="C706" s="141" t="s">
        <v>459</v>
      </c>
      <c r="D706" s="142">
        <v>41416</v>
      </c>
      <c r="E706" s="143"/>
      <c r="F706" s="144"/>
      <c r="G706" s="145" t="s">
        <v>209</v>
      </c>
      <c r="H706" s="80"/>
      <c r="I706" s="80"/>
      <c r="J706" s="80"/>
      <c r="K706" s="80"/>
      <c r="L706" s="80"/>
      <c r="M706" s="80"/>
      <c r="N706" s="80"/>
      <c r="O706" s="77"/>
      <c r="P706" s="81"/>
    </row>
    <row r="707" spans="1:16" x14ac:dyDescent="0.25">
      <c r="A707" s="75"/>
      <c r="B707" s="75"/>
      <c r="C707" s="76"/>
      <c r="D707" s="77"/>
      <c r="E707" s="78"/>
      <c r="F707" s="77"/>
      <c r="G707" s="78"/>
      <c r="H707" s="79"/>
      <c r="I707" s="80"/>
      <c r="J707" s="80"/>
      <c r="K707" s="80"/>
      <c r="L707" s="80"/>
      <c r="M707" s="80"/>
      <c r="N707" s="80"/>
      <c r="O707" s="77"/>
      <c r="P707" s="81"/>
    </row>
    <row r="708" spans="1:16" x14ac:dyDescent="0.25">
      <c r="A708" s="75" t="s">
        <v>38</v>
      </c>
      <c r="B708" s="75" t="s">
        <v>362</v>
      </c>
      <c r="C708" s="76"/>
      <c r="D708" s="77"/>
      <c r="E708" s="78"/>
      <c r="F708" s="154" t="s">
        <v>365</v>
      </c>
      <c r="G708" s="181">
        <v>500</v>
      </c>
      <c r="H708" s="80"/>
      <c r="I708" s="80"/>
      <c r="J708" s="80"/>
      <c r="K708" s="80"/>
      <c r="L708" s="80"/>
      <c r="M708" s="80"/>
      <c r="N708" s="80"/>
      <c r="O708" s="85"/>
      <c r="P708" s="81"/>
    </row>
    <row r="709" spans="1:16" x14ac:dyDescent="0.25">
      <c r="A709" s="75" t="s">
        <v>38</v>
      </c>
      <c r="B709" s="75"/>
      <c r="C709" s="76"/>
      <c r="D709" s="77" t="s">
        <v>460</v>
      </c>
      <c r="E709" s="78"/>
      <c r="F709" s="77"/>
      <c r="G709" s="157" t="s">
        <v>461</v>
      </c>
      <c r="H709" s="80"/>
      <c r="I709" s="80"/>
      <c r="J709" s="80"/>
      <c r="K709" s="80"/>
      <c r="L709" s="80">
        <v>11519355</v>
      </c>
      <c r="M709" s="80"/>
      <c r="N709" s="80"/>
      <c r="O709" s="85">
        <v>42614</v>
      </c>
      <c r="P709" s="81"/>
    </row>
    <row r="710" spans="1:16" x14ac:dyDescent="0.25">
      <c r="A710" s="75" t="s">
        <v>462</v>
      </c>
      <c r="B710" s="75"/>
      <c r="C710" s="76"/>
      <c r="D710" s="77"/>
      <c r="E710" s="78"/>
      <c r="F710" s="77"/>
      <c r="G710" s="78"/>
      <c r="H710" s="79"/>
      <c r="I710" s="80"/>
      <c r="J710" s="80"/>
      <c r="K710" s="80"/>
      <c r="L710" s="80"/>
      <c r="M710" s="80"/>
      <c r="N710" s="80"/>
      <c r="O710" s="77"/>
      <c r="P710" s="81"/>
    </row>
    <row r="711" spans="1:16" x14ac:dyDescent="0.25">
      <c r="A711" s="75"/>
      <c r="B711" s="75"/>
      <c r="C711" s="76"/>
      <c r="D711" s="77"/>
      <c r="E711" s="78"/>
      <c r="F711" s="77"/>
      <c r="G711" s="78"/>
      <c r="H711" s="79"/>
      <c r="I711" s="80"/>
      <c r="J711" s="80"/>
      <c r="K711" s="80"/>
      <c r="L711" s="80"/>
      <c r="M711" s="80"/>
      <c r="N711" s="80"/>
      <c r="O711" s="77"/>
      <c r="P711" s="81"/>
    </row>
    <row r="712" spans="1:16" x14ac:dyDescent="0.25">
      <c r="A712" s="140" t="s">
        <v>326</v>
      </c>
      <c r="B712" s="140" t="s">
        <v>19</v>
      </c>
      <c r="C712" s="141" t="s">
        <v>463</v>
      </c>
      <c r="D712" s="142">
        <v>41516</v>
      </c>
      <c r="E712" s="143"/>
      <c r="F712" s="144"/>
      <c r="G712" s="145" t="s">
        <v>328</v>
      </c>
      <c r="H712" s="80"/>
      <c r="I712" s="80"/>
      <c r="J712" s="80"/>
      <c r="K712" s="80"/>
      <c r="L712" s="80"/>
      <c r="M712" s="80"/>
      <c r="N712" s="80"/>
      <c r="O712" s="85"/>
      <c r="P712" s="81"/>
    </row>
    <row r="713" spans="1:16" x14ac:dyDescent="0.25">
      <c r="A713" s="75"/>
      <c r="B713" s="75"/>
      <c r="C713" s="76"/>
      <c r="D713" s="77"/>
      <c r="E713" s="78"/>
      <c r="F713" s="77"/>
      <c r="G713" s="78"/>
      <c r="H713" s="79"/>
      <c r="I713" s="80"/>
      <c r="J713" s="80"/>
      <c r="K713" s="80"/>
      <c r="L713" s="80"/>
      <c r="M713" s="80"/>
      <c r="N713" s="80"/>
      <c r="O713" s="77"/>
      <c r="P713" s="81"/>
    </row>
    <row r="714" spans="1:16" x14ac:dyDescent="0.25">
      <c r="A714" s="75"/>
      <c r="B714" s="75"/>
      <c r="C714" s="76"/>
      <c r="D714" s="77"/>
      <c r="E714" s="78"/>
      <c r="F714" s="77"/>
      <c r="G714" s="78"/>
      <c r="H714" s="79"/>
      <c r="I714" s="80"/>
      <c r="J714" s="80"/>
      <c r="K714" s="80"/>
      <c r="L714" s="80"/>
      <c r="M714" s="80"/>
      <c r="N714" s="80"/>
      <c r="O714" s="77"/>
      <c r="P714" s="81"/>
    </row>
    <row r="715" spans="1:16" x14ac:dyDescent="0.25">
      <c r="A715" s="75"/>
      <c r="B715" s="75"/>
      <c r="C715" s="76"/>
      <c r="D715" s="78"/>
      <c r="E715" s="78"/>
      <c r="F715" s="77"/>
      <c r="G715" s="83" t="s">
        <v>477</v>
      </c>
      <c r="H715" s="84">
        <f>SUM(H8:H714)</f>
        <v>144261498</v>
      </c>
      <c r="I715" s="84">
        <f>SUM(I8:I714)</f>
        <v>103824309</v>
      </c>
      <c r="J715" s="84">
        <f>SUM(J8:J714)</f>
        <v>0</v>
      </c>
      <c r="K715" s="84"/>
      <c r="L715" s="84">
        <f>SUM(L8:L714)</f>
        <v>259519355</v>
      </c>
      <c r="M715" s="84">
        <f>SUM(M8:M714)</f>
        <v>138020000</v>
      </c>
      <c r="N715" s="84">
        <f>SUM(N8:N714)</f>
        <v>144308266</v>
      </c>
      <c r="O715" s="85"/>
      <c r="P715" s="81"/>
    </row>
    <row r="716" spans="1:16" x14ac:dyDescent="0.25">
      <c r="A716" s="19"/>
      <c r="B716" s="19"/>
      <c r="C716" s="20"/>
      <c r="D716" s="21"/>
      <c r="E716" s="21"/>
      <c r="F716" s="22"/>
      <c r="G716" s="21"/>
      <c r="H716" s="21"/>
      <c r="I716" s="23"/>
      <c r="J716" s="23"/>
      <c r="K716" s="23"/>
      <c r="L716" s="23"/>
      <c r="M716" s="23"/>
      <c r="N716" s="23"/>
      <c r="O716" s="22"/>
      <c r="P716" s="25"/>
    </row>
    <row r="717" spans="1:16" x14ac:dyDescent="0.25">
      <c r="A717" s="92" t="s">
        <v>478</v>
      </c>
      <c r="B717" s="93"/>
      <c r="C717" s="94"/>
      <c r="D717" s="93"/>
      <c r="E717" s="93"/>
      <c r="F717" s="93"/>
      <c r="G717" s="95" t="s">
        <v>479</v>
      </c>
      <c r="H717" s="94"/>
      <c r="I717" s="93"/>
      <c r="J717" s="93"/>
      <c r="K717" s="96"/>
      <c r="L717" s="86"/>
      <c r="M717" s="86"/>
      <c r="N717" s="86"/>
      <c r="O717" s="22"/>
      <c r="P717" s="25"/>
    </row>
    <row r="718" spans="1:16" x14ac:dyDescent="0.25">
      <c r="A718" s="97" t="s">
        <v>700</v>
      </c>
      <c r="B718" s="93"/>
      <c r="C718" s="94"/>
      <c r="D718" s="93"/>
      <c r="E718" s="93" t="s">
        <v>479</v>
      </c>
      <c r="F718" s="93"/>
      <c r="G718" s="98"/>
      <c r="H718" s="94"/>
      <c r="I718" s="93"/>
      <c r="J718" s="93"/>
      <c r="K718" s="96"/>
      <c r="L718" s="23"/>
      <c r="M718" s="23"/>
      <c r="N718" s="23"/>
      <c r="O718" s="22"/>
      <c r="P718" s="25"/>
    </row>
    <row r="719" spans="1:16" x14ac:dyDescent="0.25">
      <c r="A719" s="99"/>
      <c r="B719" s="99"/>
      <c r="C719" s="100"/>
      <c r="D719" s="99"/>
      <c r="E719" s="99"/>
      <c r="F719" s="99"/>
      <c r="G719" s="95"/>
      <c r="H719" s="100"/>
      <c r="I719" s="99"/>
      <c r="J719" s="99"/>
      <c r="K719" s="96"/>
      <c r="L719" s="23"/>
      <c r="M719" s="23"/>
      <c r="N719" s="23"/>
      <c r="O719" s="22"/>
      <c r="P719" s="25"/>
    </row>
    <row r="720" spans="1:16" x14ac:dyDescent="0.25">
      <c r="A720" s="391" t="s">
        <v>481</v>
      </c>
      <c r="B720" s="394" t="s">
        <v>482</v>
      </c>
      <c r="C720" s="395"/>
      <c r="D720" s="396"/>
      <c r="E720" s="394" t="s">
        <v>483</v>
      </c>
      <c r="F720" s="400"/>
      <c r="G720" s="405" t="s">
        <v>484</v>
      </c>
      <c r="H720" s="405" t="s">
        <v>485</v>
      </c>
      <c r="I720" s="408" t="s">
        <v>486</v>
      </c>
      <c r="J720" s="409"/>
      <c r="K720" s="96"/>
      <c r="L720" s="23"/>
      <c r="M720" s="23"/>
      <c r="N720" s="23"/>
      <c r="O720" s="22"/>
      <c r="P720" s="25"/>
    </row>
    <row r="721" spans="1:16" x14ac:dyDescent="0.25">
      <c r="A721" s="392"/>
      <c r="B721" s="397"/>
      <c r="C721" s="398"/>
      <c r="D721" s="399"/>
      <c r="E721" s="401"/>
      <c r="F721" s="402"/>
      <c r="G721" s="406"/>
      <c r="H721" s="406"/>
      <c r="I721" s="410"/>
      <c r="J721" s="411"/>
      <c r="K721" s="96"/>
      <c r="L721" s="23"/>
      <c r="M721" s="23"/>
      <c r="N721" s="23"/>
      <c r="O721" s="22"/>
      <c r="P721" s="25"/>
    </row>
    <row r="722" spans="1:16" x14ac:dyDescent="0.25">
      <c r="A722" s="392"/>
      <c r="B722" s="101"/>
      <c r="C722" s="102"/>
      <c r="D722" s="103"/>
      <c r="E722" s="401"/>
      <c r="F722" s="402"/>
      <c r="G722" s="406"/>
      <c r="H722" s="406"/>
      <c r="I722" s="410"/>
      <c r="J722" s="411"/>
      <c r="K722" s="96"/>
      <c r="L722" s="23"/>
      <c r="M722" s="23"/>
      <c r="N722" s="23"/>
      <c r="O722" s="22"/>
      <c r="P722" s="25"/>
    </row>
    <row r="723" spans="1:16" ht="15.75" x14ac:dyDescent="0.25">
      <c r="A723" s="393"/>
      <c r="B723" s="414" t="s">
        <v>487</v>
      </c>
      <c r="C723" s="415"/>
      <c r="D723" s="104" t="s">
        <v>488</v>
      </c>
      <c r="E723" s="403"/>
      <c r="F723" s="404"/>
      <c r="G723" s="105" t="s">
        <v>489</v>
      </c>
      <c r="H723" s="407"/>
      <c r="I723" s="412"/>
      <c r="J723" s="413"/>
      <c r="K723" s="96"/>
      <c r="L723" s="23"/>
      <c r="M723" s="23"/>
      <c r="N723" s="23"/>
      <c r="O723" s="22"/>
      <c r="P723" s="25"/>
    </row>
    <row r="724" spans="1:16" x14ac:dyDescent="0.25">
      <c r="A724" s="93"/>
      <c r="B724" s="93"/>
      <c r="C724" s="94"/>
      <c r="D724" s="93"/>
      <c r="E724" s="93"/>
      <c r="F724" s="213"/>
      <c r="G724" s="214"/>
      <c r="H724" s="94"/>
      <c r="I724" s="93"/>
      <c r="J724" s="93"/>
      <c r="K724" s="96"/>
      <c r="L724" s="21"/>
      <c r="M724" s="21"/>
      <c r="N724" s="21"/>
      <c r="O724" s="22"/>
      <c r="P724" s="25"/>
    </row>
    <row r="725" spans="1:16" x14ac:dyDescent="0.25">
      <c r="A725" s="175" t="s">
        <v>31</v>
      </c>
      <c r="B725" s="175" t="s">
        <v>19</v>
      </c>
      <c r="C725" s="176" t="s">
        <v>32</v>
      </c>
      <c r="D725" s="193">
        <v>37964</v>
      </c>
      <c r="E725" s="194"/>
      <c r="F725" s="195"/>
      <c r="G725" s="196"/>
      <c r="H725" s="203"/>
      <c r="I725" s="204"/>
      <c r="J725" s="204"/>
      <c r="K725" s="198"/>
      <c r="L725" s="21"/>
      <c r="M725" s="21"/>
      <c r="N725" s="21"/>
      <c r="O725" s="22"/>
      <c r="P725" s="25"/>
    </row>
    <row r="726" spans="1:16" x14ac:dyDescent="0.25">
      <c r="A726" s="167"/>
      <c r="B726" s="167"/>
      <c r="C726" s="168"/>
      <c r="D726" s="169"/>
      <c r="E726" s="169"/>
      <c r="F726" s="170"/>
      <c r="G726" s="171"/>
      <c r="H726" s="203"/>
      <c r="I726" s="204"/>
      <c r="J726" s="204"/>
      <c r="K726" s="198"/>
      <c r="L726" s="21"/>
      <c r="M726" s="21"/>
      <c r="N726" s="21"/>
      <c r="O726" s="22"/>
      <c r="P726" s="25"/>
    </row>
    <row r="727" spans="1:16" x14ac:dyDescent="0.25">
      <c r="A727" s="167" t="s">
        <v>31</v>
      </c>
      <c r="B727" s="75" t="s">
        <v>111</v>
      </c>
      <c r="C727" s="168"/>
      <c r="D727" s="169"/>
      <c r="E727" s="169"/>
      <c r="F727" s="170"/>
      <c r="G727" s="171"/>
      <c r="H727" s="203"/>
      <c r="I727" s="204"/>
      <c r="J727" s="204"/>
      <c r="K727" s="198"/>
      <c r="L727" s="21"/>
      <c r="M727" s="21"/>
      <c r="N727" s="21"/>
      <c r="O727" s="22"/>
      <c r="P727" s="25"/>
    </row>
    <row r="728" spans="1:16" x14ac:dyDescent="0.25">
      <c r="A728" s="167" t="s">
        <v>31</v>
      </c>
      <c r="B728" s="215"/>
      <c r="C728" s="170" t="s">
        <v>52</v>
      </c>
      <c r="D728" s="198"/>
      <c r="E728" s="194" t="s">
        <v>492</v>
      </c>
      <c r="F728" s="170"/>
      <c r="G728" s="206">
        <v>984091</v>
      </c>
      <c r="H728" s="203">
        <v>97</v>
      </c>
      <c r="I728" s="191">
        <v>5.0000000000000001E-3</v>
      </c>
      <c r="J728" s="197" t="s">
        <v>491</v>
      </c>
      <c r="K728" s="198"/>
      <c r="L728" s="21"/>
      <c r="M728" s="21"/>
      <c r="N728" s="21"/>
      <c r="O728" s="22"/>
      <c r="P728" s="25"/>
    </row>
    <row r="729" spans="1:16" x14ac:dyDescent="0.25">
      <c r="A729" s="167" t="s">
        <v>31</v>
      </c>
      <c r="B729" s="215"/>
      <c r="C729" s="170" t="s">
        <v>52</v>
      </c>
      <c r="D729" s="198"/>
      <c r="E729" s="194" t="s">
        <v>492</v>
      </c>
      <c r="F729" s="170"/>
      <c r="G729" s="206">
        <v>492045</v>
      </c>
      <c r="H729" s="203">
        <v>97</v>
      </c>
      <c r="I729" s="191">
        <v>5.0000000000000001E-3</v>
      </c>
      <c r="J729" s="197" t="s">
        <v>491</v>
      </c>
      <c r="K729" s="198"/>
      <c r="L729" s="21"/>
      <c r="M729" s="21"/>
      <c r="N729" s="21"/>
      <c r="O729" s="22"/>
      <c r="P729" s="25"/>
    </row>
    <row r="730" spans="1:16" x14ac:dyDescent="0.25">
      <c r="A730" s="182"/>
      <c r="B730" s="182"/>
      <c r="C730" s="183"/>
      <c r="D730" s="182"/>
      <c r="E730" s="182"/>
      <c r="F730" s="184"/>
      <c r="G730" s="185"/>
      <c r="H730" s="183"/>
      <c r="I730" s="182"/>
      <c r="J730" s="182"/>
      <c r="K730" s="186"/>
      <c r="L730" s="21"/>
      <c r="M730" s="21"/>
      <c r="N730" s="21"/>
      <c r="O730" s="22"/>
      <c r="P730" s="25"/>
    </row>
    <row r="731" spans="1:16" x14ac:dyDescent="0.25">
      <c r="A731" s="167" t="s">
        <v>31</v>
      </c>
      <c r="B731" s="75" t="s">
        <v>113</v>
      </c>
      <c r="C731" s="168"/>
      <c r="D731" s="169"/>
      <c r="E731" s="169"/>
      <c r="F731" s="170"/>
      <c r="G731" s="171"/>
      <c r="H731" s="203"/>
      <c r="I731" s="204"/>
      <c r="J731" s="204"/>
      <c r="K731" s="198"/>
      <c r="L731" s="21"/>
      <c r="M731" s="21"/>
      <c r="N731" s="21"/>
      <c r="O731" s="22"/>
      <c r="P731" s="25"/>
    </row>
    <row r="732" spans="1:16" x14ac:dyDescent="0.25">
      <c r="A732" s="167" t="s">
        <v>31</v>
      </c>
      <c r="B732" s="215"/>
      <c r="C732" s="170" t="s">
        <v>52</v>
      </c>
      <c r="D732" s="198"/>
      <c r="E732" s="194" t="s">
        <v>492</v>
      </c>
      <c r="F732" s="170"/>
      <c r="G732" s="206">
        <v>985804</v>
      </c>
      <c r="H732" s="203">
        <v>90</v>
      </c>
      <c r="I732" s="191">
        <v>4.7999999999999996E-3</v>
      </c>
      <c r="J732" s="197" t="s">
        <v>491</v>
      </c>
      <c r="K732" s="198"/>
      <c r="L732" s="21"/>
      <c r="M732" s="21"/>
      <c r="N732" s="21"/>
      <c r="O732" s="22"/>
      <c r="P732" s="25"/>
    </row>
    <row r="733" spans="1:16" x14ac:dyDescent="0.25">
      <c r="A733" s="167" t="s">
        <v>31</v>
      </c>
      <c r="B733" s="215"/>
      <c r="C733" s="170" t="s">
        <v>52</v>
      </c>
      <c r="D733" s="198"/>
      <c r="E733" s="194" t="s">
        <v>492</v>
      </c>
      <c r="F733" s="170"/>
      <c r="G733" s="206">
        <v>492902</v>
      </c>
      <c r="H733" s="203">
        <v>90</v>
      </c>
      <c r="I733" s="191">
        <v>4.7999999999999996E-3</v>
      </c>
      <c r="J733" s="197" t="s">
        <v>491</v>
      </c>
      <c r="K733" s="198"/>
      <c r="L733" s="21"/>
      <c r="M733" s="21"/>
      <c r="N733" s="21"/>
      <c r="O733" s="22"/>
      <c r="P733" s="25"/>
    </row>
    <row r="734" spans="1:16" x14ac:dyDescent="0.25">
      <c r="A734" s="167"/>
      <c r="B734" s="215"/>
      <c r="C734" s="170"/>
      <c r="D734" s="198"/>
      <c r="E734" s="194"/>
      <c r="F734" s="170"/>
      <c r="G734" s="206"/>
      <c r="H734" s="203"/>
      <c r="I734" s="191"/>
      <c r="J734" s="197"/>
      <c r="K734" s="198"/>
      <c r="L734" s="21"/>
      <c r="M734" s="21"/>
      <c r="N734" s="21"/>
      <c r="O734" s="22"/>
      <c r="P734" s="25"/>
    </row>
    <row r="735" spans="1:16" x14ac:dyDescent="0.25">
      <c r="A735" s="175" t="s">
        <v>47</v>
      </c>
      <c r="B735" s="175" t="s">
        <v>19</v>
      </c>
      <c r="C735" s="176" t="s">
        <v>48</v>
      </c>
      <c r="D735" s="193">
        <v>38369</v>
      </c>
      <c r="E735" s="194"/>
      <c r="F735" s="195"/>
      <c r="G735" s="196"/>
      <c r="H735" s="190"/>
      <c r="I735" s="191"/>
      <c r="J735" s="197"/>
      <c r="K735" s="207"/>
      <c r="L735" s="21"/>
      <c r="M735" s="21"/>
      <c r="N735" s="21"/>
      <c r="O735" s="22"/>
      <c r="P735" s="25"/>
    </row>
    <row r="736" spans="1:16" x14ac:dyDescent="0.25">
      <c r="A736" s="167"/>
      <c r="B736" s="198"/>
      <c r="C736" s="170"/>
      <c r="D736" s="201"/>
      <c r="E736" s="194"/>
      <c r="F736" s="170"/>
      <c r="G736" s="202"/>
      <c r="H736" s="190"/>
      <c r="I736" s="191"/>
      <c r="J736" s="197"/>
      <c r="K736" s="207"/>
      <c r="L736" s="21"/>
      <c r="M736" s="21"/>
      <c r="N736" s="21"/>
      <c r="O736" s="22"/>
      <c r="P736" s="25"/>
    </row>
    <row r="737" spans="1:16" x14ac:dyDescent="0.25">
      <c r="A737" s="167" t="s">
        <v>47</v>
      </c>
      <c r="B737" s="75" t="s">
        <v>562</v>
      </c>
      <c r="C737" s="200"/>
      <c r="D737" s="201"/>
      <c r="E737" s="201"/>
      <c r="F737" s="170"/>
      <c r="G737" s="202"/>
      <c r="H737" s="190"/>
      <c r="I737" s="191"/>
      <c r="J737" s="197"/>
      <c r="K737" s="207"/>
      <c r="L737" s="21"/>
      <c r="M737" s="21"/>
      <c r="N737" s="21"/>
      <c r="O737" s="22"/>
      <c r="P737" s="25"/>
    </row>
    <row r="738" spans="1:16" x14ac:dyDescent="0.25">
      <c r="A738" s="167" t="s">
        <v>47</v>
      </c>
      <c r="B738" s="199"/>
      <c r="C738" s="170" t="s">
        <v>43</v>
      </c>
      <c r="D738" s="205" t="s">
        <v>564</v>
      </c>
      <c r="E738" s="194" t="s">
        <v>490</v>
      </c>
      <c r="F738" s="170"/>
      <c r="G738" s="202">
        <v>1282553</v>
      </c>
      <c r="H738" s="190">
        <v>77</v>
      </c>
      <c r="I738" s="191">
        <v>5.3E-3</v>
      </c>
      <c r="J738" s="197" t="s">
        <v>491</v>
      </c>
      <c r="K738" s="207"/>
      <c r="L738" s="21"/>
      <c r="M738" s="21"/>
      <c r="N738" s="21"/>
      <c r="O738" s="22"/>
      <c r="P738" s="25"/>
    </row>
    <row r="739" spans="1:16" x14ac:dyDescent="0.25">
      <c r="A739" s="167" t="s">
        <v>47</v>
      </c>
      <c r="B739" s="199"/>
      <c r="C739" s="170" t="s">
        <v>43</v>
      </c>
      <c r="D739" s="205" t="s">
        <v>565</v>
      </c>
      <c r="E739" s="194" t="s">
        <v>490</v>
      </c>
      <c r="F739" s="170"/>
      <c r="G739" s="202">
        <v>985377</v>
      </c>
      <c r="H739" s="190">
        <v>84</v>
      </c>
      <c r="I739" s="191">
        <v>5.3E-3</v>
      </c>
      <c r="J739" s="197" t="s">
        <v>491</v>
      </c>
      <c r="K739" s="207"/>
      <c r="L739" s="21"/>
      <c r="M739" s="21"/>
      <c r="N739" s="21"/>
      <c r="O739" s="22"/>
      <c r="P739" s="25"/>
    </row>
    <row r="740" spans="1:16" x14ac:dyDescent="0.25">
      <c r="A740" s="167" t="s">
        <v>47</v>
      </c>
      <c r="B740" s="199"/>
      <c r="C740" s="170" t="s">
        <v>43</v>
      </c>
      <c r="D740" s="205" t="s">
        <v>565</v>
      </c>
      <c r="E740" s="194" t="s">
        <v>490</v>
      </c>
      <c r="F740" s="170"/>
      <c r="G740" s="202">
        <v>986505</v>
      </c>
      <c r="H740" s="190">
        <v>76</v>
      </c>
      <c r="I740" s="191">
        <v>5.4000000000000003E-3</v>
      </c>
      <c r="J740" s="197" t="s">
        <v>491</v>
      </c>
      <c r="K740" s="207"/>
      <c r="L740" s="21"/>
      <c r="M740" s="21"/>
      <c r="N740" s="21"/>
      <c r="O740" s="22"/>
      <c r="P740" s="25"/>
    </row>
    <row r="741" spans="1:16" x14ac:dyDescent="0.25">
      <c r="A741" s="182"/>
      <c r="B741" s="182"/>
      <c r="C741" s="183"/>
      <c r="D741" s="182"/>
      <c r="E741" s="182"/>
      <c r="F741" s="184"/>
      <c r="G741" s="185"/>
      <c r="H741" s="183"/>
      <c r="I741" s="182"/>
      <c r="J741" s="182"/>
      <c r="K741" s="186"/>
      <c r="L741" s="21"/>
      <c r="M741" s="21"/>
      <c r="N741" s="21"/>
      <c r="O741" s="22"/>
      <c r="P741" s="25"/>
    </row>
    <row r="742" spans="1:16" x14ac:dyDescent="0.25">
      <c r="A742" s="140" t="s">
        <v>31</v>
      </c>
      <c r="B742" s="140" t="s">
        <v>19</v>
      </c>
      <c r="C742" s="141" t="s">
        <v>80</v>
      </c>
      <c r="D742" s="187">
        <v>38958</v>
      </c>
      <c r="E742" s="153"/>
      <c r="F742" s="154"/>
      <c r="G742" s="155"/>
      <c r="H742" s="79"/>
      <c r="I742" s="80"/>
      <c r="J742" s="80"/>
      <c r="K742" s="192"/>
      <c r="L742" s="21"/>
      <c r="M742" s="21"/>
      <c r="N742" s="21"/>
      <c r="O742" s="22"/>
      <c r="P742" s="25"/>
    </row>
    <row r="743" spans="1:16" x14ac:dyDescent="0.25">
      <c r="A743" s="75"/>
      <c r="B743" s="146"/>
      <c r="C743" s="147"/>
      <c r="D743" s="188"/>
      <c r="E743" s="188"/>
      <c r="F743" s="77"/>
      <c r="G743" s="189"/>
      <c r="H743" s="190"/>
      <c r="I743" s="191"/>
      <c r="J743" s="184"/>
      <c r="K743" s="192"/>
      <c r="L743" s="21"/>
      <c r="M743" s="21"/>
      <c r="N743" s="21"/>
      <c r="O743" s="22"/>
      <c r="P743" s="25"/>
    </row>
    <row r="744" spans="1:16" x14ac:dyDescent="0.25">
      <c r="A744" s="75" t="s">
        <v>31</v>
      </c>
      <c r="B744" s="75" t="s">
        <v>83</v>
      </c>
      <c r="C744" s="147"/>
      <c r="D744" s="188"/>
      <c r="E744" s="153"/>
      <c r="F744" s="77"/>
      <c r="G744" s="189"/>
      <c r="H744" s="190"/>
      <c r="I744" s="191"/>
      <c r="J744" s="184"/>
      <c r="K744" s="186"/>
      <c r="L744" s="21"/>
      <c r="M744" s="21"/>
      <c r="N744" s="21"/>
      <c r="O744" s="22"/>
      <c r="P744" s="25"/>
    </row>
    <row r="745" spans="1:16" x14ac:dyDescent="0.25">
      <c r="A745" s="75" t="s">
        <v>31</v>
      </c>
      <c r="B745" s="146"/>
      <c r="C745" s="188" t="s">
        <v>52</v>
      </c>
      <c r="D745" s="186"/>
      <c r="E745" s="153" t="s">
        <v>492</v>
      </c>
      <c r="F745" s="77"/>
      <c r="G745" s="189">
        <v>488458</v>
      </c>
      <c r="H745" s="190">
        <v>139</v>
      </c>
      <c r="I745" s="191">
        <v>5.1000000000000004E-3</v>
      </c>
      <c r="J745" s="184" t="s">
        <v>491</v>
      </c>
      <c r="K745" s="186"/>
      <c r="L745" s="21"/>
      <c r="M745" s="21"/>
      <c r="N745" s="21"/>
      <c r="O745" s="22"/>
      <c r="P745" s="25"/>
    </row>
    <row r="746" spans="1:16" x14ac:dyDescent="0.25">
      <c r="A746" s="75"/>
      <c r="B746" s="146"/>
      <c r="C746" s="188"/>
      <c r="D746" s="186"/>
      <c r="E746" s="153"/>
      <c r="F746" s="77"/>
      <c r="G746" s="189"/>
      <c r="H746" s="190"/>
      <c r="I746" s="191"/>
      <c r="J746" s="184"/>
      <c r="K746" s="186"/>
      <c r="L746" s="21"/>
      <c r="M746" s="21"/>
      <c r="N746" s="21"/>
      <c r="O746" s="22"/>
      <c r="P746" s="25"/>
    </row>
    <row r="747" spans="1:16" x14ac:dyDescent="0.25">
      <c r="A747" s="140" t="s">
        <v>105</v>
      </c>
      <c r="B747" s="140" t="s">
        <v>19</v>
      </c>
      <c r="C747" s="141" t="s">
        <v>106</v>
      </c>
      <c r="D747" s="187">
        <v>39209</v>
      </c>
      <c r="E747" s="153"/>
      <c r="F747" s="154"/>
      <c r="G747" s="155"/>
      <c r="H747" s="190"/>
      <c r="I747" s="191"/>
      <c r="J747" s="184"/>
      <c r="K747" s="192"/>
      <c r="L747" s="21"/>
      <c r="M747" s="21"/>
      <c r="N747" s="21"/>
      <c r="O747" s="22"/>
      <c r="P747" s="25"/>
    </row>
    <row r="748" spans="1:16" x14ac:dyDescent="0.25">
      <c r="A748" s="75"/>
      <c r="B748" s="146"/>
      <c r="C748" s="147"/>
      <c r="D748" s="188"/>
      <c r="E748" s="188"/>
      <c r="F748" s="77"/>
      <c r="G748" s="189"/>
      <c r="H748" s="190"/>
      <c r="I748" s="191"/>
      <c r="J748" s="184"/>
      <c r="K748" s="192"/>
      <c r="L748" s="21"/>
      <c r="M748" s="21"/>
      <c r="N748" s="21"/>
      <c r="O748" s="22"/>
      <c r="P748" s="25"/>
    </row>
    <row r="749" spans="1:16" x14ac:dyDescent="0.25">
      <c r="A749" s="75" t="s">
        <v>105</v>
      </c>
      <c r="B749" s="75" t="s">
        <v>513</v>
      </c>
      <c r="C749" s="147"/>
      <c r="D749" s="188"/>
      <c r="E749" s="188"/>
      <c r="F749" s="77"/>
      <c r="G749" s="189"/>
      <c r="H749" s="190"/>
      <c r="I749" s="191"/>
      <c r="J749" s="184"/>
      <c r="K749" s="192"/>
      <c r="L749" s="21"/>
      <c r="M749" s="21"/>
      <c r="N749" s="21"/>
      <c r="O749" s="22"/>
      <c r="P749" s="25"/>
    </row>
    <row r="750" spans="1:16" x14ac:dyDescent="0.25">
      <c r="A750" s="75" t="s">
        <v>105</v>
      </c>
      <c r="B750" s="146"/>
      <c r="C750" s="188" t="s">
        <v>52</v>
      </c>
      <c r="D750" s="188"/>
      <c r="E750" s="153" t="s">
        <v>493</v>
      </c>
      <c r="F750" s="77"/>
      <c r="G750" s="189">
        <v>984339</v>
      </c>
      <c r="H750" s="190">
        <v>86</v>
      </c>
      <c r="I750" s="191">
        <v>5.4999999999999997E-3</v>
      </c>
      <c r="J750" s="184" t="s">
        <v>491</v>
      </c>
      <c r="K750" s="192"/>
      <c r="L750" s="21"/>
      <c r="M750" s="21"/>
      <c r="N750" s="21"/>
      <c r="O750" s="22"/>
      <c r="P750" s="25"/>
    </row>
    <row r="751" spans="1:16" x14ac:dyDescent="0.25">
      <c r="A751" s="75"/>
      <c r="B751" s="146"/>
      <c r="C751" s="188"/>
      <c r="D751" s="188"/>
      <c r="E751" s="153"/>
      <c r="F751" s="77"/>
      <c r="G751" s="189"/>
      <c r="H751" s="190"/>
      <c r="I751" s="191"/>
      <c r="J751" s="184"/>
      <c r="K751" s="192"/>
      <c r="L751" s="21"/>
      <c r="M751" s="21"/>
      <c r="N751" s="21"/>
      <c r="O751" s="22"/>
      <c r="P751" s="25"/>
    </row>
    <row r="752" spans="1:16" x14ac:dyDescent="0.25">
      <c r="A752" s="75" t="s">
        <v>105</v>
      </c>
      <c r="B752" s="75" t="s">
        <v>515</v>
      </c>
      <c r="C752" s="147"/>
      <c r="D752" s="188"/>
      <c r="E752" s="188"/>
      <c r="F752" s="77"/>
      <c r="G752" s="189"/>
      <c r="H752" s="190"/>
      <c r="I752" s="191"/>
      <c r="J752" s="184"/>
      <c r="K752" s="192"/>
      <c r="L752" s="21"/>
      <c r="M752" s="21"/>
      <c r="N752" s="21"/>
      <c r="O752" s="22"/>
      <c r="P752" s="25"/>
    </row>
    <row r="753" spans="1:16" x14ac:dyDescent="0.25">
      <c r="A753" s="75" t="s">
        <v>105</v>
      </c>
      <c r="B753" s="146"/>
      <c r="C753" s="188" t="s">
        <v>52</v>
      </c>
      <c r="D753" s="188"/>
      <c r="E753" s="153" t="s">
        <v>493</v>
      </c>
      <c r="F753" s="77"/>
      <c r="G753" s="189">
        <v>984047</v>
      </c>
      <c r="H753" s="190">
        <v>84</v>
      </c>
      <c r="I753" s="191">
        <v>5.7999999999999996E-3</v>
      </c>
      <c r="J753" s="184" t="s">
        <v>491</v>
      </c>
      <c r="K753" s="192"/>
      <c r="L753" s="21"/>
      <c r="M753" s="21"/>
      <c r="N753" s="21"/>
      <c r="O753" s="22"/>
      <c r="P753" s="25"/>
    </row>
    <row r="754" spans="1:16" x14ac:dyDescent="0.25">
      <c r="A754" s="182"/>
      <c r="B754" s="182"/>
      <c r="C754" s="183"/>
      <c r="D754" s="182"/>
      <c r="E754" s="182"/>
      <c r="F754" s="184"/>
      <c r="G754" s="185"/>
      <c r="H754" s="183"/>
      <c r="I754" s="182"/>
      <c r="J754" s="182"/>
      <c r="K754" s="186"/>
      <c r="L754" s="21"/>
      <c r="M754" s="21"/>
      <c r="N754" s="21"/>
      <c r="O754" s="22"/>
      <c r="P754" s="25"/>
    </row>
    <row r="755" spans="1:16" x14ac:dyDescent="0.25">
      <c r="A755" s="140" t="s">
        <v>31</v>
      </c>
      <c r="B755" s="140" t="s">
        <v>19</v>
      </c>
      <c r="C755" s="141" t="s">
        <v>117</v>
      </c>
      <c r="D755" s="187">
        <v>39244</v>
      </c>
      <c r="E755" s="153"/>
      <c r="F755" s="154"/>
      <c r="G755" s="155"/>
      <c r="H755" s="79"/>
      <c r="I755" s="80"/>
      <c r="J755" s="80"/>
      <c r="K755" s="192"/>
      <c r="L755" s="21"/>
      <c r="M755" s="21"/>
      <c r="N755" s="21"/>
      <c r="O755" s="22"/>
      <c r="P755" s="25"/>
    </row>
    <row r="756" spans="1:16" x14ac:dyDescent="0.25">
      <c r="A756" s="75"/>
      <c r="B756" s="146"/>
      <c r="C756" s="147"/>
      <c r="D756" s="188"/>
      <c r="E756" s="153"/>
      <c r="F756" s="77"/>
      <c r="G756" s="189"/>
      <c r="H756" s="190"/>
      <c r="I756" s="191"/>
      <c r="J756" s="184"/>
      <c r="K756" s="192"/>
      <c r="L756" s="21"/>
      <c r="M756" s="21"/>
      <c r="N756" s="21"/>
      <c r="O756" s="22"/>
      <c r="P756" s="25"/>
    </row>
    <row r="757" spans="1:16" x14ac:dyDescent="0.25">
      <c r="A757" s="75" t="s">
        <v>31</v>
      </c>
      <c r="B757" s="75" t="s">
        <v>701</v>
      </c>
      <c r="C757" s="147"/>
      <c r="D757" s="188"/>
      <c r="E757" s="153"/>
      <c r="F757" s="77"/>
      <c r="G757" s="189"/>
      <c r="H757" s="190"/>
      <c r="I757" s="191"/>
      <c r="J757" s="184"/>
      <c r="K757" s="186"/>
      <c r="L757" s="21"/>
      <c r="M757" s="21"/>
      <c r="N757" s="21"/>
      <c r="O757" s="22"/>
      <c r="P757" s="25"/>
    </row>
    <row r="758" spans="1:16" x14ac:dyDescent="0.25">
      <c r="A758" s="75" t="s">
        <v>31</v>
      </c>
      <c r="B758" s="146"/>
      <c r="C758" s="188" t="s">
        <v>52</v>
      </c>
      <c r="D758" s="186"/>
      <c r="E758" s="153" t="s">
        <v>492</v>
      </c>
      <c r="F758" s="77"/>
      <c r="G758" s="189">
        <v>488458</v>
      </c>
      <c r="H758" s="190">
        <v>139</v>
      </c>
      <c r="I758" s="191">
        <v>5.1000000000000004E-3</v>
      </c>
      <c r="J758" s="184" t="s">
        <v>491</v>
      </c>
      <c r="K758" s="186"/>
      <c r="L758" s="21"/>
      <c r="M758" s="21"/>
      <c r="N758" s="21"/>
      <c r="O758" s="22"/>
      <c r="P758" s="25"/>
    </row>
    <row r="759" spans="1:16" x14ac:dyDescent="0.25">
      <c r="A759" s="182"/>
      <c r="B759" s="182"/>
      <c r="C759" s="183"/>
      <c r="D759" s="182"/>
      <c r="E759" s="182"/>
      <c r="F759" s="184"/>
      <c r="G759" s="185"/>
      <c r="H759" s="183"/>
      <c r="I759" s="182"/>
      <c r="J759" s="182"/>
      <c r="K759" s="186"/>
      <c r="L759" s="21"/>
      <c r="M759" s="21"/>
      <c r="N759" s="21"/>
      <c r="O759" s="22"/>
      <c r="P759" s="25"/>
    </row>
    <row r="760" spans="1:16" x14ac:dyDescent="0.25">
      <c r="A760" s="140" t="s">
        <v>31</v>
      </c>
      <c r="B760" s="140" t="s">
        <v>19</v>
      </c>
      <c r="C760" s="141" t="s">
        <v>163</v>
      </c>
      <c r="D760" s="187">
        <v>39646</v>
      </c>
      <c r="E760" s="153"/>
      <c r="F760" s="154"/>
      <c r="G760" s="155"/>
      <c r="H760" s="79"/>
      <c r="I760" s="80"/>
      <c r="J760" s="80"/>
      <c r="K760" s="192"/>
      <c r="L760" s="21"/>
      <c r="M760" s="21"/>
      <c r="N760" s="21"/>
      <c r="O760" s="22"/>
      <c r="P760" s="25"/>
    </row>
    <row r="761" spans="1:16" x14ac:dyDescent="0.25">
      <c r="A761" s="75"/>
      <c r="B761" s="146"/>
      <c r="C761" s="147"/>
      <c r="D761" s="188"/>
      <c r="E761" s="153"/>
      <c r="F761" s="77"/>
      <c r="G761" s="189"/>
      <c r="H761" s="190"/>
      <c r="I761" s="191"/>
      <c r="J761" s="184"/>
      <c r="K761" s="192"/>
      <c r="L761" s="21"/>
      <c r="M761" s="21"/>
      <c r="N761" s="21"/>
      <c r="O761" s="22"/>
      <c r="P761" s="25"/>
    </row>
    <row r="762" spans="1:16" x14ac:dyDescent="0.25">
      <c r="A762" s="75" t="s">
        <v>31</v>
      </c>
      <c r="B762" s="75" t="s">
        <v>166</v>
      </c>
      <c r="C762" s="147"/>
      <c r="D762" s="188"/>
      <c r="E762" s="153"/>
      <c r="F762" s="77"/>
      <c r="G762" s="189"/>
      <c r="H762" s="190"/>
      <c r="I762" s="191"/>
      <c r="J762" s="184"/>
      <c r="K762" s="186"/>
      <c r="L762" s="21"/>
      <c r="M762" s="21"/>
      <c r="N762" s="21"/>
      <c r="O762" s="22"/>
      <c r="P762" s="25"/>
    </row>
    <row r="763" spans="1:16" x14ac:dyDescent="0.25">
      <c r="A763" s="75" t="s">
        <v>31</v>
      </c>
      <c r="B763" s="146"/>
      <c r="C763" s="188" t="s">
        <v>52</v>
      </c>
      <c r="D763" s="186"/>
      <c r="E763" s="153" t="s">
        <v>492</v>
      </c>
      <c r="F763" s="77"/>
      <c r="G763" s="189">
        <v>978225</v>
      </c>
      <c r="H763" s="190">
        <v>126</v>
      </c>
      <c r="I763" s="191">
        <v>5.3E-3</v>
      </c>
      <c r="J763" s="184" t="s">
        <v>491</v>
      </c>
      <c r="K763" s="186"/>
      <c r="L763" s="21"/>
      <c r="M763" s="21"/>
      <c r="N763" s="21"/>
      <c r="O763" s="22"/>
      <c r="P763" s="25"/>
    </row>
    <row r="764" spans="1:16" x14ac:dyDescent="0.25">
      <c r="A764" s="75" t="s">
        <v>31</v>
      </c>
      <c r="B764" s="146"/>
      <c r="C764" s="188" t="s">
        <v>52</v>
      </c>
      <c r="D764" s="186"/>
      <c r="E764" s="153" t="s">
        <v>492</v>
      </c>
      <c r="F764" s="77"/>
      <c r="G764" s="189">
        <v>978225</v>
      </c>
      <c r="H764" s="190">
        <v>126</v>
      </c>
      <c r="I764" s="191">
        <v>5.3E-3</v>
      </c>
      <c r="J764" s="184" t="s">
        <v>491</v>
      </c>
      <c r="K764" s="186"/>
      <c r="L764" s="21"/>
      <c r="M764" s="21"/>
      <c r="N764" s="21"/>
      <c r="O764" s="22"/>
      <c r="P764" s="25"/>
    </row>
    <row r="765" spans="1:16" x14ac:dyDescent="0.25">
      <c r="A765" s="75"/>
      <c r="B765" s="146"/>
      <c r="C765" s="188"/>
      <c r="D765" s="186"/>
      <c r="E765" s="153"/>
      <c r="F765" s="77"/>
      <c r="G765" s="189"/>
      <c r="H765" s="190"/>
      <c r="I765" s="191"/>
      <c r="J765" s="184"/>
      <c r="K765" s="186"/>
      <c r="L765" s="21"/>
      <c r="M765" s="21"/>
      <c r="N765" s="21"/>
      <c r="O765" s="22"/>
      <c r="P765" s="25"/>
    </row>
    <row r="766" spans="1:16" x14ac:dyDescent="0.25">
      <c r="A766" s="75" t="s">
        <v>31</v>
      </c>
      <c r="B766" s="75" t="s">
        <v>168</v>
      </c>
      <c r="C766" s="147"/>
      <c r="D766" s="188"/>
      <c r="E766" s="153"/>
      <c r="F766" s="77"/>
      <c r="G766" s="189"/>
      <c r="H766" s="190"/>
      <c r="I766" s="191"/>
      <c r="J766" s="184"/>
      <c r="K766" s="186"/>
      <c r="L766" s="21"/>
      <c r="M766" s="21"/>
      <c r="N766" s="21"/>
      <c r="O766" s="22"/>
      <c r="P766" s="25"/>
    </row>
    <row r="767" spans="1:16" x14ac:dyDescent="0.25">
      <c r="A767" s="75" t="s">
        <v>31</v>
      </c>
      <c r="B767" s="146"/>
      <c r="C767" s="188" t="s">
        <v>52</v>
      </c>
      <c r="D767" s="186"/>
      <c r="E767" s="153" t="s">
        <v>492</v>
      </c>
      <c r="F767" s="77"/>
      <c r="G767" s="189">
        <v>977043</v>
      </c>
      <c r="H767" s="190">
        <v>133</v>
      </c>
      <c r="I767" s="191">
        <v>5.3E-3</v>
      </c>
      <c r="J767" s="184" t="s">
        <v>491</v>
      </c>
      <c r="K767" s="186"/>
      <c r="L767" s="21"/>
      <c r="M767" s="21"/>
      <c r="N767" s="21"/>
      <c r="O767" s="22"/>
      <c r="P767" s="25"/>
    </row>
    <row r="768" spans="1:16" x14ac:dyDescent="0.25">
      <c r="A768" s="75" t="s">
        <v>31</v>
      </c>
      <c r="B768" s="146"/>
      <c r="C768" s="188" t="s">
        <v>52</v>
      </c>
      <c r="D768" s="186"/>
      <c r="E768" s="153" t="s">
        <v>492</v>
      </c>
      <c r="F768" s="77"/>
      <c r="G768" s="189">
        <v>488521</v>
      </c>
      <c r="H768" s="190">
        <v>133</v>
      </c>
      <c r="I768" s="191">
        <v>5.3E-3</v>
      </c>
      <c r="J768" s="184" t="s">
        <v>491</v>
      </c>
      <c r="K768" s="186"/>
      <c r="L768" s="21"/>
      <c r="M768" s="21"/>
      <c r="N768" s="21"/>
      <c r="O768" s="22"/>
      <c r="P768" s="25"/>
    </row>
    <row r="769" spans="1:16" x14ac:dyDescent="0.25">
      <c r="A769" s="75"/>
      <c r="B769" s="146"/>
      <c r="C769" s="188"/>
      <c r="D769" s="186"/>
      <c r="E769" s="153"/>
      <c r="F769" s="77"/>
      <c r="G769" s="189"/>
      <c r="H769" s="190"/>
      <c r="I769" s="191"/>
      <c r="J769" s="184"/>
      <c r="K769" s="186"/>
      <c r="L769" s="21"/>
      <c r="M769" s="21"/>
      <c r="N769" s="21"/>
      <c r="O769" s="22"/>
      <c r="P769" s="25"/>
    </row>
    <row r="770" spans="1:16" x14ac:dyDescent="0.25">
      <c r="A770" s="75" t="s">
        <v>31</v>
      </c>
      <c r="B770" s="75" t="s">
        <v>170</v>
      </c>
      <c r="C770" s="147"/>
      <c r="D770" s="188"/>
      <c r="E770" s="153"/>
      <c r="F770" s="77"/>
      <c r="G770" s="189"/>
      <c r="H770" s="190"/>
      <c r="I770" s="191"/>
      <c r="J770" s="184"/>
      <c r="K770" s="186"/>
      <c r="L770" s="21"/>
      <c r="M770" s="21"/>
      <c r="N770" s="21"/>
      <c r="O770" s="22"/>
      <c r="P770" s="25"/>
    </row>
    <row r="771" spans="1:16" x14ac:dyDescent="0.25">
      <c r="A771" s="75" t="s">
        <v>31</v>
      </c>
      <c r="B771" s="146"/>
      <c r="C771" s="188" t="s">
        <v>52</v>
      </c>
      <c r="D771" s="186"/>
      <c r="E771" s="153" t="s">
        <v>492</v>
      </c>
      <c r="F771" s="77"/>
      <c r="G771" s="189">
        <v>488521</v>
      </c>
      <c r="H771" s="190">
        <v>133</v>
      </c>
      <c r="I771" s="191">
        <v>5.3E-3</v>
      </c>
      <c r="J771" s="184" t="s">
        <v>491</v>
      </c>
      <c r="K771" s="186"/>
      <c r="L771" s="21"/>
      <c r="M771" s="21"/>
      <c r="N771" s="21"/>
      <c r="O771" s="22"/>
      <c r="P771" s="25"/>
    </row>
    <row r="772" spans="1:16" x14ac:dyDescent="0.25">
      <c r="A772" s="75"/>
      <c r="B772" s="146"/>
      <c r="C772" s="188"/>
      <c r="D772" s="186"/>
      <c r="E772" s="153"/>
      <c r="F772" s="77"/>
      <c r="G772" s="189"/>
      <c r="H772" s="190"/>
      <c r="I772" s="191"/>
      <c r="J772" s="184"/>
      <c r="K772" s="186"/>
      <c r="L772" s="21"/>
      <c r="M772" s="21"/>
      <c r="N772" s="21"/>
      <c r="O772" s="22"/>
      <c r="P772" s="25"/>
    </row>
    <row r="773" spans="1:16" x14ac:dyDescent="0.25">
      <c r="A773" s="75" t="s">
        <v>31</v>
      </c>
      <c r="B773" s="75" t="s">
        <v>172</v>
      </c>
      <c r="C773" s="147"/>
      <c r="D773" s="188"/>
      <c r="E773" s="153"/>
      <c r="F773" s="77"/>
      <c r="G773" s="189"/>
      <c r="H773" s="190"/>
      <c r="I773" s="191"/>
      <c r="J773" s="184"/>
      <c r="K773" s="186"/>
    </row>
    <row r="774" spans="1:16" x14ac:dyDescent="0.25">
      <c r="A774" s="75" t="s">
        <v>31</v>
      </c>
      <c r="B774" s="146"/>
      <c r="C774" s="188" t="s">
        <v>52</v>
      </c>
      <c r="D774" s="186"/>
      <c r="E774" s="153" t="s">
        <v>492</v>
      </c>
      <c r="F774" s="77"/>
      <c r="G774" s="189">
        <v>978633</v>
      </c>
      <c r="H774" s="190">
        <v>131</v>
      </c>
      <c r="I774" s="191">
        <v>5.0000000000000001E-3</v>
      </c>
      <c r="J774" s="184" t="s">
        <v>491</v>
      </c>
      <c r="K774" s="186"/>
    </row>
    <row r="775" spans="1:16" x14ac:dyDescent="0.25">
      <c r="A775" s="75" t="s">
        <v>31</v>
      </c>
      <c r="B775" s="146"/>
      <c r="C775" s="188" t="s">
        <v>52</v>
      </c>
      <c r="D775" s="186"/>
      <c r="E775" s="153" t="s">
        <v>492</v>
      </c>
      <c r="F775" s="77"/>
      <c r="G775" s="189">
        <v>978759</v>
      </c>
      <c r="H775" s="190">
        <v>131</v>
      </c>
      <c r="I775" s="191">
        <v>4.9699999999999996E-3</v>
      </c>
      <c r="J775" s="184" t="s">
        <v>491</v>
      </c>
      <c r="K775" s="186"/>
    </row>
    <row r="776" spans="1:16" x14ac:dyDescent="0.25">
      <c r="A776" s="75"/>
      <c r="B776" s="146"/>
      <c r="C776" s="188"/>
      <c r="D776" s="186"/>
      <c r="E776" s="153"/>
      <c r="F776" s="77"/>
      <c r="G776" s="189"/>
      <c r="H776" s="190"/>
      <c r="I776" s="191"/>
      <c r="J776" s="184"/>
      <c r="K776" s="186"/>
    </row>
    <row r="777" spans="1:16" x14ac:dyDescent="0.25">
      <c r="A777" s="75" t="s">
        <v>31</v>
      </c>
      <c r="B777" s="75" t="s">
        <v>174</v>
      </c>
      <c r="C777" s="147"/>
      <c r="D777" s="188"/>
      <c r="E777" s="153"/>
      <c r="F777" s="77"/>
      <c r="G777" s="189"/>
      <c r="H777" s="190"/>
      <c r="I777" s="191"/>
      <c r="J777" s="184"/>
      <c r="K777" s="186"/>
    </row>
    <row r="778" spans="1:16" x14ac:dyDescent="0.25">
      <c r="A778" s="75" t="s">
        <v>31</v>
      </c>
      <c r="B778" s="146"/>
      <c r="C778" s="188" t="s">
        <v>52</v>
      </c>
      <c r="D778" s="186"/>
      <c r="E778" s="153" t="s">
        <v>492</v>
      </c>
      <c r="F778" s="77"/>
      <c r="G778" s="189">
        <v>976753</v>
      </c>
      <c r="H778" s="190">
        <v>140</v>
      </c>
      <c r="I778" s="191">
        <v>5.1000000000000004E-3</v>
      </c>
      <c r="J778" s="184" t="s">
        <v>491</v>
      </c>
      <c r="K778" s="186"/>
    </row>
    <row r="779" spans="1:16" x14ac:dyDescent="0.25">
      <c r="A779" s="75" t="s">
        <v>31</v>
      </c>
      <c r="B779" s="146"/>
      <c r="C779" s="188" t="s">
        <v>52</v>
      </c>
      <c r="D779" s="186"/>
      <c r="E779" s="153" t="s">
        <v>492</v>
      </c>
      <c r="F779" s="77"/>
      <c r="G779" s="189">
        <v>488377</v>
      </c>
      <c r="H779" s="190">
        <v>140</v>
      </c>
      <c r="I779" s="191">
        <v>5.1000000000000004E-3</v>
      </c>
      <c r="J779" s="184" t="s">
        <v>491</v>
      </c>
      <c r="K779" s="186"/>
    </row>
    <row r="780" spans="1:16" x14ac:dyDescent="0.25">
      <c r="A780" s="75"/>
      <c r="B780" s="146"/>
      <c r="C780" s="188"/>
      <c r="D780" s="186"/>
      <c r="E780" s="153"/>
      <c r="F780" s="77"/>
      <c r="G780" s="189"/>
      <c r="H780" s="190"/>
      <c r="I780" s="191"/>
      <c r="J780" s="184"/>
      <c r="K780" s="186"/>
    </row>
    <row r="781" spans="1:16" x14ac:dyDescent="0.25">
      <c r="A781" s="75" t="s">
        <v>31</v>
      </c>
      <c r="B781" s="75" t="s">
        <v>176</v>
      </c>
      <c r="C781" s="147"/>
      <c r="D781" s="188"/>
      <c r="E781" s="153"/>
      <c r="F781" s="77"/>
      <c r="G781" s="189"/>
      <c r="H781" s="190"/>
      <c r="I781" s="191"/>
      <c r="J781" s="184"/>
      <c r="K781" s="186"/>
    </row>
    <row r="782" spans="1:16" x14ac:dyDescent="0.25">
      <c r="A782" s="75" t="s">
        <v>31</v>
      </c>
      <c r="B782" s="146"/>
      <c r="C782" s="188" t="s">
        <v>52</v>
      </c>
      <c r="D782" s="186"/>
      <c r="E782" s="153" t="s">
        <v>492</v>
      </c>
      <c r="F782" s="77"/>
      <c r="G782" s="189">
        <v>488458</v>
      </c>
      <c r="H782" s="190">
        <v>139</v>
      </c>
      <c r="I782" s="191">
        <v>5.1000000000000004E-3</v>
      </c>
      <c r="J782" s="184" t="s">
        <v>491</v>
      </c>
      <c r="K782" s="186"/>
    </row>
    <row r="783" spans="1:16" x14ac:dyDescent="0.25">
      <c r="A783" s="182"/>
      <c r="B783" s="182"/>
      <c r="C783" s="183"/>
      <c r="D783" s="182"/>
      <c r="E783" s="182"/>
      <c r="F783" s="184"/>
      <c r="G783" s="185"/>
      <c r="H783" s="183"/>
      <c r="I783" s="182"/>
      <c r="J783" s="182"/>
      <c r="K783" s="186"/>
    </row>
    <row r="784" spans="1:16" x14ac:dyDescent="0.25">
      <c r="A784" s="140" t="s">
        <v>217</v>
      </c>
      <c r="B784" s="140" t="s">
        <v>19</v>
      </c>
      <c r="C784" s="141" t="s">
        <v>218</v>
      </c>
      <c r="D784" s="142">
        <v>39869</v>
      </c>
      <c r="E784" s="153"/>
      <c r="F784" s="154"/>
      <c r="G784" s="155"/>
      <c r="H784" s="183"/>
      <c r="I784" s="182"/>
      <c r="J784" s="182"/>
      <c r="K784" s="186"/>
    </row>
    <row r="785" spans="1:11" x14ac:dyDescent="0.25">
      <c r="A785" s="182"/>
      <c r="B785" s="182"/>
      <c r="C785" s="183"/>
      <c r="D785" s="182"/>
      <c r="E785" s="182"/>
      <c r="F785" s="184"/>
      <c r="G785" s="185"/>
      <c r="H785" s="183"/>
      <c r="I785" s="182"/>
      <c r="J785" s="182"/>
      <c r="K785" s="186"/>
    </row>
    <row r="786" spans="1:11" x14ac:dyDescent="0.25">
      <c r="A786" s="75" t="s">
        <v>217</v>
      </c>
      <c r="B786" s="75" t="s">
        <v>220</v>
      </c>
      <c r="C786" s="183"/>
      <c r="D786" s="182"/>
      <c r="E786" s="182"/>
      <c r="F786" s="184"/>
      <c r="G786" s="185"/>
      <c r="H786" s="183"/>
      <c r="I786" s="182"/>
      <c r="J786" s="182"/>
      <c r="K786" s="186"/>
    </row>
    <row r="787" spans="1:11" x14ac:dyDescent="0.25">
      <c r="A787" s="75" t="s">
        <v>217</v>
      </c>
      <c r="B787" s="182"/>
      <c r="C787" s="164" t="s">
        <v>222</v>
      </c>
      <c r="D787" s="182"/>
      <c r="E787" s="182" t="s">
        <v>702</v>
      </c>
      <c r="F787" s="184"/>
      <c r="G787" s="185">
        <v>4885675</v>
      </c>
      <c r="H787" s="183">
        <v>156</v>
      </c>
      <c r="I787" s="191">
        <v>4.4999999999999997E-3</v>
      </c>
      <c r="J787" s="184" t="s">
        <v>491</v>
      </c>
      <c r="K787" s="186"/>
    </row>
    <row r="788" spans="1:11" x14ac:dyDescent="0.25">
      <c r="A788" s="182"/>
      <c r="B788" s="182"/>
      <c r="C788" s="183"/>
      <c r="D788" s="182"/>
      <c r="E788" s="182"/>
      <c r="F788" s="184"/>
      <c r="G788" s="185"/>
      <c r="H788" s="183"/>
      <c r="I788" s="182"/>
      <c r="J788" s="182"/>
      <c r="K788" s="186"/>
    </row>
    <row r="789" spans="1:11" x14ac:dyDescent="0.25">
      <c r="A789" s="140" t="s">
        <v>28</v>
      </c>
      <c r="B789" s="140" t="s">
        <v>19</v>
      </c>
      <c r="C789" s="141" t="s">
        <v>248</v>
      </c>
      <c r="D789" s="187">
        <v>39925</v>
      </c>
      <c r="E789" s="153"/>
      <c r="F789" s="154"/>
      <c r="G789" s="155"/>
      <c r="H789" s="183"/>
      <c r="I789" s="182"/>
      <c r="J789" s="182"/>
      <c r="K789" s="186"/>
    </row>
    <row r="790" spans="1:11" x14ac:dyDescent="0.25">
      <c r="A790" s="182"/>
      <c r="B790" s="182"/>
      <c r="C790" s="183"/>
      <c r="D790" s="182"/>
      <c r="E790" s="182"/>
      <c r="F790" s="184"/>
      <c r="G790" s="185"/>
      <c r="H790" s="183"/>
      <c r="I790" s="182"/>
      <c r="J790" s="182"/>
      <c r="K790" s="186"/>
    </row>
    <row r="791" spans="1:11" x14ac:dyDescent="0.25">
      <c r="A791" s="75" t="s">
        <v>28</v>
      </c>
      <c r="B791" s="75" t="s">
        <v>250</v>
      </c>
      <c r="C791" s="183"/>
      <c r="D791" s="182"/>
      <c r="E791" s="182"/>
      <c r="F791" s="184"/>
      <c r="G791" s="185"/>
      <c r="H791" s="183"/>
      <c r="I791" s="182"/>
      <c r="J791" s="182"/>
      <c r="K791" s="186"/>
    </row>
    <row r="792" spans="1:11" x14ac:dyDescent="0.25">
      <c r="A792" s="75" t="s">
        <v>28</v>
      </c>
      <c r="B792" s="182"/>
      <c r="C792" s="75" t="s">
        <v>254</v>
      </c>
      <c r="D792" s="182"/>
      <c r="E792" s="182" t="s">
        <v>526</v>
      </c>
      <c r="F792" s="184"/>
      <c r="G792" s="185">
        <v>4146510</v>
      </c>
      <c r="H792" s="183">
        <v>86</v>
      </c>
      <c r="I792" s="191">
        <v>4.4999999999999997E-3</v>
      </c>
      <c r="J792" s="184" t="s">
        <v>491</v>
      </c>
      <c r="K792" s="186"/>
    </row>
    <row r="793" spans="1:11" x14ac:dyDescent="0.25">
      <c r="A793" s="182"/>
      <c r="B793" s="182"/>
      <c r="C793" s="183"/>
      <c r="D793" s="182"/>
      <c r="E793" s="182"/>
      <c r="F793" s="184"/>
      <c r="G793" s="185"/>
      <c r="H793" s="183"/>
      <c r="I793" s="182"/>
      <c r="J793" s="182"/>
      <c r="K793" s="186"/>
    </row>
    <row r="794" spans="1:11" x14ac:dyDescent="0.25">
      <c r="A794" s="140" t="s">
        <v>326</v>
      </c>
      <c r="B794" s="140" t="s">
        <v>19</v>
      </c>
      <c r="C794" s="141" t="s">
        <v>327</v>
      </c>
      <c r="D794" s="187">
        <v>40514</v>
      </c>
      <c r="E794" s="153"/>
      <c r="F794" s="154"/>
      <c r="G794" s="155"/>
      <c r="H794" s="190"/>
      <c r="I794" s="191"/>
      <c r="J794" s="184"/>
      <c r="K794" s="192"/>
    </row>
    <row r="795" spans="1:11" x14ac:dyDescent="0.25">
      <c r="A795" s="75"/>
      <c r="B795" s="186"/>
      <c r="C795" s="166"/>
      <c r="D795" s="188"/>
      <c r="E795" s="153"/>
      <c r="F795" s="77"/>
      <c r="G795" s="189"/>
      <c r="H795" s="190"/>
      <c r="I795" s="191"/>
      <c r="J795" s="184"/>
      <c r="K795" s="192"/>
    </row>
    <row r="796" spans="1:11" x14ac:dyDescent="0.25">
      <c r="A796" s="75" t="s">
        <v>326</v>
      </c>
      <c r="B796" s="75" t="s">
        <v>329</v>
      </c>
      <c r="C796" s="166"/>
      <c r="D796" s="188"/>
      <c r="E796" s="153"/>
      <c r="F796" s="77"/>
      <c r="G796" s="189"/>
      <c r="H796" s="190"/>
      <c r="I796" s="191"/>
      <c r="J796" s="184"/>
      <c r="K796" s="192"/>
    </row>
    <row r="797" spans="1:11" x14ac:dyDescent="0.25">
      <c r="A797" s="75" t="s">
        <v>326</v>
      </c>
      <c r="B797" s="186"/>
      <c r="C797" s="77" t="s">
        <v>330</v>
      </c>
      <c r="D797" s="188"/>
      <c r="E797" s="153" t="s">
        <v>495</v>
      </c>
      <c r="F797" s="77"/>
      <c r="G797" s="189">
        <v>1962439</v>
      </c>
      <c r="H797" s="190">
        <v>99</v>
      </c>
      <c r="I797" s="191">
        <v>5.7999999999999996E-3</v>
      </c>
      <c r="J797" s="184" t="s">
        <v>491</v>
      </c>
      <c r="K797" s="192"/>
    </row>
    <row r="798" spans="1:11" x14ac:dyDescent="0.25">
      <c r="A798" s="182"/>
      <c r="B798" s="182"/>
      <c r="C798" s="183"/>
      <c r="D798" s="182"/>
      <c r="E798" s="182"/>
      <c r="F798" s="184"/>
      <c r="G798" s="185"/>
      <c r="H798" s="183"/>
      <c r="I798" s="182"/>
      <c r="J798" s="182"/>
      <c r="K798" s="186"/>
    </row>
    <row r="799" spans="1:11" x14ac:dyDescent="0.25">
      <c r="A799" s="175" t="s">
        <v>347</v>
      </c>
      <c r="B799" s="175" t="s">
        <v>19</v>
      </c>
      <c r="C799" s="176" t="s">
        <v>348</v>
      </c>
      <c r="D799" s="193">
        <v>40557</v>
      </c>
      <c r="E799" s="194"/>
      <c r="F799" s="195"/>
      <c r="G799" s="196"/>
      <c r="H799" s="190"/>
      <c r="I799" s="191"/>
      <c r="J799" s="197"/>
      <c r="K799" s="198"/>
    </row>
    <row r="800" spans="1:11" x14ac:dyDescent="0.25">
      <c r="A800" s="167"/>
      <c r="B800" s="199"/>
      <c r="C800" s="200"/>
      <c r="D800" s="201"/>
      <c r="E800" s="194"/>
      <c r="F800" s="170"/>
      <c r="G800" s="202"/>
      <c r="H800" s="190"/>
      <c r="I800" s="191"/>
      <c r="J800" s="197"/>
      <c r="K800" s="198"/>
    </row>
    <row r="801" spans="1:11" x14ac:dyDescent="0.25">
      <c r="A801" s="167" t="s">
        <v>347</v>
      </c>
      <c r="B801" s="167" t="s">
        <v>596</v>
      </c>
      <c r="C801" s="200"/>
      <c r="D801" s="201"/>
      <c r="E801" s="194"/>
      <c r="F801" s="170"/>
      <c r="G801" s="202"/>
      <c r="H801" s="190"/>
      <c r="I801" s="191"/>
      <c r="J801" s="197"/>
      <c r="K801" s="198"/>
    </row>
    <row r="802" spans="1:11" x14ac:dyDescent="0.25">
      <c r="A802" s="167" t="s">
        <v>347</v>
      </c>
      <c r="B802" s="199"/>
      <c r="C802" s="200" t="s">
        <v>598</v>
      </c>
      <c r="D802" s="201"/>
      <c r="E802" s="194" t="s">
        <v>527</v>
      </c>
      <c r="F802" s="170"/>
      <c r="G802" s="202">
        <v>148523</v>
      </c>
      <c r="H802" s="190">
        <v>56</v>
      </c>
      <c r="I802" s="191">
        <v>5.3299999999999997E-3</v>
      </c>
      <c r="J802" s="197" t="s">
        <v>491</v>
      </c>
      <c r="K802" s="198"/>
    </row>
    <row r="803" spans="1:11" x14ac:dyDescent="0.25">
      <c r="A803" s="167" t="s">
        <v>347</v>
      </c>
      <c r="B803" s="199"/>
      <c r="C803" s="200" t="s">
        <v>598</v>
      </c>
      <c r="D803" s="201"/>
      <c r="E803" s="194" t="s">
        <v>527</v>
      </c>
      <c r="F803" s="170"/>
      <c r="G803" s="202">
        <v>346635</v>
      </c>
      <c r="H803" s="190">
        <v>56</v>
      </c>
      <c r="I803" s="191">
        <v>5.1999999999999998E-3</v>
      </c>
      <c r="J803" s="197" t="s">
        <v>491</v>
      </c>
      <c r="K803" s="198"/>
    </row>
    <row r="804" spans="1:11" x14ac:dyDescent="0.25">
      <c r="A804" s="167" t="s">
        <v>347</v>
      </c>
      <c r="B804" s="199"/>
      <c r="C804" s="200" t="s">
        <v>598</v>
      </c>
      <c r="D804" s="201"/>
      <c r="E804" s="194" t="s">
        <v>527</v>
      </c>
      <c r="F804" s="170"/>
      <c r="G804" s="202">
        <v>495047</v>
      </c>
      <c r="H804" s="190">
        <v>56</v>
      </c>
      <c r="I804" s="191">
        <v>5.3600000000000002E-3</v>
      </c>
      <c r="J804" s="197" t="s">
        <v>491</v>
      </c>
      <c r="K804" s="198"/>
    </row>
    <row r="805" spans="1:11" x14ac:dyDescent="0.25">
      <c r="A805" s="182"/>
      <c r="B805" s="182"/>
      <c r="C805" s="183"/>
      <c r="D805" s="182"/>
      <c r="E805" s="182"/>
      <c r="F805" s="184"/>
      <c r="G805" s="185"/>
      <c r="H805" s="183"/>
      <c r="I805" s="191"/>
      <c r="J805" s="182"/>
      <c r="K805" s="186"/>
    </row>
    <row r="806" spans="1:11" x14ac:dyDescent="0.25">
      <c r="A806" s="167" t="s">
        <v>347</v>
      </c>
      <c r="B806" s="167" t="s">
        <v>596</v>
      </c>
      <c r="C806" s="200"/>
      <c r="D806" s="201"/>
      <c r="E806" s="194"/>
      <c r="F806" s="170"/>
      <c r="G806" s="202"/>
      <c r="H806" s="190"/>
      <c r="I806" s="191"/>
      <c r="J806" s="197"/>
      <c r="K806" s="198"/>
    </row>
    <row r="807" spans="1:11" x14ac:dyDescent="0.25">
      <c r="A807" s="167" t="s">
        <v>347</v>
      </c>
      <c r="B807" s="199"/>
      <c r="C807" s="200" t="s">
        <v>599</v>
      </c>
      <c r="D807" s="201"/>
      <c r="E807" s="194" t="s">
        <v>527</v>
      </c>
      <c r="F807" s="170"/>
      <c r="G807" s="202">
        <v>197951</v>
      </c>
      <c r="H807" s="190">
        <v>58</v>
      </c>
      <c r="I807" s="191">
        <v>5.3499999999999997E-3</v>
      </c>
      <c r="J807" s="197" t="s">
        <v>491</v>
      </c>
      <c r="K807" s="198"/>
    </row>
    <row r="808" spans="1:11" x14ac:dyDescent="0.25">
      <c r="A808" s="167" t="s">
        <v>347</v>
      </c>
      <c r="B808" s="199"/>
      <c r="C808" s="200" t="s">
        <v>599</v>
      </c>
      <c r="D808" s="201"/>
      <c r="E808" s="194" t="s">
        <v>527</v>
      </c>
      <c r="F808" s="170"/>
      <c r="G808" s="202">
        <v>494919</v>
      </c>
      <c r="H808" s="190">
        <v>58</v>
      </c>
      <c r="I808" s="191">
        <v>5.3099999999999996E-3</v>
      </c>
      <c r="J808" s="197" t="s">
        <v>491</v>
      </c>
      <c r="K808" s="198"/>
    </row>
    <row r="809" spans="1:11" x14ac:dyDescent="0.25">
      <c r="A809" s="167" t="s">
        <v>347</v>
      </c>
      <c r="B809" s="199"/>
      <c r="C809" s="200" t="s">
        <v>599</v>
      </c>
      <c r="D809" s="201"/>
      <c r="E809" s="194" t="s">
        <v>527</v>
      </c>
      <c r="F809" s="170"/>
      <c r="G809" s="202">
        <v>791734</v>
      </c>
      <c r="H809" s="190">
        <v>58</v>
      </c>
      <c r="I809" s="191">
        <v>5.4000000000000003E-3</v>
      </c>
      <c r="J809" s="197" t="s">
        <v>491</v>
      </c>
      <c r="K809" s="198"/>
    </row>
    <row r="810" spans="1:11" x14ac:dyDescent="0.25">
      <c r="A810" s="182"/>
      <c r="B810" s="182"/>
      <c r="C810" s="183"/>
      <c r="D810" s="182"/>
      <c r="E810" s="182"/>
      <c r="F810" s="184"/>
      <c r="G810" s="185"/>
      <c r="H810" s="183"/>
      <c r="I810" s="182"/>
      <c r="J810" s="182"/>
      <c r="K810" s="186"/>
    </row>
    <row r="811" spans="1:11" x14ac:dyDescent="0.25">
      <c r="A811" s="140" t="s">
        <v>31</v>
      </c>
      <c r="B811" s="140" t="s">
        <v>19</v>
      </c>
      <c r="C811" s="141" t="s">
        <v>422</v>
      </c>
      <c r="D811" s="187">
        <v>41220</v>
      </c>
      <c r="E811" s="153"/>
      <c r="F811" s="154"/>
      <c r="G811" s="155"/>
      <c r="H811" s="79"/>
      <c r="I811" s="80"/>
      <c r="J811" s="80"/>
      <c r="K811" s="192"/>
    </row>
    <row r="812" spans="1:11" x14ac:dyDescent="0.25">
      <c r="A812" s="75"/>
      <c r="B812" s="146"/>
      <c r="C812" s="147"/>
      <c r="D812" s="188"/>
      <c r="E812" s="188"/>
      <c r="F812" s="77"/>
      <c r="G812" s="189"/>
      <c r="H812" s="190"/>
      <c r="I812" s="191"/>
      <c r="J812" s="184"/>
      <c r="K812" s="192"/>
    </row>
    <row r="813" spans="1:11" x14ac:dyDescent="0.25">
      <c r="A813" s="75" t="s">
        <v>31</v>
      </c>
      <c r="B813" s="75" t="s">
        <v>423</v>
      </c>
      <c r="C813" s="147"/>
      <c r="D813" s="188"/>
      <c r="E813" s="153"/>
      <c r="F813" s="77"/>
      <c r="G813" s="189"/>
      <c r="H813" s="190"/>
      <c r="I813" s="191"/>
      <c r="J813" s="184"/>
      <c r="K813" s="186"/>
    </row>
    <row r="814" spans="1:11" x14ac:dyDescent="0.25">
      <c r="A814" s="75" t="s">
        <v>31</v>
      </c>
      <c r="B814" s="146"/>
      <c r="C814" s="188" t="s">
        <v>52</v>
      </c>
      <c r="D814" s="186"/>
      <c r="E814" s="153" t="s">
        <v>492</v>
      </c>
      <c r="F814" s="77"/>
      <c r="G814" s="189">
        <v>979553</v>
      </c>
      <c r="H814" s="190">
        <v>126</v>
      </c>
      <c r="I814" s="191">
        <v>4.9699999999999996E-3</v>
      </c>
      <c r="J814" s="184" t="s">
        <v>491</v>
      </c>
      <c r="K814" s="186"/>
    </row>
    <row r="815" spans="1:11" x14ac:dyDescent="0.25">
      <c r="A815" s="75" t="s">
        <v>31</v>
      </c>
      <c r="B815" s="146"/>
      <c r="C815" s="188" t="s">
        <v>52</v>
      </c>
      <c r="D815" s="186"/>
      <c r="E815" s="153" t="s">
        <v>492</v>
      </c>
      <c r="F815" s="77"/>
      <c r="G815" s="189">
        <v>489918</v>
      </c>
      <c r="H815" s="190">
        <v>126</v>
      </c>
      <c r="I815" s="191">
        <v>4.8999999999999998E-3</v>
      </c>
      <c r="J815" s="184" t="s">
        <v>491</v>
      </c>
      <c r="K815" s="186"/>
    </row>
    <row r="816" spans="1:11" x14ac:dyDescent="0.25">
      <c r="A816" s="75"/>
      <c r="B816" s="146"/>
      <c r="C816" s="188"/>
      <c r="D816" s="186"/>
      <c r="E816" s="153"/>
      <c r="F816" s="77"/>
      <c r="G816" s="189"/>
      <c r="H816" s="190"/>
      <c r="I816" s="191"/>
      <c r="J816" s="184"/>
      <c r="K816" s="186"/>
    </row>
    <row r="817" spans="1:11" x14ac:dyDescent="0.25">
      <c r="A817" s="75" t="s">
        <v>31</v>
      </c>
      <c r="B817" s="75" t="s">
        <v>425</v>
      </c>
      <c r="C817" s="147"/>
      <c r="D817" s="188"/>
      <c r="E817" s="153"/>
      <c r="F817" s="77"/>
      <c r="G817" s="189"/>
      <c r="H817" s="190"/>
      <c r="I817" s="191"/>
      <c r="J817" s="184"/>
      <c r="K817" s="186"/>
    </row>
    <row r="818" spans="1:11" x14ac:dyDescent="0.25">
      <c r="A818" s="75" t="s">
        <v>31</v>
      </c>
      <c r="B818" s="146"/>
      <c r="C818" s="188" t="s">
        <v>52</v>
      </c>
      <c r="D818" s="186"/>
      <c r="E818" s="153" t="s">
        <v>492</v>
      </c>
      <c r="F818" s="77"/>
      <c r="G818" s="189">
        <v>976032</v>
      </c>
      <c r="H818" s="190">
        <v>139</v>
      </c>
      <c r="I818" s="191">
        <v>5.3E-3</v>
      </c>
      <c r="J818" s="184" t="s">
        <v>491</v>
      </c>
      <c r="K818" s="186"/>
    </row>
    <row r="819" spans="1:11" x14ac:dyDescent="0.25">
      <c r="A819" s="75" t="s">
        <v>31</v>
      </c>
      <c r="B819" s="146"/>
      <c r="C819" s="188" t="s">
        <v>52</v>
      </c>
      <c r="D819" s="186"/>
      <c r="E819" s="153" t="s">
        <v>492</v>
      </c>
      <c r="F819" s="77"/>
      <c r="G819" s="189">
        <v>488016</v>
      </c>
      <c r="H819" s="190">
        <v>139</v>
      </c>
      <c r="I819" s="191">
        <v>5.3E-3</v>
      </c>
      <c r="J819" s="184" t="s">
        <v>491</v>
      </c>
      <c r="K819" s="186"/>
    </row>
    <row r="820" spans="1:11" x14ac:dyDescent="0.25">
      <c r="A820" s="182"/>
      <c r="B820" s="182"/>
      <c r="C820" s="183"/>
      <c r="D820" s="182"/>
      <c r="E820" s="182"/>
      <c r="F820" s="184"/>
      <c r="G820" s="185"/>
      <c r="H820" s="183"/>
      <c r="I820" s="182"/>
      <c r="J820" s="182"/>
      <c r="K820" s="186"/>
    </row>
    <row r="821" spans="1:11" x14ac:dyDescent="0.25">
      <c r="A821" s="140" t="s">
        <v>47</v>
      </c>
      <c r="B821" s="140" t="s">
        <v>19</v>
      </c>
      <c r="C821" s="141" t="s">
        <v>449</v>
      </c>
      <c r="D821" s="187">
        <v>41373</v>
      </c>
      <c r="E821" s="153"/>
      <c r="F821" s="154"/>
      <c r="G821" s="155"/>
      <c r="H821" s="203"/>
      <c r="I821" s="191"/>
      <c r="J821" s="197"/>
      <c r="K821" s="198"/>
    </row>
    <row r="822" spans="1:11" x14ac:dyDescent="0.25">
      <c r="A822" s="167"/>
      <c r="B822" s="204"/>
      <c r="C822" s="170"/>
      <c r="D822" s="205"/>
      <c r="E822" s="194"/>
      <c r="F822" s="197"/>
      <c r="G822" s="206"/>
      <c r="H822" s="203"/>
      <c r="I822" s="191"/>
      <c r="J822" s="197"/>
      <c r="K822" s="198"/>
    </row>
    <row r="823" spans="1:11" x14ac:dyDescent="0.25">
      <c r="A823" s="167" t="s">
        <v>47</v>
      </c>
      <c r="B823" s="75" t="s">
        <v>362</v>
      </c>
      <c r="C823" s="200"/>
      <c r="D823" s="201"/>
      <c r="E823" s="201"/>
      <c r="F823" s="170"/>
      <c r="G823" s="202"/>
      <c r="H823" s="190"/>
      <c r="I823" s="191"/>
      <c r="J823" s="197"/>
      <c r="K823" s="207"/>
    </row>
    <row r="824" spans="1:11" x14ac:dyDescent="0.25">
      <c r="A824" s="167" t="s">
        <v>47</v>
      </c>
      <c r="B824" s="199"/>
      <c r="C824" s="170"/>
      <c r="D824" s="205" t="s">
        <v>450</v>
      </c>
      <c r="E824" s="194" t="s">
        <v>490</v>
      </c>
      <c r="F824" s="170"/>
      <c r="G824" s="202">
        <v>492815</v>
      </c>
      <c r="H824" s="190">
        <v>81</v>
      </c>
      <c r="I824" s="191">
        <v>5.4000000000000003E-3</v>
      </c>
      <c r="J824" s="197" t="s">
        <v>491</v>
      </c>
      <c r="K824" s="207"/>
    </row>
    <row r="825" spans="1:11" x14ac:dyDescent="0.25">
      <c r="A825" s="167" t="s">
        <v>47</v>
      </c>
      <c r="B825" s="199"/>
      <c r="C825" s="170"/>
      <c r="D825" s="205" t="s">
        <v>450</v>
      </c>
      <c r="E825" s="194" t="s">
        <v>490</v>
      </c>
      <c r="F825" s="170"/>
      <c r="G825" s="202">
        <v>493077</v>
      </c>
      <c r="H825" s="190">
        <v>78</v>
      </c>
      <c r="I825" s="191">
        <v>5.4000000000000003E-3</v>
      </c>
      <c r="J825" s="197" t="s">
        <v>491</v>
      </c>
      <c r="K825" s="207"/>
    </row>
    <row r="826" spans="1:11" x14ac:dyDescent="0.25">
      <c r="A826" s="167" t="s">
        <v>47</v>
      </c>
      <c r="B826" s="199"/>
      <c r="C826" s="170"/>
      <c r="D826" s="205" t="s">
        <v>451</v>
      </c>
      <c r="E826" s="194" t="s">
        <v>490</v>
      </c>
      <c r="F826" s="170"/>
      <c r="G826" s="202">
        <v>987151</v>
      </c>
      <c r="H826" s="190">
        <v>71</v>
      </c>
      <c r="I826" s="191">
        <v>5.4999999999999997E-3</v>
      </c>
      <c r="J826" s="197" t="s">
        <v>491</v>
      </c>
      <c r="K826" s="207"/>
    </row>
    <row r="827" spans="1:11" x14ac:dyDescent="0.25">
      <c r="A827" s="167"/>
      <c r="B827" s="199"/>
      <c r="C827" s="170"/>
      <c r="D827" s="205"/>
      <c r="E827" s="194"/>
      <c r="F827" s="170"/>
      <c r="G827" s="202"/>
      <c r="H827" s="190"/>
      <c r="I827" s="191"/>
      <c r="J827" s="197"/>
      <c r="K827" s="207"/>
    </row>
    <row r="828" spans="1:11" x14ac:dyDescent="0.25">
      <c r="A828" s="167"/>
      <c r="B828" s="204"/>
      <c r="C828" s="170"/>
      <c r="D828" s="205"/>
      <c r="E828" s="194"/>
      <c r="F828" s="197"/>
      <c r="G828" s="206"/>
      <c r="H828" s="203"/>
      <c r="I828" s="191"/>
      <c r="J828" s="197"/>
      <c r="K828" s="198"/>
    </row>
    <row r="829" spans="1:11" x14ac:dyDescent="0.25">
      <c r="A829" s="182"/>
      <c r="B829" s="208"/>
      <c r="C829" s="183"/>
      <c r="D829" s="209"/>
      <c r="E829" s="182"/>
      <c r="F829" s="210" t="s">
        <v>477</v>
      </c>
      <c r="G829" s="211">
        <f>SUM(G724:G828)</f>
        <v>35352089</v>
      </c>
      <c r="H829" s="212"/>
      <c r="I829" s="191"/>
      <c r="J829" s="184"/>
      <c r="K829" s="184"/>
    </row>
    <row r="830" spans="1:11" x14ac:dyDescent="0.25">
      <c r="A830" s="125"/>
      <c r="B830" s="133"/>
      <c r="C830" s="126"/>
      <c r="D830" s="134"/>
      <c r="E830" s="125"/>
      <c r="F830" s="127"/>
      <c r="G830" s="130"/>
      <c r="H830" s="122"/>
      <c r="I830" s="113"/>
      <c r="J830" s="127"/>
      <c r="K830" s="127"/>
    </row>
    <row r="831" spans="1:11" x14ac:dyDescent="0.25">
      <c r="A831" s="125"/>
      <c r="B831" s="133"/>
      <c r="C831" s="126"/>
      <c r="D831" s="134"/>
      <c r="E831" s="125"/>
      <c r="F831" s="127"/>
      <c r="G831" s="130"/>
      <c r="H831" s="122"/>
      <c r="I831" s="113"/>
      <c r="J831" s="127"/>
      <c r="K831" s="127"/>
    </row>
    <row r="832" spans="1:11" x14ac:dyDescent="0.25">
      <c r="A832" s="125"/>
      <c r="B832" s="125"/>
      <c r="C832" s="126"/>
      <c r="D832" s="125"/>
      <c r="E832" s="125"/>
      <c r="F832" s="127"/>
      <c r="G832" s="128"/>
      <c r="H832" s="126"/>
      <c r="I832" s="125"/>
      <c r="J832" s="125"/>
      <c r="K832" s="129"/>
    </row>
    <row r="833" spans="1:11" x14ac:dyDescent="0.25">
      <c r="A833" s="125"/>
      <c r="B833" s="125"/>
      <c r="C833" s="126"/>
      <c r="D833" s="125"/>
      <c r="E833" s="125"/>
      <c r="F833" s="127"/>
      <c r="G833" s="128"/>
      <c r="H833" s="126"/>
      <c r="I833" s="125"/>
      <c r="J833" s="125"/>
      <c r="K833" s="129"/>
    </row>
    <row r="834" spans="1:11" x14ac:dyDescent="0.25">
      <c r="A834" s="125"/>
      <c r="B834" s="125"/>
      <c r="C834" s="126"/>
      <c r="D834" s="125"/>
      <c r="E834" s="125"/>
      <c r="F834" s="127"/>
      <c r="G834" s="128"/>
      <c r="H834" s="126"/>
      <c r="I834" s="125"/>
      <c r="J834" s="125"/>
      <c r="K834" s="129"/>
    </row>
  </sheetData>
  <mergeCells count="22">
    <mergeCell ref="A4:A7"/>
    <mergeCell ref="C4:E5"/>
    <mergeCell ref="F4:G7"/>
    <mergeCell ref="H4:J4"/>
    <mergeCell ref="K4:K7"/>
    <mergeCell ref="C6:C7"/>
    <mergeCell ref="D6:E7"/>
    <mergeCell ref="I720:J723"/>
    <mergeCell ref="B723:C723"/>
    <mergeCell ref="N4:N6"/>
    <mergeCell ref="O4:O7"/>
    <mergeCell ref="H5:H6"/>
    <mergeCell ref="I5:I6"/>
    <mergeCell ref="J5:J6"/>
    <mergeCell ref="L5:L6"/>
    <mergeCell ref="M5:M6"/>
    <mergeCell ref="L4:M4"/>
    <mergeCell ref="A720:A723"/>
    <mergeCell ref="B720:D721"/>
    <mergeCell ref="E720:F723"/>
    <mergeCell ref="G720:G722"/>
    <mergeCell ref="H720:H7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8"/>
  <sheetViews>
    <sheetView workbookViewId="0"/>
  </sheetViews>
  <sheetFormatPr baseColWidth="10" defaultRowHeight="12.75" x14ac:dyDescent="0.25"/>
  <cols>
    <col min="1" max="1" width="27.7109375" style="1" customWidth="1"/>
    <col min="2" max="2" width="25" style="1" customWidth="1"/>
    <col min="3" max="3" width="24.7109375" style="1" customWidth="1"/>
    <col min="4" max="4" width="26.7109375" style="1" customWidth="1"/>
    <col min="5" max="5" width="10.42578125" style="1" bestFit="1" customWidth="1"/>
    <col min="6" max="16384" width="11.42578125" style="1"/>
  </cols>
  <sheetData>
    <row r="1" spans="1:17" x14ac:dyDescent="0.2">
      <c r="A1" s="2" t="s">
        <v>0</v>
      </c>
      <c r="B1" s="3"/>
      <c r="C1" s="4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6"/>
      <c r="P1" s="7"/>
      <c r="Q1" s="7"/>
    </row>
    <row r="2" spans="1:17" x14ac:dyDescent="0.2">
      <c r="A2" s="8" t="s">
        <v>621</v>
      </c>
      <c r="B2" s="3"/>
      <c r="C2" s="4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6"/>
      <c r="P2" s="7"/>
      <c r="Q2" s="7"/>
    </row>
    <row r="3" spans="1:17" x14ac:dyDescent="0.15">
      <c r="A3" s="9"/>
      <c r="B3" s="9"/>
      <c r="C3" s="10"/>
      <c r="D3" s="11"/>
      <c r="E3" s="5"/>
      <c r="F3" s="6"/>
      <c r="G3" s="11"/>
      <c r="H3" s="11"/>
      <c r="I3" s="11"/>
      <c r="J3" s="11"/>
      <c r="K3" s="11"/>
      <c r="L3" s="11"/>
      <c r="M3" s="11"/>
      <c r="N3" s="11"/>
      <c r="O3" s="12"/>
      <c r="P3" s="7"/>
      <c r="Q3" s="7"/>
    </row>
    <row r="4" spans="1:17" x14ac:dyDescent="0.2">
      <c r="A4" s="365" t="s">
        <v>2</v>
      </c>
      <c r="B4" s="13"/>
      <c r="C4" s="368" t="s">
        <v>3</v>
      </c>
      <c r="D4" s="334"/>
      <c r="E4" s="335"/>
      <c r="F4" s="355" t="s">
        <v>4</v>
      </c>
      <c r="G4" s="369"/>
      <c r="H4" s="373" t="s">
        <v>5</v>
      </c>
      <c r="I4" s="374"/>
      <c r="J4" s="374"/>
      <c r="K4" s="375"/>
      <c r="L4" s="378" t="s">
        <v>6</v>
      </c>
      <c r="M4" s="379"/>
      <c r="N4" s="355" t="s">
        <v>7</v>
      </c>
      <c r="O4" s="357" t="s">
        <v>8</v>
      </c>
      <c r="P4" s="7"/>
      <c r="Q4" s="7"/>
    </row>
    <row r="5" spans="1:17" x14ac:dyDescent="0.2">
      <c r="A5" s="366"/>
      <c r="B5" s="14"/>
      <c r="C5" s="336"/>
      <c r="D5" s="337"/>
      <c r="E5" s="338"/>
      <c r="F5" s="364"/>
      <c r="G5" s="370"/>
      <c r="H5" s="355" t="s">
        <v>9</v>
      </c>
      <c r="I5" s="357" t="s">
        <v>10</v>
      </c>
      <c r="J5" s="360" t="s">
        <v>11</v>
      </c>
      <c r="K5" s="376"/>
      <c r="L5" s="362" t="s">
        <v>12</v>
      </c>
      <c r="M5" s="355" t="s">
        <v>13</v>
      </c>
      <c r="N5" s="356"/>
      <c r="O5" s="358"/>
      <c r="P5" s="7"/>
      <c r="Q5" s="7"/>
    </row>
    <row r="6" spans="1:17" x14ac:dyDescent="0.2">
      <c r="A6" s="366"/>
      <c r="B6" s="14"/>
      <c r="C6" s="380" t="s">
        <v>14</v>
      </c>
      <c r="D6" s="355" t="s">
        <v>15</v>
      </c>
      <c r="E6" s="382"/>
      <c r="F6" s="364"/>
      <c r="G6" s="370"/>
      <c r="H6" s="356"/>
      <c r="I6" s="358"/>
      <c r="J6" s="361"/>
      <c r="K6" s="376"/>
      <c r="L6" s="363"/>
      <c r="M6" s="364"/>
      <c r="N6" s="356"/>
      <c r="O6" s="358"/>
      <c r="P6" s="7"/>
      <c r="Q6" s="7"/>
    </row>
    <row r="7" spans="1:17" x14ac:dyDescent="0.2">
      <c r="A7" s="367"/>
      <c r="B7" s="15"/>
      <c r="C7" s="381"/>
      <c r="D7" s="383"/>
      <c r="E7" s="384"/>
      <c r="F7" s="371"/>
      <c r="G7" s="372"/>
      <c r="H7" s="16" t="s">
        <v>16</v>
      </c>
      <c r="I7" s="17" t="s">
        <v>16</v>
      </c>
      <c r="J7" s="17" t="s">
        <v>16</v>
      </c>
      <c r="K7" s="377"/>
      <c r="L7" s="18" t="s">
        <v>16</v>
      </c>
      <c r="M7" s="18" t="s">
        <v>16</v>
      </c>
      <c r="N7" s="16" t="s">
        <v>17</v>
      </c>
      <c r="O7" s="359"/>
      <c r="P7" s="7"/>
      <c r="Q7" s="7"/>
    </row>
    <row r="8" spans="1:17" x14ac:dyDescent="0.15">
      <c r="A8" s="75"/>
      <c r="B8" s="75"/>
      <c r="C8" s="76"/>
      <c r="D8" s="78"/>
      <c r="E8" s="78"/>
      <c r="F8" s="77"/>
      <c r="G8" s="80"/>
      <c r="H8" s="80"/>
      <c r="I8" s="80"/>
      <c r="J8" s="80"/>
      <c r="K8" s="80"/>
      <c r="L8" s="80"/>
      <c r="M8" s="80"/>
      <c r="N8" s="80"/>
      <c r="O8" s="85"/>
      <c r="P8" s="81"/>
      <c r="Q8" s="81"/>
    </row>
    <row r="9" spans="1:17" x14ac:dyDescent="0.2">
      <c r="A9" s="140" t="s">
        <v>18</v>
      </c>
      <c r="B9" s="140" t="s">
        <v>19</v>
      </c>
      <c r="C9" s="141" t="s">
        <v>20</v>
      </c>
      <c r="D9" s="142">
        <v>37903</v>
      </c>
      <c r="E9" s="143"/>
      <c r="F9" s="144"/>
      <c r="G9" s="145" t="s">
        <v>21</v>
      </c>
      <c r="H9" s="79"/>
      <c r="I9" s="80"/>
      <c r="J9" s="80"/>
      <c r="K9" s="80"/>
      <c r="L9" s="80"/>
      <c r="M9" s="80"/>
      <c r="N9" s="80"/>
      <c r="O9" s="77"/>
      <c r="P9" s="81"/>
      <c r="Q9" s="81"/>
    </row>
    <row r="10" spans="1:17" x14ac:dyDescent="0.15">
      <c r="A10" s="75"/>
      <c r="B10" s="75"/>
      <c r="C10" s="76"/>
      <c r="D10" s="78"/>
      <c r="E10" s="78"/>
      <c r="F10" s="77"/>
      <c r="G10" s="78"/>
      <c r="H10" s="80"/>
      <c r="I10" s="80"/>
      <c r="J10" s="80"/>
      <c r="K10" s="80"/>
      <c r="L10" s="80"/>
      <c r="M10" s="80"/>
      <c r="N10" s="80"/>
      <c r="O10" s="85"/>
      <c r="P10" s="81"/>
      <c r="Q10" s="81"/>
    </row>
    <row r="11" spans="1:17" x14ac:dyDescent="0.2">
      <c r="A11" s="140" t="s">
        <v>22</v>
      </c>
      <c r="B11" s="140" t="s">
        <v>19</v>
      </c>
      <c r="C11" s="141" t="s">
        <v>23</v>
      </c>
      <c r="D11" s="142">
        <v>37908</v>
      </c>
      <c r="E11" s="143"/>
      <c r="F11" s="144"/>
      <c r="G11" s="145" t="s">
        <v>24</v>
      </c>
      <c r="H11" s="80"/>
      <c r="I11" s="80"/>
      <c r="J11" s="80"/>
      <c r="K11" s="80"/>
      <c r="L11" s="80"/>
      <c r="M11" s="80"/>
      <c r="N11" s="80"/>
      <c r="O11" s="77"/>
      <c r="P11" s="81"/>
      <c r="Q11" s="81"/>
    </row>
    <row r="12" spans="1:17" x14ac:dyDescent="0.15">
      <c r="A12" s="75"/>
      <c r="B12" s="146"/>
      <c r="C12" s="147"/>
      <c r="D12" s="148"/>
      <c r="E12" s="78"/>
      <c r="F12" s="77"/>
      <c r="G12" s="149"/>
      <c r="H12" s="80"/>
      <c r="I12" s="80"/>
      <c r="J12" s="80"/>
      <c r="K12" s="80"/>
      <c r="L12" s="80"/>
      <c r="M12" s="80"/>
      <c r="N12" s="80"/>
      <c r="O12" s="77"/>
      <c r="P12" s="81"/>
      <c r="Q12" s="81"/>
    </row>
    <row r="13" spans="1:17" x14ac:dyDescent="0.2">
      <c r="A13" s="140" t="s">
        <v>25</v>
      </c>
      <c r="B13" s="140" t="s">
        <v>19</v>
      </c>
      <c r="C13" s="141" t="s">
        <v>26</v>
      </c>
      <c r="D13" s="142">
        <v>37936</v>
      </c>
      <c r="E13" s="143"/>
      <c r="F13" s="144"/>
      <c r="G13" s="145" t="s">
        <v>27</v>
      </c>
      <c r="H13" s="80"/>
      <c r="I13" s="80"/>
      <c r="J13" s="80"/>
      <c r="K13" s="80"/>
      <c r="L13" s="80"/>
      <c r="M13" s="80"/>
      <c r="N13" s="80"/>
      <c r="O13" s="77"/>
      <c r="P13" s="81"/>
      <c r="Q13" s="81"/>
    </row>
    <row r="14" spans="1:17" x14ac:dyDescent="0.15">
      <c r="A14" s="75"/>
      <c r="B14" s="75"/>
      <c r="C14" s="76"/>
      <c r="D14" s="78"/>
      <c r="E14" s="78"/>
      <c r="F14" s="77"/>
      <c r="G14" s="80"/>
      <c r="H14" s="80"/>
      <c r="I14" s="80"/>
      <c r="J14" s="80"/>
      <c r="K14" s="80"/>
      <c r="L14" s="80"/>
      <c r="M14" s="80"/>
      <c r="N14" s="80"/>
      <c r="O14" s="77"/>
      <c r="P14" s="81"/>
      <c r="Q14" s="81"/>
    </row>
    <row r="15" spans="1:17" x14ac:dyDescent="0.2">
      <c r="A15" s="140" t="s">
        <v>28</v>
      </c>
      <c r="B15" s="140" t="s">
        <v>19</v>
      </c>
      <c r="C15" s="141" t="s">
        <v>29</v>
      </c>
      <c r="D15" s="142">
        <v>37952</v>
      </c>
      <c r="E15" s="143"/>
      <c r="F15" s="144"/>
      <c r="G15" s="145" t="s">
        <v>30</v>
      </c>
      <c r="H15" s="80"/>
      <c r="I15" s="80"/>
      <c r="J15" s="80"/>
      <c r="K15" s="80"/>
      <c r="L15" s="80"/>
      <c r="M15" s="80"/>
      <c r="N15" s="80"/>
      <c r="O15" s="77"/>
      <c r="P15" s="81"/>
      <c r="Q15" s="81"/>
    </row>
    <row r="16" spans="1:17" x14ac:dyDescent="0.2">
      <c r="A16" s="150"/>
      <c r="B16" s="150"/>
      <c r="C16" s="151"/>
      <c r="D16" s="152"/>
      <c r="E16" s="153"/>
      <c r="F16" s="154"/>
      <c r="G16" s="155"/>
      <c r="H16" s="80"/>
      <c r="I16" s="80"/>
      <c r="J16" s="80"/>
      <c r="K16" s="80"/>
      <c r="L16" s="80"/>
      <c r="M16" s="80"/>
      <c r="N16" s="80"/>
      <c r="O16" s="77"/>
      <c r="P16" s="81"/>
      <c r="Q16" s="81"/>
    </row>
    <row r="17" spans="1:17" x14ac:dyDescent="0.15">
      <c r="A17" s="75" t="s">
        <v>28</v>
      </c>
      <c r="B17" s="75" t="s">
        <v>373</v>
      </c>
      <c r="C17" s="147"/>
      <c r="D17" s="148"/>
      <c r="E17" s="78"/>
      <c r="F17" s="77"/>
      <c r="G17" s="80">
        <v>15610000</v>
      </c>
      <c r="H17" s="80"/>
      <c r="I17" s="80"/>
      <c r="J17" s="80"/>
      <c r="K17" s="80"/>
      <c r="L17" s="80"/>
      <c r="M17" s="80"/>
      <c r="N17" s="80"/>
      <c r="O17" s="77"/>
      <c r="P17" s="81"/>
      <c r="Q17" s="81"/>
    </row>
    <row r="18" spans="1:17" x14ac:dyDescent="0.15">
      <c r="A18" s="75" t="s">
        <v>28</v>
      </c>
      <c r="B18" s="146"/>
      <c r="C18" s="147"/>
      <c r="D18" s="77" t="s">
        <v>546</v>
      </c>
      <c r="E18" s="156"/>
      <c r="F18" s="77" t="s">
        <v>42</v>
      </c>
      <c r="G18" s="157">
        <v>4840000</v>
      </c>
      <c r="H18" s="81"/>
      <c r="I18" s="80"/>
      <c r="J18" s="80"/>
      <c r="K18" s="80"/>
      <c r="L18" s="81"/>
      <c r="M18" s="80">
        <v>4840000</v>
      </c>
      <c r="N18" s="80"/>
      <c r="O18" s="85">
        <v>41025</v>
      </c>
      <c r="P18" s="81"/>
      <c r="Q18" s="81"/>
    </row>
    <row r="19" spans="1:17" x14ac:dyDescent="0.2">
      <c r="A19" s="75" t="s">
        <v>28</v>
      </c>
      <c r="B19" s="158"/>
      <c r="C19" s="159"/>
      <c r="D19" s="77" t="s">
        <v>547</v>
      </c>
      <c r="E19" s="78"/>
      <c r="F19" s="77" t="s">
        <v>42</v>
      </c>
      <c r="G19" s="157">
        <v>4840000</v>
      </c>
      <c r="H19" s="80"/>
      <c r="I19" s="80">
        <v>4840000</v>
      </c>
      <c r="J19" s="80"/>
      <c r="K19" s="80"/>
      <c r="L19" s="80"/>
      <c r="M19" s="80"/>
      <c r="N19" s="80"/>
      <c r="O19" s="85">
        <v>41074</v>
      </c>
      <c r="P19" s="81"/>
      <c r="Q19" s="81"/>
    </row>
    <row r="20" spans="1:17" x14ac:dyDescent="0.2">
      <c r="A20" s="75" t="s">
        <v>28</v>
      </c>
      <c r="B20" s="158"/>
      <c r="C20" s="159"/>
      <c r="D20" s="77" t="s">
        <v>548</v>
      </c>
      <c r="E20" s="78"/>
      <c r="F20" s="77" t="s">
        <v>42</v>
      </c>
      <c r="G20" s="157">
        <v>4930000</v>
      </c>
      <c r="H20" s="81"/>
      <c r="I20" s="80">
        <v>2500000</v>
      </c>
      <c r="J20" s="80"/>
      <c r="K20" s="80"/>
      <c r="L20" s="80"/>
      <c r="M20" s="80">
        <v>2430000</v>
      </c>
      <c r="N20" s="80"/>
      <c r="O20" s="85">
        <v>41116</v>
      </c>
      <c r="P20" s="81"/>
      <c r="Q20" s="81"/>
    </row>
    <row r="21" spans="1:17" x14ac:dyDescent="0.2">
      <c r="A21" s="75" t="s">
        <v>28</v>
      </c>
      <c r="B21" s="158"/>
      <c r="C21" s="159"/>
      <c r="D21" s="77" t="s">
        <v>549</v>
      </c>
      <c r="E21" s="78"/>
      <c r="F21" s="77" t="s">
        <v>42</v>
      </c>
      <c r="G21" s="157">
        <v>4930000</v>
      </c>
      <c r="H21" s="80"/>
      <c r="I21" s="80"/>
      <c r="J21" s="80"/>
      <c r="K21" s="80"/>
      <c r="L21" s="80"/>
      <c r="M21" s="80">
        <v>4930000</v>
      </c>
      <c r="N21" s="80"/>
      <c r="O21" s="85">
        <v>41164</v>
      </c>
      <c r="P21" s="81"/>
      <c r="Q21" s="81"/>
    </row>
    <row r="22" spans="1:17" x14ac:dyDescent="0.2">
      <c r="A22" s="75" t="s">
        <v>28</v>
      </c>
      <c r="B22" s="158"/>
      <c r="C22" s="159"/>
      <c r="D22" s="77" t="s">
        <v>550</v>
      </c>
      <c r="E22" s="78"/>
      <c r="F22" s="77" t="s">
        <v>42</v>
      </c>
      <c r="G22" s="157">
        <v>5020000</v>
      </c>
      <c r="H22" s="81"/>
      <c r="I22" s="80">
        <v>5020000</v>
      </c>
      <c r="J22" s="80"/>
      <c r="K22" s="80"/>
      <c r="L22" s="81"/>
      <c r="M22" s="80"/>
      <c r="N22" s="80"/>
      <c r="O22" s="85">
        <v>41207</v>
      </c>
      <c r="P22" s="81"/>
      <c r="Q22" s="81"/>
    </row>
    <row r="23" spans="1:17" x14ac:dyDescent="0.2">
      <c r="A23" s="75" t="s">
        <v>28</v>
      </c>
      <c r="B23" s="158"/>
      <c r="C23" s="159"/>
      <c r="D23" s="77" t="s">
        <v>551</v>
      </c>
      <c r="E23" s="78"/>
      <c r="F23" s="77" t="s">
        <v>42</v>
      </c>
      <c r="G23" s="157">
        <v>5020000</v>
      </c>
      <c r="H23" s="80"/>
      <c r="I23" s="80"/>
      <c r="J23" s="80"/>
      <c r="K23" s="80"/>
      <c r="L23" s="81"/>
      <c r="M23" s="80">
        <v>5020000</v>
      </c>
      <c r="N23" s="80"/>
      <c r="O23" s="85">
        <v>41256</v>
      </c>
      <c r="P23" s="81"/>
      <c r="Q23" s="81"/>
    </row>
    <row r="24" spans="1:17" x14ac:dyDescent="0.2">
      <c r="A24" s="75" t="s">
        <v>28</v>
      </c>
      <c r="B24" s="158"/>
      <c r="C24" s="159"/>
      <c r="D24" s="77" t="s">
        <v>552</v>
      </c>
      <c r="E24" s="78"/>
      <c r="F24" s="77" t="s">
        <v>42</v>
      </c>
      <c r="G24" s="157">
        <v>5110000</v>
      </c>
      <c r="H24" s="80"/>
      <c r="I24" s="80">
        <v>5110000</v>
      </c>
      <c r="J24" s="80"/>
      <c r="K24" s="80"/>
      <c r="L24" s="81"/>
      <c r="M24" s="80"/>
      <c r="N24" s="80"/>
      <c r="O24" s="85">
        <v>41298</v>
      </c>
      <c r="P24" s="81"/>
      <c r="Q24" s="81"/>
    </row>
    <row r="25" spans="1:17" x14ac:dyDescent="0.2">
      <c r="A25" s="75" t="s">
        <v>28</v>
      </c>
      <c r="B25" s="158"/>
      <c r="C25" s="159"/>
      <c r="D25" s="77" t="s">
        <v>553</v>
      </c>
      <c r="E25" s="78"/>
      <c r="F25" s="77" t="s">
        <v>42</v>
      </c>
      <c r="G25" s="157">
        <v>5110000</v>
      </c>
      <c r="H25" s="81"/>
      <c r="I25" s="80">
        <v>5110000</v>
      </c>
      <c r="J25" s="80"/>
      <c r="K25" s="80"/>
      <c r="L25" s="81"/>
      <c r="M25" s="80"/>
      <c r="N25" s="80"/>
      <c r="O25" s="85">
        <v>41347</v>
      </c>
      <c r="P25" s="81"/>
      <c r="Q25" s="81"/>
    </row>
    <row r="26" spans="1:17" x14ac:dyDescent="0.2">
      <c r="A26" s="75" t="s">
        <v>28</v>
      </c>
      <c r="B26" s="158"/>
      <c r="C26" s="159"/>
      <c r="D26" s="77" t="s">
        <v>554</v>
      </c>
      <c r="E26" s="78"/>
      <c r="F26" s="77" t="s">
        <v>42</v>
      </c>
      <c r="G26" s="157">
        <v>5200000</v>
      </c>
      <c r="H26" s="80"/>
      <c r="I26" s="80">
        <v>5200000</v>
      </c>
      <c r="J26" s="80"/>
      <c r="K26" s="80"/>
      <c r="L26" s="80"/>
      <c r="M26" s="80"/>
      <c r="N26" s="80"/>
      <c r="O26" s="85">
        <v>41389</v>
      </c>
      <c r="P26" s="81"/>
      <c r="Q26" s="81"/>
    </row>
    <row r="27" spans="1:17" x14ac:dyDescent="0.2">
      <c r="A27" s="75" t="s">
        <v>28</v>
      </c>
      <c r="B27" s="158"/>
      <c r="C27" s="159"/>
      <c r="D27" s="77" t="s">
        <v>555</v>
      </c>
      <c r="E27" s="78"/>
      <c r="F27" s="77" t="s">
        <v>42</v>
      </c>
      <c r="G27" s="157">
        <v>5200000</v>
      </c>
      <c r="H27" s="81"/>
      <c r="I27" s="80">
        <v>5200000</v>
      </c>
      <c r="J27" s="80"/>
      <c r="K27" s="80"/>
      <c r="L27" s="80"/>
      <c r="M27" s="80"/>
      <c r="N27" s="80"/>
      <c r="O27" s="85">
        <v>41438</v>
      </c>
      <c r="P27" s="81"/>
      <c r="Q27" s="81"/>
    </row>
    <row r="28" spans="1:17" x14ac:dyDescent="0.2">
      <c r="A28" s="75" t="s">
        <v>28</v>
      </c>
      <c r="B28" s="158"/>
      <c r="C28" s="159"/>
      <c r="D28" s="77" t="s">
        <v>556</v>
      </c>
      <c r="E28" s="78"/>
      <c r="F28" s="77" t="s">
        <v>42</v>
      </c>
      <c r="G28" s="157">
        <v>5200000</v>
      </c>
      <c r="H28" s="80"/>
      <c r="I28" s="80">
        <v>5200000</v>
      </c>
      <c r="J28" s="80"/>
      <c r="K28" s="80"/>
      <c r="L28" s="80"/>
      <c r="M28" s="80"/>
      <c r="N28" s="80"/>
      <c r="O28" s="85">
        <v>41480</v>
      </c>
      <c r="P28" s="81"/>
      <c r="Q28" s="81"/>
    </row>
    <row r="29" spans="1:17" x14ac:dyDescent="0.2">
      <c r="A29" s="75" t="s">
        <v>28</v>
      </c>
      <c r="B29" s="158"/>
      <c r="C29" s="159"/>
      <c r="D29" s="77" t="s">
        <v>557</v>
      </c>
      <c r="E29" s="78"/>
      <c r="F29" s="77" t="s">
        <v>42</v>
      </c>
      <c r="G29" s="157">
        <v>5200000</v>
      </c>
      <c r="H29" s="81"/>
      <c r="I29" s="80">
        <v>5200000</v>
      </c>
      <c r="J29" s="80"/>
      <c r="K29" s="80"/>
      <c r="L29" s="81"/>
      <c r="M29" s="80"/>
      <c r="N29" s="80"/>
      <c r="O29" s="85">
        <v>41529</v>
      </c>
      <c r="P29" s="81"/>
      <c r="Q29" s="81"/>
    </row>
    <row r="30" spans="1:17" x14ac:dyDescent="0.2">
      <c r="A30" s="75" t="s">
        <v>28</v>
      </c>
      <c r="B30" s="158"/>
      <c r="C30" s="159"/>
      <c r="D30" s="77" t="s">
        <v>558</v>
      </c>
      <c r="E30" s="78"/>
      <c r="F30" s="77" t="s">
        <v>42</v>
      </c>
      <c r="G30" s="157">
        <v>5200000</v>
      </c>
      <c r="H30" s="80">
        <v>5200000</v>
      </c>
      <c r="I30" s="80"/>
      <c r="J30" s="80"/>
      <c r="K30" s="80"/>
      <c r="L30" s="80"/>
      <c r="M30" s="80"/>
      <c r="N30" s="80">
        <v>5200000</v>
      </c>
      <c r="O30" s="85">
        <v>41571</v>
      </c>
      <c r="P30" s="81"/>
      <c r="Q30" s="81"/>
    </row>
    <row r="31" spans="1:17" x14ac:dyDescent="0.2">
      <c r="A31" s="75" t="s">
        <v>559</v>
      </c>
      <c r="B31" s="158"/>
      <c r="C31" s="159"/>
      <c r="D31" s="148"/>
      <c r="E31" s="78"/>
      <c r="F31" s="77"/>
      <c r="G31" s="149"/>
      <c r="H31" s="80"/>
      <c r="I31" s="80"/>
      <c r="J31" s="80"/>
      <c r="K31" s="80"/>
      <c r="L31" s="80"/>
      <c r="M31" s="80"/>
      <c r="N31" s="80"/>
      <c r="O31" s="77"/>
      <c r="P31" s="81"/>
      <c r="Q31" s="81"/>
    </row>
    <row r="32" spans="1:17" x14ac:dyDescent="0.2">
      <c r="A32" s="75" t="s">
        <v>560</v>
      </c>
      <c r="B32" s="158"/>
      <c r="C32" s="159"/>
      <c r="D32" s="148"/>
      <c r="E32" s="78"/>
      <c r="F32" s="77"/>
      <c r="G32" s="149"/>
      <c r="H32" s="80"/>
      <c r="I32" s="80"/>
      <c r="J32" s="80"/>
      <c r="K32" s="80"/>
      <c r="L32" s="80"/>
      <c r="M32" s="80"/>
      <c r="N32" s="80"/>
      <c r="O32" s="77"/>
      <c r="P32" s="81"/>
      <c r="Q32" s="81"/>
    </row>
    <row r="33" spans="1:17" x14ac:dyDescent="0.2">
      <c r="A33" s="158"/>
      <c r="B33" s="158"/>
      <c r="C33" s="159"/>
      <c r="D33" s="148"/>
      <c r="E33" s="78"/>
      <c r="F33" s="77"/>
      <c r="G33" s="149"/>
      <c r="H33" s="80"/>
      <c r="I33" s="80"/>
      <c r="J33" s="80"/>
      <c r="K33" s="80"/>
      <c r="L33" s="80"/>
      <c r="M33" s="80"/>
      <c r="N33" s="80"/>
      <c r="O33" s="77"/>
      <c r="P33" s="81"/>
      <c r="Q33" s="81"/>
    </row>
    <row r="34" spans="1:17" x14ac:dyDescent="0.2">
      <c r="A34" s="140" t="s">
        <v>31</v>
      </c>
      <c r="B34" s="140" t="s">
        <v>19</v>
      </c>
      <c r="C34" s="141" t="s">
        <v>32</v>
      </c>
      <c r="D34" s="142">
        <v>37964</v>
      </c>
      <c r="E34" s="143"/>
      <c r="F34" s="144"/>
      <c r="G34" s="145">
        <v>4000000</v>
      </c>
      <c r="H34" s="79"/>
      <c r="I34" s="80"/>
      <c r="J34" s="80"/>
      <c r="K34" s="80"/>
      <c r="L34" s="80"/>
      <c r="M34" s="80"/>
      <c r="N34" s="80"/>
      <c r="O34" s="77"/>
      <c r="P34" s="81"/>
      <c r="Q34" s="81"/>
    </row>
    <row r="35" spans="1:17" x14ac:dyDescent="0.15">
      <c r="A35" s="75"/>
      <c r="B35" s="75"/>
      <c r="C35" s="76"/>
      <c r="D35" s="78"/>
      <c r="E35" s="78"/>
      <c r="F35" s="77"/>
      <c r="G35" s="80"/>
      <c r="H35" s="80"/>
      <c r="I35" s="80"/>
      <c r="J35" s="80"/>
      <c r="K35" s="80"/>
      <c r="L35" s="81"/>
      <c r="M35" s="80"/>
      <c r="N35" s="80"/>
      <c r="O35" s="77"/>
      <c r="P35" s="81"/>
      <c r="Q35" s="81"/>
    </row>
    <row r="36" spans="1:17" x14ac:dyDescent="0.15">
      <c r="A36" s="75" t="s">
        <v>31</v>
      </c>
      <c r="B36" s="75" t="s">
        <v>107</v>
      </c>
      <c r="C36" s="76"/>
      <c r="D36" s="78"/>
      <c r="E36" s="78"/>
      <c r="F36" s="77"/>
      <c r="G36" s="80">
        <v>500000</v>
      </c>
      <c r="H36" s="80"/>
      <c r="I36" s="81"/>
      <c r="J36" s="80"/>
      <c r="K36" s="80"/>
      <c r="L36" s="80"/>
      <c r="M36" s="80"/>
      <c r="N36" s="80"/>
      <c r="O36" s="85"/>
      <c r="P36" s="81"/>
      <c r="Q36" s="81"/>
    </row>
    <row r="37" spans="1:17" x14ac:dyDescent="0.15">
      <c r="A37" s="75" t="s">
        <v>31</v>
      </c>
      <c r="B37" s="160"/>
      <c r="C37" s="76"/>
      <c r="D37" s="77" t="s">
        <v>52</v>
      </c>
      <c r="E37" s="78"/>
      <c r="F37" s="77" t="s">
        <v>42</v>
      </c>
      <c r="G37" s="79">
        <v>500000</v>
      </c>
      <c r="H37" s="80">
        <v>500000</v>
      </c>
      <c r="I37" s="81"/>
      <c r="J37" s="80"/>
      <c r="K37" s="80"/>
      <c r="L37" s="80"/>
      <c r="M37" s="80"/>
      <c r="N37" s="80">
        <v>500000</v>
      </c>
      <c r="O37" s="85">
        <v>41562</v>
      </c>
      <c r="P37" s="81"/>
      <c r="Q37" s="81"/>
    </row>
    <row r="38" spans="1:17" x14ac:dyDescent="0.15">
      <c r="A38" s="75" t="s">
        <v>561</v>
      </c>
      <c r="B38" s="75"/>
      <c r="C38" s="76"/>
      <c r="D38" s="78"/>
      <c r="E38" s="78"/>
      <c r="F38" s="77"/>
      <c r="G38" s="80"/>
      <c r="H38" s="80"/>
      <c r="I38" s="80"/>
      <c r="J38" s="80"/>
      <c r="K38" s="80"/>
      <c r="L38" s="81"/>
      <c r="M38" s="80"/>
      <c r="N38" s="80"/>
      <c r="O38" s="77"/>
      <c r="P38" s="81"/>
      <c r="Q38" s="81"/>
    </row>
    <row r="39" spans="1:17" x14ac:dyDescent="0.15">
      <c r="A39" s="75"/>
      <c r="B39" s="75"/>
      <c r="C39" s="76"/>
      <c r="D39" s="78"/>
      <c r="E39" s="78"/>
      <c r="F39" s="77"/>
      <c r="G39" s="80"/>
      <c r="H39" s="80"/>
      <c r="I39" s="80"/>
      <c r="J39" s="80"/>
      <c r="K39" s="80"/>
      <c r="L39" s="81"/>
      <c r="M39" s="80"/>
      <c r="N39" s="80"/>
      <c r="O39" s="77"/>
      <c r="P39" s="81"/>
      <c r="Q39" s="81"/>
    </row>
    <row r="40" spans="1:17" x14ac:dyDescent="0.15">
      <c r="A40" s="75" t="s">
        <v>31</v>
      </c>
      <c r="B40" s="75" t="s">
        <v>109</v>
      </c>
      <c r="C40" s="76"/>
      <c r="D40" s="78"/>
      <c r="E40" s="78"/>
      <c r="F40" s="77"/>
      <c r="G40" s="80">
        <v>500000</v>
      </c>
      <c r="H40" s="80"/>
      <c r="I40" s="81"/>
      <c r="J40" s="80"/>
      <c r="K40" s="80"/>
      <c r="L40" s="80"/>
      <c r="M40" s="80"/>
      <c r="N40" s="80"/>
      <c r="O40" s="85"/>
      <c r="P40" s="81"/>
      <c r="Q40" s="81"/>
    </row>
    <row r="41" spans="1:17" x14ac:dyDescent="0.15">
      <c r="A41" s="75" t="s">
        <v>31</v>
      </c>
      <c r="B41" s="160"/>
      <c r="C41" s="76"/>
      <c r="D41" s="77" t="s">
        <v>52</v>
      </c>
      <c r="E41" s="78"/>
      <c r="F41" s="77" t="s">
        <v>42</v>
      </c>
      <c r="G41" s="79">
        <v>500000</v>
      </c>
      <c r="H41" s="80">
        <v>500000</v>
      </c>
      <c r="I41" s="81"/>
      <c r="J41" s="80"/>
      <c r="K41" s="80"/>
      <c r="L41" s="80"/>
      <c r="M41" s="80"/>
      <c r="N41" s="80">
        <v>500000</v>
      </c>
      <c r="O41" s="85">
        <v>41604</v>
      </c>
      <c r="P41" s="81"/>
      <c r="Q41" s="81"/>
    </row>
    <row r="42" spans="1:17" x14ac:dyDescent="0.15">
      <c r="A42" s="75" t="s">
        <v>498</v>
      </c>
      <c r="B42" s="75"/>
      <c r="C42" s="76"/>
      <c r="D42" s="78"/>
      <c r="E42" s="78"/>
      <c r="F42" s="77"/>
      <c r="G42" s="80"/>
      <c r="H42" s="80"/>
      <c r="I42" s="80"/>
      <c r="J42" s="80"/>
      <c r="K42" s="80"/>
      <c r="L42" s="81"/>
      <c r="M42" s="80"/>
      <c r="N42" s="80"/>
      <c r="O42" s="77"/>
      <c r="P42" s="81"/>
      <c r="Q42" s="81"/>
    </row>
    <row r="43" spans="1:17" x14ac:dyDescent="0.15">
      <c r="A43" s="75"/>
      <c r="B43" s="75"/>
      <c r="C43" s="76"/>
      <c r="D43" s="78"/>
      <c r="E43" s="78"/>
      <c r="F43" s="77"/>
      <c r="G43" s="80"/>
      <c r="H43" s="80"/>
      <c r="I43" s="80"/>
      <c r="J43" s="80"/>
      <c r="K43" s="80"/>
      <c r="L43" s="81"/>
      <c r="M43" s="80"/>
      <c r="N43" s="80"/>
      <c r="O43" s="77"/>
      <c r="P43" s="81"/>
      <c r="Q43" s="81"/>
    </row>
    <row r="44" spans="1:17" x14ac:dyDescent="0.15">
      <c r="A44" s="75" t="s">
        <v>31</v>
      </c>
      <c r="B44" s="75" t="s">
        <v>111</v>
      </c>
      <c r="C44" s="76"/>
      <c r="D44" s="78"/>
      <c r="E44" s="78"/>
      <c r="F44" s="77"/>
      <c r="G44" s="80">
        <v>1500000</v>
      </c>
      <c r="H44" s="80"/>
      <c r="I44" s="81"/>
      <c r="J44" s="80"/>
      <c r="K44" s="80"/>
      <c r="L44" s="80"/>
      <c r="M44" s="80"/>
      <c r="N44" s="80"/>
      <c r="O44" s="85"/>
      <c r="P44" s="81"/>
      <c r="Q44" s="81"/>
    </row>
    <row r="45" spans="1:17" x14ac:dyDescent="0.15">
      <c r="A45" s="75" t="s">
        <v>31</v>
      </c>
      <c r="B45" s="160"/>
      <c r="C45" s="76"/>
      <c r="D45" s="77" t="s">
        <v>52</v>
      </c>
      <c r="E45" s="78"/>
      <c r="F45" s="77" t="s">
        <v>42</v>
      </c>
      <c r="G45" s="79">
        <v>1000000</v>
      </c>
      <c r="H45" s="80">
        <v>1000000</v>
      </c>
      <c r="I45" s="81"/>
      <c r="J45" s="80"/>
      <c r="K45" s="80"/>
      <c r="L45" s="80"/>
      <c r="M45" s="80"/>
      <c r="N45" s="80">
        <v>1000000</v>
      </c>
      <c r="O45" s="85">
        <v>41604</v>
      </c>
      <c r="P45" s="81"/>
      <c r="Q45" s="81"/>
    </row>
    <row r="46" spans="1:17" x14ac:dyDescent="0.15">
      <c r="A46" s="75" t="s">
        <v>31</v>
      </c>
      <c r="B46" s="160"/>
      <c r="C46" s="76"/>
      <c r="D46" s="77" t="s">
        <v>52</v>
      </c>
      <c r="E46" s="78"/>
      <c r="F46" s="77" t="s">
        <v>42</v>
      </c>
      <c r="G46" s="79">
        <v>500000</v>
      </c>
      <c r="H46" s="80">
        <v>500000</v>
      </c>
      <c r="I46" s="81"/>
      <c r="J46" s="80"/>
      <c r="K46" s="80"/>
      <c r="L46" s="80"/>
      <c r="M46" s="80"/>
      <c r="N46" s="80">
        <v>500000</v>
      </c>
      <c r="O46" s="85">
        <v>41604</v>
      </c>
      <c r="P46" s="81"/>
      <c r="Q46" s="81"/>
    </row>
    <row r="47" spans="1:17" x14ac:dyDescent="0.15">
      <c r="A47" s="75" t="s">
        <v>499</v>
      </c>
      <c r="B47" s="75"/>
      <c r="C47" s="76"/>
      <c r="D47" s="78"/>
      <c r="E47" s="78"/>
      <c r="F47" s="77"/>
      <c r="G47" s="80"/>
      <c r="H47" s="80"/>
      <c r="I47" s="80"/>
      <c r="J47" s="80"/>
      <c r="K47" s="80"/>
      <c r="L47" s="81"/>
      <c r="M47" s="80"/>
      <c r="N47" s="80"/>
      <c r="O47" s="77"/>
      <c r="P47" s="81"/>
      <c r="Q47" s="81"/>
    </row>
    <row r="48" spans="1:17" x14ac:dyDescent="0.15">
      <c r="A48" s="75"/>
      <c r="B48" s="75"/>
      <c r="C48" s="76"/>
      <c r="D48" s="78"/>
      <c r="E48" s="78"/>
      <c r="F48" s="77"/>
      <c r="G48" s="80"/>
      <c r="H48" s="80"/>
      <c r="I48" s="80"/>
      <c r="J48" s="80"/>
      <c r="K48" s="80"/>
      <c r="L48" s="81"/>
      <c r="M48" s="80"/>
      <c r="N48" s="80"/>
      <c r="O48" s="77"/>
      <c r="P48" s="81"/>
      <c r="Q48" s="81"/>
    </row>
    <row r="49" spans="1:17" x14ac:dyDescent="0.15">
      <c r="A49" s="75" t="s">
        <v>31</v>
      </c>
      <c r="B49" s="75" t="s">
        <v>113</v>
      </c>
      <c r="C49" s="76"/>
      <c r="D49" s="78"/>
      <c r="E49" s="78"/>
      <c r="F49" s="77"/>
      <c r="G49" s="80">
        <v>1500000</v>
      </c>
      <c r="H49" s="80"/>
      <c r="I49" s="81"/>
      <c r="J49" s="80"/>
      <c r="K49" s="80"/>
      <c r="L49" s="80"/>
      <c r="M49" s="80"/>
      <c r="N49" s="80"/>
      <c r="O49" s="85"/>
      <c r="P49" s="81"/>
      <c r="Q49" s="81"/>
    </row>
    <row r="50" spans="1:17" x14ac:dyDescent="0.15">
      <c r="A50" s="75" t="s">
        <v>31</v>
      </c>
      <c r="B50" s="160"/>
      <c r="C50" s="76"/>
      <c r="D50" s="77" t="s">
        <v>52</v>
      </c>
      <c r="E50" s="78"/>
      <c r="F50" s="77" t="s">
        <v>42</v>
      </c>
      <c r="G50" s="79">
        <v>1000000</v>
      </c>
      <c r="H50" s="80">
        <v>1000000</v>
      </c>
      <c r="I50" s="81"/>
      <c r="J50" s="80"/>
      <c r="K50" s="80"/>
      <c r="L50" s="80"/>
      <c r="M50" s="80"/>
      <c r="N50" s="80">
        <v>1000000</v>
      </c>
      <c r="O50" s="85">
        <v>41604</v>
      </c>
      <c r="P50" s="81"/>
      <c r="Q50" s="81"/>
    </row>
    <row r="51" spans="1:17" x14ac:dyDescent="0.15">
      <c r="A51" s="75" t="s">
        <v>31</v>
      </c>
      <c r="B51" s="160"/>
      <c r="C51" s="76"/>
      <c r="D51" s="77" t="s">
        <v>52</v>
      </c>
      <c r="E51" s="78"/>
      <c r="F51" s="77" t="s">
        <v>42</v>
      </c>
      <c r="G51" s="79">
        <v>500000</v>
      </c>
      <c r="H51" s="80">
        <v>500000</v>
      </c>
      <c r="I51" s="81"/>
      <c r="J51" s="80"/>
      <c r="K51" s="80"/>
      <c r="L51" s="80"/>
      <c r="M51" s="80"/>
      <c r="N51" s="80">
        <v>500000</v>
      </c>
      <c r="O51" s="85">
        <v>41604</v>
      </c>
      <c r="P51" s="81"/>
      <c r="Q51" s="81"/>
    </row>
    <row r="52" spans="1:17" x14ac:dyDescent="0.15">
      <c r="A52" s="75" t="s">
        <v>500</v>
      </c>
      <c r="B52" s="75"/>
      <c r="C52" s="76"/>
      <c r="D52" s="78"/>
      <c r="E52" s="78"/>
      <c r="F52" s="77"/>
      <c r="G52" s="80"/>
      <c r="H52" s="80"/>
      <c r="I52" s="80"/>
      <c r="J52" s="80"/>
      <c r="K52" s="80"/>
      <c r="L52" s="81"/>
      <c r="M52" s="80"/>
      <c r="N52" s="80"/>
      <c r="O52" s="77"/>
      <c r="P52" s="81"/>
      <c r="Q52" s="81"/>
    </row>
    <row r="53" spans="1:17" x14ac:dyDescent="0.15">
      <c r="A53" s="75"/>
      <c r="B53" s="75"/>
      <c r="C53" s="76"/>
      <c r="D53" s="78"/>
      <c r="E53" s="78"/>
      <c r="F53" s="77"/>
      <c r="G53" s="80"/>
      <c r="H53" s="80"/>
      <c r="I53" s="80"/>
      <c r="J53" s="80"/>
      <c r="K53" s="80"/>
      <c r="L53" s="81"/>
      <c r="M53" s="80"/>
      <c r="N53" s="80"/>
      <c r="O53" s="77"/>
      <c r="P53" s="81"/>
      <c r="Q53" s="81"/>
    </row>
    <row r="54" spans="1:17" x14ac:dyDescent="0.2">
      <c r="A54" s="140" t="s">
        <v>33</v>
      </c>
      <c r="B54" s="140" t="s">
        <v>19</v>
      </c>
      <c r="C54" s="141" t="s">
        <v>34</v>
      </c>
      <c r="D54" s="142">
        <v>38119</v>
      </c>
      <c r="E54" s="143"/>
      <c r="F54" s="144"/>
      <c r="G54" s="145">
        <v>35000000</v>
      </c>
      <c r="H54" s="79"/>
      <c r="I54" s="80"/>
      <c r="J54" s="80"/>
      <c r="K54" s="80"/>
      <c r="L54" s="80"/>
      <c r="M54" s="80"/>
      <c r="N54" s="80"/>
      <c r="O54" s="77"/>
      <c r="P54" s="81"/>
      <c r="Q54" s="81"/>
    </row>
    <row r="55" spans="1:17" x14ac:dyDescent="0.15">
      <c r="A55" s="75"/>
      <c r="B55" s="75"/>
      <c r="C55" s="76"/>
      <c r="D55" s="77"/>
      <c r="E55" s="78"/>
      <c r="F55" s="77"/>
      <c r="G55" s="80"/>
      <c r="H55" s="79"/>
      <c r="I55" s="80"/>
      <c r="J55" s="80"/>
      <c r="K55" s="80"/>
      <c r="L55" s="80"/>
      <c r="M55" s="80"/>
      <c r="N55" s="80"/>
      <c r="O55" s="85"/>
      <c r="P55" s="81"/>
      <c r="Q55" s="81"/>
    </row>
    <row r="56" spans="1:17" x14ac:dyDescent="0.2">
      <c r="A56" s="140" t="s">
        <v>35</v>
      </c>
      <c r="B56" s="140" t="s">
        <v>19</v>
      </c>
      <c r="C56" s="141" t="s">
        <v>36</v>
      </c>
      <c r="D56" s="142">
        <v>38142</v>
      </c>
      <c r="E56" s="143"/>
      <c r="F56" s="144"/>
      <c r="G56" s="145" t="s">
        <v>37</v>
      </c>
      <c r="H56" s="79"/>
      <c r="I56" s="80"/>
      <c r="J56" s="80"/>
      <c r="K56" s="80"/>
      <c r="L56" s="80"/>
      <c r="M56" s="80"/>
      <c r="N56" s="80"/>
      <c r="O56" s="77"/>
      <c r="P56" s="81"/>
      <c r="Q56" s="81"/>
    </row>
    <row r="57" spans="1:17" x14ac:dyDescent="0.15">
      <c r="A57" s="75"/>
      <c r="B57" s="75"/>
      <c r="C57" s="76"/>
      <c r="D57" s="78"/>
      <c r="E57" s="78"/>
      <c r="F57" s="77"/>
      <c r="G57" s="78"/>
      <c r="H57" s="79"/>
      <c r="I57" s="80"/>
      <c r="J57" s="80"/>
      <c r="K57" s="80"/>
      <c r="L57" s="80"/>
      <c r="M57" s="80"/>
      <c r="N57" s="80"/>
      <c r="O57" s="77"/>
      <c r="P57" s="81"/>
      <c r="Q57" s="81"/>
    </row>
    <row r="58" spans="1:17" x14ac:dyDescent="0.2">
      <c r="A58" s="140" t="s">
        <v>38</v>
      </c>
      <c r="B58" s="140" t="s">
        <v>19</v>
      </c>
      <c r="C58" s="141" t="s">
        <v>39</v>
      </c>
      <c r="D58" s="142">
        <v>38331</v>
      </c>
      <c r="E58" s="143"/>
      <c r="F58" s="144"/>
      <c r="G58" s="145" t="s">
        <v>40</v>
      </c>
      <c r="H58" s="161"/>
      <c r="I58" s="80"/>
      <c r="J58" s="80"/>
      <c r="K58" s="80"/>
      <c r="L58" s="80"/>
      <c r="M58" s="80"/>
      <c r="N58" s="80"/>
      <c r="O58" s="77"/>
      <c r="P58" s="81"/>
      <c r="Q58" s="81"/>
    </row>
    <row r="59" spans="1:17" x14ac:dyDescent="0.15">
      <c r="A59" s="75"/>
      <c r="B59" s="146"/>
      <c r="C59" s="147"/>
      <c r="D59" s="148"/>
      <c r="E59" s="78"/>
      <c r="F59" s="77"/>
      <c r="G59" s="149"/>
      <c r="H59" s="161"/>
      <c r="I59" s="80"/>
      <c r="J59" s="80"/>
      <c r="K59" s="80"/>
      <c r="L59" s="80"/>
      <c r="M59" s="80"/>
      <c r="N59" s="80"/>
      <c r="O59" s="77"/>
      <c r="P59" s="81"/>
      <c r="Q59" s="81"/>
    </row>
    <row r="60" spans="1:17" x14ac:dyDescent="0.15">
      <c r="A60" s="75" t="s">
        <v>38</v>
      </c>
      <c r="B60" s="75" t="s">
        <v>41</v>
      </c>
      <c r="C60" s="76"/>
      <c r="D60" s="78"/>
      <c r="E60" s="78"/>
      <c r="F60" s="77" t="s">
        <v>42</v>
      </c>
      <c r="G60" s="79">
        <v>4000000</v>
      </c>
      <c r="H60" s="80"/>
      <c r="I60" s="80"/>
      <c r="J60" s="80"/>
      <c r="K60" s="80"/>
      <c r="L60" s="80"/>
      <c r="M60" s="80"/>
      <c r="N60" s="80"/>
      <c r="O60" s="77"/>
      <c r="P60" s="81"/>
      <c r="Q60" s="81"/>
    </row>
    <row r="61" spans="1:17" x14ac:dyDescent="0.15">
      <c r="A61" s="75" t="s">
        <v>38</v>
      </c>
      <c r="B61" s="75"/>
      <c r="C61" s="76"/>
      <c r="D61" s="77" t="s">
        <v>43</v>
      </c>
      <c r="E61" s="78" t="s">
        <v>44</v>
      </c>
      <c r="F61" s="77" t="s">
        <v>42</v>
      </c>
      <c r="G61" s="79">
        <v>4000000</v>
      </c>
      <c r="H61" s="80">
        <v>2779781</v>
      </c>
      <c r="I61" s="80">
        <v>1220219</v>
      </c>
      <c r="J61" s="80"/>
      <c r="K61" s="80"/>
      <c r="L61" s="80"/>
      <c r="M61" s="80"/>
      <c r="N61" s="80">
        <v>2816176</v>
      </c>
      <c r="O61" s="85">
        <v>42221</v>
      </c>
      <c r="P61" s="81"/>
      <c r="Q61" s="81"/>
    </row>
    <row r="62" spans="1:17" x14ac:dyDescent="0.15">
      <c r="A62" s="75" t="s">
        <v>45</v>
      </c>
      <c r="B62" s="75"/>
      <c r="C62" s="76"/>
      <c r="D62" s="77"/>
      <c r="E62" s="78"/>
      <c r="F62" s="77"/>
      <c r="G62" s="79"/>
      <c r="H62" s="80"/>
      <c r="I62" s="80"/>
      <c r="J62" s="80"/>
      <c r="K62" s="80"/>
      <c r="L62" s="80"/>
      <c r="M62" s="80"/>
      <c r="N62" s="80"/>
      <c r="O62" s="85"/>
      <c r="P62" s="81"/>
      <c r="Q62" s="81"/>
    </row>
    <row r="63" spans="1:17" x14ac:dyDescent="0.15">
      <c r="A63" s="75" t="s">
        <v>46</v>
      </c>
      <c r="B63" s="75"/>
      <c r="C63" s="76"/>
      <c r="D63" s="77"/>
      <c r="E63" s="78"/>
      <c r="F63" s="77"/>
      <c r="G63" s="79"/>
      <c r="H63" s="80"/>
      <c r="I63" s="80"/>
      <c r="J63" s="80"/>
      <c r="K63" s="80"/>
      <c r="L63" s="80"/>
      <c r="M63" s="80"/>
      <c r="N63" s="80"/>
      <c r="O63" s="85"/>
      <c r="P63" s="81"/>
      <c r="Q63" s="81"/>
    </row>
    <row r="64" spans="1:17" x14ac:dyDescent="0.15">
      <c r="A64" s="75"/>
      <c r="B64" s="75"/>
      <c r="C64" s="76"/>
      <c r="D64" s="77"/>
      <c r="E64" s="78"/>
      <c r="F64" s="77"/>
      <c r="G64" s="79"/>
      <c r="H64" s="80"/>
      <c r="I64" s="80"/>
      <c r="J64" s="80"/>
      <c r="K64" s="80"/>
      <c r="L64" s="80"/>
      <c r="M64" s="80"/>
      <c r="N64" s="80"/>
      <c r="O64" s="85"/>
      <c r="P64" s="81"/>
      <c r="Q64" s="81"/>
    </row>
    <row r="65" spans="1:17" x14ac:dyDescent="0.2">
      <c r="A65" s="140" t="s">
        <v>47</v>
      </c>
      <c r="B65" s="140" t="s">
        <v>19</v>
      </c>
      <c r="C65" s="141" t="s">
        <v>48</v>
      </c>
      <c r="D65" s="142">
        <v>38369</v>
      </c>
      <c r="E65" s="143"/>
      <c r="F65" s="144"/>
      <c r="G65" s="145" t="s">
        <v>49</v>
      </c>
      <c r="H65" s="161"/>
      <c r="I65" s="80"/>
      <c r="J65" s="80"/>
      <c r="K65" s="80"/>
      <c r="L65" s="80"/>
      <c r="M65" s="80"/>
      <c r="N65" s="80"/>
      <c r="O65" s="77"/>
      <c r="P65" s="81"/>
      <c r="Q65" s="81"/>
    </row>
    <row r="66" spans="1:17" x14ac:dyDescent="0.2">
      <c r="A66" s="150"/>
      <c r="B66" s="150"/>
      <c r="C66" s="151"/>
      <c r="D66" s="152"/>
      <c r="E66" s="153"/>
      <c r="F66" s="154"/>
      <c r="G66" s="155"/>
      <c r="H66" s="161"/>
      <c r="I66" s="80"/>
      <c r="J66" s="80"/>
      <c r="K66" s="80"/>
      <c r="L66" s="80"/>
      <c r="M66" s="80"/>
      <c r="N66" s="80"/>
      <c r="O66" s="77"/>
      <c r="P66" s="81"/>
      <c r="Q66" s="81"/>
    </row>
    <row r="67" spans="1:17" x14ac:dyDescent="0.2">
      <c r="A67" s="75" t="s">
        <v>47</v>
      </c>
      <c r="B67" s="75" t="s">
        <v>562</v>
      </c>
      <c r="C67" s="159"/>
      <c r="D67" s="148"/>
      <c r="E67" s="78"/>
      <c r="F67" s="77"/>
      <c r="G67" s="149">
        <v>4500000</v>
      </c>
      <c r="H67" s="80"/>
      <c r="I67" s="80"/>
      <c r="J67" s="80"/>
      <c r="K67" s="80"/>
      <c r="L67" s="80"/>
      <c r="M67" s="80"/>
      <c r="N67" s="80"/>
      <c r="O67" s="85"/>
      <c r="P67" s="81"/>
      <c r="Q67" s="81"/>
    </row>
    <row r="68" spans="1:17" x14ac:dyDescent="0.15">
      <c r="A68" s="75" t="s">
        <v>47</v>
      </c>
      <c r="B68" s="160"/>
      <c r="C68" s="76"/>
      <c r="D68" s="77" t="s">
        <v>43</v>
      </c>
      <c r="E68" s="156" t="s">
        <v>563</v>
      </c>
      <c r="F68" s="77" t="s">
        <v>42</v>
      </c>
      <c r="G68" s="162">
        <v>4500000</v>
      </c>
      <c r="H68" s="80">
        <v>500000</v>
      </c>
      <c r="I68" s="80"/>
      <c r="J68" s="80"/>
      <c r="K68" s="80"/>
      <c r="L68" s="80">
        <v>4000000</v>
      </c>
      <c r="M68" s="80"/>
      <c r="N68" s="80">
        <v>500000</v>
      </c>
      <c r="O68" s="85">
        <v>41558</v>
      </c>
      <c r="P68" s="81"/>
      <c r="Q68" s="81"/>
    </row>
    <row r="69" spans="1:17" x14ac:dyDescent="0.15">
      <c r="A69" s="75" t="s">
        <v>47</v>
      </c>
      <c r="B69" s="160"/>
      <c r="C69" s="76"/>
      <c r="D69" s="77" t="s">
        <v>43</v>
      </c>
      <c r="E69" s="156" t="s">
        <v>564</v>
      </c>
      <c r="F69" s="77" t="s">
        <v>42</v>
      </c>
      <c r="G69" s="162">
        <v>4500000</v>
      </c>
      <c r="H69" s="80">
        <v>2000000</v>
      </c>
      <c r="I69" s="80"/>
      <c r="J69" s="80"/>
      <c r="K69" s="80"/>
      <c r="L69" s="80">
        <v>2500000</v>
      </c>
      <c r="M69" s="80"/>
      <c r="N69" s="80">
        <v>2000000</v>
      </c>
      <c r="O69" s="85">
        <v>41564</v>
      </c>
      <c r="P69" s="81"/>
      <c r="Q69" s="81"/>
    </row>
    <row r="70" spans="1:17" x14ac:dyDescent="0.15">
      <c r="A70" s="75" t="s">
        <v>47</v>
      </c>
      <c r="B70" s="160"/>
      <c r="C70" s="76"/>
      <c r="D70" s="77" t="s">
        <v>43</v>
      </c>
      <c r="E70" s="156" t="s">
        <v>565</v>
      </c>
      <c r="F70" s="77" t="s">
        <v>42</v>
      </c>
      <c r="G70" s="162">
        <v>4500000</v>
      </c>
      <c r="H70" s="80">
        <v>2000000</v>
      </c>
      <c r="I70" s="80"/>
      <c r="J70" s="80"/>
      <c r="K70" s="80"/>
      <c r="L70" s="80">
        <v>2500000</v>
      </c>
      <c r="M70" s="80"/>
      <c r="N70" s="80">
        <v>2000000</v>
      </c>
      <c r="O70" s="85">
        <v>41571</v>
      </c>
      <c r="P70" s="81"/>
      <c r="Q70" s="81"/>
    </row>
    <row r="71" spans="1:17" x14ac:dyDescent="0.15">
      <c r="A71" s="75" t="s">
        <v>47</v>
      </c>
      <c r="B71" s="160"/>
      <c r="C71" s="76"/>
      <c r="D71" s="77" t="s">
        <v>43</v>
      </c>
      <c r="E71" s="156" t="s">
        <v>566</v>
      </c>
      <c r="F71" s="77" t="s">
        <v>42</v>
      </c>
      <c r="G71" s="162">
        <v>4500000</v>
      </c>
      <c r="H71" s="80"/>
      <c r="I71" s="80"/>
      <c r="J71" s="80"/>
      <c r="K71" s="80"/>
      <c r="L71" s="80">
        <v>4500000</v>
      </c>
      <c r="M71" s="80"/>
      <c r="N71" s="80"/>
      <c r="O71" s="85">
        <v>41577</v>
      </c>
      <c r="P71" s="81"/>
      <c r="Q71" s="81"/>
    </row>
    <row r="72" spans="1:17" x14ac:dyDescent="0.15">
      <c r="A72" s="75" t="s">
        <v>567</v>
      </c>
      <c r="B72" s="75"/>
      <c r="C72" s="76"/>
      <c r="D72" s="78"/>
      <c r="E72" s="78"/>
      <c r="F72" s="77"/>
      <c r="G72" s="80"/>
      <c r="H72" s="80"/>
      <c r="I72" s="80"/>
      <c r="J72" s="80"/>
      <c r="K72" s="80"/>
      <c r="L72" s="80"/>
      <c r="M72" s="80"/>
      <c r="N72" s="81"/>
      <c r="O72" s="85"/>
      <c r="P72" s="81"/>
      <c r="Q72" s="81"/>
    </row>
    <row r="73" spans="1:17" x14ac:dyDescent="0.15">
      <c r="A73" s="75" t="s">
        <v>568</v>
      </c>
      <c r="B73" s="75"/>
      <c r="C73" s="76"/>
      <c r="D73" s="78"/>
      <c r="E73" s="78"/>
      <c r="F73" s="77"/>
      <c r="G73" s="80"/>
      <c r="H73" s="80"/>
      <c r="I73" s="80"/>
      <c r="J73" s="80"/>
      <c r="K73" s="80"/>
      <c r="L73" s="80"/>
      <c r="M73" s="80"/>
      <c r="N73" s="80"/>
      <c r="O73" s="85"/>
      <c r="P73" s="81"/>
      <c r="Q73" s="81"/>
    </row>
    <row r="74" spans="1:17" x14ac:dyDescent="0.15">
      <c r="A74" s="75"/>
      <c r="B74" s="75"/>
      <c r="C74" s="76"/>
      <c r="D74" s="78"/>
      <c r="E74" s="78"/>
      <c r="F74" s="77"/>
      <c r="G74" s="80"/>
      <c r="H74" s="80"/>
      <c r="I74" s="80"/>
      <c r="J74" s="80"/>
      <c r="K74" s="80"/>
      <c r="L74" s="80"/>
      <c r="M74" s="80"/>
      <c r="N74" s="80"/>
      <c r="O74" s="85"/>
      <c r="P74" s="81"/>
      <c r="Q74" s="81"/>
    </row>
    <row r="75" spans="1:17" x14ac:dyDescent="0.2">
      <c r="A75" s="140" t="s">
        <v>31</v>
      </c>
      <c r="B75" s="140" t="s">
        <v>19</v>
      </c>
      <c r="C75" s="141" t="s">
        <v>50</v>
      </c>
      <c r="D75" s="142">
        <v>38385</v>
      </c>
      <c r="E75" s="143"/>
      <c r="F75" s="144"/>
      <c r="G75" s="145">
        <v>7000000</v>
      </c>
      <c r="H75" s="79"/>
      <c r="I75" s="80"/>
      <c r="J75" s="80"/>
      <c r="K75" s="80"/>
      <c r="L75" s="80"/>
      <c r="M75" s="80"/>
      <c r="N75" s="80"/>
      <c r="O75" s="77"/>
      <c r="P75" s="81"/>
      <c r="Q75" s="81"/>
    </row>
    <row r="76" spans="1:17" x14ac:dyDescent="0.15">
      <c r="A76" s="75"/>
      <c r="B76" s="75"/>
      <c r="C76" s="76"/>
      <c r="D76" s="78"/>
      <c r="E76" s="78"/>
      <c r="F76" s="77"/>
      <c r="G76" s="80"/>
      <c r="H76" s="81"/>
      <c r="I76" s="80"/>
      <c r="J76" s="80"/>
      <c r="K76" s="80"/>
      <c r="L76" s="81"/>
      <c r="M76" s="80"/>
      <c r="N76" s="81"/>
      <c r="O76" s="77"/>
      <c r="P76" s="81"/>
      <c r="Q76" s="81"/>
    </row>
    <row r="77" spans="1:17" x14ac:dyDescent="0.15">
      <c r="A77" s="75" t="s">
        <v>31</v>
      </c>
      <c r="B77" s="75" t="s">
        <v>622</v>
      </c>
      <c r="C77" s="76"/>
      <c r="D77" s="78"/>
      <c r="E77" s="78"/>
      <c r="F77" s="77"/>
      <c r="G77" s="80">
        <v>500000</v>
      </c>
      <c r="H77" s="81"/>
      <c r="I77" s="80"/>
      <c r="J77" s="80"/>
      <c r="K77" s="80"/>
      <c r="L77" s="81"/>
      <c r="M77" s="80"/>
      <c r="N77" s="81"/>
      <c r="O77" s="77"/>
      <c r="P77" s="81"/>
      <c r="Q77" s="81"/>
    </row>
    <row r="78" spans="1:17" x14ac:dyDescent="0.15">
      <c r="A78" s="75" t="s">
        <v>31</v>
      </c>
      <c r="B78" s="75"/>
      <c r="C78" s="76"/>
      <c r="D78" s="77" t="s">
        <v>52</v>
      </c>
      <c r="E78" s="78"/>
      <c r="F78" s="77" t="s">
        <v>42</v>
      </c>
      <c r="G78" s="79">
        <v>500000</v>
      </c>
      <c r="H78" s="81"/>
      <c r="I78" s="80">
        <v>500000</v>
      </c>
      <c r="J78" s="80"/>
      <c r="K78" s="80"/>
      <c r="L78" s="80"/>
      <c r="M78" s="80"/>
      <c r="N78" s="80"/>
      <c r="O78" s="85">
        <v>41527</v>
      </c>
      <c r="P78" s="81"/>
      <c r="Q78" s="81"/>
    </row>
    <row r="79" spans="1:17" x14ac:dyDescent="0.15">
      <c r="A79" s="75" t="s">
        <v>623</v>
      </c>
      <c r="B79" s="75"/>
      <c r="C79" s="76"/>
      <c r="D79" s="78"/>
      <c r="E79" s="78"/>
      <c r="F79" s="77"/>
      <c r="G79" s="80"/>
      <c r="H79" s="81"/>
      <c r="I79" s="80"/>
      <c r="J79" s="80"/>
      <c r="K79" s="80"/>
      <c r="L79" s="81"/>
      <c r="M79" s="80"/>
      <c r="N79" s="81"/>
      <c r="O79" s="77"/>
      <c r="P79" s="81"/>
      <c r="Q79" s="81"/>
    </row>
    <row r="80" spans="1:17" x14ac:dyDescent="0.15">
      <c r="A80" s="75"/>
      <c r="B80" s="75"/>
      <c r="C80" s="76"/>
      <c r="D80" s="78"/>
      <c r="E80" s="78"/>
      <c r="F80" s="77"/>
      <c r="G80" s="80"/>
      <c r="H80" s="81"/>
      <c r="I80" s="80"/>
      <c r="J80" s="80"/>
      <c r="K80" s="80"/>
      <c r="L80" s="81"/>
      <c r="M80" s="80"/>
      <c r="N80" s="81"/>
      <c r="O80" s="77"/>
      <c r="P80" s="81"/>
      <c r="Q80" s="81"/>
    </row>
    <row r="81" spans="1:17" x14ac:dyDescent="0.15">
      <c r="A81" s="75" t="s">
        <v>31</v>
      </c>
      <c r="B81" s="75" t="s">
        <v>624</v>
      </c>
      <c r="C81" s="76"/>
      <c r="D81" s="78"/>
      <c r="E81" s="78"/>
      <c r="F81" s="77"/>
      <c r="G81" s="80">
        <v>500000</v>
      </c>
      <c r="H81" s="81"/>
      <c r="I81" s="80"/>
      <c r="J81" s="80"/>
      <c r="K81" s="80"/>
      <c r="L81" s="81"/>
      <c r="M81" s="80"/>
      <c r="N81" s="81"/>
      <c r="O81" s="77"/>
      <c r="P81" s="81"/>
      <c r="Q81" s="81"/>
    </row>
    <row r="82" spans="1:17" x14ac:dyDescent="0.15">
      <c r="A82" s="75" t="s">
        <v>31</v>
      </c>
      <c r="B82" s="75"/>
      <c r="C82" s="76"/>
      <c r="D82" s="77" t="s">
        <v>52</v>
      </c>
      <c r="E82" s="78"/>
      <c r="F82" s="77" t="s">
        <v>42</v>
      </c>
      <c r="G82" s="79">
        <v>500000</v>
      </c>
      <c r="H82" s="81"/>
      <c r="I82" s="80">
        <v>500000</v>
      </c>
      <c r="J82" s="80"/>
      <c r="K82" s="80"/>
      <c r="L82" s="80"/>
      <c r="M82" s="80"/>
      <c r="N82" s="80"/>
      <c r="O82" s="85">
        <v>41541</v>
      </c>
      <c r="P82" s="81"/>
      <c r="Q82" s="81"/>
    </row>
    <row r="83" spans="1:17" x14ac:dyDescent="0.15">
      <c r="A83" s="75" t="s">
        <v>625</v>
      </c>
      <c r="B83" s="75"/>
      <c r="C83" s="76"/>
      <c r="D83" s="78"/>
      <c r="E83" s="78"/>
      <c r="F83" s="77"/>
      <c r="G83" s="80"/>
      <c r="H83" s="81"/>
      <c r="I83" s="80"/>
      <c r="J83" s="80"/>
      <c r="K83" s="80"/>
      <c r="L83" s="81"/>
      <c r="M83" s="80"/>
      <c r="N83" s="81"/>
      <c r="O83" s="77"/>
      <c r="P83" s="81"/>
      <c r="Q83" s="81"/>
    </row>
    <row r="84" spans="1:17" x14ac:dyDescent="0.15">
      <c r="A84" s="75"/>
      <c r="B84" s="75"/>
      <c r="C84" s="76"/>
      <c r="D84" s="78"/>
      <c r="E84" s="78"/>
      <c r="F84" s="77"/>
      <c r="G84" s="80"/>
      <c r="H84" s="81"/>
      <c r="I84" s="80"/>
      <c r="J84" s="80"/>
      <c r="K84" s="80"/>
      <c r="L84" s="81"/>
      <c r="M84" s="80"/>
      <c r="N84" s="81"/>
      <c r="O84" s="77"/>
      <c r="P84" s="81"/>
      <c r="Q84" s="81"/>
    </row>
    <row r="85" spans="1:17" x14ac:dyDescent="0.15">
      <c r="A85" s="75" t="s">
        <v>31</v>
      </c>
      <c r="B85" s="75" t="s">
        <v>569</v>
      </c>
      <c r="C85" s="76"/>
      <c r="D85" s="78"/>
      <c r="E85" s="78"/>
      <c r="F85" s="77"/>
      <c r="G85" s="80">
        <v>1000000</v>
      </c>
      <c r="H85" s="81"/>
      <c r="I85" s="80"/>
      <c r="J85" s="80"/>
      <c r="K85" s="80"/>
      <c r="L85" s="81"/>
      <c r="M85" s="80"/>
      <c r="N85" s="81"/>
      <c r="O85" s="77"/>
      <c r="P85" s="81"/>
      <c r="Q85" s="81"/>
    </row>
    <row r="86" spans="1:17" x14ac:dyDescent="0.15">
      <c r="A86" s="75" t="s">
        <v>31</v>
      </c>
      <c r="B86" s="75"/>
      <c r="C86" s="76"/>
      <c r="D86" s="77" t="s">
        <v>52</v>
      </c>
      <c r="E86" s="78"/>
      <c r="F86" s="77" t="s">
        <v>42</v>
      </c>
      <c r="G86" s="79">
        <v>500000</v>
      </c>
      <c r="H86" s="80">
        <v>500000</v>
      </c>
      <c r="I86" s="80"/>
      <c r="J86" s="80"/>
      <c r="K86" s="80"/>
      <c r="L86" s="81"/>
      <c r="M86" s="80"/>
      <c r="N86" s="80">
        <v>500000</v>
      </c>
      <c r="O86" s="85">
        <v>41555</v>
      </c>
      <c r="P86" s="81"/>
      <c r="Q86" s="81"/>
    </row>
    <row r="87" spans="1:17" x14ac:dyDescent="0.15">
      <c r="A87" s="75" t="s">
        <v>31</v>
      </c>
      <c r="B87" s="75"/>
      <c r="C87" s="76"/>
      <c r="D87" s="77" t="s">
        <v>52</v>
      </c>
      <c r="E87" s="78"/>
      <c r="F87" s="77" t="s">
        <v>42</v>
      </c>
      <c r="G87" s="79">
        <v>500000</v>
      </c>
      <c r="H87" s="80">
        <v>500000</v>
      </c>
      <c r="I87" s="80"/>
      <c r="J87" s="80"/>
      <c r="K87" s="80"/>
      <c r="L87" s="81"/>
      <c r="M87" s="80"/>
      <c r="N87" s="80">
        <v>500000</v>
      </c>
      <c r="O87" s="85">
        <v>41555</v>
      </c>
      <c r="P87" s="81"/>
      <c r="Q87" s="81"/>
    </row>
    <row r="88" spans="1:17" x14ac:dyDescent="0.15">
      <c r="A88" s="75" t="s">
        <v>570</v>
      </c>
      <c r="B88" s="75"/>
      <c r="C88" s="76"/>
      <c r="D88" s="78"/>
      <c r="E88" s="78"/>
      <c r="F88" s="77"/>
      <c r="G88" s="80"/>
      <c r="H88" s="81"/>
      <c r="I88" s="80"/>
      <c r="J88" s="80"/>
      <c r="K88" s="80"/>
      <c r="L88" s="81"/>
      <c r="M88" s="80"/>
      <c r="N88" s="81"/>
      <c r="O88" s="77"/>
      <c r="P88" s="81"/>
      <c r="Q88" s="81"/>
    </row>
    <row r="89" spans="1:17" x14ac:dyDescent="0.15">
      <c r="A89" s="75"/>
      <c r="B89" s="75"/>
      <c r="C89" s="76"/>
      <c r="D89" s="78"/>
      <c r="E89" s="78"/>
      <c r="F89" s="77"/>
      <c r="G89" s="80"/>
      <c r="H89" s="81"/>
      <c r="I89" s="80"/>
      <c r="J89" s="80"/>
      <c r="K89" s="80"/>
      <c r="L89" s="81"/>
      <c r="M89" s="80"/>
      <c r="N89" s="81"/>
      <c r="O89" s="77"/>
      <c r="P89" s="81"/>
      <c r="Q89" s="81"/>
    </row>
    <row r="90" spans="1:17" x14ac:dyDescent="0.15">
      <c r="A90" s="75" t="s">
        <v>31</v>
      </c>
      <c r="B90" s="75" t="s">
        <v>571</v>
      </c>
      <c r="C90" s="76"/>
      <c r="D90" s="78"/>
      <c r="E90" s="78"/>
      <c r="F90" s="77"/>
      <c r="G90" s="80">
        <v>2000000</v>
      </c>
      <c r="H90" s="81"/>
      <c r="I90" s="80"/>
      <c r="J90" s="80"/>
      <c r="K90" s="80"/>
      <c r="L90" s="81"/>
      <c r="M90" s="80"/>
      <c r="N90" s="81"/>
      <c r="O90" s="77"/>
      <c r="P90" s="81"/>
      <c r="Q90" s="81"/>
    </row>
    <row r="91" spans="1:17" x14ac:dyDescent="0.15">
      <c r="A91" s="75" t="s">
        <v>31</v>
      </c>
      <c r="B91" s="75"/>
      <c r="C91" s="76"/>
      <c r="D91" s="77" t="s">
        <v>52</v>
      </c>
      <c r="E91" s="78"/>
      <c r="F91" s="77" t="s">
        <v>42</v>
      </c>
      <c r="G91" s="79">
        <v>1500000</v>
      </c>
      <c r="H91" s="80">
        <v>1500000</v>
      </c>
      <c r="I91" s="80"/>
      <c r="J91" s="80"/>
      <c r="K91" s="80"/>
      <c r="L91" s="80"/>
      <c r="M91" s="80"/>
      <c r="N91" s="80">
        <v>1500000</v>
      </c>
      <c r="O91" s="85">
        <v>41569</v>
      </c>
      <c r="P91" s="81"/>
      <c r="Q91" s="81"/>
    </row>
    <row r="92" spans="1:17" x14ac:dyDescent="0.15">
      <c r="A92" s="75" t="s">
        <v>31</v>
      </c>
      <c r="B92" s="75"/>
      <c r="C92" s="76"/>
      <c r="D92" s="77" t="s">
        <v>52</v>
      </c>
      <c r="E92" s="78"/>
      <c r="F92" s="77" t="s">
        <v>42</v>
      </c>
      <c r="G92" s="79">
        <v>500000</v>
      </c>
      <c r="H92" s="80">
        <v>500000</v>
      </c>
      <c r="I92" s="80"/>
      <c r="J92" s="80"/>
      <c r="K92" s="80"/>
      <c r="L92" s="80"/>
      <c r="M92" s="80"/>
      <c r="N92" s="80">
        <v>500000</v>
      </c>
      <c r="O92" s="85">
        <v>41569</v>
      </c>
      <c r="P92" s="81"/>
      <c r="Q92" s="81"/>
    </row>
    <row r="93" spans="1:17" x14ac:dyDescent="0.15">
      <c r="A93" s="75" t="s">
        <v>572</v>
      </c>
      <c r="B93" s="75"/>
      <c r="C93" s="76"/>
      <c r="D93" s="78"/>
      <c r="E93" s="78"/>
      <c r="F93" s="77"/>
      <c r="G93" s="80"/>
      <c r="H93" s="80"/>
      <c r="I93" s="80"/>
      <c r="J93" s="80"/>
      <c r="K93" s="80"/>
      <c r="L93" s="81"/>
      <c r="M93" s="80"/>
      <c r="N93" s="81"/>
      <c r="O93" s="77"/>
      <c r="P93" s="81"/>
      <c r="Q93" s="81"/>
    </row>
    <row r="94" spans="1:17" x14ac:dyDescent="0.15">
      <c r="A94" s="75"/>
      <c r="B94" s="75"/>
      <c r="C94" s="76"/>
      <c r="D94" s="78"/>
      <c r="E94" s="78"/>
      <c r="F94" s="77"/>
      <c r="G94" s="80"/>
      <c r="H94" s="81"/>
      <c r="I94" s="80"/>
      <c r="J94" s="80"/>
      <c r="K94" s="80"/>
      <c r="L94" s="81"/>
      <c r="M94" s="80"/>
      <c r="N94" s="81"/>
      <c r="O94" s="77"/>
      <c r="P94" s="81"/>
      <c r="Q94" s="81"/>
    </row>
    <row r="95" spans="1:17" x14ac:dyDescent="0.15">
      <c r="A95" s="75" t="s">
        <v>31</v>
      </c>
      <c r="B95" s="75" t="s">
        <v>573</v>
      </c>
      <c r="C95" s="76"/>
      <c r="D95" s="78"/>
      <c r="E95" s="78"/>
      <c r="F95" s="77"/>
      <c r="G95" s="80">
        <v>1000000</v>
      </c>
      <c r="H95" s="81"/>
      <c r="I95" s="80"/>
      <c r="J95" s="80"/>
      <c r="K95" s="80"/>
      <c r="L95" s="81"/>
      <c r="M95" s="80"/>
      <c r="N95" s="81"/>
      <c r="O95" s="77"/>
      <c r="P95" s="81"/>
      <c r="Q95" s="81"/>
    </row>
    <row r="96" spans="1:17" x14ac:dyDescent="0.15">
      <c r="A96" s="75" t="s">
        <v>31</v>
      </c>
      <c r="B96" s="75"/>
      <c r="C96" s="76"/>
      <c r="D96" s="77" t="s">
        <v>52</v>
      </c>
      <c r="E96" s="78"/>
      <c r="F96" s="77" t="s">
        <v>42</v>
      </c>
      <c r="G96" s="79">
        <v>500000</v>
      </c>
      <c r="H96" s="80">
        <v>500000</v>
      </c>
      <c r="I96" s="80"/>
      <c r="J96" s="80"/>
      <c r="K96" s="80"/>
      <c r="L96" s="80"/>
      <c r="M96" s="80"/>
      <c r="N96" s="80">
        <v>500000</v>
      </c>
      <c r="O96" s="85">
        <v>41576</v>
      </c>
      <c r="P96" s="81"/>
      <c r="Q96" s="81"/>
    </row>
    <row r="97" spans="1:17" x14ac:dyDescent="0.15">
      <c r="A97" s="75" t="s">
        <v>31</v>
      </c>
      <c r="B97" s="75"/>
      <c r="C97" s="76"/>
      <c r="D97" s="77" t="s">
        <v>52</v>
      </c>
      <c r="E97" s="78"/>
      <c r="F97" s="77" t="s">
        <v>42</v>
      </c>
      <c r="G97" s="79">
        <v>500000</v>
      </c>
      <c r="H97" s="80">
        <v>500000</v>
      </c>
      <c r="I97" s="80"/>
      <c r="J97" s="80"/>
      <c r="K97" s="80"/>
      <c r="L97" s="80"/>
      <c r="M97" s="80"/>
      <c r="N97" s="80">
        <v>500000</v>
      </c>
      <c r="O97" s="85">
        <v>41576</v>
      </c>
      <c r="P97" s="81"/>
      <c r="Q97" s="81"/>
    </row>
    <row r="98" spans="1:17" x14ac:dyDescent="0.15">
      <c r="A98" s="75" t="s">
        <v>574</v>
      </c>
      <c r="B98" s="75"/>
      <c r="C98" s="76"/>
      <c r="D98" s="78"/>
      <c r="E98" s="78"/>
      <c r="F98" s="77"/>
      <c r="G98" s="80"/>
      <c r="H98" s="80"/>
      <c r="I98" s="80"/>
      <c r="J98" s="80"/>
      <c r="K98" s="80"/>
      <c r="L98" s="81"/>
      <c r="M98" s="80"/>
      <c r="N98" s="81"/>
      <c r="O98" s="77"/>
      <c r="P98" s="81"/>
      <c r="Q98" s="81"/>
    </row>
    <row r="99" spans="1:17" x14ac:dyDescent="0.15">
      <c r="A99" s="75"/>
      <c r="B99" s="75"/>
      <c r="C99" s="76"/>
      <c r="D99" s="78"/>
      <c r="E99" s="78"/>
      <c r="F99" s="77"/>
      <c r="G99" s="80"/>
      <c r="H99" s="81"/>
      <c r="I99" s="80"/>
      <c r="J99" s="80"/>
      <c r="K99" s="80"/>
      <c r="L99" s="81"/>
      <c r="M99" s="80"/>
      <c r="N99" s="81"/>
      <c r="O99" s="77"/>
      <c r="P99" s="81"/>
      <c r="Q99" s="81"/>
    </row>
    <row r="100" spans="1:17" x14ac:dyDescent="0.15">
      <c r="A100" s="75" t="s">
        <v>31</v>
      </c>
      <c r="B100" s="75" t="s">
        <v>502</v>
      </c>
      <c r="C100" s="76"/>
      <c r="D100" s="78"/>
      <c r="E100" s="78"/>
      <c r="F100" s="77"/>
      <c r="G100" s="80">
        <v>1000000</v>
      </c>
      <c r="H100" s="81"/>
      <c r="I100" s="80"/>
      <c r="J100" s="80"/>
      <c r="K100" s="80"/>
      <c r="L100" s="81"/>
      <c r="M100" s="80"/>
      <c r="N100" s="81"/>
      <c r="O100" s="77"/>
      <c r="P100" s="81"/>
      <c r="Q100" s="81"/>
    </row>
    <row r="101" spans="1:17" x14ac:dyDescent="0.15">
      <c r="A101" s="75" t="s">
        <v>31</v>
      </c>
      <c r="B101" s="75"/>
      <c r="C101" s="76"/>
      <c r="D101" s="77" t="s">
        <v>52</v>
      </c>
      <c r="E101" s="78"/>
      <c r="F101" s="77" t="s">
        <v>42</v>
      </c>
      <c r="G101" s="79">
        <v>500000</v>
      </c>
      <c r="H101" s="80">
        <v>500000</v>
      </c>
      <c r="I101" s="80"/>
      <c r="J101" s="80"/>
      <c r="K101" s="80"/>
      <c r="L101" s="80"/>
      <c r="M101" s="80"/>
      <c r="N101" s="80">
        <v>500000</v>
      </c>
      <c r="O101" s="85">
        <v>41590</v>
      </c>
      <c r="P101" s="81"/>
      <c r="Q101" s="81"/>
    </row>
    <row r="102" spans="1:17" x14ac:dyDescent="0.15">
      <c r="A102" s="75" t="s">
        <v>31</v>
      </c>
      <c r="B102" s="75"/>
      <c r="C102" s="76"/>
      <c r="D102" s="77" t="s">
        <v>52</v>
      </c>
      <c r="E102" s="78"/>
      <c r="F102" s="77" t="s">
        <v>42</v>
      </c>
      <c r="G102" s="79">
        <v>500000</v>
      </c>
      <c r="H102" s="80">
        <v>500000</v>
      </c>
      <c r="I102" s="80"/>
      <c r="J102" s="80"/>
      <c r="K102" s="80"/>
      <c r="L102" s="80"/>
      <c r="M102" s="80"/>
      <c r="N102" s="80">
        <v>500000</v>
      </c>
      <c r="O102" s="85">
        <v>41590</v>
      </c>
      <c r="P102" s="81"/>
      <c r="Q102" s="81"/>
    </row>
    <row r="103" spans="1:17" x14ac:dyDescent="0.15">
      <c r="A103" s="75" t="s">
        <v>503</v>
      </c>
      <c r="B103" s="75"/>
      <c r="C103" s="76"/>
      <c r="D103" s="78"/>
      <c r="E103" s="78"/>
      <c r="F103" s="77"/>
      <c r="G103" s="80"/>
      <c r="H103" s="80"/>
      <c r="I103" s="80"/>
      <c r="J103" s="80"/>
      <c r="K103" s="80"/>
      <c r="L103" s="81"/>
      <c r="M103" s="80"/>
      <c r="N103" s="81"/>
      <c r="O103" s="77"/>
      <c r="P103" s="81"/>
      <c r="Q103" s="81"/>
    </row>
    <row r="104" spans="1:17" x14ac:dyDescent="0.15">
      <c r="A104" s="75"/>
      <c r="B104" s="75"/>
      <c r="C104" s="76"/>
      <c r="D104" s="78"/>
      <c r="E104" s="78"/>
      <c r="F104" s="77"/>
      <c r="G104" s="80"/>
      <c r="H104" s="80"/>
      <c r="I104" s="80"/>
      <c r="J104" s="80"/>
      <c r="K104" s="80"/>
      <c r="L104" s="81"/>
      <c r="M104" s="80"/>
      <c r="N104" s="81"/>
      <c r="O104" s="77"/>
      <c r="P104" s="81"/>
      <c r="Q104" s="81"/>
    </row>
    <row r="105" spans="1:17" x14ac:dyDescent="0.15">
      <c r="A105" s="75" t="s">
        <v>31</v>
      </c>
      <c r="B105" s="75" t="s">
        <v>504</v>
      </c>
      <c r="C105" s="76"/>
      <c r="D105" s="78"/>
      <c r="E105" s="78"/>
      <c r="F105" s="77"/>
      <c r="G105" s="80">
        <v>500000</v>
      </c>
      <c r="H105" s="81"/>
      <c r="I105" s="80"/>
      <c r="J105" s="80"/>
      <c r="K105" s="80"/>
      <c r="L105" s="81"/>
      <c r="M105" s="80"/>
      <c r="N105" s="81"/>
      <c r="O105" s="77"/>
      <c r="P105" s="81"/>
      <c r="Q105" s="81"/>
    </row>
    <row r="106" spans="1:17" x14ac:dyDescent="0.15">
      <c r="A106" s="75" t="s">
        <v>31</v>
      </c>
      <c r="B106" s="75"/>
      <c r="C106" s="76"/>
      <c r="D106" s="77" t="s">
        <v>52</v>
      </c>
      <c r="E106" s="78"/>
      <c r="F106" s="77" t="s">
        <v>42</v>
      </c>
      <c r="G106" s="79">
        <v>500000</v>
      </c>
      <c r="H106" s="80">
        <v>500000</v>
      </c>
      <c r="I106" s="80"/>
      <c r="J106" s="80"/>
      <c r="K106" s="80"/>
      <c r="L106" s="80"/>
      <c r="M106" s="80"/>
      <c r="N106" s="80">
        <v>500000</v>
      </c>
      <c r="O106" s="85">
        <v>41597</v>
      </c>
      <c r="P106" s="81"/>
      <c r="Q106" s="81"/>
    </row>
    <row r="107" spans="1:17" x14ac:dyDescent="0.15">
      <c r="A107" s="75" t="s">
        <v>505</v>
      </c>
      <c r="B107" s="75"/>
      <c r="C107" s="76"/>
      <c r="D107" s="78"/>
      <c r="E107" s="78"/>
      <c r="F107" s="77"/>
      <c r="G107" s="80"/>
      <c r="H107" s="80"/>
      <c r="I107" s="80"/>
      <c r="J107" s="80"/>
      <c r="K107" s="80"/>
      <c r="L107" s="81"/>
      <c r="M107" s="80"/>
      <c r="N107" s="81"/>
      <c r="O107" s="77"/>
      <c r="P107" s="81"/>
      <c r="Q107" s="81"/>
    </row>
    <row r="108" spans="1:17" x14ac:dyDescent="0.15">
      <c r="A108" s="75"/>
      <c r="B108" s="75"/>
      <c r="C108" s="76"/>
      <c r="D108" s="78"/>
      <c r="E108" s="78"/>
      <c r="F108" s="77"/>
      <c r="G108" s="80"/>
      <c r="H108" s="80"/>
      <c r="I108" s="80"/>
      <c r="J108" s="80"/>
      <c r="K108" s="80"/>
      <c r="L108" s="81"/>
      <c r="M108" s="80"/>
      <c r="N108" s="81"/>
      <c r="O108" s="77"/>
      <c r="P108" s="81"/>
      <c r="Q108" s="81"/>
    </row>
    <row r="109" spans="1:17" x14ac:dyDescent="0.15">
      <c r="A109" s="75" t="s">
        <v>31</v>
      </c>
      <c r="B109" s="75" t="s">
        <v>51</v>
      </c>
      <c r="C109" s="76"/>
      <c r="D109" s="78"/>
      <c r="E109" s="78"/>
      <c r="F109" s="77"/>
      <c r="G109" s="80">
        <v>500000</v>
      </c>
      <c r="H109" s="81"/>
      <c r="I109" s="80"/>
      <c r="J109" s="80"/>
      <c r="K109" s="80"/>
      <c r="L109" s="81"/>
      <c r="M109" s="80"/>
      <c r="N109" s="81"/>
      <c r="O109" s="77"/>
      <c r="P109" s="81"/>
      <c r="Q109" s="81"/>
    </row>
    <row r="110" spans="1:17" x14ac:dyDescent="0.15">
      <c r="A110" s="75" t="s">
        <v>31</v>
      </c>
      <c r="B110" s="75"/>
      <c r="C110" s="76"/>
      <c r="D110" s="77" t="s">
        <v>52</v>
      </c>
      <c r="E110" s="78"/>
      <c r="F110" s="77" t="s">
        <v>42</v>
      </c>
      <c r="G110" s="79">
        <v>500000</v>
      </c>
      <c r="H110" s="80">
        <v>500000</v>
      </c>
      <c r="I110" s="80"/>
      <c r="J110" s="80"/>
      <c r="K110" s="80"/>
      <c r="L110" s="81"/>
      <c r="M110" s="80"/>
      <c r="N110" s="80">
        <v>500000</v>
      </c>
      <c r="O110" s="85">
        <v>41653</v>
      </c>
      <c r="P110" s="81"/>
      <c r="Q110" s="81"/>
    </row>
    <row r="111" spans="1:17" x14ac:dyDescent="0.15">
      <c r="A111" s="75" t="s">
        <v>53</v>
      </c>
      <c r="B111" s="75"/>
      <c r="C111" s="76"/>
      <c r="D111" s="78"/>
      <c r="E111" s="78"/>
      <c r="F111" s="77"/>
      <c r="G111" s="80"/>
      <c r="H111" s="80"/>
      <c r="I111" s="80"/>
      <c r="J111" s="80"/>
      <c r="K111" s="80"/>
      <c r="L111" s="81"/>
      <c r="M111" s="80"/>
      <c r="N111" s="81"/>
      <c r="O111" s="77"/>
      <c r="P111" s="81"/>
      <c r="Q111" s="81"/>
    </row>
    <row r="112" spans="1:17" x14ac:dyDescent="0.15">
      <c r="A112" s="75"/>
      <c r="B112" s="75"/>
      <c r="C112" s="76"/>
      <c r="D112" s="78"/>
      <c r="E112" s="78"/>
      <c r="F112" s="77"/>
      <c r="G112" s="80"/>
      <c r="H112" s="80"/>
      <c r="I112" s="80"/>
      <c r="J112" s="80"/>
      <c r="K112" s="80"/>
      <c r="L112" s="81"/>
      <c r="M112" s="80"/>
      <c r="N112" s="81"/>
      <c r="O112" s="77"/>
      <c r="P112" s="81"/>
      <c r="Q112" s="81"/>
    </row>
    <row r="113" spans="1:17" x14ac:dyDescent="0.15">
      <c r="A113" s="75" t="s">
        <v>31</v>
      </c>
      <c r="B113" s="75" t="s">
        <v>54</v>
      </c>
      <c r="C113" s="76"/>
      <c r="D113" s="78"/>
      <c r="E113" s="78"/>
      <c r="F113" s="77"/>
      <c r="G113" s="80">
        <v>500000</v>
      </c>
      <c r="H113" s="81"/>
      <c r="I113" s="80"/>
      <c r="J113" s="80"/>
      <c r="K113" s="80"/>
      <c r="L113" s="81"/>
      <c r="M113" s="80"/>
      <c r="N113" s="81"/>
      <c r="O113" s="77"/>
      <c r="P113" s="81"/>
      <c r="Q113" s="81"/>
    </row>
    <row r="114" spans="1:17" x14ac:dyDescent="0.15">
      <c r="A114" s="75" t="s">
        <v>31</v>
      </c>
      <c r="B114" s="75"/>
      <c r="C114" s="76"/>
      <c r="D114" s="77" t="s">
        <v>52</v>
      </c>
      <c r="E114" s="78"/>
      <c r="F114" s="77" t="s">
        <v>42</v>
      </c>
      <c r="G114" s="79">
        <v>500000</v>
      </c>
      <c r="H114" s="80">
        <v>500000</v>
      </c>
      <c r="I114" s="80"/>
      <c r="J114" s="80"/>
      <c r="K114" s="80"/>
      <c r="L114" s="81"/>
      <c r="M114" s="80"/>
      <c r="N114" s="80">
        <v>500000</v>
      </c>
      <c r="O114" s="85">
        <v>41667</v>
      </c>
      <c r="P114" s="81"/>
      <c r="Q114" s="81"/>
    </row>
    <row r="115" spans="1:17" x14ac:dyDescent="0.15">
      <c r="A115" s="75" t="s">
        <v>55</v>
      </c>
      <c r="B115" s="75"/>
      <c r="C115" s="76"/>
      <c r="D115" s="78"/>
      <c r="E115" s="78"/>
      <c r="F115" s="77"/>
      <c r="G115" s="80"/>
      <c r="H115" s="80"/>
      <c r="I115" s="80"/>
      <c r="J115" s="80"/>
      <c r="K115" s="80"/>
      <c r="L115" s="81"/>
      <c r="M115" s="80"/>
      <c r="N115" s="81"/>
      <c r="O115" s="77"/>
      <c r="P115" s="81"/>
      <c r="Q115" s="81"/>
    </row>
    <row r="116" spans="1:17" x14ac:dyDescent="0.15">
      <c r="A116" s="75"/>
      <c r="B116" s="75"/>
      <c r="C116" s="76"/>
      <c r="D116" s="78"/>
      <c r="E116" s="78"/>
      <c r="F116" s="77"/>
      <c r="G116" s="80"/>
      <c r="H116" s="80"/>
      <c r="I116" s="80"/>
      <c r="J116" s="80"/>
      <c r="K116" s="80"/>
      <c r="L116" s="81"/>
      <c r="M116" s="80"/>
      <c r="N116" s="81"/>
      <c r="O116" s="77"/>
      <c r="P116" s="81"/>
      <c r="Q116" s="81"/>
    </row>
    <row r="117" spans="1:17" x14ac:dyDescent="0.15">
      <c r="A117" s="75" t="s">
        <v>31</v>
      </c>
      <c r="B117" s="75" t="s">
        <v>56</v>
      </c>
      <c r="C117" s="76"/>
      <c r="D117" s="78"/>
      <c r="E117" s="78"/>
      <c r="F117" s="77"/>
      <c r="G117" s="80">
        <v>500000</v>
      </c>
      <c r="H117" s="81"/>
      <c r="I117" s="80"/>
      <c r="J117" s="80"/>
      <c r="K117" s="80"/>
      <c r="L117" s="81"/>
      <c r="M117" s="80"/>
      <c r="N117" s="81"/>
      <c r="O117" s="77"/>
      <c r="P117" s="81"/>
      <c r="Q117" s="81"/>
    </row>
    <row r="118" spans="1:17" x14ac:dyDescent="0.15">
      <c r="A118" s="75" t="s">
        <v>31</v>
      </c>
      <c r="B118" s="75"/>
      <c r="C118" s="76"/>
      <c r="D118" s="77" t="s">
        <v>52</v>
      </c>
      <c r="E118" s="78"/>
      <c r="F118" s="77" t="s">
        <v>42</v>
      </c>
      <c r="G118" s="79">
        <v>500000</v>
      </c>
      <c r="H118" s="81"/>
      <c r="I118" s="80"/>
      <c r="J118" s="80"/>
      <c r="K118" s="80"/>
      <c r="L118" s="80">
        <v>500000</v>
      </c>
      <c r="M118" s="80"/>
      <c r="N118" s="80"/>
      <c r="O118" s="85">
        <v>41674</v>
      </c>
      <c r="P118" s="81"/>
      <c r="Q118" s="81"/>
    </row>
    <row r="119" spans="1:17" x14ac:dyDescent="0.15">
      <c r="A119" s="75" t="s">
        <v>57</v>
      </c>
      <c r="B119" s="75"/>
      <c r="C119" s="76"/>
      <c r="D119" s="78"/>
      <c r="E119" s="78"/>
      <c r="F119" s="77"/>
      <c r="G119" s="80"/>
      <c r="H119" s="80"/>
      <c r="I119" s="80"/>
      <c r="J119" s="80"/>
      <c r="K119" s="80"/>
      <c r="L119" s="81"/>
      <c r="M119" s="80"/>
      <c r="N119" s="81"/>
      <c r="O119" s="77"/>
      <c r="P119" s="81"/>
      <c r="Q119" s="81"/>
    </row>
    <row r="120" spans="1:17" x14ac:dyDescent="0.15">
      <c r="A120" s="75"/>
      <c r="B120" s="75"/>
      <c r="C120" s="76"/>
      <c r="D120" s="78"/>
      <c r="E120" s="78"/>
      <c r="F120" s="77"/>
      <c r="G120" s="80"/>
      <c r="H120" s="80"/>
      <c r="I120" s="80"/>
      <c r="J120" s="80"/>
      <c r="K120" s="80"/>
      <c r="L120" s="81"/>
      <c r="M120" s="80"/>
      <c r="N120" s="81"/>
      <c r="O120" s="77"/>
      <c r="P120" s="81"/>
      <c r="Q120" s="81"/>
    </row>
    <row r="121" spans="1:17" x14ac:dyDescent="0.2">
      <c r="A121" s="140" t="s">
        <v>68</v>
      </c>
      <c r="B121" s="140" t="s">
        <v>19</v>
      </c>
      <c r="C121" s="141" t="s">
        <v>69</v>
      </c>
      <c r="D121" s="142">
        <v>38574</v>
      </c>
      <c r="E121" s="143"/>
      <c r="F121" s="144"/>
      <c r="G121" s="145" t="s">
        <v>70</v>
      </c>
      <c r="H121" s="79"/>
      <c r="I121" s="80"/>
      <c r="J121" s="80"/>
      <c r="K121" s="80"/>
      <c r="L121" s="80"/>
      <c r="M121" s="80"/>
      <c r="N121" s="80"/>
      <c r="O121" s="77"/>
      <c r="P121" s="81"/>
      <c r="Q121" s="81"/>
    </row>
    <row r="122" spans="1:17" x14ac:dyDescent="0.15">
      <c r="A122" s="75"/>
      <c r="B122" s="75"/>
      <c r="C122" s="76"/>
      <c r="D122" s="77"/>
      <c r="E122" s="78"/>
      <c r="F122" s="77"/>
      <c r="G122" s="78"/>
      <c r="H122" s="79"/>
      <c r="I122" s="80"/>
      <c r="J122" s="80"/>
      <c r="K122" s="80"/>
      <c r="L122" s="80"/>
      <c r="M122" s="80"/>
      <c r="N122" s="80"/>
      <c r="O122" s="77"/>
      <c r="P122" s="81"/>
      <c r="Q122" s="81"/>
    </row>
    <row r="123" spans="1:17" x14ac:dyDescent="0.2">
      <c r="A123" s="140" t="s">
        <v>47</v>
      </c>
      <c r="B123" s="140" t="s">
        <v>19</v>
      </c>
      <c r="C123" s="141" t="s">
        <v>71</v>
      </c>
      <c r="D123" s="142">
        <v>38897</v>
      </c>
      <c r="E123" s="143"/>
      <c r="F123" s="144"/>
      <c r="G123" s="145" t="s">
        <v>40</v>
      </c>
      <c r="H123" s="161"/>
      <c r="I123" s="80"/>
      <c r="J123" s="80"/>
      <c r="K123" s="80"/>
      <c r="L123" s="80"/>
      <c r="M123" s="80"/>
      <c r="N123" s="80"/>
      <c r="O123" s="77"/>
      <c r="P123" s="81"/>
      <c r="Q123" s="81"/>
    </row>
    <row r="124" spans="1:17" x14ac:dyDescent="0.2">
      <c r="A124" s="150"/>
      <c r="B124" s="150"/>
      <c r="C124" s="151"/>
      <c r="D124" s="152"/>
      <c r="E124" s="153"/>
      <c r="F124" s="154"/>
      <c r="G124" s="155"/>
      <c r="H124" s="161"/>
      <c r="I124" s="80"/>
      <c r="J124" s="80"/>
      <c r="K124" s="80"/>
      <c r="L124" s="80"/>
      <c r="M124" s="80"/>
      <c r="N124" s="80"/>
      <c r="O124" s="77"/>
      <c r="P124" s="81"/>
      <c r="Q124" s="81"/>
    </row>
    <row r="125" spans="1:17" x14ac:dyDescent="0.2">
      <c r="A125" s="140" t="s">
        <v>31</v>
      </c>
      <c r="B125" s="140" t="s">
        <v>19</v>
      </c>
      <c r="C125" s="141" t="s">
        <v>80</v>
      </c>
      <c r="D125" s="142">
        <v>38958</v>
      </c>
      <c r="E125" s="143"/>
      <c r="F125" s="144"/>
      <c r="G125" s="145">
        <v>10000000</v>
      </c>
      <c r="H125" s="161"/>
      <c r="I125" s="80"/>
      <c r="J125" s="80"/>
      <c r="K125" s="80"/>
      <c r="L125" s="80"/>
      <c r="M125" s="80"/>
      <c r="N125" s="80"/>
      <c r="O125" s="77"/>
      <c r="P125" s="81"/>
      <c r="Q125" s="81"/>
    </row>
    <row r="126" spans="1:17" x14ac:dyDescent="0.15">
      <c r="A126" s="75"/>
      <c r="B126" s="160"/>
      <c r="C126" s="76"/>
      <c r="D126" s="77"/>
      <c r="E126" s="78"/>
      <c r="F126" s="77"/>
      <c r="G126" s="79"/>
      <c r="H126" s="80"/>
      <c r="I126" s="81"/>
      <c r="J126" s="80"/>
      <c r="K126" s="80"/>
      <c r="L126" s="80"/>
      <c r="M126" s="80"/>
      <c r="N126" s="80"/>
      <c r="O126" s="85"/>
      <c r="P126" s="81"/>
      <c r="Q126" s="81"/>
    </row>
    <row r="127" spans="1:17" x14ac:dyDescent="0.15">
      <c r="A127" s="75" t="s">
        <v>31</v>
      </c>
      <c r="B127" s="75" t="s">
        <v>577</v>
      </c>
      <c r="C127" s="76"/>
      <c r="D127" s="77"/>
      <c r="E127" s="78"/>
      <c r="F127" s="77"/>
      <c r="G127" s="80">
        <v>1500000</v>
      </c>
      <c r="H127" s="80"/>
      <c r="I127" s="81"/>
      <c r="J127" s="80"/>
      <c r="K127" s="80"/>
      <c r="L127" s="80"/>
      <c r="M127" s="80"/>
      <c r="N127" s="80"/>
      <c r="O127" s="85"/>
      <c r="P127" s="81"/>
      <c r="Q127" s="81"/>
    </row>
    <row r="128" spans="1:17" x14ac:dyDescent="0.15">
      <c r="A128" s="75" t="s">
        <v>31</v>
      </c>
      <c r="B128" s="160"/>
      <c r="C128" s="76"/>
      <c r="D128" s="77" t="s">
        <v>52</v>
      </c>
      <c r="E128" s="78"/>
      <c r="F128" s="77" t="s">
        <v>42</v>
      </c>
      <c r="G128" s="79">
        <v>1000000</v>
      </c>
      <c r="H128" s="81"/>
      <c r="I128" s="80">
        <v>1000000</v>
      </c>
      <c r="J128" s="80"/>
      <c r="K128" s="80"/>
      <c r="L128" s="80"/>
      <c r="M128" s="80"/>
      <c r="N128" s="80"/>
      <c r="O128" s="85">
        <v>41527</v>
      </c>
      <c r="P128" s="81"/>
      <c r="Q128" s="81"/>
    </row>
    <row r="129" spans="1:17" x14ac:dyDescent="0.15">
      <c r="A129" s="75" t="s">
        <v>31</v>
      </c>
      <c r="B129" s="75"/>
      <c r="C129" s="76"/>
      <c r="D129" s="77" t="s">
        <v>52</v>
      </c>
      <c r="E129" s="78"/>
      <c r="F129" s="77" t="s">
        <v>42</v>
      </c>
      <c r="G129" s="79">
        <v>500000</v>
      </c>
      <c r="H129" s="81"/>
      <c r="I129" s="80">
        <v>500000</v>
      </c>
      <c r="J129" s="80"/>
      <c r="K129" s="80"/>
      <c r="L129" s="80"/>
      <c r="M129" s="80"/>
      <c r="N129" s="80"/>
      <c r="O129" s="85">
        <v>41527</v>
      </c>
      <c r="P129" s="81"/>
      <c r="Q129" s="81"/>
    </row>
    <row r="130" spans="1:17" x14ac:dyDescent="0.15">
      <c r="A130" s="75" t="s">
        <v>626</v>
      </c>
      <c r="B130" s="75"/>
      <c r="C130" s="76"/>
      <c r="D130" s="77"/>
      <c r="E130" s="78"/>
      <c r="F130" s="77"/>
      <c r="G130" s="79"/>
      <c r="H130" s="80"/>
      <c r="I130" s="80"/>
      <c r="J130" s="80"/>
      <c r="K130" s="80"/>
      <c r="L130" s="81"/>
      <c r="M130" s="80"/>
      <c r="N130" s="80"/>
      <c r="O130" s="85"/>
      <c r="P130" s="81"/>
      <c r="Q130" s="81"/>
    </row>
    <row r="131" spans="1:17" x14ac:dyDescent="0.15">
      <c r="A131" s="75"/>
      <c r="B131" s="75"/>
      <c r="C131" s="76"/>
      <c r="D131" s="77"/>
      <c r="E131" s="78"/>
      <c r="F131" s="77"/>
      <c r="G131" s="79"/>
      <c r="H131" s="80"/>
      <c r="I131" s="80"/>
      <c r="J131" s="80"/>
      <c r="K131" s="80"/>
      <c r="L131" s="80"/>
      <c r="M131" s="80"/>
      <c r="N131" s="80"/>
      <c r="O131" s="85"/>
      <c r="P131" s="81"/>
      <c r="Q131" s="81"/>
    </row>
    <row r="132" spans="1:17" x14ac:dyDescent="0.15">
      <c r="A132" s="75" t="s">
        <v>31</v>
      </c>
      <c r="B132" s="75" t="s">
        <v>575</v>
      </c>
      <c r="C132" s="76"/>
      <c r="D132" s="77"/>
      <c r="E132" s="78"/>
      <c r="F132" s="77"/>
      <c r="G132" s="80">
        <v>1500000</v>
      </c>
      <c r="H132" s="80"/>
      <c r="I132" s="81"/>
      <c r="J132" s="80"/>
      <c r="K132" s="80"/>
      <c r="L132" s="80"/>
      <c r="M132" s="80"/>
      <c r="N132" s="80"/>
      <c r="O132" s="85"/>
      <c r="P132" s="81"/>
      <c r="Q132" s="81"/>
    </row>
    <row r="133" spans="1:17" x14ac:dyDescent="0.15">
      <c r="A133" s="75" t="s">
        <v>31</v>
      </c>
      <c r="B133" s="160"/>
      <c r="C133" s="76"/>
      <c r="D133" s="77" t="s">
        <v>52</v>
      </c>
      <c r="E133" s="78"/>
      <c r="F133" s="77" t="s">
        <v>42</v>
      </c>
      <c r="G133" s="79">
        <v>1000000</v>
      </c>
      <c r="H133" s="80">
        <v>1000000</v>
      </c>
      <c r="I133" s="80"/>
      <c r="J133" s="80"/>
      <c r="K133" s="80"/>
      <c r="L133" s="80"/>
      <c r="M133" s="80"/>
      <c r="N133" s="80">
        <v>1000000</v>
      </c>
      <c r="O133" s="85">
        <v>41576</v>
      </c>
      <c r="P133" s="81"/>
      <c r="Q133" s="81"/>
    </row>
    <row r="134" spans="1:17" x14ac:dyDescent="0.15">
      <c r="A134" s="75" t="s">
        <v>31</v>
      </c>
      <c r="B134" s="75"/>
      <c r="C134" s="76"/>
      <c r="D134" s="77" t="s">
        <v>52</v>
      </c>
      <c r="E134" s="78"/>
      <c r="F134" s="77" t="s">
        <v>42</v>
      </c>
      <c r="G134" s="79">
        <v>500000</v>
      </c>
      <c r="H134" s="80">
        <v>500000</v>
      </c>
      <c r="I134" s="80"/>
      <c r="J134" s="80"/>
      <c r="K134" s="80"/>
      <c r="L134" s="80"/>
      <c r="M134" s="80"/>
      <c r="N134" s="80">
        <v>500000</v>
      </c>
      <c r="O134" s="85">
        <v>41576</v>
      </c>
      <c r="P134" s="81"/>
      <c r="Q134" s="81"/>
    </row>
    <row r="135" spans="1:17" x14ac:dyDescent="0.15">
      <c r="A135" s="75" t="s">
        <v>576</v>
      </c>
      <c r="B135" s="75"/>
      <c r="C135" s="76"/>
      <c r="D135" s="77"/>
      <c r="E135" s="78"/>
      <c r="F135" s="77"/>
      <c r="G135" s="79"/>
      <c r="H135" s="80"/>
      <c r="I135" s="80"/>
      <c r="J135" s="80"/>
      <c r="K135" s="80"/>
      <c r="L135" s="81"/>
      <c r="M135" s="80"/>
      <c r="N135" s="80"/>
      <c r="O135" s="85"/>
      <c r="P135" s="81"/>
      <c r="Q135" s="81"/>
    </row>
    <row r="136" spans="1:17" x14ac:dyDescent="0.15">
      <c r="A136" s="75"/>
      <c r="B136" s="75"/>
      <c r="C136" s="76"/>
      <c r="D136" s="77"/>
      <c r="E136" s="78"/>
      <c r="F136" s="77"/>
      <c r="G136" s="79"/>
      <c r="H136" s="80"/>
      <c r="I136" s="80"/>
      <c r="J136" s="80"/>
      <c r="K136" s="80"/>
      <c r="L136" s="80"/>
      <c r="M136" s="80"/>
      <c r="N136" s="80"/>
      <c r="O136" s="85"/>
      <c r="P136" s="81"/>
      <c r="Q136" s="81"/>
    </row>
    <row r="137" spans="1:17" x14ac:dyDescent="0.15">
      <c r="A137" s="75" t="s">
        <v>31</v>
      </c>
      <c r="B137" s="75" t="s">
        <v>506</v>
      </c>
      <c r="C137" s="76"/>
      <c r="D137" s="77"/>
      <c r="E137" s="78"/>
      <c r="F137" s="77"/>
      <c r="G137" s="80">
        <v>1500000</v>
      </c>
      <c r="H137" s="80"/>
      <c r="I137" s="81"/>
      <c r="J137" s="80"/>
      <c r="K137" s="80"/>
      <c r="L137" s="80"/>
      <c r="M137" s="80"/>
      <c r="N137" s="80"/>
      <c r="O137" s="85"/>
      <c r="P137" s="81"/>
      <c r="Q137" s="81"/>
    </row>
    <row r="138" spans="1:17" x14ac:dyDescent="0.15">
      <c r="A138" s="75" t="s">
        <v>31</v>
      </c>
      <c r="B138" s="160"/>
      <c r="C138" s="76"/>
      <c r="D138" s="77" t="s">
        <v>52</v>
      </c>
      <c r="E138" s="78"/>
      <c r="F138" s="77" t="s">
        <v>42</v>
      </c>
      <c r="G138" s="79">
        <v>1000000</v>
      </c>
      <c r="H138" s="80">
        <v>1000000</v>
      </c>
      <c r="I138" s="80"/>
      <c r="J138" s="80"/>
      <c r="K138" s="80"/>
      <c r="L138" s="80"/>
      <c r="M138" s="80"/>
      <c r="N138" s="80">
        <v>1000000</v>
      </c>
      <c r="O138" s="85">
        <v>41583</v>
      </c>
      <c r="P138" s="81"/>
      <c r="Q138" s="81"/>
    </row>
    <row r="139" spans="1:17" x14ac:dyDescent="0.15">
      <c r="A139" s="75" t="s">
        <v>31</v>
      </c>
      <c r="B139" s="75"/>
      <c r="C139" s="76"/>
      <c r="D139" s="77" t="s">
        <v>52</v>
      </c>
      <c r="E139" s="78"/>
      <c r="F139" s="77" t="s">
        <v>42</v>
      </c>
      <c r="G139" s="79">
        <v>500000</v>
      </c>
      <c r="H139" s="80">
        <v>500000</v>
      </c>
      <c r="I139" s="80"/>
      <c r="J139" s="80"/>
      <c r="K139" s="80"/>
      <c r="L139" s="80"/>
      <c r="M139" s="80"/>
      <c r="N139" s="80">
        <v>500000</v>
      </c>
      <c r="O139" s="85">
        <v>41583</v>
      </c>
      <c r="P139" s="81"/>
      <c r="Q139" s="81"/>
    </row>
    <row r="140" spans="1:17" x14ac:dyDescent="0.15">
      <c r="A140" s="75" t="s">
        <v>507</v>
      </c>
      <c r="B140" s="75"/>
      <c r="C140" s="76"/>
      <c r="D140" s="77"/>
      <c r="E140" s="78"/>
      <c r="F140" s="77"/>
      <c r="G140" s="79"/>
      <c r="H140" s="81"/>
      <c r="I140" s="80"/>
      <c r="J140" s="80"/>
      <c r="K140" s="80"/>
      <c r="L140" s="81"/>
      <c r="M140" s="80"/>
      <c r="N140" s="81"/>
      <c r="O140" s="85"/>
      <c r="P140" s="81"/>
      <c r="Q140" s="81"/>
    </row>
    <row r="141" spans="1:17" x14ac:dyDescent="0.15">
      <c r="A141" s="75"/>
      <c r="B141" s="75"/>
      <c r="C141" s="76"/>
      <c r="D141" s="77"/>
      <c r="E141" s="78"/>
      <c r="F141" s="77"/>
      <c r="G141" s="79"/>
      <c r="H141" s="80"/>
      <c r="I141" s="80"/>
      <c r="J141" s="80"/>
      <c r="K141" s="80"/>
      <c r="L141" s="80"/>
      <c r="M141" s="80"/>
      <c r="N141" s="80"/>
      <c r="O141" s="85"/>
      <c r="P141" s="81"/>
      <c r="Q141" s="81"/>
    </row>
    <row r="142" spans="1:17" x14ac:dyDescent="0.15">
      <c r="A142" s="75" t="s">
        <v>31</v>
      </c>
      <c r="B142" s="75" t="s">
        <v>508</v>
      </c>
      <c r="C142" s="76"/>
      <c r="D142" s="77"/>
      <c r="E142" s="78"/>
      <c r="F142" s="77"/>
      <c r="G142" s="80">
        <v>500000</v>
      </c>
      <c r="H142" s="80"/>
      <c r="I142" s="81"/>
      <c r="J142" s="80"/>
      <c r="K142" s="80"/>
      <c r="L142" s="80"/>
      <c r="M142" s="80"/>
      <c r="N142" s="80"/>
      <c r="O142" s="85"/>
      <c r="P142" s="81"/>
      <c r="Q142" s="81"/>
    </row>
    <row r="143" spans="1:17" x14ac:dyDescent="0.15">
      <c r="A143" s="75" t="s">
        <v>31</v>
      </c>
      <c r="B143" s="160"/>
      <c r="C143" s="76"/>
      <c r="D143" s="77" t="s">
        <v>52</v>
      </c>
      <c r="E143" s="78"/>
      <c r="F143" s="77" t="s">
        <v>42</v>
      </c>
      <c r="G143" s="79">
        <v>500000</v>
      </c>
      <c r="H143" s="80">
        <v>500000</v>
      </c>
      <c r="I143" s="80"/>
      <c r="J143" s="80"/>
      <c r="K143" s="80"/>
      <c r="L143" s="80"/>
      <c r="M143" s="80"/>
      <c r="N143" s="80">
        <v>500000</v>
      </c>
      <c r="O143" s="85">
        <v>41583</v>
      </c>
      <c r="P143" s="81"/>
      <c r="Q143" s="81"/>
    </row>
    <row r="144" spans="1:17" x14ac:dyDescent="0.15">
      <c r="A144" s="75" t="s">
        <v>509</v>
      </c>
      <c r="B144" s="75"/>
      <c r="C144" s="76"/>
      <c r="D144" s="77"/>
      <c r="E144" s="78"/>
      <c r="F144" s="77"/>
      <c r="G144" s="79"/>
      <c r="H144" s="80"/>
      <c r="I144" s="80"/>
      <c r="J144" s="80"/>
      <c r="K144" s="80"/>
      <c r="L144" s="81"/>
      <c r="M144" s="80"/>
      <c r="N144" s="80"/>
      <c r="O144" s="85"/>
      <c r="P144" s="81"/>
      <c r="Q144" s="81"/>
    </row>
    <row r="145" spans="1:17" x14ac:dyDescent="0.15">
      <c r="A145" s="75"/>
      <c r="B145" s="75"/>
      <c r="C145" s="76"/>
      <c r="D145" s="77"/>
      <c r="E145" s="78"/>
      <c r="F145" s="77"/>
      <c r="G145" s="79"/>
      <c r="H145" s="80"/>
      <c r="I145" s="80"/>
      <c r="J145" s="80"/>
      <c r="K145" s="80"/>
      <c r="L145" s="81"/>
      <c r="M145" s="80"/>
      <c r="N145" s="80"/>
      <c r="O145" s="85"/>
      <c r="P145" s="81"/>
      <c r="Q145" s="81"/>
    </row>
    <row r="146" spans="1:17" x14ac:dyDescent="0.15">
      <c r="A146" s="75" t="s">
        <v>31</v>
      </c>
      <c r="B146" s="75" t="s">
        <v>510</v>
      </c>
      <c r="C146" s="76"/>
      <c r="D146" s="78"/>
      <c r="E146" s="78"/>
      <c r="F146" s="77"/>
      <c r="G146" s="80">
        <v>2000000</v>
      </c>
      <c r="H146" s="80"/>
      <c r="I146" s="80"/>
      <c r="J146" s="80"/>
      <c r="K146" s="80"/>
      <c r="L146" s="80"/>
      <c r="M146" s="80"/>
      <c r="N146" s="80"/>
      <c r="O146" s="77"/>
      <c r="P146" s="81"/>
      <c r="Q146" s="81"/>
    </row>
    <row r="147" spans="1:17" x14ac:dyDescent="0.15">
      <c r="A147" s="75" t="s">
        <v>31</v>
      </c>
      <c r="B147" s="160"/>
      <c r="C147" s="76"/>
      <c r="D147" s="77" t="s">
        <v>52</v>
      </c>
      <c r="E147" s="78"/>
      <c r="F147" s="77" t="s">
        <v>42</v>
      </c>
      <c r="G147" s="79">
        <v>1000000</v>
      </c>
      <c r="H147" s="80">
        <v>1000000</v>
      </c>
      <c r="I147" s="80"/>
      <c r="J147" s="80"/>
      <c r="K147" s="80"/>
      <c r="L147" s="80"/>
      <c r="M147" s="80"/>
      <c r="N147" s="80">
        <v>1000000</v>
      </c>
      <c r="O147" s="85">
        <v>41590</v>
      </c>
      <c r="P147" s="81"/>
      <c r="Q147" s="81"/>
    </row>
    <row r="148" spans="1:17" x14ac:dyDescent="0.15">
      <c r="A148" s="75" t="s">
        <v>31</v>
      </c>
      <c r="B148" s="160"/>
      <c r="C148" s="76"/>
      <c r="D148" s="77" t="s">
        <v>52</v>
      </c>
      <c r="E148" s="78"/>
      <c r="F148" s="77" t="s">
        <v>42</v>
      </c>
      <c r="G148" s="79">
        <v>1000000</v>
      </c>
      <c r="H148" s="80">
        <v>1000000</v>
      </c>
      <c r="I148" s="80"/>
      <c r="J148" s="80"/>
      <c r="K148" s="80"/>
      <c r="L148" s="80"/>
      <c r="M148" s="80"/>
      <c r="N148" s="80">
        <v>1000000</v>
      </c>
      <c r="O148" s="85">
        <v>41590</v>
      </c>
      <c r="P148" s="81"/>
      <c r="Q148" s="81"/>
    </row>
    <row r="149" spans="1:17" x14ac:dyDescent="0.15">
      <c r="A149" s="75" t="s">
        <v>511</v>
      </c>
      <c r="B149" s="160"/>
      <c r="C149" s="76"/>
      <c r="D149" s="77"/>
      <c r="E149" s="78"/>
      <c r="F149" s="77"/>
      <c r="G149" s="79"/>
      <c r="H149" s="80"/>
      <c r="I149" s="81"/>
      <c r="J149" s="80"/>
      <c r="K149" s="80"/>
      <c r="L149" s="80"/>
      <c r="M149" s="80"/>
      <c r="N149" s="80"/>
      <c r="O149" s="85"/>
      <c r="P149" s="81"/>
      <c r="Q149" s="81"/>
    </row>
    <row r="150" spans="1:17" x14ac:dyDescent="0.15">
      <c r="A150" s="75"/>
      <c r="B150" s="75"/>
      <c r="C150" s="76"/>
      <c r="D150" s="77"/>
      <c r="E150" s="78"/>
      <c r="F150" s="77"/>
      <c r="G150" s="79"/>
      <c r="H150" s="80"/>
      <c r="I150" s="80"/>
      <c r="J150" s="80"/>
      <c r="K150" s="80"/>
      <c r="L150" s="81"/>
      <c r="M150" s="80"/>
      <c r="N150" s="80"/>
      <c r="O150" s="85"/>
      <c r="P150" s="81"/>
      <c r="Q150" s="81"/>
    </row>
    <row r="151" spans="1:17" x14ac:dyDescent="0.15">
      <c r="A151" s="75" t="s">
        <v>31</v>
      </c>
      <c r="B151" s="75" t="s">
        <v>118</v>
      </c>
      <c r="C151" s="76"/>
      <c r="D151" s="77"/>
      <c r="E151" s="78"/>
      <c r="F151" s="77"/>
      <c r="G151" s="80">
        <v>500000</v>
      </c>
      <c r="H151" s="80"/>
      <c r="I151" s="81"/>
      <c r="J151" s="80"/>
      <c r="K151" s="80"/>
      <c r="L151" s="80"/>
      <c r="M151" s="80"/>
      <c r="N151" s="80"/>
      <c r="O151" s="85"/>
      <c r="P151" s="81"/>
      <c r="Q151" s="81"/>
    </row>
    <row r="152" spans="1:17" x14ac:dyDescent="0.15">
      <c r="A152" s="75" t="s">
        <v>31</v>
      </c>
      <c r="B152" s="160"/>
      <c r="C152" s="76"/>
      <c r="D152" s="77" t="s">
        <v>52</v>
      </c>
      <c r="E152" s="78"/>
      <c r="F152" s="77" t="s">
        <v>42</v>
      </c>
      <c r="G152" s="79">
        <v>500000</v>
      </c>
      <c r="H152" s="80">
        <v>500000</v>
      </c>
      <c r="I152" s="80"/>
      <c r="J152" s="80"/>
      <c r="K152" s="80"/>
      <c r="L152" s="80"/>
      <c r="M152" s="80"/>
      <c r="N152" s="80">
        <v>500000</v>
      </c>
      <c r="O152" s="85">
        <v>41597</v>
      </c>
      <c r="P152" s="81"/>
      <c r="Q152" s="81"/>
    </row>
    <row r="153" spans="1:17" x14ac:dyDescent="0.15">
      <c r="A153" s="75" t="s">
        <v>512</v>
      </c>
      <c r="B153" s="75"/>
      <c r="C153" s="76"/>
      <c r="D153" s="77"/>
      <c r="E153" s="78"/>
      <c r="F153" s="77"/>
      <c r="G153" s="79"/>
      <c r="H153" s="80"/>
      <c r="I153" s="80"/>
      <c r="J153" s="80"/>
      <c r="K153" s="80"/>
      <c r="L153" s="81"/>
      <c r="M153" s="80"/>
      <c r="N153" s="80"/>
      <c r="O153" s="85"/>
      <c r="P153" s="81"/>
      <c r="Q153" s="81"/>
    </row>
    <row r="154" spans="1:17" x14ac:dyDescent="0.15">
      <c r="A154" s="75"/>
      <c r="B154" s="75"/>
      <c r="C154" s="76"/>
      <c r="D154" s="77"/>
      <c r="E154" s="78"/>
      <c r="F154" s="77"/>
      <c r="G154" s="79"/>
      <c r="H154" s="80"/>
      <c r="I154" s="80"/>
      <c r="J154" s="80"/>
      <c r="K154" s="80"/>
      <c r="L154" s="81"/>
      <c r="M154" s="80"/>
      <c r="N154" s="80"/>
      <c r="O154" s="85"/>
      <c r="P154" s="81"/>
      <c r="Q154" s="81"/>
    </row>
    <row r="155" spans="1:17" x14ac:dyDescent="0.15">
      <c r="A155" s="75" t="s">
        <v>31</v>
      </c>
      <c r="B155" s="75" t="s">
        <v>81</v>
      </c>
      <c r="C155" s="76"/>
      <c r="D155" s="78"/>
      <c r="E155" s="78"/>
      <c r="F155" s="77"/>
      <c r="G155" s="80">
        <v>2000000</v>
      </c>
      <c r="H155" s="80"/>
      <c r="I155" s="80"/>
      <c r="J155" s="80"/>
      <c r="K155" s="80"/>
      <c r="L155" s="80"/>
      <c r="M155" s="80"/>
      <c r="N155" s="80"/>
      <c r="O155" s="77"/>
      <c r="P155" s="81"/>
      <c r="Q155" s="81"/>
    </row>
    <row r="156" spans="1:17" x14ac:dyDescent="0.15">
      <c r="A156" s="75" t="s">
        <v>31</v>
      </c>
      <c r="B156" s="160"/>
      <c r="C156" s="76"/>
      <c r="D156" s="77" t="s">
        <v>52</v>
      </c>
      <c r="E156" s="78"/>
      <c r="F156" s="77" t="s">
        <v>42</v>
      </c>
      <c r="G156" s="79">
        <v>1000000</v>
      </c>
      <c r="H156" s="80">
        <v>1000000</v>
      </c>
      <c r="I156" s="80"/>
      <c r="J156" s="80"/>
      <c r="K156" s="80"/>
      <c r="L156" s="80"/>
      <c r="M156" s="80"/>
      <c r="N156" s="80">
        <v>1000000</v>
      </c>
      <c r="O156" s="85">
        <v>41611</v>
      </c>
      <c r="P156" s="81"/>
      <c r="Q156" s="81"/>
    </row>
    <row r="157" spans="1:17" x14ac:dyDescent="0.15">
      <c r="A157" s="75" t="s">
        <v>31</v>
      </c>
      <c r="B157" s="160"/>
      <c r="C157" s="76"/>
      <c r="D157" s="77" t="s">
        <v>52</v>
      </c>
      <c r="E157" s="78"/>
      <c r="F157" s="77" t="s">
        <v>42</v>
      </c>
      <c r="G157" s="79">
        <v>1000000</v>
      </c>
      <c r="H157" s="80">
        <v>1000000</v>
      </c>
      <c r="I157" s="80"/>
      <c r="J157" s="80"/>
      <c r="K157" s="80"/>
      <c r="L157" s="80"/>
      <c r="M157" s="80"/>
      <c r="N157" s="80">
        <v>1000000</v>
      </c>
      <c r="O157" s="85">
        <v>41611</v>
      </c>
      <c r="P157" s="81"/>
      <c r="Q157" s="81"/>
    </row>
    <row r="158" spans="1:17" x14ac:dyDescent="0.15">
      <c r="A158" s="75" t="s">
        <v>82</v>
      </c>
      <c r="B158" s="160"/>
      <c r="C158" s="76"/>
      <c r="D158" s="77"/>
      <c r="E158" s="78"/>
      <c r="F158" s="77"/>
      <c r="G158" s="79"/>
      <c r="H158" s="80"/>
      <c r="I158" s="81"/>
      <c r="J158" s="80"/>
      <c r="K158" s="80"/>
      <c r="L158" s="80"/>
      <c r="M158" s="80"/>
      <c r="N158" s="80"/>
      <c r="O158" s="85"/>
      <c r="P158" s="81"/>
      <c r="Q158" s="81"/>
    </row>
    <row r="159" spans="1:17" x14ac:dyDescent="0.15">
      <c r="A159" s="75"/>
      <c r="B159" s="160"/>
      <c r="C159" s="76"/>
      <c r="D159" s="77"/>
      <c r="E159" s="78"/>
      <c r="F159" s="77"/>
      <c r="G159" s="79"/>
      <c r="H159" s="80"/>
      <c r="I159" s="81"/>
      <c r="J159" s="80"/>
      <c r="K159" s="80"/>
      <c r="L159" s="80"/>
      <c r="M159" s="80"/>
      <c r="N159" s="80"/>
      <c r="O159" s="85"/>
      <c r="P159" s="81"/>
      <c r="Q159" s="81"/>
    </row>
    <row r="160" spans="1:17" x14ac:dyDescent="0.15">
      <c r="A160" s="75" t="s">
        <v>31</v>
      </c>
      <c r="B160" s="75" t="s">
        <v>83</v>
      </c>
      <c r="C160" s="76"/>
      <c r="D160" s="78"/>
      <c r="E160" s="78"/>
      <c r="F160" s="77"/>
      <c r="G160" s="80">
        <v>500000</v>
      </c>
      <c r="H160" s="80"/>
      <c r="I160" s="80"/>
      <c r="J160" s="80"/>
      <c r="K160" s="80"/>
      <c r="L160" s="80"/>
      <c r="M160" s="80"/>
      <c r="N160" s="80"/>
      <c r="O160" s="77"/>
      <c r="P160" s="81"/>
      <c r="Q160" s="81"/>
    </row>
    <row r="161" spans="1:17" x14ac:dyDescent="0.15">
      <c r="A161" s="75" t="s">
        <v>31</v>
      </c>
      <c r="B161" s="160"/>
      <c r="C161" s="76"/>
      <c r="D161" s="77" t="s">
        <v>52</v>
      </c>
      <c r="E161" s="78"/>
      <c r="F161" s="77" t="s">
        <v>42</v>
      </c>
      <c r="G161" s="79">
        <v>500000</v>
      </c>
      <c r="H161" s="80">
        <v>500000</v>
      </c>
      <c r="I161" s="80"/>
      <c r="J161" s="80"/>
      <c r="K161" s="80"/>
      <c r="L161" s="80"/>
      <c r="M161" s="80"/>
      <c r="N161" s="80">
        <v>500000</v>
      </c>
      <c r="O161" s="85">
        <v>41646</v>
      </c>
      <c r="P161" s="81"/>
      <c r="Q161" s="81"/>
    </row>
    <row r="162" spans="1:17" x14ac:dyDescent="0.15">
      <c r="A162" s="75" t="s">
        <v>84</v>
      </c>
      <c r="B162" s="160"/>
      <c r="C162" s="76"/>
      <c r="D162" s="77"/>
      <c r="E162" s="78"/>
      <c r="F162" s="77"/>
      <c r="G162" s="79"/>
      <c r="H162" s="80"/>
      <c r="I162" s="81"/>
      <c r="J162" s="80"/>
      <c r="K162" s="80"/>
      <c r="L162" s="80"/>
      <c r="M162" s="80"/>
      <c r="N162" s="80"/>
      <c r="O162" s="85"/>
      <c r="P162" s="81"/>
      <c r="Q162" s="81"/>
    </row>
    <row r="163" spans="1:17" x14ac:dyDescent="0.15">
      <c r="A163" s="75"/>
      <c r="B163" s="75"/>
      <c r="C163" s="76"/>
      <c r="D163" s="77"/>
      <c r="E163" s="78"/>
      <c r="F163" s="77"/>
      <c r="G163" s="79"/>
      <c r="H163" s="80"/>
      <c r="I163" s="80"/>
      <c r="J163" s="80"/>
      <c r="K163" s="80"/>
      <c r="L163" s="80"/>
      <c r="M163" s="80"/>
      <c r="N163" s="80"/>
      <c r="O163" s="85"/>
      <c r="P163" s="81"/>
      <c r="Q163" s="81"/>
    </row>
    <row r="164" spans="1:17" x14ac:dyDescent="0.15">
      <c r="A164" s="75" t="s">
        <v>31</v>
      </c>
      <c r="B164" s="75" t="s">
        <v>85</v>
      </c>
      <c r="C164" s="76"/>
      <c r="D164" s="77"/>
      <c r="E164" s="78"/>
      <c r="F164" s="77"/>
      <c r="G164" s="80">
        <v>1500000</v>
      </c>
      <c r="H164" s="80"/>
      <c r="I164" s="81"/>
      <c r="J164" s="80"/>
      <c r="K164" s="80"/>
      <c r="L164" s="80"/>
      <c r="M164" s="80"/>
      <c r="N164" s="80"/>
      <c r="O164" s="85"/>
      <c r="P164" s="81"/>
      <c r="Q164" s="81"/>
    </row>
    <row r="165" spans="1:17" x14ac:dyDescent="0.15">
      <c r="A165" s="75" t="s">
        <v>31</v>
      </c>
      <c r="B165" s="160"/>
      <c r="C165" s="76"/>
      <c r="D165" s="77" t="s">
        <v>52</v>
      </c>
      <c r="E165" s="78"/>
      <c r="F165" s="77" t="s">
        <v>42</v>
      </c>
      <c r="G165" s="79">
        <v>1000000</v>
      </c>
      <c r="H165" s="80">
        <v>1000000</v>
      </c>
      <c r="I165" s="80"/>
      <c r="J165" s="80"/>
      <c r="K165" s="80"/>
      <c r="L165" s="80"/>
      <c r="M165" s="80"/>
      <c r="N165" s="80">
        <v>1000000</v>
      </c>
      <c r="O165" s="85">
        <v>41667</v>
      </c>
      <c r="P165" s="81"/>
      <c r="Q165" s="81"/>
    </row>
    <row r="166" spans="1:17" x14ac:dyDescent="0.15">
      <c r="A166" s="75" t="s">
        <v>31</v>
      </c>
      <c r="B166" s="75"/>
      <c r="C166" s="76"/>
      <c r="D166" s="77" t="s">
        <v>52</v>
      </c>
      <c r="E166" s="78"/>
      <c r="F166" s="77" t="s">
        <v>42</v>
      </c>
      <c r="G166" s="79">
        <v>500000</v>
      </c>
      <c r="H166" s="80">
        <v>500000</v>
      </c>
      <c r="I166" s="80"/>
      <c r="J166" s="80"/>
      <c r="K166" s="80"/>
      <c r="L166" s="80"/>
      <c r="M166" s="80"/>
      <c r="N166" s="80">
        <v>500000</v>
      </c>
      <c r="O166" s="85">
        <v>41667</v>
      </c>
      <c r="P166" s="81"/>
      <c r="Q166" s="81"/>
    </row>
    <row r="167" spans="1:17" x14ac:dyDescent="0.15">
      <c r="A167" s="75" t="s">
        <v>86</v>
      </c>
      <c r="B167" s="75"/>
      <c r="C167" s="76"/>
      <c r="D167" s="77"/>
      <c r="E167" s="78"/>
      <c r="F167" s="77"/>
      <c r="G167" s="79"/>
      <c r="H167" s="81"/>
      <c r="I167" s="80"/>
      <c r="J167" s="80"/>
      <c r="K167" s="80"/>
      <c r="L167" s="81"/>
      <c r="M167" s="80"/>
      <c r="N167" s="81"/>
      <c r="O167" s="85"/>
      <c r="P167" s="81"/>
      <c r="Q167" s="81"/>
    </row>
    <row r="168" spans="1:17" x14ac:dyDescent="0.15">
      <c r="A168" s="75"/>
      <c r="B168" s="75"/>
      <c r="C168" s="76"/>
      <c r="D168" s="77"/>
      <c r="E168" s="78"/>
      <c r="F168" s="77"/>
      <c r="G168" s="79"/>
      <c r="H168" s="80"/>
      <c r="I168" s="80"/>
      <c r="J168" s="80"/>
      <c r="K168" s="80"/>
      <c r="L168" s="80"/>
      <c r="M168" s="80"/>
      <c r="N168" s="80"/>
      <c r="O168" s="85"/>
      <c r="P168" s="81"/>
      <c r="Q168" s="81"/>
    </row>
    <row r="169" spans="1:17" x14ac:dyDescent="0.2">
      <c r="A169" s="140" t="s">
        <v>28</v>
      </c>
      <c r="B169" s="140" t="s">
        <v>19</v>
      </c>
      <c r="C169" s="141" t="s">
        <v>99</v>
      </c>
      <c r="D169" s="142">
        <v>39198</v>
      </c>
      <c r="E169" s="143"/>
      <c r="F169" s="144"/>
      <c r="G169" s="145" t="s">
        <v>100</v>
      </c>
      <c r="H169" s="80"/>
      <c r="I169" s="80"/>
      <c r="J169" s="80"/>
      <c r="K169" s="80"/>
      <c r="L169" s="80"/>
      <c r="M169" s="80"/>
      <c r="N169" s="80"/>
      <c r="O169" s="77"/>
      <c r="P169" s="81"/>
      <c r="Q169" s="81"/>
    </row>
    <row r="170" spans="1:17" x14ac:dyDescent="0.2">
      <c r="A170" s="158"/>
      <c r="B170" s="158"/>
      <c r="C170" s="159"/>
      <c r="D170" s="148"/>
      <c r="E170" s="78"/>
      <c r="F170" s="77"/>
      <c r="G170" s="149"/>
      <c r="H170" s="80"/>
      <c r="I170" s="80"/>
      <c r="J170" s="80"/>
      <c r="K170" s="80"/>
      <c r="L170" s="80"/>
      <c r="M170" s="80"/>
      <c r="N170" s="80"/>
      <c r="O170" s="77"/>
      <c r="P170" s="81"/>
      <c r="Q170" s="81"/>
    </row>
    <row r="171" spans="1:17" x14ac:dyDescent="0.2">
      <c r="A171" s="140" t="s">
        <v>105</v>
      </c>
      <c r="B171" s="140" t="s">
        <v>19</v>
      </c>
      <c r="C171" s="141" t="s">
        <v>106</v>
      </c>
      <c r="D171" s="142">
        <v>39209</v>
      </c>
      <c r="E171" s="143"/>
      <c r="F171" s="144"/>
      <c r="G171" s="145">
        <v>5000000</v>
      </c>
      <c r="H171" s="80"/>
      <c r="I171" s="80"/>
      <c r="J171" s="80"/>
      <c r="K171" s="80"/>
      <c r="L171" s="80"/>
      <c r="M171" s="80"/>
      <c r="N171" s="80"/>
      <c r="O171" s="77"/>
      <c r="P171" s="81"/>
      <c r="Q171" s="81"/>
    </row>
    <row r="172" spans="1:17" x14ac:dyDescent="0.2">
      <c r="A172" s="75"/>
      <c r="B172" s="150"/>
      <c r="C172" s="151"/>
      <c r="D172" s="152"/>
      <c r="E172" s="153"/>
      <c r="F172" s="154"/>
      <c r="G172" s="155"/>
      <c r="H172" s="80"/>
      <c r="I172" s="80"/>
      <c r="J172" s="80"/>
      <c r="K172" s="80"/>
      <c r="L172" s="80"/>
      <c r="M172" s="80"/>
      <c r="N172" s="80"/>
      <c r="O172" s="77"/>
      <c r="P172" s="81"/>
      <c r="Q172" s="81"/>
    </row>
    <row r="173" spans="1:17" x14ac:dyDescent="0.2">
      <c r="A173" s="75" t="s">
        <v>105</v>
      </c>
      <c r="B173" s="75" t="s">
        <v>627</v>
      </c>
      <c r="C173" s="151"/>
      <c r="D173" s="78"/>
      <c r="E173" s="78"/>
      <c r="F173" s="77"/>
      <c r="G173" s="80">
        <v>1000000</v>
      </c>
      <c r="H173" s="80"/>
      <c r="I173" s="80"/>
      <c r="J173" s="80"/>
      <c r="K173" s="80"/>
      <c r="L173" s="80"/>
      <c r="M173" s="80"/>
      <c r="N173" s="80"/>
      <c r="O173" s="77"/>
      <c r="P173" s="81"/>
      <c r="Q173" s="81"/>
    </row>
    <row r="174" spans="1:17" x14ac:dyDescent="0.2">
      <c r="A174" s="75" t="s">
        <v>105</v>
      </c>
      <c r="B174" s="150"/>
      <c r="C174" s="151"/>
      <c r="D174" s="77" t="s">
        <v>52</v>
      </c>
      <c r="E174" s="78"/>
      <c r="F174" s="77" t="s">
        <v>42</v>
      </c>
      <c r="G174" s="79">
        <v>1000000</v>
      </c>
      <c r="H174" s="81"/>
      <c r="I174" s="80">
        <v>1000000</v>
      </c>
      <c r="J174" s="80"/>
      <c r="K174" s="80"/>
      <c r="L174" s="80"/>
      <c r="M174" s="81"/>
      <c r="N174" s="80"/>
      <c r="O174" s="85">
        <v>41500</v>
      </c>
      <c r="P174" s="81"/>
      <c r="Q174" s="81"/>
    </row>
    <row r="175" spans="1:17" x14ac:dyDescent="0.2">
      <c r="A175" s="75" t="s">
        <v>628</v>
      </c>
      <c r="B175" s="150"/>
      <c r="C175" s="151"/>
      <c r="D175" s="152"/>
      <c r="E175" s="153"/>
      <c r="F175" s="154"/>
      <c r="G175" s="155"/>
      <c r="H175" s="80"/>
      <c r="I175" s="80"/>
      <c r="J175" s="80"/>
      <c r="K175" s="80"/>
      <c r="L175" s="80"/>
      <c r="M175" s="80"/>
      <c r="N175" s="80"/>
      <c r="O175" s="77"/>
      <c r="P175" s="81"/>
      <c r="Q175" s="81"/>
    </row>
    <row r="176" spans="1:17" x14ac:dyDescent="0.2">
      <c r="A176" s="75"/>
      <c r="B176" s="150"/>
      <c r="C176" s="151"/>
      <c r="D176" s="152"/>
      <c r="E176" s="153"/>
      <c r="F176" s="154"/>
      <c r="G176" s="155"/>
      <c r="H176" s="80"/>
      <c r="I176" s="80"/>
      <c r="J176" s="80"/>
      <c r="K176" s="80"/>
      <c r="L176" s="80"/>
      <c r="M176" s="80"/>
      <c r="N176" s="80"/>
      <c r="O176" s="77"/>
      <c r="P176" s="81"/>
      <c r="Q176" s="81"/>
    </row>
    <row r="177" spans="1:17" x14ac:dyDescent="0.2">
      <c r="A177" s="75" t="s">
        <v>105</v>
      </c>
      <c r="B177" s="75" t="s">
        <v>629</v>
      </c>
      <c r="C177" s="151"/>
      <c r="D177" s="78"/>
      <c r="E177" s="78"/>
      <c r="F177" s="77"/>
      <c r="G177" s="80">
        <v>1000000</v>
      </c>
      <c r="H177" s="80"/>
      <c r="I177" s="80"/>
      <c r="J177" s="80"/>
      <c r="K177" s="80"/>
      <c r="L177" s="80"/>
      <c r="M177" s="80"/>
      <c r="N177" s="80"/>
      <c r="O177" s="77"/>
      <c r="P177" s="81"/>
      <c r="Q177" s="81"/>
    </row>
    <row r="178" spans="1:17" x14ac:dyDescent="0.2">
      <c r="A178" s="75" t="s">
        <v>105</v>
      </c>
      <c r="B178" s="150"/>
      <c r="C178" s="151"/>
      <c r="D178" s="77" t="s">
        <v>52</v>
      </c>
      <c r="E178" s="78"/>
      <c r="F178" s="77" t="s">
        <v>42</v>
      </c>
      <c r="G178" s="79">
        <v>1000000</v>
      </c>
      <c r="H178" s="81"/>
      <c r="I178" s="80">
        <v>1000000</v>
      </c>
      <c r="J178" s="80"/>
      <c r="K178" s="80"/>
      <c r="L178" s="81"/>
      <c r="M178" s="81"/>
      <c r="N178" s="80"/>
      <c r="O178" s="85">
        <v>41507</v>
      </c>
      <c r="P178" s="81"/>
      <c r="Q178" s="81"/>
    </row>
    <row r="179" spans="1:17" x14ac:dyDescent="0.2">
      <c r="A179" s="75" t="s">
        <v>630</v>
      </c>
      <c r="B179" s="150"/>
      <c r="C179" s="151"/>
      <c r="D179" s="152"/>
      <c r="E179" s="153"/>
      <c r="F179" s="154"/>
      <c r="G179" s="155"/>
      <c r="H179" s="80"/>
      <c r="I179" s="80"/>
      <c r="J179" s="80"/>
      <c r="K179" s="80"/>
      <c r="L179" s="80"/>
      <c r="M179" s="80"/>
      <c r="N179" s="80"/>
      <c r="O179" s="77"/>
      <c r="P179" s="81"/>
      <c r="Q179" s="81"/>
    </row>
    <row r="180" spans="1:17" x14ac:dyDescent="0.2">
      <c r="A180" s="75"/>
      <c r="B180" s="150"/>
      <c r="C180" s="151"/>
      <c r="D180" s="152"/>
      <c r="E180" s="153"/>
      <c r="F180" s="154"/>
      <c r="G180" s="155"/>
      <c r="H180" s="80"/>
      <c r="I180" s="80"/>
      <c r="J180" s="80"/>
      <c r="K180" s="80"/>
      <c r="L180" s="80"/>
      <c r="M180" s="80"/>
      <c r="N180" s="80"/>
      <c r="O180" s="77"/>
      <c r="P180" s="81"/>
      <c r="Q180" s="81"/>
    </row>
    <row r="181" spans="1:17" x14ac:dyDescent="0.2">
      <c r="A181" s="75" t="s">
        <v>105</v>
      </c>
      <c r="B181" s="75" t="s">
        <v>631</v>
      </c>
      <c r="C181" s="151"/>
      <c r="D181" s="78"/>
      <c r="E181" s="78"/>
      <c r="F181" s="77"/>
      <c r="G181" s="80">
        <v>2000000</v>
      </c>
      <c r="H181" s="80"/>
      <c r="I181" s="80"/>
      <c r="J181" s="80"/>
      <c r="K181" s="80"/>
      <c r="L181" s="80"/>
      <c r="M181" s="80"/>
      <c r="N181" s="80"/>
      <c r="O181" s="77"/>
      <c r="P181" s="81"/>
      <c r="Q181" s="81"/>
    </row>
    <row r="182" spans="1:17" x14ac:dyDescent="0.2">
      <c r="A182" s="75" t="s">
        <v>105</v>
      </c>
      <c r="B182" s="150"/>
      <c r="C182" s="151"/>
      <c r="D182" s="77" t="s">
        <v>52</v>
      </c>
      <c r="E182" s="78"/>
      <c r="F182" s="77" t="s">
        <v>42</v>
      </c>
      <c r="G182" s="79">
        <v>2000000</v>
      </c>
      <c r="H182" s="81"/>
      <c r="I182" s="80">
        <v>2000000</v>
      </c>
      <c r="J182" s="80"/>
      <c r="K182" s="80"/>
      <c r="L182" s="80"/>
      <c r="M182" s="81"/>
      <c r="N182" s="80"/>
      <c r="O182" s="85">
        <v>41530</v>
      </c>
      <c r="P182" s="81"/>
      <c r="Q182" s="81"/>
    </row>
    <row r="183" spans="1:17" x14ac:dyDescent="0.2">
      <c r="A183" s="75" t="s">
        <v>632</v>
      </c>
      <c r="B183" s="150"/>
      <c r="C183" s="151"/>
      <c r="D183" s="152"/>
      <c r="E183" s="153"/>
      <c r="F183" s="154"/>
      <c r="G183" s="155"/>
      <c r="H183" s="80"/>
      <c r="I183" s="80"/>
      <c r="J183" s="80"/>
      <c r="K183" s="80"/>
      <c r="L183" s="80"/>
      <c r="M183" s="80"/>
      <c r="N183" s="80"/>
      <c r="O183" s="77"/>
      <c r="P183" s="81"/>
      <c r="Q183" s="81"/>
    </row>
    <row r="184" spans="1:17" x14ac:dyDescent="0.2">
      <c r="A184" s="75"/>
      <c r="B184" s="150"/>
      <c r="C184" s="151"/>
      <c r="D184" s="152"/>
      <c r="E184" s="153"/>
      <c r="F184" s="154"/>
      <c r="G184" s="155"/>
      <c r="H184" s="80"/>
      <c r="I184" s="80"/>
      <c r="J184" s="80"/>
      <c r="K184" s="80"/>
      <c r="L184" s="80"/>
      <c r="M184" s="80"/>
      <c r="N184" s="80"/>
      <c r="O184" s="77"/>
      <c r="P184" s="81"/>
      <c r="Q184" s="81"/>
    </row>
    <row r="185" spans="1:17" x14ac:dyDescent="0.2">
      <c r="A185" s="75" t="s">
        <v>105</v>
      </c>
      <c r="B185" s="75" t="s">
        <v>513</v>
      </c>
      <c r="C185" s="151"/>
      <c r="D185" s="78"/>
      <c r="E185" s="78"/>
      <c r="F185" s="77"/>
      <c r="G185" s="80">
        <v>1000000</v>
      </c>
      <c r="H185" s="80"/>
      <c r="I185" s="80"/>
      <c r="J185" s="80"/>
      <c r="K185" s="80"/>
      <c r="L185" s="80"/>
      <c r="M185" s="80"/>
      <c r="N185" s="80"/>
      <c r="O185" s="77"/>
      <c r="P185" s="81"/>
      <c r="Q185" s="81"/>
    </row>
    <row r="186" spans="1:17" x14ac:dyDescent="0.2">
      <c r="A186" s="75" t="s">
        <v>105</v>
      </c>
      <c r="B186" s="150"/>
      <c r="C186" s="151"/>
      <c r="D186" s="77" t="s">
        <v>52</v>
      </c>
      <c r="E186" s="78"/>
      <c r="F186" s="77" t="s">
        <v>42</v>
      </c>
      <c r="G186" s="79">
        <v>1000000</v>
      </c>
      <c r="H186" s="80">
        <v>1000000</v>
      </c>
      <c r="I186" s="80"/>
      <c r="J186" s="80"/>
      <c r="K186" s="80"/>
      <c r="L186" s="80"/>
      <c r="M186" s="81"/>
      <c r="N186" s="80">
        <v>1000000</v>
      </c>
      <c r="O186" s="85">
        <v>41591</v>
      </c>
      <c r="P186" s="81"/>
      <c r="Q186" s="81"/>
    </row>
    <row r="187" spans="1:17" x14ac:dyDescent="0.2">
      <c r="A187" s="75" t="s">
        <v>514</v>
      </c>
      <c r="B187" s="150"/>
      <c r="C187" s="151"/>
      <c r="D187" s="152"/>
      <c r="E187" s="153"/>
      <c r="F187" s="154"/>
      <c r="G187" s="155"/>
      <c r="H187" s="80"/>
      <c r="I187" s="80"/>
      <c r="J187" s="80"/>
      <c r="K187" s="80"/>
      <c r="L187" s="80"/>
      <c r="M187" s="80"/>
      <c r="N187" s="80"/>
      <c r="O187" s="77"/>
      <c r="P187" s="81"/>
      <c r="Q187" s="81"/>
    </row>
    <row r="188" spans="1:17" x14ac:dyDescent="0.2">
      <c r="A188" s="75"/>
      <c r="B188" s="150"/>
      <c r="C188" s="151"/>
      <c r="D188" s="152"/>
      <c r="E188" s="153"/>
      <c r="F188" s="154"/>
      <c r="G188" s="155"/>
      <c r="H188" s="80"/>
      <c r="I188" s="80"/>
      <c r="J188" s="80"/>
      <c r="K188" s="80"/>
      <c r="L188" s="80"/>
      <c r="M188" s="80"/>
      <c r="N188" s="80"/>
      <c r="O188" s="77"/>
      <c r="P188" s="81"/>
      <c r="Q188" s="81"/>
    </row>
    <row r="189" spans="1:17" x14ac:dyDescent="0.2">
      <c r="A189" s="75" t="s">
        <v>105</v>
      </c>
      <c r="B189" s="75" t="s">
        <v>515</v>
      </c>
      <c r="C189" s="151"/>
      <c r="D189" s="78"/>
      <c r="E189" s="78"/>
      <c r="F189" s="77"/>
      <c r="G189" s="80">
        <v>1000000</v>
      </c>
      <c r="H189" s="80"/>
      <c r="I189" s="80"/>
      <c r="J189" s="80"/>
      <c r="K189" s="80"/>
      <c r="L189" s="80"/>
      <c r="M189" s="80"/>
      <c r="N189" s="80"/>
      <c r="O189" s="77"/>
      <c r="P189" s="81"/>
      <c r="Q189" s="81"/>
    </row>
    <row r="190" spans="1:17" x14ac:dyDescent="0.2">
      <c r="A190" s="75" t="s">
        <v>105</v>
      </c>
      <c r="B190" s="150"/>
      <c r="C190" s="151"/>
      <c r="D190" s="77" t="s">
        <v>52</v>
      </c>
      <c r="E190" s="78"/>
      <c r="F190" s="77" t="s">
        <v>42</v>
      </c>
      <c r="G190" s="79">
        <v>1000000</v>
      </c>
      <c r="H190" s="80">
        <v>1000000</v>
      </c>
      <c r="I190" s="80"/>
      <c r="J190" s="80"/>
      <c r="K190" s="80"/>
      <c r="L190" s="80"/>
      <c r="M190" s="81"/>
      <c r="N190" s="80">
        <v>1000000</v>
      </c>
      <c r="O190" s="85">
        <v>41598</v>
      </c>
      <c r="P190" s="81"/>
      <c r="Q190" s="81"/>
    </row>
    <row r="191" spans="1:17" x14ac:dyDescent="0.2">
      <c r="A191" s="75" t="s">
        <v>516</v>
      </c>
      <c r="B191" s="150"/>
      <c r="C191" s="151"/>
      <c r="D191" s="152"/>
      <c r="E191" s="153"/>
      <c r="F191" s="154"/>
      <c r="G191" s="155"/>
      <c r="H191" s="80"/>
      <c r="I191" s="80"/>
      <c r="J191" s="80"/>
      <c r="K191" s="80"/>
      <c r="L191" s="80"/>
      <c r="M191" s="80"/>
      <c r="N191" s="80"/>
      <c r="O191" s="77"/>
      <c r="P191" s="81"/>
      <c r="Q191" s="81"/>
    </row>
    <row r="192" spans="1:17" x14ac:dyDescent="0.2">
      <c r="A192" s="75"/>
      <c r="B192" s="150"/>
      <c r="C192" s="151"/>
      <c r="D192" s="152"/>
      <c r="E192" s="153"/>
      <c r="F192" s="154"/>
      <c r="G192" s="155"/>
      <c r="H192" s="80"/>
      <c r="I192" s="80"/>
      <c r="J192" s="80"/>
      <c r="K192" s="80"/>
      <c r="L192" s="80"/>
      <c r="M192" s="80"/>
      <c r="N192" s="80"/>
      <c r="O192" s="77"/>
      <c r="P192" s="81"/>
      <c r="Q192" s="81"/>
    </row>
    <row r="193" spans="1:17" x14ac:dyDescent="0.2">
      <c r="A193" s="75" t="s">
        <v>105</v>
      </c>
      <c r="B193" s="75" t="s">
        <v>107</v>
      </c>
      <c r="C193" s="151"/>
      <c r="D193" s="78"/>
      <c r="E193" s="78"/>
      <c r="F193" s="77"/>
      <c r="G193" s="80">
        <v>1000000</v>
      </c>
      <c r="H193" s="80"/>
      <c r="I193" s="80"/>
      <c r="J193" s="80"/>
      <c r="K193" s="80"/>
      <c r="L193" s="80"/>
      <c r="M193" s="80"/>
      <c r="N193" s="81"/>
      <c r="O193" s="77"/>
      <c r="P193" s="81"/>
      <c r="Q193" s="81"/>
    </row>
    <row r="194" spans="1:17" x14ac:dyDescent="0.2">
      <c r="A194" s="75" t="s">
        <v>105</v>
      </c>
      <c r="B194" s="150"/>
      <c r="C194" s="151"/>
      <c r="D194" s="77" t="s">
        <v>52</v>
      </c>
      <c r="E194" s="78"/>
      <c r="F194" s="77" t="s">
        <v>42</v>
      </c>
      <c r="G194" s="79">
        <v>1000000</v>
      </c>
      <c r="H194" s="80">
        <v>1000000</v>
      </c>
      <c r="I194" s="80"/>
      <c r="J194" s="80"/>
      <c r="K194" s="80"/>
      <c r="L194" s="81"/>
      <c r="M194" s="81"/>
      <c r="N194" s="80">
        <v>1000000</v>
      </c>
      <c r="O194" s="85">
        <v>41614</v>
      </c>
      <c r="P194" s="81"/>
      <c r="Q194" s="81"/>
    </row>
    <row r="195" spans="1:17" x14ac:dyDescent="0.2">
      <c r="A195" s="75" t="s">
        <v>108</v>
      </c>
      <c r="B195" s="150"/>
      <c r="C195" s="151"/>
      <c r="D195" s="152"/>
      <c r="E195" s="153"/>
      <c r="F195" s="154"/>
      <c r="G195" s="155"/>
      <c r="H195" s="80"/>
      <c r="I195" s="80"/>
      <c r="J195" s="80"/>
      <c r="K195" s="80"/>
      <c r="L195" s="81"/>
      <c r="M195" s="80"/>
      <c r="N195" s="80"/>
      <c r="O195" s="77"/>
      <c r="P195" s="81"/>
      <c r="Q195" s="81"/>
    </row>
    <row r="196" spans="1:17" x14ac:dyDescent="0.2">
      <c r="A196" s="75"/>
      <c r="B196" s="150"/>
      <c r="C196" s="151"/>
      <c r="D196" s="152"/>
      <c r="E196" s="153"/>
      <c r="F196" s="154"/>
      <c r="G196" s="155"/>
      <c r="H196" s="80"/>
      <c r="I196" s="80"/>
      <c r="J196" s="80"/>
      <c r="K196" s="80"/>
      <c r="L196" s="81"/>
      <c r="M196" s="80"/>
      <c r="N196" s="80"/>
      <c r="O196" s="77"/>
      <c r="P196" s="81"/>
      <c r="Q196" s="81"/>
    </row>
    <row r="197" spans="1:17" x14ac:dyDescent="0.2">
      <c r="A197" s="75" t="s">
        <v>105</v>
      </c>
      <c r="B197" s="75" t="s">
        <v>109</v>
      </c>
      <c r="C197" s="151"/>
      <c r="D197" s="78"/>
      <c r="E197" s="78"/>
      <c r="F197" s="77"/>
      <c r="G197" s="80">
        <v>1000000</v>
      </c>
      <c r="H197" s="80"/>
      <c r="I197" s="80"/>
      <c r="J197" s="80"/>
      <c r="K197" s="80"/>
      <c r="L197" s="81"/>
      <c r="M197" s="80"/>
      <c r="N197" s="80"/>
      <c r="O197" s="77"/>
      <c r="P197" s="81"/>
      <c r="Q197" s="81"/>
    </row>
    <row r="198" spans="1:17" x14ac:dyDescent="0.2">
      <c r="A198" s="75" t="s">
        <v>105</v>
      </c>
      <c r="B198" s="150"/>
      <c r="C198" s="151"/>
      <c r="D198" s="77" t="s">
        <v>52</v>
      </c>
      <c r="E198" s="78"/>
      <c r="F198" s="77" t="s">
        <v>42</v>
      </c>
      <c r="G198" s="79">
        <v>1000000</v>
      </c>
      <c r="H198" s="80">
        <v>1000000</v>
      </c>
      <c r="I198" s="80"/>
      <c r="J198" s="80"/>
      <c r="K198" s="80"/>
      <c r="L198" s="81"/>
      <c r="M198" s="81"/>
      <c r="N198" s="80">
        <v>1000000</v>
      </c>
      <c r="O198" s="85">
        <v>41646</v>
      </c>
      <c r="P198" s="81"/>
      <c r="Q198" s="81"/>
    </row>
    <row r="199" spans="1:17" x14ac:dyDescent="0.2">
      <c r="A199" s="75" t="s">
        <v>110</v>
      </c>
      <c r="B199" s="150"/>
      <c r="C199" s="151"/>
      <c r="D199" s="152"/>
      <c r="E199" s="153"/>
      <c r="F199" s="154"/>
      <c r="G199" s="155"/>
      <c r="H199" s="80"/>
      <c r="I199" s="80"/>
      <c r="J199" s="80"/>
      <c r="K199" s="80"/>
      <c r="L199" s="80"/>
      <c r="M199" s="80"/>
      <c r="N199" s="80"/>
      <c r="O199" s="77"/>
      <c r="P199" s="81"/>
      <c r="Q199" s="81"/>
    </row>
    <row r="200" spans="1:17" x14ac:dyDescent="0.2">
      <c r="A200" s="75"/>
      <c r="B200" s="150"/>
      <c r="C200" s="151"/>
      <c r="D200" s="152"/>
      <c r="E200" s="153"/>
      <c r="F200" s="154"/>
      <c r="G200" s="155"/>
      <c r="H200" s="80"/>
      <c r="I200" s="80"/>
      <c r="J200" s="80"/>
      <c r="K200" s="80"/>
      <c r="L200" s="80"/>
      <c r="M200" s="80"/>
      <c r="N200" s="80"/>
      <c r="O200" s="77"/>
      <c r="P200" s="81"/>
      <c r="Q200" s="81"/>
    </row>
    <row r="201" spans="1:17" x14ac:dyDescent="0.2">
      <c r="A201" s="140" t="s">
        <v>31</v>
      </c>
      <c r="B201" s="140" t="s">
        <v>19</v>
      </c>
      <c r="C201" s="141" t="s">
        <v>117</v>
      </c>
      <c r="D201" s="142">
        <v>39244</v>
      </c>
      <c r="E201" s="143"/>
      <c r="F201" s="144"/>
      <c r="G201" s="145">
        <v>10000000</v>
      </c>
      <c r="H201" s="80"/>
      <c r="I201" s="80"/>
      <c r="J201" s="80"/>
      <c r="K201" s="80"/>
      <c r="L201" s="80"/>
      <c r="M201" s="80"/>
      <c r="N201" s="80"/>
      <c r="O201" s="77"/>
      <c r="P201" s="81"/>
      <c r="Q201" s="81"/>
    </row>
    <row r="202" spans="1:17" x14ac:dyDescent="0.2">
      <c r="A202" s="75"/>
      <c r="B202" s="150"/>
      <c r="C202" s="151"/>
      <c r="D202" s="152"/>
      <c r="E202" s="153"/>
      <c r="F202" s="154"/>
      <c r="G202" s="155"/>
      <c r="H202" s="80"/>
      <c r="I202" s="80"/>
      <c r="J202" s="80"/>
      <c r="K202" s="80"/>
      <c r="L202" s="80"/>
      <c r="M202" s="80"/>
      <c r="N202" s="80"/>
      <c r="O202" s="77"/>
      <c r="P202" s="81"/>
      <c r="Q202" s="81"/>
    </row>
    <row r="203" spans="1:17" x14ac:dyDescent="0.15">
      <c r="A203" s="75" t="s">
        <v>31</v>
      </c>
      <c r="B203" s="75" t="s">
        <v>633</v>
      </c>
      <c r="C203" s="76"/>
      <c r="D203" s="78"/>
      <c r="E203" s="78"/>
      <c r="F203" s="77"/>
      <c r="G203" s="80">
        <v>1500000</v>
      </c>
      <c r="H203" s="80"/>
      <c r="I203" s="80"/>
      <c r="J203" s="80"/>
      <c r="K203" s="80"/>
      <c r="L203" s="80"/>
      <c r="M203" s="80"/>
      <c r="N203" s="80"/>
      <c r="O203" s="77"/>
      <c r="P203" s="81"/>
      <c r="Q203" s="81"/>
    </row>
    <row r="204" spans="1:17" x14ac:dyDescent="0.15">
      <c r="A204" s="75" t="s">
        <v>31</v>
      </c>
      <c r="B204" s="75"/>
      <c r="C204" s="76"/>
      <c r="D204" s="77" t="s">
        <v>52</v>
      </c>
      <c r="E204" s="78"/>
      <c r="F204" s="77" t="s">
        <v>42</v>
      </c>
      <c r="G204" s="157">
        <v>1000000</v>
      </c>
      <c r="H204" s="81"/>
      <c r="I204" s="80">
        <v>1000000</v>
      </c>
      <c r="J204" s="80"/>
      <c r="K204" s="80"/>
      <c r="L204" s="80"/>
      <c r="M204" s="80"/>
      <c r="N204" s="80"/>
      <c r="O204" s="85">
        <v>41541</v>
      </c>
      <c r="P204" s="81"/>
      <c r="Q204" s="81"/>
    </row>
    <row r="205" spans="1:17" x14ac:dyDescent="0.15">
      <c r="A205" s="75" t="s">
        <v>31</v>
      </c>
      <c r="B205" s="75"/>
      <c r="C205" s="76"/>
      <c r="D205" s="77" t="s">
        <v>52</v>
      </c>
      <c r="E205" s="78"/>
      <c r="F205" s="77" t="s">
        <v>42</v>
      </c>
      <c r="G205" s="157">
        <v>500000</v>
      </c>
      <c r="H205" s="81"/>
      <c r="I205" s="80">
        <v>500000</v>
      </c>
      <c r="J205" s="80"/>
      <c r="K205" s="80"/>
      <c r="L205" s="80"/>
      <c r="M205" s="80"/>
      <c r="N205" s="80"/>
      <c r="O205" s="85">
        <v>41541</v>
      </c>
      <c r="P205" s="81"/>
      <c r="Q205" s="81"/>
    </row>
    <row r="206" spans="1:17" x14ac:dyDescent="0.2">
      <c r="A206" s="75" t="s">
        <v>634</v>
      </c>
      <c r="B206" s="150"/>
      <c r="C206" s="151"/>
      <c r="D206" s="152"/>
      <c r="E206" s="153"/>
      <c r="F206" s="154"/>
      <c r="G206" s="155"/>
      <c r="H206" s="80"/>
      <c r="I206" s="80"/>
      <c r="J206" s="80"/>
      <c r="K206" s="80"/>
      <c r="L206" s="81"/>
      <c r="M206" s="80"/>
      <c r="N206" s="80"/>
      <c r="O206" s="77"/>
      <c r="P206" s="81"/>
      <c r="Q206" s="81"/>
    </row>
    <row r="207" spans="1:17" x14ac:dyDescent="0.2">
      <c r="A207" s="75"/>
      <c r="B207" s="150"/>
      <c r="C207" s="151"/>
      <c r="D207" s="152"/>
      <c r="E207" s="153"/>
      <c r="F207" s="154"/>
      <c r="G207" s="155"/>
      <c r="H207" s="80"/>
      <c r="I207" s="80"/>
      <c r="J207" s="80"/>
      <c r="K207" s="80"/>
      <c r="L207" s="81"/>
      <c r="M207" s="80"/>
      <c r="N207" s="80"/>
      <c r="O207" s="77"/>
      <c r="P207" s="81"/>
      <c r="Q207" s="81"/>
    </row>
    <row r="208" spans="1:17" x14ac:dyDescent="0.15">
      <c r="A208" s="75" t="s">
        <v>31</v>
      </c>
      <c r="B208" s="75" t="s">
        <v>577</v>
      </c>
      <c r="C208" s="76"/>
      <c r="D208" s="78"/>
      <c r="E208" s="78"/>
      <c r="F208" s="77"/>
      <c r="G208" s="80">
        <v>1500000</v>
      </c>
      <c r="H208" s="80"/>
      <c r="I208" s="80"/>
      <c r="J208" s="80"/>
      <c r="K208" s="80"/>
      <c r="L208" s="80"/>
      <c r="M208" s="80"/>
      <c r="N208" s="80"/>
      <c r="O208" s="77"/>
      <c r="P208" s="81"/>
      <c r="Q208" s="81"/>
    </row>
    <row r="209" spans="1:17" x14ac:dyDescent="0.15">
      <c r="A209" s="75" t="s">
        <v>31</v>
      </c>
      <c r="B209" s="75"/>
      <c r="C209" s="76"/>
      <c r="D209" s="77" t="s">
        <v>52</v>
      </c>
      <c r="E209" s="78"/>
      <c r="F209" s="77" t="s">
        <v>42</v>
      </c>
      <c r="G209" s="157">
        <v>1000000</v>
      </c>
      <c r="H209" s="80">
        <v>1000000</v>
      </c>
      <c r="I209" s="80"/>
      <c r="J209" s="80"/>
      <c r="K209" s="80"/>
      <c r="L209" s="80"/>
      <c r="M209" s="80"/>
      <c r="N209" s="80">
        <v>1000000</v>
      </c>
      <c r="O209" s="85">
        <v>41548</v>
      </c>
      <c r="P209" s="81"/>
      <c r="Q209" s="81"/>
    </row>
    <row r="210" spans="1:17" x14ac:dyDescent="0.15">
      <c r="A210" s="75" t="s">
        <v>31</v>
      </c>
      <c r="B210" s="75"/>
      <c r="C210" s="76"/>
      <c r="D210" s="77" t="s">
        <v>52</v>
      </c>
      <c r="E210" s="78"/>
      <c r="F210" s="77" t="s">
        <v>42</v>
      </c>
      <c r="G210" s="157">
        <v>500000</v>
      </c>
      <c r="H210" s="80">
        <v>500000</v>
      </c>
      <c r="I210" s="80"/>
      <c r="J210" s="80"/>
      <c r="K210" s="80"/>
      <c r="L210" s="80"/>
      <c r="M210" s="80"/>
      <c r="N210" s="80">
        <v>500000</v>
      </c>
      <c r="O210" s="85">
        <v>41548</v>
      </c>
      <c r="P210" s="81"/>
      <c r="Q210" s="81"/>
    </row>
    <row r="211" spans="1:17" x14ac:dyDescent="0.2">
      <c r="A211" s="75" t="s">
        <v>578</v>
      </c>
      <c r="B211" s="150"/>
      <c r="C211" s="151"/>
      <c r="D211" s="152"/>
      <c r="E211" s="153"/>
      <c r="F211" s="154"/>
      <c r="G211" s="155"/>
      <c r="H211" s="80"/>
      <c r="I211" s="80"/>
      <c r="J211" s="80"/>
      <c r="K211" s="80"/>
      <c r="L211" s="81"/>
      <c r="M211" s="80"/>
      <c r="N211" s="80"/>
      <c r="O211" s="77"/>
      <c r="P211" s="81"/>
      <c r="Q211" s="81"/>
    </row>
    <row r="212" spans="1:17" x14ac:dyDescent="0.2">
      <c r="A212" s="75"/>
      <c r="B212" s="150"/>
      <c r="C212" s="151"/>
      <c r="D212" s="152"/>
      <c r="E212" s="153"/>
      <c r="F212" s="154"/>
      <c r="G212" s="155"/>
      <c r="H212" s="80"/>
      <c r="I212" s="80"/>
      <c r="J212" s="80"/>
      <c r="K212" s="80"/>
      <c r="L212" s="81"/>
      <c r="M212" s="80"/>
      <c r="N212" s="80"/>
      <c r="O212" s="77"/>
      <c r="P212" s="81"/>
      <c r="Q212" s="81"/>
    </row>
    <row r="213" spans="1:17" x14ac:dyDescent="0.15">
      <c r="A213" s="75" t="s">
        <v>31</v>
      </c>
      <c r="B213" s="75" t="s">
        <v>575</v>
      </c>
      <c r="C213" s="76"/>
      <c r="D213" s="78"/>
      <c r="E213" s="78"/>
      <c r="F213" s="77"/>
      <c r="G213" s="80">
        <v>1000000</v>
      </c>
      <c r="H213" s="80"/>
      <c r="I213" s="80"/>
      <c r="J213" s="80"/>
      <c r="K213" s="80"/>
      <c r="L213" s="81"/>
      <c r="M213" s="80"/>
      <c r="N213" s="80"/>
      <c r="O213" s="77"/>
      <c r="P213" s="81"/>
      <c r="Q213" s="81"/>
    </row>
    <row r="214" spans="1:17" x14ac:dyDescent="0.15">
      <c r="A214" s="75" t="s">
        <v>31</v>
      </c>
      <c r="B214" s="75"/>
      <c r="C214" s="76"/>
      <c r="D214" s="77" t="s">
        <v>52</v>
      </c>
      <c r="E214" s="78"/>
      <c r="F214" s="77" t="s">
        <v>42</v>
      </c>
      <c r="G214" s="157">
        <v>500000</v>
      </c>
      <c r="H214" s="80">
        <v>500000</v>
      </c>
      <c r="I214" s="80"/>
      <c r="J214" s="80"/>
      <c r="K214" s="80"/>
      <c r="L214" s="81"/>
      <c r="M214" s="80"/>
      <c r="N214" s="80">
        <v>500000</v>
      </c>
      <c r="O214" s="85">
        <v>41555</v>
      </c>
      <c r="P214" s="81"/>
      <c r="Q214" s="81"/>
    </row>
    <row r="215" spans="1:17" x14ac:dyDescent="0.15">
      <c r="A215" s="75" t="s">
        <v>31</v>
      </c>
      <c r="B215" s="75"/>
      <c r="C215" s="76"/>
      <c r="D215" s="77" t="s">
        <v>52</v>
      </c>
      <c r="E215" s="78"/>
      <c r="F215" s="77" t="s">
        <v>42</v>
      </c>
      <c r="G215" s="157">
        <v>500000</v>
      </c>
      <c r="H215" s="80">
        <v>500000</v>
      </c>
      <c r="I215" s="80"/>
      <c r="J215" s="80"/>
      <c r="K215" s="80"/>
      <c r="L215" s="81"/>
      <c r="M215" s="80"/>
      <c r="N215" s="80">
        <v>500000</v>
      </c>
      <c r="O215" s="85">
        <v>41555</v>
      </c>
      <c r="P215" s="81"/>
      <c r="Q215" s="81"/>
    </row>
    <row r="216" spans="1:17" x14ac:dyDescent="0.2">
      <c r="A216" s="75" t="s">
        <v>579</v>
      </c>
      <c r="B216" s="150"/>
      <c r="C216" s="151"/>
      <c r="D216" s="152"/>
      <c r="E216" s="153"/>
      <c r="F216" s="154"/>
      <c r="G216" s="155"/>
      <c r="H216" s="80"/>
      <c r="I216" s="80"/>
      <c r="J216" s="80"/>
      <c r="K216" s="80"/>
      <c r="L216" s="80"/>
      <c r="M216" s="80"/>
      <c r="N216" s="80"/>
      <c r="O216" s="77"/>
      <c r="P216" s="81"/>
      <c r="Q216" s="81"/>
    </row>
    <row r="217" spans="1:17" x14ac:dyDescent="0.2">
      <c r="A217" s="75"/>
      <c r="B217" s="150"/>
      <c r="C217" s="151"/>
      <c r="D217" s="152"/>
      <c r="E217" s="153"/>
      <c r="F217" s="154"/>
      <c r="G217" s="155"/>
      <c r="H217" s="80"/>
      <c r="I217" s="80"/>
      <c r="J217" s="80"/>
      <c r="K217" s="80"/>
      <c r="L217" s="81"/>
      <c r="M217" s="80"/>
      <c r="N217" s="80"/>
      <c r="O217" s="77"/>
      <c r="P217" s="81"/>
      <c r="Q217" s="81"/>
    </row>
    <row r="218" spans="1:17" x14ac:dyDescent="0.15">
      <c r="A218" s="75" t="s">
        <v>31</v>
      </c>
      <c r="B218" s="75" t="s">
        <v>506</v>
      </c>
      <c r="C218" s="76"/>
      <c r="D218" s="78"/>
      <c r="E218" s="78"/>
      <c r="F218" s="77"/>
      <c r="G218" s="80">
        <v>500000</v>
      </c>
      <c r="H218" s="80"/>
      <c r="I218" s="80"/>
      <c r="J218" s="80"/>
      <c r="K218" s="80"/>
      <c r="L218" s="81"/>
      <c r="M218" s="80"/>
      <c r="N218" s="80"/>
      <c r="O218" s="77"/>
      <c r="P218" s="81"/>
      <c r="Q218" s="81"/>
    </row>
    <row r="219" spans="1:17" x14ac:dyDescent="0.15">
      <c r="A219" s="75" t="s">
        <v>31</v>
      </c>
      <c r="B219" s="75"/>
      <c r="C219" s="76"/>
      <c r="D219" s="77" t="s">
        <v>52</v>
      </c>
      <c r="E219" s="78"/>
      <c r="F219" s="77" t="s">
        <v>42</v>
      </c>
      <c r="G219" s="157">
        <v>500000</v>
      </c>
      <c r="H219" s="80">
        <v>500000</v>
      </c>
      <c r="I219" s="80"/>
      <c r="J219" s="80"/>
      <c r="K219" s="80"/>
      <c r="L219" s="81"/>
      <c r="M219" s="80"/>
      <c r="N219" s="80">
        <v>500000</v>
      </c>
      <c r="O219" s="85">
        <v>41576</v>
      </c>
      <c r="P219" s="81"/>
      <c r="Q219" s="81"/>
    </row>
    <row r="220" spans="1:17" x14ac:dyDescent="0.2">
      <c r="A220" s="75" t="s">
        <v>580</v>
      </c>
      <c r="B220" s="150"/>
      <c r="C220" s="151"/>
      <c r="D220" s="152"/>
      <c r="E220" s="153"/>
      <c r="F220" s="154"/>
      <c r="G220" s="155"/>
      <c r="H220" s="80"/>
      <c r="I220" s="80"/>
      <c r="J220" s="80"/>
      <c r="K220" s="80"/>
      <c r="L220" s="80"/>
      <c r="M220" s="80"/>
      <c r="N220" s="80"/>
      <c r="O220" s="77"/>
      <c r="P220" s="81"/>
      <c r="Q220" s="81"/>
    </row>
    <row r="221" spans="1:17" x14ac:dyDescent="0.2">
      <c r="A221" s="75"/>
      <c r="B221" s="150"/>
      <c r="C221" s="151"/>
      <c r="D221" s="152"/>
      <c r="E221" s="153"/>
      <c r="F221" s="154"/>
      <c r="G221" s="155"/>
      <c r="H221" s="80"/>
      <c r="I221" s="80"/>
      <c r="J221" s="80"/>
      <c r="K221" s="80"/>
      <c r="L221" s="81"/>
      <c r="M221" s="80"/>
      <c r="N221" s="80"/>
      <c r="O221" s="77"/>
      <c r="P221" s="81"/>
      <c r="Q221" s="81"/>
    </row>
    <row r="222" spans="1:17" x14ac:dyDescent="0.15">
      <c r="A222" s="75" t="s">
        <v>31</v>
      </c>
      <c r="B222" s="75" t="s">
        <v>508</v>
      </c>
      <c r="C222" s="76"/>
      <c r="D222" s="78"/>
      <c r="E222" s="78"/>
      <c r="F222" s="77"/>
      <c r="G222" s="80">
        <v>500000</v>
      </c>
      <c r="H222" s="80"/>
      <c r="I222" s="80"/>
      <c r="J222" s="80"/>
      <c r="K222" s="80"/>
      <c r="L222" s="81"/>
      <c r="M222" s="80"/>
      <c r="N222" s="80"/>
      <c r="O222" s="77"/>
      <c r="P222" s="81"/>
      <c r="Q222" s="81"/>
    </row>
    <row r="223" spans="1:17" x14ac:dyDescent="0.15">
      <c r="A223" s="75" t="s">
        <v>31</v>
      </c>
      <c r="B223" s="75"/>
      <c r="C223" s="76"/>
      <c r="D223" s="77" t="s">
        <v>52</v>
      </c>
      <c r="E223" s="78"/>
      <c r="F223" s="77" t="s">
        <v>42</v>
      </c>
      <c r="G223" s="157">
        <v>500000</v>
      </c>
      <c r="H223" s="80">
        <v>500000</v>
      </c>
      <c r="I223" s="80"/>
      <c r="J223" s="80"/>
      <c r="K223" s="80"/>
      <c r="L223" s="80"/>
      <c r="M223" s="80"/>
      <c r="N223" s="80">
        <v>500000</v>
      </c>
      <c r="O223" s="85">
        <v>41590</v>
      </c>
      <c r="P223" s="81"/>
      <c r="Q223" s="81"/>
    </row>
    <row r="224" spans="1:17" x14ac:dyDescent="0.2">
      <c r="A224" s="75" t="s">
        <v>517</v>
      </c>
      <c r="B224" s="150"/>
      <c r="C224" s="151"/>
      <c r="D224" s="152"/>
      <c r="E224" s="153"/>
      <c r="F224" s="154"/>
      <c r="G224" s="155"/>
      <c r="H224" s="80"/>
      <c r="I224" s="80"/>
      <c r="J224" s="80"/>
      <c r="K224" s="80"/>
      <c r="L224" s="80"/>
      <c r="M224" s="80"/>
      <c r="N224" s="80"/>
      <c r="O224" s="77"/>
      <c r="P224" s="81"/>
      <c r="Q224" s="81"/>
    </row>
    <row r="225" spans="1:17" x14ac:dyDescent="0.2">
      <c r="A225" s="75"/>
      <c r="B225" s="150"/>
      <c r="C225" s="151"/>
      <c r="D225" s="152"/>
      <c r="E225" s="153"/>
      <c r="F225" s="154"/>
      <c r="G225" s="155"/>
      <c r="H225" s="80"/>
      <c r="I225" s="80"/>
      <c r="J225" s="80"/>
      <c r="K225" s="80"/>
      <c r="L225" s="80"/>
      <c r="M225" s="80"/>
      <c r="N225" s="80"/>
      <c r="O225" s="77"/>
      <c r="P225" s="81"/>
      <c r="Q225" s="81"/>
    </row>
    <row r="226" spans="1:17" x14ac:dyDescent="0.15">
      <c r="A226" s="75" t="s">
        <v>31</v>
      </c>
      <c r="B226" s="75" t="s">
        <v>510</v>
      </c>
      <c r="C226" s="76"/>
      <c r="D226" s="78"/>
      <c r="E226" s="78"/>
      <c r="F226" s="77"/>
      <c r="G226" s="80">
        <v>2000000</v>
      </c>
      <c r="H226" s="80"/>
      <c r="I226" s="80"/>
      <c r="J226" s="80"/>
      <c r="K226" s="80"/>
      <c r="L226" s="80"/>
      <c r="M226" s="80"/>
      <c r="N226" s="80"/>
      <c r="O226" s="77"/>
      <c r="P226" s="81"/>
      <c r="Q226" s="81"/>
    </row>
    <row r="227" spans="1:17" x14ac:dyDescent="0.15">
      <c r="A227" s="75" t="s">
        <v>31</v>
      </c>
      <c r="B227" s="75"/>
      <c r="C227" s="76"/>
      <c r="D227" s="77" t="s">
        <v>52</v>
      </c>
      <c r="E227" s="78"/>
      <c r="F227" s="77" t="s">
        <v>42</v>
      </c>
      <c r="G227" s="157">
        <v>1000000</v>
      </c>
      <c r="H227" s="80">
        <v>1000000</v>
      </c>
      <c r="I227" s="80"/>
      <c r="J227" s="80"/>
      <c r="K227" s="80"/>
      <c r="L227" s="80"/>
      <c r="M227" s="80"/>
      <c r="N227" s="80">
        <v>1000000</v>
      </c>
      <c r="O227" s="85">
        <v>41597</v>
      </c>
      <c r="P227" s="81"/>
      <c r="Q227" s="81"/>
    </row>
    <row r="228" spans="1:17" x14ac:dyDescent="0.15">
      <c r="A228" s="75" t="s">
        <v>31</v>
      </c>
      <c r="B228" s="75"/>
      <c r="C228" s="76"/>
      <c r="D228" s="77" t="s">
        <v>52</v>
      </c>
      <c r="E228" s="78"/>
      <c r="F228" s="77" t="s">
        <v>42</v>
      </c>
      <c r="G228" s="157">
        <v>1000000</v>
      </c>
      <c r="H228" s="80">
        <v>1000000</v>
      </c>
      <c r="I228" s="80"/>
      <c r="J228" s="80"/>
      <c r="K228" s="80"/>
      <c r="L228" s="80"/>
      <c r="M228" s="80"/>
      <c r="N228" s="80">
        <v>1000000</v>
      </c>
      <c r="O228" s="85">
        <v>41597</v>
      </c>
      <c r="P228" s="81"/>
      <c r="Q228" s="81"/>
    </row>
    <row r="229" spans="1:17" x14ac:dyDescent="0.2">
      <c r="A229" s="75" t="s">
        <v>518</v>
      </c>
      <c r="B229" s="150"/>
      <c r="C229" s="151"/>
      <c r="D229" s="152"/>
      <c r="E229" s="153"/>
      <c r="F229" s="154"/>
      <c r="G229" s="155"/>
      <c r="H229" s="80"/>
      <c r="I229" s="80"/>
      <c r="J229" s="80"/>
      <c r="K229" s="80"/>
      <c r="L229" s="81"/>
      <c r="M229" s="80"/>
      <c r="N229" s="80"/>
      <c r="O229" s="77"/>
      <c r="P229" s="81"/>
      <c r="Q229" s="81"/>
    </row>
    <row r="230" spans="1:17" x14ac:dyDescent="0.2">
      <c r="A230" s="75"/>
      <c r="B230" s="150"/>
      <c r="C230" s="151"/>
      <c r="D230" s="152"/>
      <c r="E230" s="153"/>
      <c r="F230" s="154"/>
      <c r="G230" s="155"/>
      <c r="H230" s="80"/>
      <c r="I230" s="80"/>
      <c r="J230" s="80"/>
      <c r="K230" s="80"/>
      <c r="L230" s="80"/>
      <c r="M230" s="80"/>
      <c r="N230" s="80"/>
      <c r="O230" s="77"/>
      <c r="P230" s="81"/>
      <c r="Q230" s="81"/>
    </row>
    <row r="231" spans="1:17" x14ac:dyDescent="0.15">
      <c r="A231" s="75" t="s">
        <v>31</v>
      </c>
      <c r="B231" s="75" t="s">
        <v>118</v>
      </c>
      <c r="C231" s="76"/>
      <c r="D231" s="78"/>
      <c r="E231" s="78"/>
      <c r="F231" s="77"/>
      <c r="G231" s="80">
        <v>1500000</v>
      </c>
      <c r="H231" s="80"/>
      <c r="I231" s="80"/>
      <c r="J231" s="80"/>
      <c r="K231" s="80"/>
      <c r="L231" s="80"/>
      <c r="M231" s="80"/>
      <c r="N231" s="80"/>
      <c r="O231" s="77"/>
      <c r="P231" s="81"/>
      <c r="Q231" s="81"/>
    </row>
    <row r="232" spans="1:17" x14ac:dyDescent="0.15">
      <c r="A232" s="75" t="s">
        <v>31</v>
      </c>
      <c r="B232" s="75"/>
      <c r="C232" s="76"/>
      <c r="D232" s="77" t="s">
        <v>52</v>
      </c>
      <c r="E232" s="78"/>
      <c r="F232" s="77" t="s">
        <v>42</v>
      </c>
      <c r="G232" s="157">
        <v>1000000</v>
      </c>
      <c r="H232" s="80">
        <v>1000000</v>
      </c>
      <c r="I232" s="80"/>
      <c r="J232" s="80"/>
      <c r="K232" s="80"/>
      <c r="L232" s="80"/>
      <c r="M232" s="80"/>
      <c r="N232" s="80">
        <v>1000000</v>
      </c>
      <c r="O232" s="85">
        <v>41611</v>
      </c>
      <c r="P232" s="81"/>
      <c r="Q232" s="81"/>
    </row>
    <row r="233" spans="1:17" x14ac:dyDescent="0.15">
      <c r="A233" s="75" t="s">
        <v>31</v>
      </c>
      <c r="B233" s="75"/>
      <c r="C233" s="76"/>
      <c r="D233" s="77" t="s">
        <v>52</v>
      </c>
      <c r="E233" s="78"/>
      <c r="F233" s="77" t="s">
        <v>42</v>
      </c>
      <c r="G233" s="157">
        <v>500000</v>
      </c>
      <c r="H233" s="80">
        <v>500000</v>
      </c>
      <c r="I233" s="80"/>
      <c r="J233" s="80"/>
      <c r="K233" s="80"/>
      <c r="L233" s="80"/>
      <c r="M233" s="80"/>
      <c r="N233" s="80">
        <v>500000</v>
      </c>
      <c r="O233" s="85">
        <v>41308</v>
      </c>
      <c r="P233" s="81"/>
      <c r="Q233" s="81"/>
    </row>
    <row r="234" spans="1:17" x14ac:dyDescent="0.2">
      <c r="A234" s="75" t="s">
        <v>119</v>
      </c>
      <c r="B234" s="150"/>
      <c r="C234" s="151"/>
      <c r="D234" s="152"/>
      <c r="E234" s="153"/>
      <c r="F234" s="154"/>
      <c r="G234" s="155"/>
      <c r="H234" s="80"/>
      <c r="I234" s="80"/>
      <c r="J234" s="80"/>
      <c r="K234" s="80"/>
      <c r="L234" s="81"/>
      <c r="M234" s="80"/>
      <c r="N234" s="80"/>
      <c r="O234" s="77"/>
      <c r="P234" s="81"/>
      <c r="Q234" s="81"/>
    </row>
    <row r="235" spans="1:17" x14ac:dyDescent="0.2">
      <c r="A235" s="75"/>
      <c r="B235" s="150"/>
      <c r="C235" s="151"/>
      <c r="D235" s="152"/>
      <c r="E235" s="153"/>
      <c r="F235" s="154"/>
      <c r="G235" s="155"/>
      <c r="H235" s="80"/>
      <c r="I235" s="80"/>
      <c r="J235" s="80"/>
      <c r="K235" s="80"/>
      <c r="L235" s="80"/>
      <c r="M235" s="80"/>
      <c r="N235" s="80"/>
      <c r="O235" s="77"/>
      <c r="P235" s="81"/>
      <c r="Q235" s="81"/>
    </row>
    <row r="236" spans="1:17" x14ac:dyDescent="0.15">
      <c r="A236" s="75" t="s">
        <v>31</v>
      </c>
      <c r="B236" s="75" t="s">
        <v>81</v>
      </c>
      <c r="C236" s="76"/>
      <c r="D236" s="78"/>
      <c r="E236" s="78"/>
      <c r="F236" s="77"/>
      <c r="G236" s="80">
        <v>500000</v>
      </c>
      <c r="H236" s="80"/>
      <c r="I236" s="80"/>
      <c r="J236" s="80"/>
      <c r="K236" s="80"/>
      <c r="L236" s="81"/>
      <c r="M236" s="80"/>
      <c r="N236" s="80"/>
      <c r="O236" s="77"/>
      <c r="P236" s="81"/>
      <c r="Q236" s="81"/>
    </row>
    <row r="237" spans="1:17" x14ac:dyDescent="0.15">
      <c r="A237" s="75" t="s">
        <v>31</v>
      </c>
      <c r="B237" s="75"/>
      <c r="C237" s="76"/>
      <c r="D237" s="77" t="s">
        <v>52</v>
      </c>
      <c r="E237" s="78"/>
      <c r="F237" s="77" t="s">
        <v>42</v>
      </c>
      <c r="G237" s="157">
        <v>500000</v>
      </c>
      <c r="H237" s="80">
        <v>500000</v>
      </c>
      <c r="I237" s="80"/>
      <c r="J237" s="80"/>
      <c r="K237" s="80"/>
      <c r="L237" s="80"/>
      <c r="M237" s="80"/>
      <c r="N237" s="80">
        <v>500000</v>
      </c>
      <c r="O237" s="85">
        <v>41618</v>
      </c>
      <c r="P237" s="81"/>
      <c r="Q237" s="81"/>
    </row>
    <row r="238" spans="1:17" x14ac:dyDescent="0.2">
      <c r="A238" s="75" t="s">
        <v>120</v>
      </c>
      <c r="B238" s="150"/>
      <c r="C238" s="151"/>
      <c r="D238" s="152"/>
      <c r="E238" s="153"/>
      <c r="F238" s="154"/>
      <c r="G238" s="155"/>
      <c r="H238" s="80"/>
      <c r="I238" s="80"/>
      <c r="J238" s="80"/>
      <c r="K238" s="80"/>
      <c r="L238" s="80"/>
      <c r="M238" s="80"/>
      <c r="N238" s="80"/>
      <c r="O238" s="77"/>
      <c r="P238" s="81"/>
      <c r="Q238" s="81"/>
    </row>
    <row r="239" spans="1:17" x14ac:dyDescent="0.2">
      <c r="A239" s="75"/>
      <c r="B239" s="150"/>
      <c r="C239" s="151"/>
      <c r="D239" s="152"/>
      <c r="E239" s="153"/>
      <c r="F239" s="154"/>
      <c r="G239" s="155"/>
      <c r="H239" s="80"/>
      <c r="I239" s="80"/>
      <c r="J239" s="80"/>
      <c r="K239" s="80"/>
      <c r="L239" s="80"/>
      <c r="M239" s="80"/>
      <c r="N239" s="80"/>
      <c r="O239" s="77"/>
      <c r="P239" s="81"/>
      <c r="Q239" s="81"/>
    </row>
    <row r="240" spans="1:17" x14ac:dyDescent="0.15">
      <c r="A240" s="75" t="s">
        <v>31</v>
      </c>
      <c r="B240" s="75" t="s">
        <v>83</v>
      </c>
      <c r="C240" s="76"/>
      <c r="D240" s="78"/>
      <c r="E240" s="78"/>
      <c r="F240" s="77"/>
      <c r="G240" s="80">
        <v>500000</v>
      </c>
      <c r="H240" s="80"/>
      <c r="I240" s="80"/>
      <c r="J240" s="80"/>
      <c r="K240" s="80"/>
      <c r="L240" s="81"/>
      <c r="M240" s="80"/>
      <c r="N240" s="80"/>
      <c r="O240" s="77"/>
      <c r="P240" s="81"/>
      <c r="Q240" s="81"/>
    </row>
    <row r="241" spans="1:17" x14ac:dyDescent="0.15">
      <c r="A241" s="75" t="s">
        <v>31</v>
      </c>
      <c r="B241" s="75"/>
      <c r="C241" s="76"/>
      <c r="D241" s="77" t="s">
        <v>52</v>
      </c>
      <c r="E241" s="78"/>
      <c r="F241" s="77" t="s">
        <v>42</v>
      </c>
      <c r="G241" s="157">
        <v>500000</v>
      </c>
      <c r="H241" s="80">
        <v>500000</v>
      </c>
      <c r="I241" s="80"/>
      <c r="J241" s="80"/>
      <c r="K241" s="80"/>
      <c r="L241" s="80"/>
      <c r="M241" s="80"/>
      <c r="N241" s="80">
        <v>500000</v>
      </c>
      <c r="O241" s="85">
        <v>41646</v>
      </c>
      <c r="P241" s="81"/>
      <c r="Q241" s="81"/>
    </row>
    <row r="242" spans="1:17" x14ac:dyDescent="0.2">
      <c r="A242" s="75" t="s">
        <v>121</v>
      </c>
      <c r="B242" s="150"/>
      <c r="C242" s="151"/>
      <c r="D242" s="152"/>
      <c r="E242" s="153"/>
      <c r="F242" s="154"/>
      <c r="G242" s="155"/>
      <c r="H242" s="80"/>
      <c r="I242" s="80"/>
      <c r="J242" s="80"/>
      <c r="K242" s="80"/>
      <c r="L242" s="80"/>
      <c r="M242" s="80"/>
      <c r="N242" s="80"/>
      <c r="O242" s="77"/>
      <c r="P242" s="81"/>
      <c r="Q242" s="81"/>
    </row>
    <row r="243" spans="1:17" x14ac:dyDescent="0.2">
      <c r="A243" s="75"/>
      <c r="B243" s="150"/>
      <c r="C243" s="151"/>
      <c r="D243" s="152"/>
      <c r="E243" s="153"/>
      <c r="F243" s="154"/>
      <c r="G243" s="155"/>
      <c r="H243" s="80"/>
      <c r="I243" s="80"/>
      <c r="J243" s="80"/>
      <c r="K243" s="80"/>
      <c r="L243" s="80"/>
      <c r="M243" s="80"/>
      <c r="N243" s="80"/>
      <c r="O243" s="77"/>
      <c r="P243" s="81"/>
      <c r="Q243" s="81"/>
    </row>
    <row r="244" spans="1:17" x14ac:dyDescent="0.15">
      <c r="A244" s="75" t="s">
        <v>31</v>
      </c>
      <c r="B244" s="75" t="s">
        <v>85</v>
      </c>
      <c r="C244" s="76"/>
      <c r="D244" s="78"/>
      <c r="E244" s="78"/>
      <c r="F244" s="77"/>
      <c r="G244" s="80">
        <v>500000</v>
      </c>
      <c r="H244" s="80"/>
      <c r="I244" s="80"/>
      <c r="J244" s="80"/>
      <c r="K244" s="80"/>
      <c r="L244" s="81"/>
      <c r="M244" s="80"/>
      <c r="N244" s="80"/>
      <c r="O244" s="77"/>
      <c r="P244" s="81"/>
      <c r="Q244" s="81"/>
    </row>
    <row r="245" spans="1:17" x14ac:dyDescent="0.15">
      <c r="A245" s="75" t="s">
        <v>31</v>
      </c>
      <c r="B245" s="75"/>
      <c r="C245" s="76"/>
      <c r="D245" s="77" t="s">
        <v>52</v>
      </c>
      <c r="E245" s="78"/>
      <c r="F245" s="77" t="s">
        <v>42</v>
      </c>
      <c r="G245" s="157">
        <v>500000</v>
      </c>
      <c r="H245" s="80">
        <v>500000</v>
      </c>
      <c r="I245" s="80"/>
      <c r="J245" s="80"/>
      <c r="K245" s="80"/>
      <c r="L245" s="81"/>
      <c r="M245" s="80"/>
      <c r="N245" s="80">
        <v>500000</v>
      </c>
      <c r="O245" s="85">
        <v>41646</v>
      </c>
      <c r="P245" s="81"/>
      <c r="Q245" s="81"/>
    </row>
    <row r="246" spans="1:17" x14ac:dyDescent="0.2">
      <c r="A246" s="75" t="s">
        <v>122</v>
      </c>
      <c r="B246" s="150"/>
      <c r="C246" s="151"/>
      <c r="D246" s="152"/>
      <c r="E246" s="153"/>
      <c r="F246" s="154"/>
      <c r="G246" s="155"/>
      <c r="H246" s="80"/>
      <c r="I246" s="80"/>
      <c r="J246" s="80"/>
      <c r="K246" s="80"/>
      <c r="L246" s="80"/>
      <c r="M246" s="80"/>
      <c r="N246" s="80"/>
      <c r="O246" s="77"/>
      <c r="P246" s="81"/>
      <c r="Q246" s="81"/>
    </row>
    <row r="247" spans="1:17" x14ac:dyDescent="0.2">
      <c r="A247" s="75"/>
      <c r="B247" s="150"/>
      <c r="C247" s="151"/>
      <c r="D247" s="152"/>
      <c r="E247" s="153"/>
      <c r="F247" s="154"/>
      <c r="G247" s="155"/>
      <c r="H247" s="80"/>
      <c r="I247" s="80"/>
      <c r="J247" s="80"/>
      <c r="K247" s="80"/>
      <c r="L247" s="80"/>
      <c r="M247" s="80"/>
      <c r="N247" s="80"/>
      <c r="O247" s="77"/>
      <c r="P247" s="81"/>
      <c r="Q247" s="81"/>
    </row>
    <row r="248" spans="1:17" x14ac:dyDescent="0.15">
      <c r="A248" s="75" t="s">
        <v>31</v>
      </c>
      <c r="B248" s="75" t="s">
        <v>87</v>
      </c>
      <c r="C248" s="76"/>
      <c r="D248" s="78"/>
      <c r="E248" s="78"/>
      <c r="F248" s="77"/>
      <c r="G248" s="80">
        <v>1500000</v>
      </c>
      <c r="H248" s="80"/>
      <c r="I248" s="80"/>
      <c r="J248" s="80"/>
      <c r="K248" s="80"/>
      <c r="L248" s="80"/>
      <c r="M248" s="80"/>
      <c r="N248" s="80"/>
      <c r="O248" s="77"/>
      <c r="P248" s="81"/>
      <c r="Q248" s="81"/>
    </row>
    <row r="249" spans="1:17" x14ac:dyDescent="0.15">
      <c r="A249" s="75" t="s">
        <v>31</v>
      </c>
      <c r="B249" s="75"/>
      <c r="C249" s="76"/>
      <c r="D249" s="77" t="s">
        <v>52</v>
      </c>
      <c r="E249" s="78"/>
      <c r="F249" s="77" t="s">
        <v>42</v>
      </c>
      <c r="G249" s="157">
        <v>1000000</v>
      </c>
      <c r="H249" s="81"/>
      <c r="I249" s="80"/>
      <c r="J249" s="80"/>
      <c r="K249" s="80"/>
      <c r="L249" s="80">
        <v>1000000</v>
      </c>
      <c r="M249" s="80"/>
      <c r="N249" s="80">
        <v>1000000</v>
      </c>
      <c r="O249" s="85">
        <v>41674</v>
      </c>
      <c r="P249" s="81"/>
      <c r="Q249" s="81"/>
    </row>
    <row r="250" spans="1:17" x14ac:dyDescent="0.15">
      <c r="A250" s="75" t="s">
        <v>31</v>
      </c>
      <c r="B250" s="75"/>
      <c r="C250" s="76"/>
      <c r="D250" s="77" t="s">
        <v>52</v>
      </c>
      <c r="E250" s="78"/>
      <c r="F250" s="77" t="s">
        <v>42</v>
      </c>
      <c r="G250" s="157">
        <v>500000</v>
      </c>
      <c r="H250" s="81"/>
      <c r="I250" s="80"/>
      <c r="J250" s="80"/>
      <c r="K250" s="80"/>
      <c r="L250" s="80">
        <v>500000</v>
      </c>
      <c r="M250" s="80"/>
      <c r="N250" s="80">
        <v>500000</v>
      </c>
      <c r="O250" s="85">
        <v>41674</v>
      </c>
      <c r="P250" s="81"/>
      <c r="Q250" s="81"/>
    </row>
    <row r="251" spans="1:17" x14ac:dyDescent="0.2">
      <c r="A251" s="75" t="s">
        <v>123</v>
      </c>
      <c r="B251" s="150"/>
      <c r="C251" s="151"/>
      <c r="D251" s="152"/>
      <c r="E251" s="153"/>
      <c r="F251" s="154"/>
      <c r="G251" s="155"/>
      <c r="H251" s="80"/>
      <c r="I251" s="80"/>
      <c r="J251" s="80"/>
      <c r="K251" s="80"/>
      <c r="L251" s="81"/>
      <c r="M251" s="80"/>
      <c r="N251" s="80"/>
      <c r="O251" s="77"/>
      <c r="P251" s="81"/>
      <c r="Q251" s="81"/>
    </row>
    <row r="252" spans="1:17" x14ac:dyDescent="0.2">
      <c r="A252" s="75"/>
      <c r="B252" s="150"/>
      <c r="C252" s="151"/>
      <c r="D252" s="152"/>
      <c r="E252" s="153"/>
      <c r="F252" s="154"/>
      <c r="G252" s="155"/>
      <c r="H252" s="80"/>
      <c r="I252" s="80"/>
      <c r="J252" s="80"/>
      <c r="K252" s="80"/>
      <c r="L252" s="81"/>
      <c r="M252" s="80"/>
      <c r="N252" s="80"/>
      <c r="O252" s="77"/>
      <c r="P252" s="81"/>
      <c r="Q252" s="81"/>
    </row>
    <row r="253" spans="1:17" x14ac:dyDescent="0.2">
      <c r="A253" s="140" t="s">
        <v>47</v>
      </c>
      <c r="B253" s="140" t="s">
        <v>19</v>
      </c>
      <c r="C253" s="141" t="s">
        <v>137</v>
      </c>
      <c r="D253" s="142">
        <v>39286</v>
      </c>
      <c r="E253" s="143"/>
      <c r="F253" s="144"/>
      <c r="G253" s="145" t="s">
        <v>40</v>
      </c>
      <c r="H253" s="161"/>
      <c r="I253" s="80"/>
      <c r="J253" s="80"/>
      <c r="K253" s="80"/>
      <c r="L253" s="80"/>
      <c r="M253" s="80"/>
      <c r="N253" s="80"/>
      <c r="O253" s="77"/>
      <c r="P253" s="81"/>
      <c r="Q253" s="81"/>
    </row>
    <row r="254" spans="1:17" x14ac:dyDescent="0.2">
      <c r="A254" s="150"/>
      <c r="B254" s="150"/>
      <c r="C254" s="151"/>
      <c r="D254" s="152"/>
      <c r="E254" s="153"/>
      <c r="F254" s="154"/>
      <c r="G254" s="155"/>
      <c r="H254" s="161"/>
      <c r="I254" s="80"/>
      <c r="J254" s="80"/>
      <c r="K254" s="80"/>
      <c r="L254" s="80"/>
      <c r="M254" s="80"/>
      <c r="N254" s="80"/>
      <c r="O254" s="77"/>
      <c r="P254" s="81"/>
      <c r="Q254" s="81"/>
    </row>
    <row r="255" spans="1:17" x14ac:dyDescent="0.2">
      <c r="A255" s="140" t="s">
        <v>146</v>
      </c>
      <c r="B255" s="140" t="s">
        <v>19</v>
      </c>
      <c r="C255" s="141" t="s">
        <v>147</v>
      </c>
      <c r="D255" s="142">
        <v>39365</v>
      </c>
      <c r="E255" s="143"/>
      <c r="F255" s="144"/>
      <c r="G255" s="145" t="s">
        <v>148</v>
      </c>
      <c r="H255" s="161"/>
      <c r="I255" s="80"/>
      <c r="J255" s="80"/>
      <c r="K255" s="80"/>
      <c r="L255" s="80"/>
      <c r="M255" s="80"/>
      <c r="N255" s="80"/>
      <c r="O255" s="77"/>
      <c r="P255" s="81"/>
      <c r="Q255" s="81"/>
    </row>
    <row r="256" spans="1:17" x14ac:dyDescent="0.2">
      <c r="A256" s="150"/>
      <c r="B256" s="150"/>
      <c r="C256" s="151"/>
      <c r="D256" s="152"/>
      <c r="E256" s="153"/>
      <c r="F256" s="154"/>
      <c r="G256" s="155"/>
      <c r="H256" s="161"/>
      <c r="I256" s="80"/>
      <c r="J256" s="80"/>
      <c r="K256" s="80"/>
      <c r="L256" s="80"/>
      <c r="M256" s="80"/>
      <c r="N256" s="80"/>
      <c r="O256" s="77"/>
      <c r="P256" s="81"/>
      <c r="Q256" s="81"/>
    </row>
    <row r="257" spans="1:17" x14ac:dyDescent="0.15">
      <c r="A257" s="75" t="s">
        <v>146</v>
      </c>
      <c r="B257" s="75" t="s">
        <v>635</v>
      </c>
      <c r="C257" s="76"/>
      <c r="D257" s="77"/>
      <c r="E257" s="78"/>
      <c r="F257" s="77"/>
      <c r="G257" s="80">
        <v>7000000</v>
      </c>
      <c r="H257" s="80"/>
      <c r="I257" s="80"/>
      <c r="J257" s="80"/>
      <c r="K257" s="80"/>
      <c r="L257" s="81"/>
      <c r="M257" s="80"/>
      <c r="N257" s="80"/>
      <c r="O257" s="85"/>
      <c r="P257" s="81"/>
      <c r="Q257" s="81"/>
    </row>
    <row r="258" spans="1:17" x14ac:dyDescent="0.15">
      <c r="A258" s="75" t="s">
        <v>146</v>
      </c>
      <c r="B258" s="75"/>
      <c r="C258" s="76"/>
      <c r="D258" s="77" t="s">
        <v>636</v>
      </c>
      <c r="E258" s="78"/>
      <c r="F258" s="77" t="s">
        <v>42</v>
      </c>
      <c r="G258" s="79">
        <v>7000000</v>
      </c>
      <c r="H258" s="80"/>
      <c r="I258" s="80"/>
      <c r="J258" s="80"/>
      <c r="K258" s="80"/>
      <c r="L258" s="81"/>
      <c r="M258" s="80">
        <v>7000000</v>
      </c>
      <c r="N258" s="80"/>
      <c r="O258" s="85">
        <v>41544</v>
      </c>
      <c r="P258" s="81"/>
      <c r="Q258" s="81"/>
    </row>
    <row r="259" spans="1:17" x14ac:dyDescent="0.15">
      <c r="A259" s="75" t="s">
        <v>637</v>
      </c>
      <c r="B259" s="75"/>
      <c r="C259" s="76"/>
      <c r="D259" s="77"/>
      <c r="E259" s="78"/>
      <c r="F259" s="77"/>
      <c r="G259" s="80"/>
      <c r="H259" s="80"/>
      <c r="I259" s="80"/>
      <c r="J259" s="80"/>
      <c r="K259" s="80"/>
      <c r="L259" s="80"/>
      <c r="M259" s="80"/>
      <c r="N259" s="80"/>
      <c r="O259" s="85"/>
      <c r="P259" s="81"/>
      <c r="Q259" s="81"/>
    </row>
    <row r="260" spans="1:17" x14ac:dyDescent="0.15">
      <c r="A260" s="75"/>
      <c r="B260" s="75"/>
      <c r="C260" s="76"/>
      <c r="D260" s="77"/>
      <c r="E260" s="78"/>
      <c r="F260" s="77"/>
      <c r="G260" s="80"/>
      <c r="H260" s="80"/>
      <c r="I260" s="80"/>
      <c r="J260" s="80"/>
      <c r="K260" s="80"/>
      <c r="L260" s="80"/>
      <c r="M260" s="80"/>
      <c r="N260" s="80"/>
      <c r="O260" s="85"/>
      <c r="P260" s="81"/>
      <c r="Q260" s="81"/>
    </row>
    <row r="261" spans="1:17" x14ac:dyDescent="0.15">
      <c r="A261" s="75" t="s">
        <v>146</v>
      </c>
      <c r="B261" s="75" t="s">
        <v>582</v>
      </c>
      <c r="C261" s="76"/>
      <c r="D261" s="77"/>
      <c r="E261" s="78"/>
      <c r="F261" s="77"/>
      <c r="G261" s="80">
        <v>7000000</v>
      </c>
      <c r="H261" s="80"/>
      <c r="I261" s="80"/>
      <c r="J261" s="80"/>
      <c r="K261" s="80"/>
      <c r="L261" s="81"/>
      <c r="M261" s="80"/>
      <c r="N261" s="80"/>
      <c r="O261" s="85"/>
      <c r="P261" s="81"/>
      <c r="Q261" s="81"/>
    </row>
    <row r="262" spans="1:17" x14ac:dyDescent="0.15">
      <c r="A262" s="75" t="s">
        <v>146</v>
      </c>
      <c r="B262" s="75"/>
      <c r="C262" s="76"/>
      <c r="D262" s="77" t="s">
        <v>583</v>
      </c>
      <c r="E262" s="78"/>
      <c r="F262" s="77" t="s">
        <v>42</v>
      </c>
      <c r="G262" s="79">
        <v>7000000</v>
      </c>
      <c r="H262" s="80">
        <v>7000000</v>
      </c>
      <c r="I262" s="80"/>
      <c r="J262" s="80"/>
      <c r="K262" s="80"/>
      <c r="L262" s="81"/>
      <c r="M262" s="81"/>
      <c r="N262" s="80">
        <v>7000000</v>
      </c>
      <c r="O262" s="85">
        <v>41575</v>
      </c>
      <c r="P262" s="81"/>
      <c r="Q262" s="81"/>
    </row>
    <row r="263" spans="1:17" x14ac:dyDescent="0.15">
      <c r="A263" s="75" t="s">
        <v>584</v>
      </c>
      <c r="B263" s="75"/>
      <c r="C263" s="76"/>
      <c r="D263" s="77"/>
      <c r="E263" s="78"/>
      <c r="F263" s="77"/>
      <c r="G263" s="80"/>
      <c r="H263" s="80"/>
      <c r="I263" s="80"/>
      <c r="J263" s="80"/>
      <c r="K263" s="80"/>
      <c r="L263" s="80"/>
      <c r="M263" s="80"/>
      <c r="N263" s="80"/>
      <c r="O263" s="85"/>
      <c r="P263" s="81"/>
      <c r="Q263" s="81"/>
    </row>
    <row r="264" spans="1:17" x14ac:dyDescent="0.15">
      <c r="A264" s="75"/>
      <c r="B264" s="75"/>
      <c r="C264" s="76"/>
      <c r="D264" s="77"/>
      <c r="E264" s="78"/>
      <c r="F264" s="77"/>
      <c r="G264" s="80"/>
      <c r="H264" s="80"/>
      <c r="I264" s="80"/>
      <c r="J264" s="80"/>
      <c r="K264" s="80"/>
      <c r="L264" s="80"/>
      <c r="M264" s="80"/>
      <c r="N264" s="80"/>
      <c r="O264" s="85"/>
      <c r="P264" s="81"/>
      <c r="Q264" s="81"/>
    </row>
    <row r="265" spans="1:17" x14ac:dyDescent="0.15">
      <c r="A265" s="75" t="s">
        <v>146</v>
      </c>
      <c r="B265" s="75" t="s">
        <v>519</v>
      </c>
      <c r="C265" s="76"/>
      <c r="D265" s="77"/>
      <c r="E265" s="78"/>
      <c r="F265" s="77"/>
      <c r="G265" s="80">
        <v>7000000</v>
      </c>
      <c r="H265" s="80"/>
      <c r="I265" s="80"/>
      <c r="J265" s="80"/>
      <c r="K265" s="80"/>
      <c r="L265" s="81"/>
      <c r="M265" s="80"/>
      <c r="N265" s="80"/>
      <c r="O265" s="85"/>
      <c r="P265" s="81"/>
      <c r="Q265" s="81"/>
    </row>
    <row r="266" spans="1:17" x14ac:dyDescent="0.15">
      <c r="A266" s="75" t="s">
        <v>146</v>
      </c>
      <c r="B266" s="75"/>
      <c r="C266" s="76"/>
      <c r="D266" s="77" t="s">
        <v>520</v>
      </c>
      <c r="E266" s="78"/>
      <c r="F266" s="77" t="s">
        <v>42</v>
      </c>
      <c r="G266" s="79">
        <v>7000000</v>
      </c>
      <c r="H266" s="80">
        <v>7000000</v>
      </c>
      <c r="I266" s="80"/>
      <c r="J266" s="80"/>
      <c r="K266" s="80"/>
      <c r="L266" s="81"/>
      <c r="M266" s="81"/>
      <c r="N266" s="80">
        <v>7000000</v>
      </c>
      <c r="O266" s="85">
        <v>41604</v>
      </c>
      <c r="P266" s="81"/>
      <c r="Q266" s="81"/>
    </row>
    <row r="267" spans="1:17" x14ac:dyDescent="0.15">
      <c r="A267" s="75" t="s">
        <v>521</v>
      </c>
      <c r="B267" s="75"/>
      <c r="C267" s="76"/>
      <c r="D267" s="77"/>
      <c r="E267" s="78"/>
      <c r="F267" s="77"/>
      <c r="G267" s="80"/>
      <c r="H267" s="80"/>
      <c r="I267" s="80"/>
      <c r="J267" s="80"/>
      <c r="K267" s="80"/>
      <c r="L267" s="80"/>
      <c r="M267" s="80"/>
      <c r="N267" s="80"/>
      <c r="O267" s="85"/>
      <c r="P267" s="81"/>
      <c r="Q267" s="81"/>
    </row>
    <row r="268" spans="1:17" x14ac:dyDescent="0.15">
      <c r="A268" s="75"/>
      <c r="B268" s="75"/>
      <c r="C268" s="76"/>
      <c r="D268" s="77"/>
      <c r="E268" s="78"/>
      <c r="F268" s="77"/>
      <c r="G268" s="80"/>
      <c r="H268" s="80"/>
      <c r="I268" s="80"/>
      <c r="J268" s="80"/>
      <c r="K268" s="80"/>
      <c r="L268" s="80"/>
      <c r="M268" s="80"/>
      <c r="N268" s="80"/>
      <c r="O268" s="85"/>
      <c r="P268" s="81"/>
      <c r="Q268" s="81"/>
    </row>
    <row r="269" spans="1:17" x14ac:dyDescent="0.2">
      <c r="A269" s="140" t="s">
        <v>155</v>
      </c>
      <c r="B269" s="140" t="s">
        <v>19</v>
      </c>
      <c r="C269" s="141" t="s">
        <v>156</v>
      </c>
      <c r="D269" s="142">
        <v>39629</v>
      </c>
      <c r="E269" s="143"/>
      <c r="F269" s="144"/>
      <c r="G269" s="145" t="s">
        <v>157</v>
      </c>
      <c r="H269" s="80"/>
      <c r="I269" s="80"/>
      <c r="J269" s="80"/>
      <c r="K269" s="80"/>
      <c r="L269" s="80"/>
      <c r="M269" s="80"/>
      <c r="N269" s="80"/>
      <c r="O269" s="85"/>
      <c r="P269" s="81"/>
      <c r="Q269" s="81"/>
    </row>
    <row r="270" spans="1:17" x14ac:dyDescent="0.2">
      <c r="A270" s="150"/>
      <c r="B270" s="150"/>
      <c r="C270" s="151"/>
      <c r="D270" s="152"/>
      <c r="E270" s="153"/>
      <c r="F270" s="154"/>
      <c r="G270" s="155"/>
      <c r="H270" s="80"/>
      <c r="I270" s="80"/>
      <c r="J270" s="80"/>
      <c r="K270" s="80"/>
      <c r="L270" s="80"/>
      <c r="M270" s="80"/>
      <c r="N270" s="80"/>
      <c r="O270" s="85"/>
      <c r="P270" s="81"/>
      <c r="Q270" s="81"/>
    </row>
    <row r="271" spans="1:17" x14ac:dyDescent="0.2">
      <c r="A271" s="140" t="s">
        <v>158</v>
      </c>
      <c r="B271" s="140" t="s">
        <v>19</v>
      </c>
      <c r="C271" s="141" t="s">
        <v>159</v>
      </c>
      <c r="D271" s="142">
        <v>39632</v>
      </c>
      <c r="E271" s="143"/>
      <c r="F271" s="144"/>
      <c r="G271" s="145" t="s">
        <v>160</v>
      </c>
      <c r="H271" s="80"/>
      <c r="I271" s="80"/>
      <c r="J271" s="80"/>
      <c r="K271" s="80"/>
      <c r="L271" s="80"/>
      <c r="M271" s="80"/>
      <c r="N271" s="80"/>
      <c r="O271" s="85"/>
      <c r="P271" s="81"/>
      <c r="Q271" s="81"/>
    </row>
    <row r="272" spans="1:17" x14ac:dyDescent="0.2">
      <c r="A272" s="150"/>
      <c r="B272" s="150"/>
      <c r="C272" s="151"/>
      <c r="D272" s="152"/>
      <c r="E272" s="153"/>
      <c r="F272" s="154"/>
      <c r="G272" s="155"/>
      <c r="H272" s="80"/>
      <c r="I272" s="80"/>
      <c r="J272" s="80"/>
      <c r="K272" s="80"/>
      <c r="L272" s="80"/>
      <c r="M272" s="80"/>
      <c r="N272" s="80"/>
      <c r="O272" s="85"/>
      <c r="P272" s="81"/>
      <c r="Q272" s="81"/>
    </row>
    <row r="273" spans="1:17" x14ac:dyDescent="0.2">
      <c r="A273" s="140" t="s">
        <v>161</v>
      </c>
      <c r="B273" s="140" t="s">
        <v>19</v>
      </c>
      <c r="C273" s="141" t="s">
        <v>162</v>
      </c>
      <c r="D273" s="142">
        <v>39639</v>
      </c>
      <c r="E273" s="143"/>
      <c r="F273" s="144"/>
      <c r="G273" s="145" t="s">
        <v>21</v>
      </c>
      <c r="H273" s="80"/>
      <c r="I273" s="80"/>
      <c r="J273" s="80"/>
      <c r="K273" s="80"/>
      <c r="L273" s="80"/>
      <c r="M273" s="80"/>
      <c r="N273" s="80"/>
      <c r="O273" s="85"/>
      <c r="P273" s="81"/>
      <c r="Q273" s="81"/>
    </row>
    <row r="274" spans="1:17" x14ac:dyDescent="0.2">
      <c r="A274" s="150"/>
      <c r="B274" s="150"/>
      <c r="C274" s="151"/>
      <c r="D274" s="152"/>
      <c r="E274" s="153"/>
      <c r="F274" s="154"/>
      <c r="G274" s="155"/>
      <c r="H274" s="80"/>
      <c r="I274" s="80"/>
      <c r="J274" s="80"/>
      <c r="K274" s="80"/>
      <c r="L274" s="80"/>
      <c r="M274" s="80"/>
      <c r="N274" s="80"/>
      <c r="O274" s="85"/>
      <c r="P274" s="81"/>
      <c r="Q274" s="81"/>
    </row>
    <row r="275" spans="1:17" x14ac:dyDescent="0.2">
      <c r="A275" s="140" t="s">
        <v>31</v>
      </c>
      <c r="B275" s="140" t="s">
        <v>19</v>
      </c>
      <c r="C275" s="141" t="s">
        <v>163</v>
      </c>
      <c r="D275" s="142">
        <v>39646</v>
      </c>
      <c r="E275" s="143"/>
      <c r="F275" s="144"/>
      <c r="G275" s="145">
        <v>15000000</v>
      </c>
      <c r="H275" s="80"/>
      <c r="I275" s="80"/>
      <c r="J275" s="80"/>
      <c r="K275" s="80"/>
      <c r="L275" s="80"/>
      <c r="M275" s="80"/>
      <c r="N275" s="80"/>
      <c r="O275" s="77"/>
      <c r="P275" s="81"/>
      <c r="Q275" s="81"/>
    </row>
    <row r="276" spans="1:17" x14ac:dyDescent="0.2">
      <c r="A276" s="75"/>
      <c r="B276" s="150"/>
      <c r="C276" s="151"/>
      <c r="D276" s="152"/>
      <c r="E276" s="153"/>
      <c r="F276" s="154"/>
      <c r="G276" s="155"/>
      <c r="H276" s="80"/>
      <c r="I276" s="80"/>
      <c r="J276" s="80"/>
      <c r="K276" s="80"/>
      <c r="L276" s="80"/>
      <c r="M276" s="80"/>
      <c r="N276" s="80"/>
      <c r="O276" s="77"/>
      <c r="P276" s="81"/>
      <c r="Q276" s="81"/>
    </row>
    <row r="277" spans="1:17" x14ac:dyDescent="0.15">
      <c r="A277" s="75" t="s">
        <v>31</v>
      </c>
      <c r="B277" s="75" t="s">
        <v>638</v>
      </c>
      <c r="C277" s="76"/>
      <c r="D277" s="77"/>
      <c r="E277" s="78"/>
      <c r="F277" s="77"/>
      <c r="G277" s="80">
        <v>1500000</v>
      </c>
      <c r="H277" s="80"/>
      <c r="I277" s="80"/>
      <c r="J277" s="80"/>
      <c r="K277" s="80"/>
      <c r="L277" s="80"/>
      <c r="M277" s="80"/>
      <c r="N277" s="80"/>
      <c r="O277" s="77"/>
      <c r="P277" s="81"/>
      <c r="Q277" s="81"/>
    </row>
    <row r="278" spans="1:17" x14ac:dyDescent="0.15">
      <c r="A278" s="75" t="s">
        <v>31</v>
      </c>
      <c r="B278" s="75"/>
      <c r="C278" s="76"/>
      <c r="D278" s="77" t="s">
        <v>52</v>
      </c>
      <c r="E278" s="78"/>
      <c r="F278" s="77" t="s">
        <v>42</v>
      </c>
      <c r="G278" s="79">
        <v>1000000</v>
      </c>
      <c r="H278" s="81"/>
      <c r="I278" s="80">
        <v>1000000</v>
      </c>
      <c r="J278" s="80"/>
      <c r="K278" s="80"/>
      <c r="L278" s="80"/>
      <c r="M278" s="80"/>
      <c r="N278" s="80"/>
      <c r="O278" s="85">
        <v>41541</v>
      </c>
      <c r="P278" s="81"/>
      <c r="Q278" s="81"/>
    </row>
    <row r="279" spans="1:17" x14ac:dyDescent="0.2">
      <c r="A279" s="75" t="s">
        <v>31</v>
      </c>
      <c r="B279" s="150"/>
      <c r="C279" s="151"/>
      <c r="D279" s="77" t="s">
        <v>52</v>
      </c>
      <c r="E279" s="153"/>
      <c r="F279" s="77" t="s">
        <v>42</v>
      </c>
      <c r="G279" s="79">
        <v>500000</v>
      </c>
      <c r="H279" s="81"/>
      <c r="I279" s="80">
        <v>500000</v>
      </c>
      <c r="J279" s="80"/>
      <c r="K279" s="80"/>
      <c r="L279" s="80"/>
      <c r="M279" s="80"/>
      <c r="N279" s="80"/>
      <c r="O279" s="85">
        <v>41541</v>
      </c>
      <c r="P279" s="81"/>
      <c r="Q279" s="81"/>
    </row>
    <row r="280" spans="1:17" x14ac:dyDescent="0.2">
      <c r="A280" s="75" t="s">
        <v>639</v>
      </c>
      <c r="B280" s="150"/>
      <c r="C280" s="151"/>
      <c r="D280" s="152"/>
      <c r="E280" s="153"/>
      <c r="F280" s="154"/>
      <c r="G280" s="155"/>
      <c r="H280" s="80"/>
      <c r="I280" s="80"/>
      <c r="J280" s="80"/>
      <c r="K280" s="80"/>
      <c r="L280" s="80"/>
      <c r="M280" s="80"/>
      <c r="N280" s="80"/>
      <c r="O280" s="77"/>
      <c r="P280" s="81"/>
      <c r="Q280" s="81"/>
    </row>
    <row r="281" spans="1:17" x14ac:dyDescent="0.2">
      <c r="A281" s="75"/>
      <c r="B281" s="150"/>
      <c r="C281" s="151"/>
      <c r="D281" s="152"/>
      <c r="E281" s="153"/>
      <c r="F281" s="154"/>
      <c r="G281" s="155"/>
      <c r="H281" s="81"/>
      <c r="I281" s="80"/>
      <c r="J281" s="80"/>
      <c r="K281" s="80"/>
      <c r="L281" s="80"/>
      <c r="M281" s="80"/>
      <c r="N281" s="80"/>
      <c r="O281" s="77"/>
      <c r="P281" s="81"/>
      <c r="Q281" s="81"/>
    </row>
    <row r="282" spans="1:17" x14ac:dyDescent="0.15">
      <c r="A282" s="75" t="s">
        <v>31</v>
      </c>
      <c r="B282" s="75" t="s">
        <v>585</v>
      </c>
      <c r="C282" s="76"/>
      <c r="D282" s="77"/>
      <c r="E282" s="78"/>
      <c r="F282" s="77"/>
      <c r="G282" s="80">
        <v>1000000</v>
      </c>
      <c r="H282" s="80"/>
      <c r="I282" s="80"/>
      <c r="J282" s="80"/>
      <c r="K282" s="80"/>
      <c r="L282" s="80"/>
      <c r="M282" s="80"/>
      <c r="N282" s="80"/>
      <c r="O282" s="77"/>
      <c r="P282" s="81"/>
      <c r="Q282" s="81"/>
    </row>
    <row r="283" spans="1:17" x14ac:dyDescent="0.15">
      <c r="A283" s="75" t="s">
        <v>31</v>
      </c>
      <c r="B283" s="75"/>
      <c r="C283" s="76"/>
      <c r="D283" s="77" t="s">
        <v>52</v>
      </c>
      <c r="E283" s="78"/>
      <c r="F283" s="77" t="s">
        <v>42</v>
      </c>
      <c r="G283" s="79">
        <v>500000</v>
      </c>
      <c r="H283" s="80">
        <v>500000</v>
      </c>
      <c r="I283" s="80"/>
      <c r="J283" s="80"/>
      <c r="K283" s="80"/>
      <c r="L283" s="80"/>
      <c r="M283" s="80"/>
      <c r="N283" s="80">
        <v>500000</v>
      </c>
      <c r="O283" s="85">
        <v>41562</v>
      </c>
      <c r="P283" s="81"/>
      <c r="Q283" s="81"/>
    </row>
    <row r="284" spans="1:17" x14ac:dyDescent="0.2">
      <c r="A284" s="75" t="s">
        <v>31</v>
      </c>
      <c r="B284" s="150"/>
      <c r="C284" s="151"/>
      <c r="D284" s="77" t="s">
        <v>52</v>
      </c>
      <c r="E284" s="153"/>
      <c r="F284" s="77" t="s">
        <v>42</v>
      </c>
      <c r="G284" s="79">
        <v>500000</v>
      </c>
      <c r="H284" s="80">
        <v>500000</v>
      </c>
      <c r="I284" s="80"/>
      <c r="J284" s="80"/>
      <c r="K284" s="80"/>
      <c r="L284" s="80"/>
      <c r="M284" s="80"/>
      <c r="N284" s="80">
        <v>500000</v>
      </c>
      <c r="O284" s="85">
        <v>41562</v>
      </c>
      <c r="P284" s="81"/>
      <c r="Q284" s="81"/>
    </row>
    <row r="285" spans="1:17" x14ac:dyDescent="0.2">
      <c r="A285" s="75" t="s">
        <v>586</v>
      </c>
      <c r="B285" s="150"/>
      <c r="C285" s="151"/>
      <c r="D285" s="152"/>
      <c r="E285" s="153"/>
      <c r="F285" s="154"/>
      <c r="G285" s="155"/>
      <c r="H285" s="80"/>
      <c r="I285" s="80"/>
      <c r="J285" s="80"/>
      <c r="K285" s="80"/>
      <c r="L285" s="80"/>
      <c r="M285" s="80"/>
      <c r="N285" s="80"/>
      <c r="O285" s="77"/>
      <c r="P285" s="81"/>
      <c r="Q285" s="81"/>
    </row>
    <row r="286" spans="1:17" x14ac:dyDescent="0.2">
      <c r="A286" s="75"/>
      <c r="B286" s="150"/>
      <c r="C286" s="151"/>
      <c r="D286" s="152"/>
      <c r="E286" s="153"/>
      <c r="F286" s="154"/>
      <c r="G286" s="155"/>
      <c r="H286" s="81"/>
      <c r="I286" s="80"/>
      <c r="J286" s="80"/>
      <c r="K286" s="80"/>
      <c r="L286" s="80"/>
      <c r="M286" s="80"/>
      <c r="N286" s="80"/>
      <c r="O286" s="77"/>
      <c r="P286" s="81"/>
      <c r="Q286" s="81"/>
    </row>
    <row r="287" spans="1:17" x14ac:dyDescent="0.15">
      <c r="A287" s="75" t="s">
        <v>31</v>
      </c>
      <c r="B287" s="75" t="s">
        <v>587</v>
      </c>
      <c r="C287" s="76"/>
      <c r="D287" s="77"/>
      <c r="E287" s="78"/>
      <c r="F287" s="77"/>
      <c r="G287" s="80">
        <v>1000000</v>
      </c>
      <c r="H287" s="80"/>
      <c r="I287" s="80"/>
      <c r="J287" s="80"/>
      <c r="K287" s="80"/>
      <c r="L287" s="80"/>
      <c r="M287" s="80"/>
      <c r="N287" s="80"/>
      <c r="O287" s="77"/>
      <c r="P287" s="81"/>
      <c r="Q287" s="81"/>
    </row>
    <row r="288" spans="1:17" x14ac:dyDescent="0.15">
      <c r="A288" s="75" t="s">
        <v>31</v>
      </c>
      <c r="B288" s="75"/>
      <c r="C288" s="76"/>
      <c r="D288" s="77" t="s">
        <v>52</v>
      </c>
      <c r="E288" s="78"/>
      <c r="F288" s="77" t="s">
        <v>42</v>
      </c>
      <c r="G288" s="79">
        <v>500000</v>
      </c>
      <c r="H288" s="80">
        <v>500000</v>
      </c>
      <c r="I288" s="80"/>
      <c r="J288" s="80"/>
      <c r="K288" s="80"/>
      <c r="L288" s="80"/>
      <c r="M288" s="80"/>
      <c r="N288" s="80">
        <v>500000</v>
      </c>
      <c r="O288" s="85">
        <v>41576</v>
      </c>
      <c r="P288" s="81"/>
      <c r="Q288" s="81"/>
    </row>
    <row r="289" spans="1:17" x14ac:dyDescent="0.2">
      <c r="A289" s="75" t="s">
        <v>588</v>
      </c>
      <c r="B289" s="150"/>
      <c r="C289" s="151"/>
      <c r="D289" s="152"/>
      <c r="E289" s="153"/>
      <c r="F289" s="154"/>
      <c r="G289" s="155"/>
      <c r="H289" s="80"/>
      <c r="I289" s="80"/>
      <c r="J289" s="80"/>
      <c r="K289" s="80"/>
      <c r="L289" s="80"/>
      <c r="M289" s="80"/>
      <c r="N289" s="80"/>
      <c r="O289" s="77"/>
      <c r="P289" s="81"/>
      <c r="Q289" s="81"/>
    </row>
    <row r="290" spans="1:17" x14ac:dyDescent="0.2">
      <c r="A290" s="75"/>
      <c r="B290" s="150"/>
      <c r="C290" s="151"/>
      <c r="D290" s="152"/>
      <c r="E290" s="153"/>
      <c r="F290" s="154"/>
      <c r="G290" s="155"/>
      <c r="H290" s="81"/>
      <c r="I290" s="80"/>
      <c r="J290" s="80"/>
      <c r="K290" s="80"/>
      <c r="L290" s="80"/>
      <c r="M290" s="80"/>
      <c r="N290" s="80"/>
      <c r="O290" s="77"/>
      <c r="P290" s="81"/>
      <c r="Q290" s="81"/>
    </row>
    <row r="291" spans="1:17" x14ac:dyDescent="0.15">
      <c r="A291" s="75" t="s">
        <v>31</v>
      </c>
      <c r="B291" s="75" t="s">
        <v>522</v>
      </c>
      <c r="C291" s="76"/>
      <c r="D291" s="77"/>
      <c r="E291" s="78"/>
      <c r="F291" s="77"/>
      <c r="G291" s="80">
        <v>1500000</v>
      </c>
      <c r="H291" s="80"/>
      <c r="I291" s="80"/>
      <c r="J291" s="80"/>
      <c r="K291" s="80"/>
      <c r="L291" s="80"/>
      <c r="M291" s="80"/>
      <c r="N291" s="80"/>
      <c r="O291" s="77"/>
      <c r="P291" s="81"/>
      <c r="Q291" s="81"/>
    </row>
    <row r="292" spans="1:17" x14ac:dyDescent="0.15">
      <c r="A292" s="75" t="s">
        <v>31</v>
      </c>
      <c r="B292" s="75"/>
      <c r="C292" s="76"/>
      <c r="D292" s="77" t="s">
        <v>52</v>
      </c>
      <c r="E292" s="78"/>
      <c r="F292" s="77" t="s">
        <v>42</v>
      </c>
      <c r="G292" s="79">
        <v>1000000</v>
      </c>
      <c r="H292" s="80">
        <v>1000000</v>
      </c>
      <c r="I292" s="80"/>
      <c r="J292" s="80"/>
      <c r="K292" s="80"/>
      <c r="L292" s="80"/>
      <c r="M292" s="80"/>
      <c r="N292" s="80">
        <v>1000000</v>
      </c>
      <c r="O292" s="85">
        <v>41583</v>
      </c>
      <c r="P292" s="81"/>
      <c r="Q292" s="81"/>
    </row>
    <row r="293" spans="1:17" x14ac:dyDescent="0.2">
      <c r="A293" s="75" t="s">
        <v>31</v>
      </c>
      <c r="B293" s="150"/>
      <c r="C293" s="151"/>
      <c r="D293" s="77" t="s">
        <v>52</v>
      </c>
      <c r="E293" s="153"/>
      <c r="F293" s="77" t="s">
        <v>42</v>
      </c>
      <c r="G293" s="79">
        <v>500000</v>
      </c>
      <c r="H293" s="80">
        <v>500000</v>
      </c>
      <c r="I293" s="80"/>
      <c r="J293" s="80"/>
      <c r="K293" s="80"/>
      <c r="L293" s="80"/>
      <c r="M293" s="80"/>
      <c r="N293" s="80">
        <v>500000</v>
      </c>
      <c r="O293" s="85">
        <v>41583</v>
      </c>
      <c r="P293" s="81"/>
      <c r="Q293" s="81"/>
    </row>
    <row r="294" spans="1:17" x14ac:dyDescent="0.2">
      <c r="A294" s="75" t="s">
        <v>523</v>
      </c>
      <c r="B294" s="150"/>
      <c r="C294" s="151"/>
      <c r="D294" s="152"/>
      <c r="E294" s="153"/>
      <c r="F294" s="154"/>
      <c r="G294" s="155"/>
      <c r="H294" s="80"/>
      <c r="I294" s="80"/>
      <c r="J294" s="80"/>
      <c r="K294" s="80"/>
      <c r="L294" s="80"/>
      <c r="M294" s="80"/>
      <c r="N294" s="80"/>
      <c r="O294" s="77"/>
      <c r="P294" s="81"/>
      <c r="Q294" s="81"/>
    </row>
    <row r="295" spans="1:17" x14ac:dyDescent="0.2">
      <c r="A295" s="75"/>
      <c r="B295" s="150"/>
      <c r="C295" s="151"/>
      <c r="D295" s="152"/>
      <c r="E295" s="153"/>
      <c r="F295" s="154"/>
      <c r="G295" s="155"/>
      <c r="H295" s="80"/>
      <c r="I295" s="80"/>
      <c r="J295" s="80"/>
      <c r="K295" s="80"/>
      <c r="L295" s="80"/>
      <c r="M295" s="80"/>
      <c r="N295" s="80"/>
      <c r="O295" s="77"/>
      <c r="P295" s="81"/>
      <c r="Q295" s="81"/>
    </row>
    <row r="296" spans="1:17" x14ac:dyDescent="0.15">
      <c r="A296" s="75" t="s">
        <v>31</v>
      </c>
      <c r="B296" s="75" t="s">
        <v>164</v>
      </c>
      <c r="C296" s="76"/>
      <c r="D296" s="77"/>
      <c r="E296" s="78"/>
      <c r="F296" s="77"/>
      <c r="G296" s="80">
        <v>1000000</v>
      </c>
      <c r="H296" s="80"/>
      <c r="I296" s="80"/>
      <c r="J296" s="80"/>
      <c r="K296" s="80"/>
      <c r="L296" s="80"/>
      <c r="M296" s="80"/>
      <c r="N296" s="80"/>
      <c r="O296" s="77"/>
      <c r="P296" s="81"/>
      <c r="Q296" s="81"/>
    </row>
    <row r="297" spans="1:17" x14ac:dyDescent="0.15">
      <c r="A297" s="75" t="s">
        <v>31</v>
      </c>
      <c r="B297" s="75"/>
      <c r="C297" s="76"/>
      <c r="D297" s="77" t="s">
        <v>52</v>
      </c>
      <c r="E297" s="78"/>
      <c r="F297" s="77" t="s">
        <v>42</v>
      </c>
      <c r="G297" s="79">
        <v>500000</v>
      </c>
      <c r="H297" s="80">
        <v>500000</v>
      </c>
      <c r="I297" s="80"/>
      <c r="J297" s="80"/>
      <c r="K297" s="80"/>
      <c r="L297" s="80"/>
      <c r="M297" s="80"/>
      <c r="N297" s="80">
        <v>500000</v>
      </c>
      <c r="O297" s="85">
        <v>41618</v>
      </c>
      <c r="P297" s="81"/>
      <c r="Q297" s="81"/>
    </row>
    <row r="298" spans="1:17" x14ac:dyDescent="0.2">
      <c r="A298" s="75" t="s">
        <v>31</v>
      </c>
      <c r="B298" s="150"/>
      <c r="C298" s="151"/>
      <c r="D298" s="77" t="s">
        <v>52</v>
      </c>
      <c r="E298" s="153"/>
      <c r="F298" s="77" t="s">
        <v>42</v>
      </c>
      <c r="G298" s="79">
        <v>500000</v>
      </c>
      <c r="H298" s="80">
        <v>500000</v>
      </c>
      <c r="I298" s="80"/>
      <c r="J298" s="80"/>
      <c r="K298" s="80"/>
      <c r="L298" s="80"/>
      <c r="M298" s="80"/>
      <c r="N298" s="80">
        <v>500000</v>
      </c>
      <c r="O298" s="85">
        <v>41618</v>
      </c>
      <c r="P298" s="81"/>
      <c r="Q298" s="81"/>
    </row>
    <row r="299" spans="1:17" x14ac:dyDescent="0.2">
      <c r="A299" s="75" t="s">
        <v>165</v>
      </c>
      <c r="B299" s="150"/>
      <c r="C299" s="151"/>
      <c r="D299" s="152"/>
      <c r="E299" s="153"/>
      <c r="F299" s="154"/>
      <c r="G299" s="155"/>
      <c r="H299" s="80"/>
      <c r="I299" s="80"/>
      <c r="J299" s="80"/>
      <c r="K299" s="80"/>
      <c r="L299" s="80"/>
      <c r="M299" s="80"/>
      <c r="N299" s="80"/>
      <c r="O299" s="77"/>
      <c r="P299" s="81"/>
      <c r="Q299" s="81"/>
    </row>
    <row r="300" spans="1:17" x14ac:dyDescent="0.2">
      <c r="A300" s="75"/>
      <c r="B300" s="150"/>
      <c r="C300" s="151"/>
      <c r="D300" s="152"/>
      <c r="E300" s="153"/>
      <c r="F300" s="154"/>
      <c r="G300" s="155"/>
      <c r="H300" s="80"/>
      <c r="I300" s="80"/>
      <c r="J300" s="80"/>
      <c r="K300" s="80"/>
      <c r="L300" s="80"/>
      <c r="M300" s="80"/>
      <c r="N300" s="80"/>
      <c r="O300" s="77"/>
      <c r="P300" s="81"/>
      <c r="Q300" s="81"/>
    </row>
    <row r="301" spans="1:17" x14ac:dyDescent="0.15">
      <c r="A301" s="75" t="s">
        <v>31</v>
      </c>
      <c r="B301" s="75" t="s">
        <v>166</v>
      </c>
      <c r="C301" s="76"/>
      <c r="D301" s="77"/>
      <c r="E301" s="78"/>
      <c r="F301" s="77"/>
      <c r="G301" s="80">
        <v>2000000</v>
      </c>
      <c r="H301" s="80"/>
      <c r="I301" s="80"/>
      <c r="J301" s="80"/>
      <c r="K301" s="80"/>
      <c r="L301" s="80"/>
      <c r="M301" s="80"/>
      <c r="N301" s="80"/>
      <c r="O301" s="77"/>
      <c r="P301" s="81"/>
      <c r="Q301" s="81"/>
    </row>
    <row r="302" spans="1:17" x14ac:dyDescent="0.15">
      <c r="A302" s="75" t="s">
        <v>31</v>
      </c>
      <c r="B302" s="75"/>
      <c r="C302" s="76"/>
      <c r="D302" s="77" t="s">
        <v>52</v>
      </c>
      <c r="E302" s="78"/>
      <c r="F302" s="77" t="s">
        <v>42</v>
      </c>
      <c r="G302" s="79">
        <v>1000000</v>
      </c>
      <c r="H302" s="80">
        <v>1000000</v>
      </c>
      <c r="I302" s="80"/>
      <c r="J302" s="80"/>
      <c r="K302" s="80"/>
      <c r="L302" s="80"/>
      <c r="M302" s="80"/>
      <c r="N302" s="80">
        <v>1000000</v>
      </c>
      <c r="O302" s="85">
        <v>41618</v>
      </c>
      <c r="P302" s="81"/>
      <c r="Q302" s="81"/>
    </row>
    <row r="303" spans="1:17" x14ac:dyDescent="0.2">
      <c r="A303" s="75" t="s">
        <v>31</v>
      </c>
      <c r="B303" s="150"/>
      <c r="C303" s="151"/>
      <c r="D303" s="77" t="s">
        <v>52</v>
      </c>
      <c r="E303" s="153"/>
      <c r="F303" s="77" t="s">
        <v>42</v>
      </c>
      <c r="G303" s="79">
        <v>1000000</v>
      </c>
      <c r="H303" s="80">
        <v>1000000</v>
      </c>
      <c r="I303" s="80"/>
      <c r="J303" s="80"/>
      <c r="K303" s="80"/>
      <c r="L303" s="80"/>
      <c r="M303" s="80"/>
      <c r="N303" s="80">
        <v>1000000</v>
      </c>
      <c r="O303" s="85">
        <v>41618</v>
      </c>
      <c r="P303" s="81"/>
      <c r="Q303" s="81"/>
    </row>
    <row r="304" spans="1:17" x14ac:dyDescent="0.2">
      <c r="A304" s="75" t="s">
        <v>167</v>
      </c>
      <c r="B304" s="150"/>
      <c r="C304" s="151"/>
      <c r="D304" s="152"/>
      <c r="E304" s="153"/>
      <c r="F304" s="154"/>
      <c r="G304" s="155"/>
      <c r="H304" s="80"/>
      <c r="I304" s="80"/>
      <c r="J304" s="80"/>
      <c r="K304" s="80"/>
      <c r="L304" s="80"/>
      <c r="M304" s="80"/>
      <c r="N304" s="80"/>
      <c r="O304" s="77"/>
      <c r="P304" s="81"/>
      <c r="Q304" s="81"/>
    </row>
    <row r="305" spans="1:17" x14ac:dyDescent="0.2">
      <c r="A305" s="75"/>
      <c r="B305" s="150"/>
      <c r="C305" s="151"/>
      <c r="D305" s="152"/>
      <c r="E305" s="153"/>
      <c r="F305" s="154"/>
      <c r="G305" s="155"/>
      <c r="H305" s="80"/>
      <c r="I305" s="80"/>
      <c r="J305" s="80"/>
      <c r="K305" s="80"/>
      <c r="L305" s="80"/>
      <c r="M305" s="80"/>
      <c r="N305" s="80"/>
      <c r="O305" s="77"/>
      <c r="P305" s="81"/>
      <c r="Q305" s="81"/>
    </row>
    <row r="306" spans="1:17" x14ac:dyDescent="0.15">
      <c r="A306" s="75" t="s">
        <v>31</v>
      </c>
      <c r="B306" s="75" t="s">
        <v>168</v>
      </c>
      <c r="C306" s="76"/>
      <c r="D306" s="77"/>
      <c r="E306" s="78"/>
      <c r="F306" s="77"/>
      <c r="G306" s="80">
        <v>1500000</v>
      </c>
      <c r="H306" s="80"/>
      <c r="I306" s="80"/>
      <c r="J306" s="80"/>
      <c r="K306" s="80"/>
      <c r="L306" s="80"/>
      <c r="M306" s="80"/>
      <c r="N306" s="80"/>
      <c r="O306" s="77"/>
      <c r="P306" s="81"/>
      <c r="Q306" s="81"/>
    </row>
    <row r="307" spans="1:17" x14ac:dyDescent="0.15">
      <c r="A307" s="75" t="s">
        <v>31</v>
      </c>
      <c r="B307" s="75"/>
      <c r="C307" s="76"/>
      <c r="D307" s="77" t="s">
        <v>52</v>
      </c>
      <c r="E307" s="78"/>
      <c r="F307" s="77" t="s">
        <v>42</v>
      </c>
      <c r="G307" s="79">
        <v>1000000</v>
      </c>
      <c r="H307" s="80">
        <v>1000000</v>
      </c>
      <c r="I307" s="80"/>
      <c r="J307" s="80"/>
      <c r="K307" s="80"/>
      <c r="L307" s="80"/>
      <c r="M307" s="80"/>
      <c r="N307" s="80">
        <v>1000000</v>
      </c>
      <c r="O307" s="85">
        <v>41625</v>
      </c>
      <c r="P307" s="81"/>
      <c r="Q307" s="81"/>
    </row>
    <row r="308" spans="1:17" x14ac:dyDescent="0.2">
      <c r="A308" s="75" t="s">
        <v>31</v>
      </c>
      <c r="B308" s="150"/>
      <c r="C308" s="151"/>
      <c r="D308" s="77" t="s">
        <v>52</v>
      </c>
      <c r="E308" s="153"/>
      <c r="F308" s="77" t="s">
        <v>42</v>
      </c>
      <c r="G308" s="79">
        <v>500000</v>
      </c>
      <c r="H308" s="80">
        <v>500000</v>
      </c>
      <c r="I308" s="80"/>
      <c r="J308" s="80"/>
      <c r="K308" s="80"/>
      <c r="L308" s="80"/>
      <c r="M308" s="80"/>
      <c r="N308" s="80">
        <v>500000</v>
      </c>
      <c r="O308" s="85">
        <v>41625</v>
      </c>
      <c r="P308" s="81"/>
      <c r="Q308" s="81"/>
    </row>
    <row r="309" spans="1:17" x14ac:dyDescent="0.2">
      <c r="A309" s="75" t="s">
        <v>169</v>
      </c>
      <c r="B309" s="150"/>
      <c r="C309" s="151"/>
      <c r="D309" s="152"/>
      <c r="E309" s="153"/>
      <c r="F309" s="154"/>
      <c r="G309" s="155"/>
      <c r="H309" s="80"/>
      <c r="I309" s="80"/>
      <c r="J309" s="80"/>
      <c r="K309" s="80"/>
      <c r="L309" s="80"/>
      <c r="M309" s="80"/>
      <c r="N309" s="80"/>
      <c r="O309" s="77"/>
      <c r="P309" s="81"/>
      <c r="Q309" s="81"/>
    </row>
    <row r="310" spans="1:17" x14ac:dyDescent="0.2">
      <c r="A310" s="75"/>
      <c r="B310" s="150"/>
      <c r="C310" s="151"/>
      <c r="D310" s="152"/>
      <c r="E310" s="153"/>
      <c r="F310" s="154"/>
      <c r="G310" s="155"/>
      <c r="H310" s="80"/>
      <c r="I310" s="80"/>
      <c r="J310" s="80"/>
      <c r="K310" s="80"/>
      <c r="L310" s="80"/>
      <c r="M310" s="80"/>
      <c r="N310" s="80"/>
      <c r="O310" s="77"/>
      <c r="P310" s="81"/>
      <c r="Q310" s="81"/>
    </row>
    <row r="311" spans="1:17" x14ac:dyDescent="0.15">
      <c r="A311" s="75" t="s">
        <v>31</v>
      </c>
      <c r="B311" s="75" t="s">
        <v>170</v>
      </c>
      <c r="C311" s="76"/>
      <c r="D311" s="77"/>
      <c r="E311" s="78"/>
      <c r="F311" s="77"/>
      <c r="G311" s="80">
        <v>500000</v>
      </c>
      <c r="H311" s="80"/>
      <c r="I311" s="80"/>
      <c r="J311" s="80"/>
      <c r="K311" s="80"/>
      <c r="L311" s="80"/>
      <c r="M311" s="80"/>
      <c r="N311" s="80"/>
      <c r="O311" s="77"/>
      <c r="P311" s="81"/>
      <c r="Q311" s="81"/>
    </row>
    <row r="312" spans="1:17" x14ac:dyDescent="0.15">
      <c r="A312" s="75" t="s">
        <v>31</v>
      </c>
      <c r="B312" s="75"/>
      <c r="C312" s="76"/>
      <c r="D312" s="77" t="s">
        <v>52</v>
      </c>
      <c r="E312" s="78"/>
      <c r="F312" s="77" t="s">
        <v>42</v>
      </c>
      <c r="G312" s="79">
        <v>500000</v>
      </c>
      <c r="H312" s="80">
        <v>500000</v>
      </c>
      <c r="I312" s="80"/>
      <c r="J312" s="80"/>
      <c r="K312" s="80"/>
      <c r="L312" s="80"/>
      <c r="M312" s="80"/>
      <c r="N312" s="80">
        <v>500000</v>
      </c>
      <c r="O312" s="85">
        <v>41625</v>
      </c>
      <c r="P312" s="81"/>
      <c r="Q312" s="81"/>
    </row>
    <row r="313" spans="1:17" x14ac:dyDescent="0.2">
      <c r="A313" s="75" t="s">
        <v>171</v>
      </c>
      <c r="B313" s="150"/>
      <c r="C313" s="151"/>
      <c r="D313" s="152"/>
      <c r="E313" s="153"/>
      <c r="F313" s="154"/>
      <c r="G313" s="155"/>
      <c r="H313" s="80"/>
      <c r="I313" s="80"/>
      <c r="J313" s="80"/>
      <c r="K313" s="80"/>
      <c r="L313" s="80"/>
      <c r="M313" s="80"/>
      <c r="N313" s="80"/>
      <c r="O313" s="77"/>
      <c r="P313" s="81"/>
      <c r="Q313" s="81"/>
    </row>
    <row r="314" spans="1:17" x14ac:dyDescent="0.2">
      <c r="A314" s="75"/>
      <c r="B314" s="150"/>
      <c r="C314" s="151"/>
      <c r="D314" s="152"/>
      <c r="E314" s="153"/>
      <c r="F314" s="154"/>
      <c r="G314" s="155"/>
      <c r="H314" s="80"/>
      <c r="I314" s="80"/>
      <c r="J314" s="80"/>
      <c r="K314" s="80"/>
      <c r="L314" s="80"/>
      <c r="M314" s="80"/>
      <c r="N314" s="80"/>
      <c r="O314" s="77"/>
      <c r="P314" s="81"/>
      <c r="Q314" s="81"/>
    </row>
    <row r="315" spans="1:17" x14ac:dyDescent="0.15">
      <c r="A315" s="75" t="s">
        <v>31</v>
      </c>
      <c r="B315" s="75" t="s">
        <v>172</v>
      </c>
      <c r="C315" s="76"/>
      <c r="D315" s="77"/>
      <c r="E315" s="78"/>
      <c r="F315" s="77"/>
      <c r="G315" s="80">
        <v>2000000</v>
      </c>
      <c r="H315" s="80"/>
      <c r="I315" s="80"/>
      <c r="J315" s="80"/>
      <c r="K315" s="80"/>
      <c r="L315" s="80"/>
      <c r="M315" s="80"/>
      <c r="N315" s="80"/>
      <c r="O315" s="77"/>
      <c r="P315" s="81"/>
      <c r="Q315" s="81"/>
    </row>
    <row r="316" spans="1:17" x14ac:dyDescent="0.15">
      <c r="A316" s="75" t="s">
        <v>31</v>
      </c>
      <c r="B316" s="75"/>
      <c r="C316" s="76"/>
      <c r="D316" s="77" t="s">
        <v>52</v>
      </c>
      <c r="E316" s="78"/>
      <c r="F316" s="77" t="s">
        <v>42</v>
      </c>
      <c r="G316" s="79">
        <v>1000000</v>
      </c>
      <c r="H316" s="80">
        <v>1000000</v>
      </c>
      <c r="I316" s="80"/>
      <c r="J316" s="80"/>
      <c r="K316" s="80"/>
      <c r="L316" s="80"/>
      <c r="M316" s="80"/>
      <c r="N316" s="80">
        <v>1000000</v>
      </c>
      <c r="O316" s="85">
        <v>41631</v>
      </c>
      <c r="P316" s="81"/>
      <c r="Q316" s="81"/>
    </row>
    <row r="317" spans="1:17" x14ac:dyDescent="0.2">
      <c r="A317" s="75" t="s">
        <v>31</v>
      </c>
      <c r="B317" s="150"/>
      <c r="C317" s="151"/>
      <c r="D317" s="77" t="s">
        <v>52</v>
      </c>
      <c r="E317" s="153"/>
      <c r="F317" s="77" t="s">
        <v>42</v>
      </c>
      <c r="G317" s="79">
        <v>1000000</v>
      </c>
      <c r="H317" s="80">
        <v>1000000</v>
      </c>
      <c r="I317" s="80"/>
      <c r="J317" s="80"/>
      <c r="K317" s="80"/>
      <c r="L317" s="80"/>
      <c r="M317" s="80"/>
      <c r="N317" s="80">
        <v>1000000</v>
      </c>
      <c r="O317" s="85">
        <v>41631</v>
      </c>
      <c r="P317" s="81"/>
      <c r="Q317" s="81"/>
    </row>
    <row r="318" spans="1:17" x14ac:dyDescent="0.2">
      <c r="A318" s="75" t="s">
        <v>173</v>
      </c>
      <c r="B318" s="150"/>
      <c r="C318" s="151"/>
      <c r="D318" s="152"/>
      <c r="E318" s="153"/>
      <c r="F318" s="154"/>
      <c r="G318" s="155"/>
      <c r="H318" s="80"/>
      <c r="I318" s="80"/>
      <c r="J318" s="80"/>
      <c r="K318" s="80"/>
      <c r="L318" s="80"/>
      <c r="M318" s="80"/>
      <c r="N318" s="80"/>
      <c r="O318" s="77"/>
      <c r="P318" s="81"/>
      <c r="Q318" s="81"/>
    </row>
    <row r="319" spans="1:17" x14ac:dyDescent="0.2">
      <c r="A319" s="75"/>
      <c r="B319" s="150"/>
      <c r="C319" s="151"/>
      <c r="D319" s="152"/>
      <c r="E319" s="153"/>
      <c r="F319" s="154"/>
      <c r="G319" s="155"/>
      <c r="H319" s="80"/>
      <c r="I319" s="80"/>
      <c r="J319" s="80"/>
      <c r="K319" s="80"/>
      <c r="L319" s="80"/>
      <c r="M319" s="80"/>
      <c r="N319" s="80"/>
      <c r="O319" s="77"/>
      <c r="P319" s="81"/>
      <c r="Q319" s="81"/>
    </row>
    <row r="320" spans="1:17" x14ac:dyDescent="0.15">
      <c r="A320" s="75" t="s">
        <v>31</v>
      </c>
      <c r="B320" s="75" t="s">
        <v>174</v>
      </c>
      <c r="C320" s="76"/>
      <c r="D320" s="77"/>
      <c r="E320" s="78"/>
      <c r="F320" s="77"/>
      <c r="G320" s="80">
        <v>1500000</v>
      </c>
      <c r="H320" s="80"/>
      <c r="I320" s="80"/>
      <c r="J320" s="80"/>
      <c r="K320" s="80"/>
      <c r="L320" s="80"/>
      <c r="M320" s="80"/>
      <c r="N320" s="80"/>
      <c r="O320" s="77"/>
      <c r="P320" s="81"/>
      <c r="Q320" s="81"/>
    </row>
    <row r="321" spans="1:17" x14ac:dyDescent="0.15">
      <c r="A321" s="75" t="s">
        <v>31</v>
      </c>
      <c r="B321" s="75"/>
      <c r="C321" s="76"/>
      <c r="D321" s="77" t="s">
        <v>52</v>
      </c>
      <c r="E321" s="78"/>
      <c r="F321" s="77" t="s">
        <v>42</v>
      </c>
      <c r="G321" s="79">
        <v>1000000</v>
      </c>
      <c r="H321" s="80">
        <v>1000000</v>
      </c>
      <c r="I321" s="80"/>
      <c r="J321" s="80"/>
      <c r="K321" s="80"/>
      <c r="L321" s="80"/>
      <c r="M321" s="80"/>
      <c r="N321" s="80">
        <v>1000000</v>
      </c>
      <c r="O321" s="85">
        <v>41656</v>
      </c>
      <c r="P321" s="81"/>
      <c r="Q321" s="81"/>
    </row>
    <row r="322" spans="1:17" x14ac:dyDescent="0.2">
      <c r="A322" s="75" t="s">
        <v>31</v>
      </c>
      <c r="B322" s="150"/>
      <c r="C322" s="151"/>
      <c r="D322" s="77" t="s">
        <v>52</v>
      </c>
      <c r="E322" s="153"/>
      <c r="F322" s="77" t="s">
        <v>42</v>
      </c>
      <c r="G322" s="79">
        <v>500000</v>
      </c>
      <c r="H322" s="80">
        <v>500000</v>
      </c>
      <c r="I322" s="80"/>
      <c r="J322" s="80"/>
      <c r="K322" s="80"/>
      <c r="L322" s="80"/>
      <c r="M322" s="80"/>
      <c r="N322" s="80">
        <v>500000</v>
      </c>
      <c r="O322" s="85">
        <v>41656</v>
      </c>
      <c r="P322" s="81"/>
      <c r="Q322" s="81"/>
    </row>
    <row r="323" spans="1:17" x14ac:dyDescent="0.2">
      <c r="A323" s="75" t="s">
        <v>175</v>
      </c>
      <c r="B323" s="150"/>
      <c r="C323" s="151"/>
      <c r="D323" s="152"/>
      <c r="E323" s="153"/>
      <c r="F323" s="154"/>
      <c r="G323" s="155"/>
      <c r="H323" s="80"/>
      <c r="I323" s="80"/>
      <c r="J323" s="80"/>
      <c r="K323" s="80"/>
      <c r="L323" s="80"/>
      <c r="M323" s="80"/>
      <c r="N323" s="80"/>
      <c r="O323" s="77"/>
      <c r="P323" s="81"/>
      <c r="Q323" s="81"/>
    </row>
    <row r="324" spans="1:17" x14ac:dyDescent="0.2">
      <c r="A324" s="75"/>
      <c r="B324" s="150"/>
      <c r="C324" s="151"/>
      <c r="D324" s="152"/>
      <c r="E324" s="153"/>
      <c r="F324" s="154"/>
      <c r="G324" s="155"/>
      <c r="H324" s="80"/>
      <c r="I324" s="80"/>
      <c r="J324" s="80"/>
      <c r="K324" s="80"/>
      <c r="L324" s="80"/>
      <c r="M324" s="80"/>
      <c r="N324" s="80"/>
      <c r="O324" s="77"/>
      <c r="P324" s="81"/>
      <c r="Q324" s="81"/>
    </row>
    <row r="325" spans="1:17" x14ac:dyDescent="0.15">
      <c r="A325" s="75" t="s">
        <v>31</v>
      </c>
      <c r="B325" s="75" t="s">
        <v>176</v>
      </c>
      <c r="C325" s="76"/>
      <c r="D325" s="77"/>
      <c r="E325" s="78"/>
      <c r="F325" s="77"/>
      <c r="G325" s="80">
        <v>500000</v>
      </c>
      <c r="H325" s="80"/>
      <c r="I325" s="80"/>
      <c r="J325" s="80"/>
      <c r="K325" s="80"/>
      <c r="L325" s="80"/>
      <c r="M325" s="80"/>
      <c r="N325" s="80"/>
      <c r="O325" s="77"/>
      <c r="P325" s="81"/>
      <c r="Q325" s="81"/>
    </row>
    <row r="326" spans="1:17" x14ac:dyDescent="0.15">
      <c r="A326" s="75" t="s">
        <v>31</v>
      </c>
      <c r="B326" s="75"/>
      <c r="C326" s="76"/>
      <c r="D326" s="77" t="s">
        <v>52</v>
      </c>
      <c r="E326" s="78"/>
      <c r="F326" s="77" t="s">
        <v>42</v>
      </c>
      <c r="G326" s="79">
        <v>500000</v>
      </c>
      <c r="H326" s="80">
        <v>500000</v>
      </c>
      <c r="I326" s="80"/>
      <c r="J326" s="80"/>
      <c r="K326" s="80"/>
      <c r="L326" s="80"/>
      <c r="M326" s="80"/>
      <c r="N326" s="80">
        <v>500000</v>
      </c>
      <c r="O326" s="85">
        <v>41646</v>
      </c>
      <c r="P326" s="81"/>
      <c r="Q326" s="81"/>
    </row>
    <row r="327" spans="1:17" x14ac:dyDescent="0.2">
      <c r="A327" s="75" t="s">
        <v>177</v>
      </c>
      <c r="B327" s="150"/>
      <c r="C327" s="151"/>
      <c r="D327" s="152"/>
      <c r="E327" s="153"/>
      <c r="F327" s="154"/>
      <c r="G327" s="155"/>
      <c r="H327" s="80"/>
      <c r="I327" s="80"/>
      <c r="J327" s="80"/>
      <c r="K327" s="80"/>
      <c r="L327" s="80"/>
      <c r="M327" s="80"/>
      <c r="N327" s="80"/>
      <c r="O327" s="77"/>
      <c r="P327" s="81"/>
      <c r="Q327" s="81"/>
    </row>
    <row r="328" spans="1:17" x14ac:dyDescent="0.2">
      <c r="A328" s="75"/>
      <c r="B328" s="150"/>
      <c r="C328" s="151"/>
      <c r="D328" s="152"/>
      <c r="E328" s="153"/>
      <c r="F328" s="154"/>
      <c r="G328" s="155"/>
      <c r="H328" s="80"/>
      <c r="I328" s="80"/>
      <c r="J328" s="80"/>
      <c r="K328" s="80"/>
      <c r="L328" s="80"/>
      <c r="M328" s="80"/>
      <c r="N328" s="80"/>
      <c r="O328" s="77"/>
      <c r="P328" s="81"/>
      <c r="Q328" s="81"/>
    </row>
    <row r="329" spans="1:17" x14ac:dyDescent="0.15">
      <c r="A329" s="75" t="s">
        <v>31</v>
      </c>
      <c r="B329" s="75" t="s">
        <v>178</v>
      </c>
      <c r="C329" s="76"/>
      <c r="D329" s="77"/>
      <c r="E329" s="78"/>
      <c r="F329" s="77"/>
      <c r="G329" s="80">
        <v>1500000</v>
      </c>
      <c r="H329" s="80"/>
      <c r="I329" s="80"/>
      <c r="J329" s="80"/>
      <c r="K329" s="80"/>
      <c r="L329" s="80"/>
      <c r="M329" s="80"/>
      <c r="N329" s="80"/>
      <c r="O329" s="77"/>
      <c r="P329" s="81"/>
      <c r="Q329" s="81"/>
    </row>
    <row r="330" spans="1:17" x14ac:dyDescent="0.15">
      <c r="A330" s="75" t="s">
        <v>31</v>
      </c>
      <c r="B330" s="75"/>
      <c r="C330" s="76"/>
      <c r="D330" s="77" t="s">
        <v>52</v>
      </c>
      <c r="E330" s="78"/>
      <c r="F330" s="77" t="s">
        <v>42</v>
      </c>
      <c r="G330" s="79">
        <v>1000000</v>
      </c>
      <c r="H330" s="80">
        <v>1000000</v>
      </c>
      <c r="I330" s="80"/>
      <c r="J330" s="80"/>
      <c r="K330" s="80"/>
      <c r="L330" s="81"/>
      <c r="M330" s="80"/>
      <c r="N330" s="80">
        <v>1000000</v>
      </c>
      <c r="O330" s="85">
        <v>41653</v>
      </c>
      <c r="P330" s="81"/>
      <c r="Q330" s="81"/>
    </row>
    <row r="331" spans="1:17" x14ac:dyDescent="0.2">
      <c r="A331" s="75" t="s">
        <v>31</v>
      </c>
      <c r="B331" s="150"/>
      <c r="C331" s="151"/>
      <c r="D331" s="77" t="s">
        <v>52</v>
      </c>
      <c r="E331" s="153"/>
      <c r="F331" s="77" t="s">
        <v>42</v>
      </c>
      <c r="G331" s="79">
        <v>500000</v>
      </c>
      <c r="H331" s="80">
        <v>500000</v>
      </c>
      <c r="I331" s="80"/>
      <c r="J331" s="80"/>
      <c r="K331" s="80"/>
      <c r="L331" s="81"/>
      <c r="M331" s="80"/>
      <c r="N331" s="80">
        <v>500000</v>
      </c>
      <c r="O331" s="85">
        <v>41653</v>
      </c>
      <c r="P331" s="81"/>
      <c r="Q331" s="81"/>
    </row>
    <row r="332" spans="1:17" x14ac:dyDescent="0.2">
      <c r="A332" s="75" t="s">
        <v>179</v>
      </c>
      <c r="B332" s="150"/>
      <c r="C332" s="151"/>
      <c r="D332" s="152"/>
      <c r="E332" s="153"/>
      <c r="F332" s="154"/>
      <c r="G332" s="155"/>
      <c r="H332" s="80"/>
      <c r="I332" s="80"/>
      <c r="J332" s="80"/>
      <c r="K332" s="80"/>
      <c r="L332" s="80"/>
      <c r="M332" s="80"/>
      <c r="N332" s="80"/>
      <c r="O332" s="77"/>
      <c r="P332" s="81"/>
      <c r="Q332" s="81"/>
    </row>
    <row r="333" spans="1:17" x14ac:dyDescent="0.2">
      <c r="A333" s="75"/>
      <c r="B333" s="150"/>
      <c r="C333" s="151"/>
      <c r="D333" s="152"/>
      <c r="E333" s="153"/>
      <c r="F333" s="154"/>
      <c r="G333" s="155"/>
      <c r="H333" s="80"/>
      <c r="I333" s="80"/>
      <c r="J333" s="80"/>
      <c r="K333" s="80"/>
      <c r="L333" s="80"/>
      <c r="M333" s="80"/>
      <c r="N333" s="80"/>
      <c r="O333" s="77"/>
      <c r="P333" s="81"/>
      <c r="Q333" s="81"/>
    </row>
    <row r="334" spans="1:17" x14ac:dyDescent="0.15">
      <c r="A334" s="75" t="s">
        <v>31</v>
      </c>
      <c r="B334" s="75" t="s">
        <v>180</v>
      </c>
      <c r="C334" s="76"/>
      <c r="D334" s="77"/>
      <c r="E334" s="78"/>
      <c r="F334" s="77"/>
      <c r="G334" s="80">
        <v>1500000</v>
      </c>
      <c r="H334" s="80"/>
      <c r="I334" s="80"/>
      <c r="J334" s="80"/>
      <c r="K334" s="80"/>
      <c r="L334" s="80"/>
      <c r="M334" s="80"/>
      <c r="N334" s="80"/>
      <c r="O334" s="77"/>
      <c r="P334" s="81"/>
      <c r="Q334" s="81"/>
    </row>
    <row r="335" spans="1:17" x14ac:dyDescent="0.15">
      <c r="A335" s="75" t="s">
        <v>31</v>
      </c>
      <c r="B335" s="75"/>
      <c r="C335" s="76"/>
      <c r="D335" s="77" t="s">
        <v>52</v>
      </c>
      <c r="E335" s="78"/>
      <c r="F335" s="77" t="s">
        <v>42</v>
      </c>
      <c r="G335" s="79">
        <v>1000000</v>
      </c>
      <c r="H335" s="80">
        <v>1000000</v>
      </c>
      <c r="I335" s="80"/>
      <c r="J335" s="80"/>
      <c r="K335" s="80"/>
      <c r="L335" s="80"/>
      <c r="M335" s="80"/>
      <c r="N335" s="80">
        <v>1000000</v>
      </c>
      <c r="O335" s="85">
        <v>41667</v>
      </c>
      <c r="P335" s="81"/>
      <c r="Q335" s="81"/>
    </row>
    <row r="336" spans="1:17" x14ac:dyDescent="0.2">
      <c r="A336" s="75" t="s">
        <v>31</v>
      </c>
      <c r="B336" s="150"/>
      <c r="C336" s="151"/>
      <c r="D336" s="77" t="s">
        <v>52</v>
      </c>
      <c r="E336" s="153"/>
      <c r="F336" s="77" t="s">
        <v>42</v>
      </c>
      <c r="G336" s="79">
        <v>500000</v>
      </c>
      <c r="H336" s="80">
        <v>500000</v>
      </c>
      <c r="I336" s="80"/>
      <c r="J336" s="80"/>
      <c r="K336" s="80"/>
      <c r="L336" s="80"/>
      <c r="M336" s="80"/>
      <c r="N336" s="80">
        <v>500000</v>
      </c>
      <c r="O336" s="85">
        <v>41667</v>
      </c>
      <c r="P336" s="81"/>
      <c r="Q336" s="81"/>
    </row>
    <row r="337" spans="1:17" x14ac:dyDescent="0.2">
      <c r="A337" s="75" t="s">
        <v>181</v>
      </c>
      <c r="B337" s="150"/>
      <c r="C337" s="151"/>
      <c r="D337" s="152"/>
      <c r="E337" s="153"/>
      <c r="F337" s="154"/>
      <c r="G337" s="155"/>
      <c r="H337" s="80"/>
      <c r="I337" s="80"/>
      <c r="J337" s="80"/>
      <c r="K337" s="80"/>
      <c r="L337" s="80"/>
      <c r="M337" s="80"/>
      <c r="N337" s="80"/>
      <c r="O337" s="77"/>
      <c r="P337" s="81"/>
      <c r="Q337" s="81"/>
    </row>
    <row r="338" spans="1:17" x14ac:dyDescent="0.2">
      <c r="A338" s="75"/>
      <c r="B338" s="150"/>
      <c r="C338" s="151"/>
      <c r="D338" s="152"/>
      <c r="E338" s="153"/>
      <c r="F338" s="154"/>
      <c r="G338" s="155"/>
      <c r="H338" s="80"/>
      <c r="I338" s="80"/>
      <c r="J338" s="80"/>
      <c r="K338" s="80"/>
      <c r="L338" s="80"/>
      <c r="M338" s="80"/>
      <c r="N338" s="80"/>
      <c r="O338" s="77"/>
      <c r="P338" s="81"/>
      <c r="Q338" s="81"/>
    </row>
    <row r="339" spans="1:17" x14ac:dyDescent="0.2">
      <c r="A339" s="140" t="s">
        <v>196</v>
      </c>
      <c r="B339" s="140" t="s">
        <v>19</v>
      </c>
      <c r="C339" s="141" t="s">
        <v>197</v>
      </c>
      <c r="D339" s="142">
        <v>39671</v>
      </c>
      <c r="E339" s="143"/>
      <c r="F339" s="144"/>
      <c r="G339" s="145" t="s">
        <v>157</v>
      </c>
      <c r="H339" s="80"/>
      <c r="I339" s="80"/>
      <c r="J339" s="80"/>
      <c r="K339" s="80"/>
      <c r="L339" s="80"/>
      <c r="M339" s="80"/>
      <c r="N339" s="80"/>
      <c r="O339" s="85"/>
      <c r="P339" s="81"/>
      <c r="Q339" s="81"/>
    </row>
    <row r="340" spans="1:17" x14ac:dyDescent="0.2">
      <c r="A340" s="150"/>
      <c r="B340" s="150"/>
      <c r="C340" s="151"/>
      <c r="D340" s="152"/>
      <c r="E340" s="153"/>
      <c r="F340" s="154"/>
      <c r="G340" s="155"/>
      <c r="H340" s="80"/>
      <c r="I340" s="80"/>
      <c r="J340" s="80"/>
      <c r="K340" s="80"/>
      <c r="L340" s="80"/>
      <c r="M340" s="80"/>
      <c r="N340" s="80"/>
      <c r="O340" s="85"/>
      <c r="P340" s="81"/>
      <c r="Q340" s="81"/>
    </row>
    <row r="341" spans="1:17" x14ac:dyDescent="0.2">
      <c r="A341" s="140" t="s">
        <v>198</v>
      </c>
      <c r="B341" s="140" t="s">
        <v>19</v>
      </c>
      <c r="C341" s="141" t="s">
        <v>199</v>
      </c>
      <c r="D341" s="142">
        <v>39700</v>
      </c>
      <c r="E341" s="143"/>
      <c r="F341" s="144"/>
      <c r="G341" s="145" t="s">
        <v>200</v>
      </c>
      <c r="H341" s="80"/>
      <c r="I341" s="80"/>
      <c r="J341" s="80"/>
      <c r="K341" s="80"/>
      <c r="L341" s="80"/>
      <c r="M341" s="80"/>
      <c r="N341" s="80"/>
      <c r="O341" s="85"/>
      <c r="P341" s="81"/>
      <c r="Q341" s="81"/>
    </row>
    <row r="342" spans="1:17" x14ac:dyDescent="0.2">
      <c r="A342" s="150"/>
      <c r="B342" s="150"/>
      <c r="C342" s="151"/>
      <c r="D342" s="152"/>
      <c r="E342" s="153"/>
      <c r="F342" s="154"/>
      <c r="G342" s="155"/>
      <c r="H342" s="80"/>
      <c r="I342" s="80"/>
      <c r="J342" s="80"/>
      <c r="K342" s="80"/>
      <c r="L342" s="80"/>
      <c r="M342" s="80"/>
      <c r="N342" s="80"/>
      <c r="O342" s="85"/>
      <c r="P342" s="81"/>
      <c r="Q342" s="81"/>
    </row>
    <row r="343" spans="1:17" x14ac:dyDescent="0.2">
      <c r="A343" s="140" t="s">
        <v>201</v>
      </c>
      <c r="B343" s="140" t="s">
        <v>19</v>
      </c>
      <c r="C343" s="141" t="s">
        <v>202</v>
      </c>
      <c r="D343" s="142">
        <v>39703</v>
      </c>
      <c r="E343" s="143"/>
      <c r="F343" s="144"/>
      <c r="G343" s="145">
        <v>40000000</v>
      </c>
      <c r="H343" s="80"/>
      <c r="I343" s="80"/>
      <c r="J343" s="80"/>
      <c r="K343" s="80"/>
      <c r="L343" s="80"/>
      <c r="M343" s="80"/>
      <c r="N343" s="80"/>
      <c r="O343" s="85"/>
      <c r="P343" s="81"/>
      <c r="Q343" s="81"/>
    </row>
    <row r="344" spans="1:17" x14ac:dyDescent="0.2">
      <c r="A344" s="75"/>
      <c r="B344" s="150"/>
      <c r="C344" s="151"/>
      <c r="D344" s="77"/>
      <c r="E344" s="153"/>
      <c r="F344" s="154"/>
      <c r="G344" s="155"/>
      <c r="H344" s="80"/>
      <c r="I344" s="80"/>
      <c r="J344" s="80"/>
      <c r="K344" s="80"/>
      <c r="L344" s="80"/>
      <c r="M344" s="80"/>
      <c r="N344" s="80"/>
      <c r="O344" s="85"/>
      <c r="P344" s="81"/>
      <c r="Q344" s="81"/>
    </row>
    <row r="345" spans="1:17" x14ac:dyDescent="0.2">
      <c r="A345" s="140" t="s">
        <v>155</v>
      </c>
      <c r="B345" s="140" t="s">
        <v>19</v>
      </c>
      <c r="C345" s="141" t="s">
        <v>203</v>
      </c>
      <c r="D345" s="142">
        <v>39743</v>
      </c>
      <c r="E345" s="143"/>
      <c r="F345" s="144"/>
      <c r="G345" s="145" t="s">
        <v>157</v>
      </c>
      <c r="H345" s="80"/>
      <c r="I345" s="80"/>
      <c r="J345" s="80"/>
      <c r="K345" s="80"/>
      <c r="L345" s="80"/>
      <c r="M345" s="80"/>
      <c r="N345" s="80"/>
      <c r="O345" s="85"/>
      <c r="P345" s="81"/>
      <c r="Q345" s="81"/>
    </row>
    <row r="346" spans="1:17" x14ac:dyDescent="0.2">
      <c r="A346" s="150"/>
      <c r="B346" s="150"/>
      <c r="C346" s="151"/>
      <c r="D346" s="152"/>
      <c r="E346" s="153"/>
      <c r="F346" s="154"/>
      <c r="G346" s="155"/>
      <c r="H346" s="80"/>
      <c r="I346" s="80"/>
      <c r="J346" s="80"/>
      <c r="K346" s="80"/>
      <c r="L346" s="80"/>
      <c r="M346" s="80"/>
      <c r="N346" s="80"/>
      <c r="O346" s="85"/>
      <c r="P346" s="81"/>
      <c r="Q346" s="81"/>
    </row>
    <row r="347" spans="1:17" x14ac:dyDescent="0.2">
      <c r="A347" s="140" t="s">
        <v>155</v>
      </c>
      <c r="B347" s="140" t="s">
        <v>19</v>
      </c>
      <c r="C347" s="141" t="s">
        <v>204</v>
      </c>
      <c r="D347" s="142">
        <v>39743</v>
      </c>
      <c r="E347" s="143"/>
      <c r="F347" s="144"/>
      <c r="G347" s="145" t="s">
        <v>157</v>
      </c>
      <c r="H347" s="80"/>
      <c r="I347" s="80"/>
      <c r="J347" s="80"/>
      <c r="K347" s="80"/>
      <c r="L347" s="80"/>
      <c r="M347" s="80"/>
      <c r="N347" s="80"/>
      <c r="O347" s="85"/>
      <c r="P347" s="81"/>
      <c r="Q347" s="81"/>
    </row>
    <row r="348" spans="1:17" x14ac:dyDescent="0.2">
      <c r="A348" s="150"/>
      <c r="B348" s="150"/>
      <c r="C348" s="151"/>
      <c r="D348" s="152"/>
      <c r="E348" s="153"/>
      <c r="F348" s="154"/>
      <c r="G348" s="155"/>
      <c r="H348" s="80"/>
      <c r="I348" s="80"/>
      <c r="J348" s="80"/>
      <c r="K348" s="80"/>
      <c r="L348" s="80"/>
      <c r="M348" s="80"/>
      <c r="N348" s="80"/>
      <c r="O348" s="85"/>
      <c r="P348" s="81"/>
      <c r="Q348" s="81"/>
    </row>
    <row r="349" spans="1:17" x14ac:dyDescent="0.2">
      <c r="A349" s="140" t="s">
        <v>155</v>
      </c>
      <c r="B349" s="140" t="s">
        <v>19</v>
      </c>
      <c r="C349" s="141" t="s">
        <v>205</v>
      </c>
      <c r="D349" s="142">
        <v>39743</v>
      </c>
      <c r="E349" s="143"/>
      <c r="F349" s="144"/>
      <c r="G349" s="145" t="s">
        <v>157</v>
      </c>
      <c r="H349" s="80"/>
      <c r="I349" s="80"/>
      <c r="J349" s="80"/>
      <c r="K349" s="80"/>
      <c r="L349" s="80"/>
      <c r="M349" s="80"/>
      <c r="N349" s="80"/>
      <c r="O349" s="85"/>
      <c r="P349" s="81"/>
      <c r="Q349" s="81"/>
    </row>
    <row r="350" spans="1:17" x14ac:dyDescent="0.2">
      <c r="A350" s="150"/>
      <c r="B350" s="150"/>
      <c r="C350" s="151"/>
      <c r="D350" s="152"/>
      <c r="E350" s="153"/>
      <c r="F350" s="154"/>
      <c r="G350" s="155"/>
      <c r="H350" s="80"/>
      <c r="I350" s="80"/>
      <c r="J350" s="80"/>
      <c r="K350" s="80"/>
      <c r="L350" s="80"/>
      <c r="M350" s="80"/>
      <c r="N350" s="80"/>
      <c r="O350" s="85"/>
      <c r="P350" s="81"/>
      <c r="Q350" s="81"/>
    </row>
    <row r="351" spans="1:17" x14ac:dyDescent="0.2">
      <c r="A351" s="140" t="s">
        <v>155</v>
      </c>
      <c r="B351" s="140" t="s">
        <v>19</v>
      </c>
      <c r="C351" s="141" t="s">
        <v>206</v>
      </c>
      <c r="D351" s="142">
        <v>39743</v>
      </c>
      <c r="E351" s="143"/>
      <c r="F351" s="144"/>
      <c r="G351" s="145" t="s">
        <v>157</v>
      </c>
      <c r="H351" s="80"/>
      <c r="I351" s="80"/>
      <c r="J351" s="80"/>
      <c r="K351" s="80"/>
      <c r="L351" s="80"/>
      <c r="M351" s="80"/>
      <c r="N351" s="80"/>
      <c r="O351" s="85"/>
      <c r="P351" s="81"/>
      <c r="Q351" s="81"/>
    </row>
    <row r="352" spans="1:17" x14ac:dyDescent="0.2">
      <c r="A352" s="150"/>
      <c r="B352" s="150"/>
      <c r="C352" s="151"/>
      <c r="D352" s="152"/>
      <c r="E352" s="153"/>
      <c r="F352" s="154"/>
      <c r="G352" s="155"/>
      <c r="H352" s="80"/>
      <c r="I352" s="80"/>
      <c r="J352" s="80"/>
      <c r="K352" s="80"/>
      <c r="L352" s="80"/>
      <c r="M352" s="80"/>
      <c r="N352" s="80"/>
      <c r="O352" s="85"/>
      <c r="P352" s="81"/>
      <c r="Q352" s="81"/>
    </row>
    <row r="353" spans="1:17" x14ac:dyDescent="0.2">
      <c r="A353" s="140" t="s">
        <v>207</v>
      </c>
      <c r="B353" s="140" t="s">
        <v>19</v>
      </c>
      <c r="C353" s="141" t="s">
        <v>208</v>
      </c>
      <c r="D353" s="142">
        <v>39783</v>
      </c>
      <c r="E353" s="143"/>
      <c r="F353" s="144"/>
      <c r="G353" s="145" t="s">
        <v>209</v>
      </c>
      <c r="H353" s="80"/>
      <c r="I353" s="80"/>
      <c r="J353" s="80"/>
      <c r="K353" s="80"/>
      <c r="L353" s="80"/>
      <c r="M353" s="80"/>
      <c r="N353" s="80"/>
      <c r="O353" s="85"/>
      <c r="P353" s="81"/>
      <c r="Q353" s="81"/>
    </row>
    <row r="354" spans="1:17" x14ac:dyDescent="0.2">
      <c r="A354" s="150"/>
      <c r="B354" s="150"/>
      <c r="C354" s="151"/>
      <c r="D354" s="152"/>
      <c r="E354" s="153"/>
      <c r="F354" s="154"/>
      <c r="G354" s="155"/>
      <c r="H354" s="80"/>
      <c r="I354" s="80"/>
      <c r="J354" s="80"/>
      <c r="K354" s="80"/>
      <c r="L354" s="80"/>
      <c r="M354" s="80"/>
      <c r="N354" s="80"/>
      <c r="O354" s="85"/>
      <c r="P354" s="81"/>
      <c r="Q354" s="81"/>
    </row>
    <row r="355" spans="1:17" x14ac:dyDescent="0.2">
      <c r="A355" s="140" t="s">
        <v>207</v>
      </c>
      <c r="B355" s="140" t="s">
        <v>19</v>
      </c>
      <c r="C355" s="141" t="s">
        <v>210</v>
      </c>
      <c r="D355" s="142">
        <v>39783</v>
      </c>
      <c r="E355" s="143"/>
      <c r="F355" s="144"/>
      <c r="G355" s="145" t="s">
        <v>211</v>
      </c>
      <c r="H355" s="80"/>
      <c r="I355" s="80"/>
      <c r="J355" s="80"/>
      <c r="K355" s="80"/>
      <c r="L355" s="80"/>
      <c r="M355" s="80"/>
      <c r="N355" s="80"/>
      <c r="O355" s="85"/>
      <c r="P355" s="81"/>
      <c r="Q355" s="81"/>
    </row>
    <row r="356" spans="1:17" x14ac:dyDescent="0.2">
      <c r="A356" s="150"/>
      <c r="B356" s="150"/>
      <c r="C356" s="151"/>
      <c r="D356" s="152"/>
      <c r="E356" s="153"/>
      <c r="F356" s="154"/>
      <c r="G356" s="155"/>
      <c r="H356" s="80"/>
      <c r="I356" s="80"/>
      <c r="J356" s="80"/>
      <c r="K356" s="80"/>
      <c r="L356" s="80"/>
      <c r="M356" s="80"/>
      <c r="N356" s="80"/>
      <c r="O356" s="85"/>
      <c r="P356" s="81"/>
      <c r="Q356" s="81"/>
    </row>
    <row r="357" spans="1:17" x14ac:dyDescent="0.2">
      <c r="A357" s="140" t="s">
        <v>212</v>
      </c>
      <c r="B357" s="140" t="s">
        <v>19</v>
      </c>
      <c r="C357" s="141" t="s">
        <v>213</v>
      </c>
      <c r="D357" s="142">
        <v>39863</v>
      </c>
      <c r="E357" s="143"/>
      <c r="F357" s="144"/>
      <c r="G357" s="145" t="s">
        <v>214</v>
      </c>
      <c r="H357" s="80"/>
      <c r="I357" s="80"/>
      <c r="J357" s="80"/>
      <c r="K357" s="80"/>
      <c r="L357" s="80"/>
      <c r="M357" s="80"/>
      <c r="N357" s="80"/>
      <c r="O357" s="85"/>
      <c r="P357" s="81"/>
      <c r="Q357" s="81"/>
    </row>
    <row r="358" spans="1:17" x14ac:dyDescent="0.15">
      <c r="A358" s="75"/>
      <c r="B358" s="75"/>
      <c r="C358" s="76"/>
      <c r="D358" s="78"/>
      <c r="E358" s="78"/>
      <c r="F358" s="77"/>
      <c r="G358" s="80"/>
      <c r="H358" s="80"/>
      <c r="I358" s="80"/>
      <c r="J358" s="80"/>
      <c r="K358" s="80"/>
      <c r="L358" s="80"/>
      <c r="M358" s="80"/>
      <c r="N358" s="80"/>
      <c r="O358" s="85"/>
      <c r="P358" s="81"/>
      <c r="Q358" s="81"/>
    </row>
    <row r="359" spans="1:17" x14ac:dyDescent="0.2">
      <c r="A359" s="140" t="s">
        <v>215</v>
      </c>
      <c r="B359" s="140" t="s">
        <v>19</v>
      </c>
      <c r="C359" s="141" t="s">
        <v>216</v>
      </c>
      <c r="D359" s="142">
        <v>39868</v>
      </c>
      <c r="E359" s="143"/>
      <c r="F359" s="144"/>
      <c r="G359" s="145">
        <v>18000000</v>
      </c>
      <c r="H359" s="80"/>
      <c r="I359" s="80"/>
      <c r="J359" s="80"/>
      <c r="K359" s="80"/>
      <c r="L359" s="80"/>
      <c r="M359" s="80"/>
      <c r="N359" s="80"/>
      <c r="O359" s="85"/>
      <c r="P359" s="81"/>
      <c r="Q359" s="81"/>
    </row>
    <row r="360" spans="1:17" x14ac:dyDescent="0.2">
      <c r="A360" s="150"/>
      <c r="B360" s="150"/>
      <c r="C360" s="151"/>
      <c r="D360" s="152"/>
      <c r="E360" s="153"/>
      <c r="F360" s="154"/>
      <c r="G360" s="155"/>
      <c r="H360" s="80"/>
      <c r="I360" s="80"/>
      <c r="J360" s="80"/>
      <c r="K360" s="80"/>
      <c r="L360" s="80"/>
      <c r="M360" s="80"/>
      <c r="N360" s="80"/>
      <c r="O360" s="85"/>
      <c r="P360" s="81"/>
      <c r="Q360" s="81"/>
    </row>
    <row r="361" spans="1:17" x14ac:dyDescent="0.2">
      <c r="A361" s="140" t="s">
        <v>217</v>
      </c>
      <c r="B361" s="140" t="s">
        <v>19</v>
      </c>
      <c r="C361" s="141" t="s">
        <v>218</v>
      </c>
      <c r="D361" s="142">
        <v>39869</v>
      </c>
      <c r="E361" s="143"/>
      <c r="F361" s="144"/>
      <c r="G361" s="145" t="s">
        <v>219</v>
      </c>
      <c r="H361" s="80"/>
      <c r="I361" s="80"/>
      <c r="J361" s="80"/>
      <c r="K361" s="80"/>
      <c r="L361" s="80"/>
      <c r="M361" s="80"/>
      <c r="N361" s="80"/>
      <c r="O361" s="85"/>
      <c r="P361" s="81"/>
      <c r="Q361" s="81"/>
    </row>
    <row r="362" spans="1:17" x14ac:dyDescent="0.2">
      <c r="A362" s="75"/>
      <c r="B362" s="75"/>
      <c r="C362" s="151"/>
      <c r="D362" s="152"/>
      <c r="E362" s="153"/>
      <c r="F362" s="154"/>
      <c r="G362" s="155"/>
      <c r="H362" s="80"/>
      <c r="I362" s="80"/>
      <c r="J362" s="80"/>
      <c r="K362" s="80"/>
      <c r="L362" s="80"/>
      <c r="M362" s="80"/>
      <c r="N362" s="80"/>
      <c r="O362" s="85"/>
      <c r="P362" s="81"/>
      <c r="Q362" s="81"/>
    </row>
    <row r="363" spans="1:17" x14ac:dyDescent="0.2">
      <c r="A363" s="75" t="s">
        <v>217</v>
      </c>
      <c r="B363" s="75" t="s">
        <v>220</v>
      </c>
      <c r="C363" s="151"/>
      <c r="D363" s="152"/>
      <c r="E363" s="153"/>
      <c r="F363" s="154"/>
      <c r="G363" s="163">
        <v>10000000</v>
      </c>
      <c r="H363" s="80"/>
      <c r="I363" s="80"/>
      <c r="J363" s="80"/>
      <c r="K363" s="80"/>
      <c r="L363" s="80"/>
      <c r="M363" s="80"/>
      <c r="N363" s="80"/>
      <c r="O363" s="85"/>
      <c r="P363" s="81"/>
      <c r="Q363" s="81"/>
    </row>
    <row r="364" spans="1:17" x14ac:dyDescent="0.2">
      <c r="A364" s="75" t="s">
        <v>217</v>
      </c>
      <c r="B364" s="75"/>
      <c r="C364" s="151"/>
      <c r="D364" s="164" t="s">
        <v>221</v>
      </c>
      <c r="E364" s="153"/>
      <c r="F364" s="77" t="s">
        <v>42</v>
      </c>
      <c r="G364" s="157">
        <v>5000000</v>
      </c>
      <c r="H364" s="81"/>
      <c r="I364" s="80"/>
      <c r="J364" s="80"/>
      <c r="K364" s="80"/>
      <c r="L364" s="80">
        <v>5000000</v>
      </c>
      <c r="M364" s="80"/>
      <c r="N364" s="80"/>
      <c r="O364" s="85">
        <v>41585</v>
      </c>
      <c r="P364" s="81"/>
      <c r="Q364" s="81"/>
    </row>
    <row r="365" spans="1:17" x14ac:dyDescent="0.2">
      <c r="A365" s="75" t="s">
        <v>217</v>
      </c>
      <c r="B365" s="75"/>
      <c r="C365" s="151"/>
      <c r="D365" s="164" t="s">
        <v>222</v>
      </c>
      <c r="E365" s="153"/>
      <c r="F365" s="77" t="s">
        <v>42</v>
      </c>
      <c r="G365" s="157">
        <v>5000000</v>
      </c>
      <c r="H365" s="80">
        <v>5000000</v>
      </c>
      <c r="I365" s="80"/>
      <c r="J365" s="80"/>
      <c r="K365" s="80"/>
      <c r="L365" s="80"/>
      <c r="M365" s="81"/>
      <c r="N365" s="80">
        <v>5000000</v>
      </c>
      <c r="O365" s="85">
        <v>41663</v>
      </c>
      <c r="P365" s="81"/>
      <c r="Q365" s="81"/>
    </row>
    <row r="366" spans="1:17" x14ac:dyDescent="0.2">
      <c r="A366" s="75" t="s">
        <v>223</v>
      </c>
      <c r="B366" s="75"/>
      <c r="C366" s="151"/>
      <c r="D366" s="152"/>
      <c r="E366" s="153"/>
      <c r="F366" s="154"/>
      <c r="G366" s="155"/>
      <c r="H366" s="80"/>
      <c r="I366" s="80"/>
      <c r="J366" s="80"/>
      <c r="K366" s="80"/>
      <c r="L366" s="80"/>
      <c r="M366" s="80"/>
      <c r="N366" s="80"/>
      <c r="O366" s="85"/>
      <c r="P366" s="81"/>
      <c r="Q366" s="81"/>
    </row>
    <row r="367" spans="1:17" x14ac:dyDescent="0.2">
      <c r="A367" s="75"/>
      <c r="B367" s="75"/>
      <c r="C367" s="151"/>
      <c r="D367" s="152"/>
      <c r="E367" s="153"/>
      <c r="F367" s="154"/>
      <c r="G367" s="155"/>
      <c r="H367" s="80"/>
      <c r="I367" s="80"/>
      <c r="J367" s="80"/>
      <c r="K367" s="80"/>
      <c r="L367" s="80"/>
      <c r="M367" s="80"/>
      <c r="N367" s="80"/>
      <c r="O367" s="85"/>
      <c r="P367" s="81"/>
      <c r="Q367" s="81"/>
    </row>
    <row r="368" spans="1:17" x14ac:dyDescent="0.2">
      <c r="A368" s="140" t="s">
        <v>217</v>
      </c>
      <c r="B368" s="140" t="s">
        <v>19</v>
      </c>
      <c r="C368" s="141" t="s">
        <v>224</v>
      </c>
      <c r="D368" s="142">
        <v>39869</v>
      </c>
      <c r="E368" s="143"/>
      <c r="F368" s="144"/>
      <c r="G368" s="145" t="s">
        <v>219</v>
      </c>
      <c r="H368" s="80"/>
      <c r="I368" s="80"/>
      <c r="J368" s="80"/>
      <c r="K368" s="80"/>
      <c r="L368" s="80"/>
      <c r="M368" s="80"/>
      <c r="N368" s="80"/>
      <c r="O368" s="85"/>
      <c r="P368" s="81"/>
      <c r="Q368" s="81"/>
    </row>
    <row r="369" spans="1:17" x14ac:dyDescent="0.2">
      <c r="A369" s="150"/>
      <c r="B369" s="150"/>
      <c r="C369" s="151"/>
      <c r="D369" s="152"/>
      <c r="E369" s="153"/>
      <c r="F369" s="154"/>
      <c r="G369" s="155"/>
      <c r="H369" s="80"/>
      <c r="I369" s="80"/>
      <c r="J369" s="80"/>
      <c r="K369" s="80"/>
      <c r="L369" s="80"/>
      <c r="M369" s="80"/>
      <c r="N369" s="80"/>
      <c r="O369" s="85"/>
      <c r="P369" s="81"/>
      <c r="Q369" s="81"/>
    </row>
    <row r="370" spans="1:17" x14ac:dyDescent="0.2">
      <c r="A370" s="140" t="s">
        <v>225</v>
      </c>
      <c r="B370" s="140" t="s">
        <v>19</v>
      </c>
      <c r="C370" s="141" t="s">
        <v>226</v>
      </c>
      <c r="D370" s="142">
        <v>39870</v>
      </c>
      <c r="E370" s="143"/>
      <c r="F370" s="144"/>
      <c r="G370" s="145" t="s">
        <v>40</v>
      </c>
      <c r="H370" s="80"/>
      <c r="I370" s="80"/>
      <c r="J370" s="80"/>
      <c r="K370" s="80"/>
      <c r="L370" s="80"/>
      <c r="M370" s="80"/>
      <c r="N370" s="80"/>
      <c r="O370" s="77"/>
      <c r="P370" s="81"/>
      <c r="Q370" s="81"/>
    </row>
    <row r="371" spans="1:17" x14ac:dyDescent="0.2">
      <c r="A371" s="150"/>
      <c r="B371" s="150"/>
      <c r="C371" s="151"/>
      <c r="D371" s="152"/>
      <c r="E371" s="153"/>
      <c r="F371" s="154"/>
      <c r="G371" s="155"/>
      <c r="H371" s="80"/>
      <c r="I371" s="80"/>
      <c r="J371" s="80"/>
      <c r="K371" s="80"/>
      <c r="L371" s="80"/>
      <c r="M371" s="80"/>
      <c r="N371" s="80"/>
      <c r="O371" s="77"/>
      <c r="P371" s="81"/>
      <c r="Q371" s="81"/>
    </row>
    <row r="372" spans="1:17" x14ac:dyDescent="0.2">
      <c r="A372" s="140" t="s">
        <v>230</v>
      </c>
      <c r="B372" s="140" t="s">
        <v>19</v>
      </c>
      <c r="C372" s="141" t="s">
        <v>231</v>
      </c>
      <c r="D372" s="142">
        <v>39877</v>
      </c>
      <c r="E372" s="143"/>
      <c r="F372" s="144"/>
      <c r="G372" s="145" t="s">
        <v>160</v>
      </c>
      <c r="H372" s="80"/>
      <c r="I372" s="80"/>
      <c r="J372" s="80"/>
      <c r="K372" s="80"/>
      <c r="L372" s="80"/>
      <c r="M372" s="80"/>
      <c r="N372" s="80"/>
      <c r="O372" s="77"/>
      <c r="P372" s="81"/>
      <c r="Q372" s="81"/>
    </row>
    <row r="373" spans="1:17" x14ac:dyDescent="0.2">
      <c r="A373" s="150"/>
      <c r="B373" s="150"/>
      <c r="C373" s="151"/>
      <c r="D373" s="152"/>
      <c r="E373" s="153"/>
      <c r="F373" s="154"/>
      <c r="G373" s="155"/>
      <c r="H373" s="80"/>
      <c r="I373" s="80"/>
      <c r="J373" s="80"/>
      <c r="K373" s="80"/>
      <c r="L373" s="80"/>
      <c r="M373" s="80"/>
      <c r="N373" s="80"/>
      <c r="O373" s="85"/>
      <c r="P373" s="81"/>
      <c r="Q373" s="81"/>
    </row>
    <row r="374" spans="1:17" x14ac:dyDescent="0.2">
      <c r="A374" s="140" t="s">
        <v>230</v>
      </c>
      <c r="B374" s="140" t="s">
        <v>19</v>
      </c>
      <c r="C374" s="141" t="s">
        <v>232</v>
      </c>
      <c r="D374" s="142">
        <v>39877</v>
      </c>
      <c r="E374" s="143"/>
      <c r="F374" s="144"/>
      <c r="G374" s="145" t="s">
        <v>160</v>
      </c>
      <c r="H374" s="80"/>
      <c r="I374" s="80"/>
      <c r="J374" s="80"/>
      <c r="K374" s="80"/>
      <c r="L374" s="80"/>
      <c r="M374" s="80"/>
      <c r="N374" s="80"/>
      <c r="O374" s="77"/>
      <c r="P374" s="81"/>
      <c r="Q374" s="81"/>
    </row>
    <row r="375" spans="1:17" x14ac:dyDescent="0.2">
      <c r="A375" s="150"/>
      <c r="B375" s="150"/>
      <c r="C375" s="151"/>
      <c r="D375" s="152"/>
      <c r="E375" s="153"/>
      <c r="F375" s="154"/>
      <c r="G375" s="155"/>
      <c r="H375" s="80"/>
      <c r="I375" s="80"/>
      <c r="J375" s="80"/>
      <c r="K375" s="80"/>
      <c r="L375" s="80"/>
      <c r="M375" s="80"/>
      <c r="N375" s="80"/>
      <c r="O375" s="77"/>
      <c r="P375" s="81"/>
      <c r="Q375" s="81"/>
    </row>
    <row r="376" spans="1:17" x14ac:dyDescent="0.2">
      <c r="A376" s="140" t="s">
        <v>230</v>
      </c>
      <c r="B376" s="140" t="s">
        <v>19</v>
      </c>
      <c r="C376" s="141" t="s">
        <v>233</v>
      </c>
      <c r="D376" s="142">
        <v>39877</v>
      </c>
      <c r="E376" s="143"/>
      <c r="F376" s="144"/>
      <c r="G376" s="145" t="s">
        <v>160</v>
      </c>
      <c r="H376" s="80"/>
      <c r="I376" s="80"/>
      <c r="J376" s="80"/>
      <c r="K376" s="80"/>
      <c r="L376" s="80"/>
      <c r="M376" s="80"/>
      <c r="N376" s="80"/>
      <c r="O376" s="77"/>
      <c r="P376" s="81"/>
      <c r="Q376" s="81"/>
    </row>
    <row r="377" spans="1:17" x14ac:dyDescent="0.2">
      <c r="A377" s="150"/>
      <c r="B377" s="150"/>
      <c r="C377" s="151"/>
      <c r="D377" s="152"/>
      <c r="E377" s="153"/>
      <c r="F377" s="154"/>
      <c r="G377" s="155"/>
      <c r="H377" s="80"/>
      <c r="I377" s="80"/>
      <c r="J377" s="80"/>
      <c r="K377" s="80"/>
      <c r="L377" s="80"/>
      <c r="M377" s="80"/>
      <c r="N377" s="80"/>
      <c r="O377" s="85"/>
      <c r="P377" s="81"/>
      <c r="Q377" s="81"/>
    </row>
    <row r="378" spans="1:17" x14ac:dyDescent="0.2">
      <c r="A378" s="140" t="s">
        <v>234</v>
      </c>
      <c r="B378" s="140" t="s">
        <v>19</v>
      </c>
      <c r="C378" s="141" t="s">
        <v>235</v>
      </c>
      <c r="D378" s="142">
        <v>39895</v>
      </c>
      <c r="E378" s="143"/>
      <c r="F378" s="144"/>
      <c r="G378" s="145" t="s">
        <v>236</v>
      </c>
      <c r="H378" s="80"/>
      <c r="I378" s="80"/>
      <c r="J378" s="80"/>
      <c r="K378" s="80"/>
      <c r="L378" s="80"/>
      <c r="M378" s="80"/>
      <c r="N378" s="80"/>
      <c r="O378" s="77"/>
      <c r="P378" s="81"/>
      <c r="Q378" s="81"/>
    </row>
    <row r="379" spans="1:17" x14ac:dyDescent="0.2">
      <c r="A379" s="150"/>
      <c r="B379" s="150"/>
      <c r="C379" s="151"/>
      <c r="D379" s="152"/>
      <c r="E379" s="153"/>
      <c r="F379" s="154"/>
      <c r="G379" s="155"/>
      <c r="H379" s="80"/>
      <c r="I379" s="80"/>
      <c r="J379" s="80"/>
      <c r="K379" s="80"/>
      <c r="L379" s="80"/>
      <c r="M379" s="80"/>
      <c r="N379" s="80"/>
      <c r="O379" s="77"/>
      <c r="P379" s="81"/>
      <c r="Q379" s="81"/>
    </row>
    <row r="380" spans="1:17" x14ac:dyDescent="0.2">
      <c r="A380" s="140" t="s">
        <v>237</v>
      </c>
      <c r="B380" s="140" t="s">
        <v>19</v>
      </c>
      <c r="C380" s="141" t="s">
        <v>238</v>
      </c>
      <c r="D380" s="142">
        <v>39916</v>
      </c>
      <c r="E380" s="143"/>
      <c r="F380" s="144"/>
      <c r="G380" s="145" t="s">
        <v>239</v>
      </c>
      <c r="H380" s="80"/>
      <c r="I380" s="80"/>
      <c r="J380" s="80"/>
      <c r="K380" s="80"/>
      <c r="L380" s="80"/>
      <c r="M380" s="80"/>
      <c r="N380" s="80"/>
      <c r="O380" s="77"/>
      <c r="P380" s="81"/>
      <c r="Q380" s="81"/>
    </row>
    <row r="381" spans="1:17" x14ac:dyDescent="0.2">
      <c r="A381" s="150"/>
      <c r="B381" s="150"/>
      <c r="C381" s="151"/>
      <c r="D381" s="152"/>
      <c r="E381" s="153"/>
      <c r="F381" s="154"/>
      <c r="G381" s="155"/>
      <c r="H381" s="80"/>
      <c r="I381" s="80"/>
      <c r="J381" s="80"/>
      <c r="K381" s="80"/>
      <c r="L381" s="80"/>
      <c r="M381" s="80"/>
      <c r="N381" s="80"/>
      <c r="O381" s="77"/>
      <c r="P381" s="81"/>
      <c r="Q381" s="81"/>
    </row>
    <row r="382" spans="1:17" x14ac:dyDescent="0.2">
      <c r="A382" s="140" t="s">
        <v>237</v>
      </c>
      <c r="B382" s="140" t="s">
        <v>19</v>
      </c>
      <c r="C382" s="141" t="s">
        <v>240</v>
      </c>
      <c r="D382" s="142">
        <v>39916</v>
      </c>
      <c r="E382" s="143"/>
      <c r="F382" s="144"/>
      <c r="G382" s="145" t="s">
        <v>241</v>
      </c>
      <c r="H382" s="80"/>
      <c r="I382" s="80"/>
      <c r="J382" s="80"/>
      <c r="K382" s="80"/>
      <c r="L382" s="80"/>
      <c r="M382" s="80"/>
      <c r="N382" s="80"/>
      <c r="O382" s="77"/>
      <c r="P382" s="81"/>
      <c r="Q382" s="81"/>
    </row>
    <row r="383" spans="1:17" x14ac:dyDescent="0.2">
      <c r="A383" s="150"/>
      <c r="B383" s="150"/>
      <c r="C383" s="151"/>
      <c r="D383" s="152"/>
      <c r="E383" s="153"/>
      <c r="F383" s="154"/>
      <c r="G383" s="155"/>
      <c r="H383" s="80"/>
      <c r="I383" s="80"/>
      <c r="J383" s="80"/>
      <c r="K383" s="80"/>
      <c r="L383" s="80"/>
      <c r="M383" s="80"/>
      <c r="N383" s="80"/>
      <c r="O383" s="77"/>
      <c r="P383" s="81"/>
      <c r="Q383" s="81"/>
    </row>
    <row r="384" spans="1:17" x14ac:dyDescent="0.2">
      <c r="A384" s="140" t="s">
        <v>237</v>
      </c>
      <c r="B384" s="140" t="s">
        <v>19</v>
      </c>
      <c r="C384" s="141" t="s">
        <v>242</v>
      </c>
      <c r="D384" s="142">
        <v>39916</v>
      </c>
      <c r="E384" s="143"/>
      <c r="F384" s="144"/>
      <c r="G384" s="145" t="s">
        <v>241</v>
      </c>
      <c r="H384" s="80"/>
      <c r="I384" s="80"/>
      <c r="J384" s="80"/>
      <c r="K384" s="80"/>
      <c r="L384" s="80"/>
      <c r="M384" s="80"/>
      <c r="N384" s="80"/>
      <c r="O384" s="77"/>
      <c r="P384" s="81"/>
      <c r="Q384" s="81"/>
    </row>
    <row r="385" spans="1:17" x14ac:dyDescent="0.2">
      <c r="A385" s="150"/>
      <c r="B385" s="150"/>
      <c r="C385" s="151"/>
      <c r="D385" s="152"/>
      <c r="E385" s="153"/>
      <c r="F385" s="154"/>
      <c r="G385" s="155"/>
      <c r="H385" s="80"/>
      <c r="I385" s="80"/>
      <c r="J385" s="80"/>
      <c r="K385" s="80"/>
      <c r="L385" s="80"/>
      <c r="M385" s="80"/>
      <c r="N385" s="80"/>
      <c r="O385" s="77"/>
      <c r="P385" s="81"/>
      <c r="Q385" s="81"/>
    </row>
    <row r="386" spans="1:17" x14ac:dyDescent="0.2">
      <c r="A386" s="140" t="s">
        <v>237</v>
      </c>
      <c r="B386" s="140" t="s">
        <v>19</v>
      </c>
      <c r="C386" s="141" t="s">
        <v>243</v>
      </c>
      <c r="D386" s="142">
        <v>39916</v>
      </c>
      <c r="E386" s="143"/>
      <c r="F386" s="144"/>
      <c r="G386" s="145" t="s">
        <v>244</v>
      </c>
      <c r="H386" s="80"/>
      <c r="I386" s="80"/>
      <c r="J386" s="80"/>
      <c r="K386" s="80"/>
      <c r="L386" s="80"/>
      <c r="M386" s="80"/>
      <c r="N386" s="80"/>
      <c r="O386" s="77"/>
      <c r="P386" s="81"/>
      <c r="Q386" s="81"/>
    </row>
    <row r="387" spans="1:17" x14ac:dyDescent="0.2">
      <c r="A387" s="150"/>
      <c r="B387" s="150"/>
      <c r="C387" s="151"/>
      <c r="D387" s="152"/>
      <c r="E387" s="153"/>
      <c r="F387" s="154"/>
      <c r="G387" s="155"/>
      <c r="H387" s="80"/>
      <c r="I387" s="80"/>
      <c r="J387" s="80"/>
      <c r="K387" s="80"/>
      <c r="L387" s="80"/>
      <c r="M387" s="80"/>
      <c r="N387" s="80"/>
      <c r="O387" s="77"/>
      <c r="P387" s="81"/>
      <c r="Q387" s="81"/>
    </row>
    <row r="388" spans="1:17" x14ac:dyDescent="0.2">
      <c r="A388" s="140" t="s">
        <v>245</v>
      </c>
      <c r="B388" s="140" t="s">
        <v>19</v>
      </c>
      <c r="C388" s="141" t="s">
        <v>246</v>
      </c>
      <c r="D388" s="142">
        <v>39919</v>
      </c>
      <c r="E388" s="143"/>
      <c r="F388" s="144"/>
      <c r="G388" s="145" t="s">
        <v>21</v>
      </c>
      <c r="H388" s="80"/>
      <c r="I388" s="80"/>
      <c r="J388" s="80"/>
      <c r="K388" s="80"/>
      <c r="L388" s="80"/>
      <c r="M388" s="80"/>
      <c r="N388" s="80"/>
      <c r="O388" s="77"/>
      <c r="P388" s="81"/>
      <c r="Q388" s="81"/>
    </row>
    <row r="389" spans="1:17" x14ac:dyDescent="0.2">
      <c r="A389" s="150"/>
      <c r="B389" s="150"/>
      <c r="C389" s="151"/>
      <c r="D389" s="152"/>
      <c r="E389" s="153"/>
      <c r="F389" s="154"/>
      <c r="G389" s="155"/>
      <c r="H389" s="80"/>
      <c r="I389" s="80"/>
      <c r="J389" s="80"/>
      <c r="K389" s="80"/>
      <c r="L389" s="80"/>
      <c r="M389" s="80"/>
      <c r="N389" s="80"/>
      <c r="O389" s="77"/>
      <c r="P389" s="81"/>
      <c r="Q389" s="81"/>
    </row>
    <row r="390" spans="1:17" x14ac:dyDescent="0.2">
      <c r="A390" s="140" t="s">
        <v>245</v>
      </c>
      <c r="B390" s="140" t="s">
        <v>19</v>
      </c>
      <c r="C390" s="141" t="s">
        <v>247</v>
      </c>
      <c r="D390" s="142">
        <v>39919</v>
      </c>
      <c r="E390" s="143"/>
      <c r="F390" s="144"/>
      <c r="G390" s="145" t="s">
        <v>21</v>
      </c>
      <c r="H390" s="80"/>
      <c r="I390" s="80"/>
      <c r="J390" s="80"/>
      <c r="K390" s="80"/>
      <c r="L390" s="80"/>
      <c r="M390" s="80"/>
      <c r="N390" s="80"/>
      <c r="O390" s="77"/>
      <c r="P390" s="81"/>
      <c r="Q390" s="81"/>
    </row>
    <row r="391" spans="1:17" x14ac:dyDescent="0.2">
      <c r="A391" s="150"/>
      <c r="B391" s="150"/>
      <c r="C391" s="151"/>
      <c r="D391" s="152"/>
      <c r="E391" s="153"/>
      <c r="F391" s="154"/>
      <c r="G391" s="155"/>
      <c r="H391" s="80"/>
      <c r="I391" s="80"/>
      <c r="J391" s="80"/>
      <c r="K391" s="80"/>
      <c r="L391" s="80"/>
      <c r="M391" s="80"/>
      <c r="N391" s="80"/>
      <c r="O391" s="77"/>
      <c r="P391" s="81"/>
      <c r="Q391" s="81"/>
    </row>
    <row r="392" spans="1:17" x14ac:dyDescent="0.2">
      <c r="A392" s="140" t="s">
        <v>28</v>
      </c>
      <c r="B392" s="140" t="s">
        <v>19</v>
      </c>
      <c r="C392" s="141" t="s">
        <v>248</v>
      </c>
      <c r="D392" s="142">
        <v>39925</v>
      </c>
      <c r="E392" s="143"/>
      <c r="F392" s="144"/>
      <c r="G392" s="145" t="s">
        <v>249</v>
      </c>
      <c r="H392" s="80"/>
      <c r="I392" s="80"/>
      <c r="J392" s="80"/>
      <c r="K392" s="80"/>
      <c r="L392" s="80"/>
      <c r="M392" s="80"/>
      <c r="N392" s="80"/>
      <c r="O392" s="77"/>
      <c r="P392" s="81"/>
      <c r="Q392" s="81"/>
    </row>
    <row r="393" spans="1:17" x14ac:dyDescent="0.2">
      <c r="A393" s="150"/>
      <c r="B393" s="150"/>
      <c r="C393" s="151"/>
      <c r="D393" s="152"/>
      <c r="E393" s="153"/>
      <c r="F393" s="154"/>
      <c r="G393" s="155"/>
      <c r="H393" s="80"/>
      <c r="I393" s="80"/>
      <c r="J393" s="80"/>
      <c r="K393" s="80"/>
      <c r="L393" s="80"/>
      <c r="M393" s="80"/>
      <c r="N393" s="80"/>
      <c r="O393" s="77"/>
      <c r="P393" s="81"/>
      <c r="Q393" s="81"/>
    </row>
    <row r="394" spans="1:17" x14ac:dyDescent="0.2">
      <c r="A394" s="75" t="s">
        <v>28</v>
      </c>
      <c r="B394" s="75" t="s">
        <v>250</v>
      </c>
      <c r="C394" s="159"/>
      <c r="D394" s="77"/>
      <c r="E394" s="78"/>
      <c r="F394" s="77"/>
      <c r="G394" s="80">
        <v>29600000</v>
      </c>
      <c r="H394" s="79"/>
      <c r="I394" s="80"/>
      <c r="J394" s="80"/>
      <c r="K394" s="80"/>
      <c r="L394" s="80"/>
      <c r="M394" s="80"/>
      <c r="N394" s="80"/>
      <c r="O394" s="77"/>
      <c r="P394" s="81"/>
      <c r="Q394" s="81"/>
    </row>
    <row r="395" spans="1:17" x14ac:dyDescent="0.2">
      <c r="A395" s="75" t="s">
        <v>28</v>
      </c>
      <c r="B395" s="75"/>
      <c r="C395" s="159"/>
      <c r="D395" s="77" t="s">
        <v>251</v>
      </c>
      <c r="E395" s="78"/>
      <c r="F395" s="77" t="s">
        <v>42</v>
      </c>
      <c r="G395" s="157">
        <v>7400000</v>
      </c>
      <c r="H395" s="81"/>
      <c r="I395" s="80">
        <v>7400000</v>
      </c>
      <c r="J395" s="80"/>
      <c r="K395" s="80"/>
      <c r="L395" s="80"/>
      <c r="M395" s="80"/>
      <c r="N395" s="80"/>
      <c r="O395" s="85">
        <v>41410</v>
      </c>
      <c r="P395" s="81"/>
      <c r="Q395" s="81"/>
    </row>
    <row r="396" spans="1:17" x14ac:dyDescent="0.15">
      <c r="A396" s="75" t="s">
        <v>28</v>
      </c>
      <c r="B396" s="75"/>
      <c r="C396" s="76"/>
      <c r="D396" s="77" t="s">
        <v>252</v>
      </c>
      <c r="E396" s="78"/>
      <c r="F396" s="77" t="s">
        <v>42</v>
      </c>
      <c r="G396" s="157">
        <v>7400000</v>
      </c>
      <c r="H396" s="79"/>
      <c r="I396" s="80"/>
      <c r="J396" s="80"/>
      <c r="K396" s="80"/>
      <c r="L396" s="80"/>
      <c r="M396" s="80">
        <v>7400000</v>
      </c>
      <c r="N396" s="80"/>
      <c r="O396" s="85">
        <v>41473</v>
      </c>
      <c r="P396" s="81"/>
      <c r="Q396" s="81"/>
    </row>
    <row r="397" spans="1:17" x14ac:dyDescent="0.15">
      <c r="A397" s="75" t="s">
        <v>28</v>
      </c>
      <c r="B397" s="75"/>
      <c r="C397" s="76"/>
      <c r="D397" s="77" t="s">
        <v>253</v>
      </c>
      <c r="E397" s="78"/>
      <c r="F397" s="77" t="s">
        <v>42</v>
      </c>
      <c r="G397" s="157">
        <v>7400000</v>
      </c>
      <c r="H397" s="81"/>
      <c r="I397" s="80">
        <v>4000000</v>
      </c>
      <c r="J397" s="80"/>
      <c r="K397" s="80"/>
      <c r="L397" s="81"/>
      <c r="M397" s="80">
        <v>3400000</v>
      </c>
      <c r="N397" s="80"/>
      <c r="O397" s="85">
        <v>41500</v>
      </c>
      <c r="P397" s="81"/>
      <c r="Q397" s="81"/>
    </row>
    <row r="398" spans="1:17" x14ac:dyDescent="0.15">
      <c r="A398" s="75" t="s">
        <v>28</v>
      </c>
      <c r="B398" s="75"/>
      <c r="C398" s="76"/>
      <c r="D398" s="77" t="s">
        <v>254</v>
      </c>
      <c r="E398" s="78"/>
      <c r="F398" s="77" t="s">
        <v>42</v>
      </c>
      <c r="G398" s="157">
        <v>7400000</v>
      </c>
      <c r="H398" s="80">
        <v>4200000</v>
      </c>
      <c r="I398" s="80"/>
      <c r="J398" s="80"/>
      <c r="K398" s="80"/>
      <c r="L398" s="80">
        <v>3200000</v>
      </c>
      <c r="M398" s="80"/>
      <c r="N398" s="80">
        <v>4200000</v>
      </c>
      <c r="O398" s="85">
        <v>41585</v>
      </c>
      <c r="P398" s="81"/>
      <c r="Q398" s="81"/>
    </row>
    <row r="399" spans="1:17" x14ac:dyDescent="0.15">
      <c r="A399" s="75" t="s">
        <v>28</v>
      </c>
      <c r="B399" s="75"/>
      <c r="C399" s="76"/>
      <c r="D399" s="77" t="s">
        <v>255</v>
      </c>
      <c r="E399" s="78"/>
      <c r="F399" s="77" t="s">
        <v>42</v>
      </c>
      <c r="G399" s="157">
        <v>7400000</v>
      </c>
      <c r="H399" s="80">
        <v>7400000</v>
      </c>
      <c r="I399" s="80"/>
      <c r="J399" s="80"/>
      <c r="K399" s="80"/>
      <c r="L399" s="81"/>
      <c r="M399" s="80"/>
      <c r="N399" s="80">
        <v>7400000</v>
      </c>
      <c r="O399" s="85">
        <v>41606</v>
      </c>
      <c r="P399" s="81"/>
      <c r="Q399" s="81"/>
    </row>
    <row r="400" spans="1:17" x14ac:dyDescent="0.15">
      <c r="A400" s="75" t="s">
        <v>28</v>
      </c>
      <c r="B400" s="75"/>
      <c r="C400" s="76"/>
      <c r="D400" s="77" t="s">
        <v>256</v>
      </c>
      <c r="E400" s="78"/>
      <c r="F400" s="77" t="s">
        <v>42</v>
      </c>
      <c r="G400" s="157">
        <v>7400000</v>
      </c>
      <c r="H400" s="81"/>
      <c r="I400" s="80"/>
      <c r="J400" s="80"/>
      <c r="K400" s="80"/>
      <c r="L400" s="80">
        <v>7400000</v>
      </c>
      <c r="M400" s="80"/>
      <c r="N400" s="80"/>
      <c r="O400" s="85">
        <v>41655</v>
      </c>
      <c r="P400" s="81"/>
      <c r="Q400" s="81"/>
    </row>
    <row r="401" spans="1:17" x14ac:dyDescent="0.15">
      <c r="A401" s="75" t="s">
        <v>28</v>
      </c>
      <c r="B401" s="75"/>
      <c r="C401" s="76"/>
      <c r="D401" s="77" t="s">
        <v>257</v>
      </c>
      <c r="E401" s="78"/>
      <c r="F401" s="77" t="s">
        <v>42</v>
      </c>
      <c r="G401" s="157">
        <v>7400000</v>
      </c>
      <c r="H401" s="81"/>
      <c r="I401" s="80"/>
      <c r="J401" s="80"/>
      <c r="K401" s="80"/>
      <c r="L401" s="80">
        <v>7400000</v>
      </c>
      <c r="M401" s="80"/>
      <c r="N401" s="80"/>
      <c r="O401" s="85">
        <v>41711</v>
      </c>
      <c r="P401" s="81"/>
      <c r="Q401" s="81"/>
    </row>
    <row r="402" spans="1:17" x14ac:dyDescent="0.15">
      <c r="A402" s="75" t="s">
        <v>28</v>
      </c>
      <c r="B402" s="75"/>
      <c r="C402" s="76"/>
      <c r="D402" s="77" t="s">
        <v>258</v>
      </c>
      <c r="E402" s="78"/>
      <c r="F402" s="77" t="s">
        <v>42</v>
      </c>
      <c r="G402" s="157">
        <v>7400000</v>
      </c>
      <c r="H402" s="81"/>
      <c r="I402" s="80"/>
      <c r="J402" s="80"/>
      <c r="K402" s="80"/>
      <c r="L402" s="80">
        <v>7400000</v>
      </c>
      <c r="M402" s="80"/>
      <c r="N402" s="80"/>
      <c r="O402" s="85">
        <v>41738</v>
      </c>
      <c r="P402" s="81"/>
      <c r="Q402" s="81"/>
    </row>
    <row r="403" spans="1:17" x14ac:dyDescent="0.15">
      <c r="A403" s="75" t="s">
        <v>28</v>
      </c>
      <c r="B403" s="75"/>
      <c r="C403" s="76"/>
      <c r="D403" s="77" t="s">
        <v>259</v>
      </c>
      <c r="E403" s="78"/>
      <c r="F403" s="77" t="s">
        <v>42</v>
      </c>
      <c r="G403" s="157">
        <v>7400000</v>
      </c>
      <c r="H403" s="81"/>
      <c r="I403" s="80"/>
      <c r="J403" s="80"/>
      <c r="K403" s="80"/>
      <c r="L403" s="80">
        <v>7400000</v>
      </c>
      <c r="M403" s="80"/>
      <c r="N403" s="80"/>
      <c r="O403" s="85">
        <v>41787</v>
      </c>
      <c r="P403" s="81"/>
      <c r="Q403" s="81"/>
    </row>
    <row r="404" spans="1:17" x14ac:dyDescent="0.15">
      <c r="A404" s="75" t="s">
        <v>28</v>
      </c>
      <c r="B404" s="75"/>
      <c r="C404" s="76"/>
      <c r="D404" s="77" t="s">
        <v>260</v>
      </c>
      <c r="E404" s="78"/>
      <c r="F404" s="77" t="s">
        <v>42</v>
      </c>
      <c r="G404" s="157">
        <v>7400000</v>
      </c>
      <c r="H404" s="81"/>
      <c r="I404" s="80"/>
      <c r="J404" s="80"/>
      <c r="K404" s="80"/>
      <c r="L404" s="80">
        <v>7400000</v>
      </c>
      <c r="M404" s="80"/>
      <c r="N404" s="80"/>
      <c r="O404" s="85">
        <v>41815</v>
      </c>
      <c r="P404" s="81"/>
      <c r="Q404" s="81"/>
    </row>
    <row r="405" spans="1:17" x14ac:dyDescent="0.15">
      <c r="A405" s="75" t="s">
        <v>28</v>
      </c>
      <c r="B405" s="75"/>
      <c r="C405" s="76"/>
      <c r="D405" s="77" t="s">
        <v>261</v>
      </c>
      <c r="E405" s="78"/>
      <c r="F405" s="77" t="s">
        <v>42</v>
      </c>
      <c r="G405" s="157">
        <v>7400000</v>
      </c>
      <c r="H405" s="81"/>
      <c r="I405" s="80"/>
      <c r="J405" s="80"/>
      <c r="K405" s="80"/>
      <c r="L405" s="80">
        <v>7400000</v>
      </c>
      <c r="M405" s="80"/>
      <c r="N405" s="80"/>
      <c r="O405" s="85">
        <v>41864</v>
      </c>
      <c r="P405" s="81"/>
      <c r="Q405" s="81"/>
    </row>
    <row r="406" spans="1:17" x14ac:dyDescent="0.2">
      <c r="A406" s="75" t="s">
        <v>262</v>
      </c>
      <c r="B406" s="75"/>
      <c r="C406" s="159"/>
      <c r="D406" s="77"/>
      <c r="E406" s="78"/>
      <c r="F406" s="77"/>
      <c r="G406" s="80"/>
      <c r="H406" s="79"/>
      <c r="I406" s="80"/>
      <c r="J406" s="80"/>
      <c r="K406" s="80"/>
      <c r="L406" s="80"/>
      <c r="M406" s="80"/>
      <c r="N406" s="80"/>
      <c r="O406" s="77"/>
      <c r="P406" s="81"/>
      <c r="Q406" s="81"/>
    </row>
    <row r="407" spans="1:17" x14ac:dyDescent="0.2">
      <c r="A407" s="75" t="s">
        <v>263</v>
      </c>
      <c r="B407" s="165"/>
      <c r="C407" s="151"/>
      <c r="D407" s="152"/>
      <c r="E407" s="153"/>
      <c r="F407" s="154"/>
      <c r="G407" s="155"/>
      <c r="H407" s="80"/>
      <c r="I407" s="80"/>
      <c r="J407" s="80"/>
      <c r="K407" s="80"/>
      <c r="L407" s="80"/>
      <c r="M407" s="80"/>
      <c r="N407" s="80"/>
      <c r="O407" s="77"/>
      <c r="P407" s="81"/>
      <c r="Q407" s="81"/>
    </row>
    <row r="408" spans="1:17" x14ac:dyDescent="0.2">
      <c r="A408" s="150"/>
      <c r="B408" s="150"/>
      <c r="C408" s="151"/>
      <c r="D408" s="152"/>
      <c r="E408" s="153"/>
      <c r="F408" s="154"/>
      <c r="G408" s="155"/>
      <c r="H408" s="80"/>
      <c r="I408" s="80"/>
      <c r="J408" s="80"/>
      <c r="K408" s="80"/>
      <c r="L408" s="80"/>
      <c r="M408" s="80"/>
      <c r="N408" s="80"/>
      <c r="O408" s="77"/>
      <c r="P408" s="81"/>
      <c r="Q408" s="81"/>
    </row>
    <row r="409" spans="1:17" x14ac:dyDescent="0.2">
      <c r="A409" s="140" t="s">
        <v>264</v>
      </c>
      <c r="B409" s="140" t="s">
        <v>19</v>
      </c>
      <c r="C409" s="141" t="s">
        <v>265</v>
      </c>
      <c r="D409" s="142">
        <v>39927</v>
      </c>
      <c r="E409" s="143"/>
      <c r="F409" s="144"/>
      <c r="G409" s="145" t="s">
        <v>157</v>
      </c>
      <c r="H409" s="80"/>
      <c r="I409" s="80"/>
      <c r="J409" s="80"/>
      <c r="K409" s="80"/>
      <c r="L409" s="80"/>
      <c r="M409" s="80"/>
      <c r="N409" s="80"/>
      <c r="O409" s="77"/>
      <c r="P409" s="81"/>
      <c r="Q409" s="81"/>
    </row>
    <row r="410" spans="1:17" x14ac:dyDescent="0.2">
      <c r="A410" s="150"/>
      <c r="B410" s="150"/>
      <c r="C410" s="151"/>
      <c r="D410" s="152"/>
      <c r="E410" s="153"/>
      <c r="F410" s="154"/>
      <c r="G410" s="155"/>
      <c r="H410" s="80"/>
      <c r="I410" s="80"/>
      <c r="J410" s="80"/>
      <c r="K410" s="80"/>
      <c r="L410" s="80"/>
      <c r="M410" s="80"/>
      <c r="N410" s="80"/>
      <c r="O410" s="77"/>
      <c r="P410" s="81"/>
      <c r="Q410" s="81"/>
    </row>
    <row r="411" spans="1:17" x14ac:dyDescent="0.2">
      <c r="A411" s="140" t="s">
        <v>264</v>
      </c>
      <c r="B411" s="140" t="s">
        <v>19</v>
      </c>
      <c r="C411" s="141" t="s">
        <v>266</v>
      </c>
      <c r="D411" s="142">
        <v>39927</v>
      </c>
      <c r="E411" s="143"/>
      <c r="F411" s="144"/>
      <c r="G411" s="145" t="s">
        <v>157</v>
      </c>
      <c r="H411" s="80"/>
      <c r="I411" s="80"/>
      <c r="J411" s="80"/>
      <c r="K411" s="80"/>
      <c r="L411" s="80"/>
      <c r="M411" s="80"/>
      <c r="N411" s="80"/>
      <c r="O411" s="77"/>
      <c r="P411" s="81"/>
      <c r="Q411" s="81"/>
    </row>
    <row r="412" spans="1:17" x14ac:dyDescent="0.2">
      <c r="A412" s="150"/>
      <c r="B412" s="150"/>
      <c r="C412" s="151"/>
      <c r="D412" s="152"/>
      <c r="E412" s="153"/>
      <c r="F412" s="154"/>
      <c r="G412" s="155"/>
      <c r="H412" s="80"/>
      <c r="I412" s="80"/>
      <c r="J412" s="80"/>
      <c r="K412" s="80"/>
      <c r="L412" s="80"/>
      <c r="M412" s="80"/>
      <c r="N412" s="80"/>
      <c r="O412" s="77"/>
      <c r="P412" s="81"/>
      <c r="Q412" s="81"/>
    </row>
    <row r="413" spans="1:17" x14ac:dyDescent="0.2">
      <c r="A413" s="140" t="s">
        <v>267</v>
      </c>
      <c r="B413" s="140" t="s">
        <v>19</v>
      </c>
      <c r="C413" s="141" t="s">
        <v>268</v>
      </c>
      <c r="D413" s="142">
        <v>39938</v>
      </c>
      <c r="E413" s="143"/>
      <c r="F413" s="144"/>
      <c r="G413" s="145" t="s">
        <v>239</v>
      </c>
      <c r="H413" s="80"/>
      <c r="I413" s="80"/>
      <c r="J413" s="80"/>
      <c r="K413" s="80"/>
      <c r="L413" s="80"/>
      <c r="M413" s="80"/>
      <c r="N413" s="80"/>
      <c r="O413" s="77"/>
      <c r="P413" s="81"/>
      <c r="Q413" s="81"/>
    </row>
    <row r="414" spans="1:17" x14ac:dyDescent="0.2">
      <c r="A414" s="150"/>
      <c r="B414" s="150"/>
      <c r="C414" s="151"/>
      <c r="D414" s="152"/>
      <c r="E414" s="153"/>
      <c r="F414" s="154"/>
      <c r="G414" s="155"/>
      <c r="H414" s="80"/>
      <c r="I414" s="80"/>
      <c r="J414" s="80"/>
      <c r="K414" s="80"/>
      <c r="L414" s="80"/>
      <c r="M414" s="80"/>
      <c r="N414" s="80"/>
      <c r="O414" s="77"/>
      <c r="P414" s="81"/>
      <c r="Q414" s="81"/>
    </row>
    <row r="415" spans="1:17" x14ac:dyDescent="0.2">
      <c r="A415" s="140" t="s">
        <v>267</v>
      </c>
      <c r="B415" s="140" t="s">
        <v>19</v>
      </c>
      <c r="C415" s="141" t="s">
        <v>269</v>
      </c>
      <c r="D415" s="142">
        <v>39938</v>
      </c>
      <c r="E415" s="143"/>
      <c r="F415" s="144"/>
      <c r="G415" s="145" t="s">
        <v>241</v>
      </c>
      <c r="H415" s="80"/>
      <c r="I415" s="80"/>
      <c r="J415" s="80"/>
      <c r="K415" s="80"/>
      <c r="L415" s="80"/>
      <c r="M415" s="80"/>
      <c r="N415" s="80"/>
      <c r="O415" s="77"/>
      <c r="P415" s="81"/>
      <c r="Q415" s="81"/>
    </row>
    <row r="416" spans="1:17" x14ac:dyDescent="0.2">
      <c r="A416" s="150"/>
      <c r="B416" s="150"/>
      <c r="C416" s="151"/>
      <c r="D416" s="152"/>
      <c r="E416" s="153"/>
      <c r="F416" s="154"/>
      <c r="G416" s="155"/>
      <c r="H416" s="80"/>
      <c r="I416" s="80"/>
      <c r="J416" s="80"/>
      <c r="K416" s="80"/>
      <c r="L416" s="80"/>
      <c r="M416" s="80"/>
      <c r="N416" s="80"/>
      <c r="O416" s="77"/>
      <c r="P416" s="81"/>
      <c r="Q416" s="81"/>
    </row>
    <row r="417" spans="1:17" x14ac:dyDescent="0.2">
      <c r="A417" s="140" t="s">
        <v>267</v>
      </c>
      <c r="B417" s="140" t="s">
        <v>19</v>
      </c>
      <c r="C417" s="141" t="s">
        <v>270</v>
      </c>
      <c r="D417" s="142">
        <v>39938</v>
      </c>
      <c r="E417" s="143"/>
      <c r="F417" s="144"/>
      <c r="G417" s="145" t="s">
        <v>244</v>
      </c>
      <c r="H417" s="80"/>
      <c r="I417" s="80"/>
      <c r="J417" s="80"/>
      <c r="K417" s="80"/>
      <c r="L417" s="80"/>
      <c r="M417" s="80"/>
      <c r="N417" s="80"/>
      <c r="O417" s="77"/>
      <c r="P417" s="81"/>
      <c r="Q417" s="81"/>
    </row>
    <row r="418" spans="1:17" x14ac:dyDescent="0.2">
      <c r="A418" s="150"/>
      <c r="B418" s="150"/>
      <c r="C418" s="151"/>
      <c r="D418" s="152"/>
      <c r="E418" s="153"/>
      <c r="F418" s="154"/>
      <c r="G418" s="155"/>
      <c r="H418" s="80"/>
      <c r="I418" s="80"/>
      <c r="J418" s="80"/>
      <c r="K418" s="80"/>
      <c r="L418" s="80"/>
      <c r="M418" s="80"/>
      <c r="N418" s="80"/>
      <c r="O418" s="77"/>
      <c r="P418" s="81"/>
      <c r="Q418" s="81"/>
    </row>
    <row r="419" spans="1:17" x14ac:dyDescent="0.2">
      <c r="A419" s="140" t="s">
        <v>267</v>
      </c>
      <c r="B419" s="140" t="s">
        <v>19</v>
      </c>
      <c r="C419" s="141" t="s">
        <v>271</v>
      </c>
      <c r="D419" s="142">
        <v>39938</v>
      </c>
      <c r="E419" s="143"/>
      <c r="F419" s="144"/>
      <c r="G419" s="145" t="s">
        <v>241</v>
      </c>
      <c r="H419" s="80"/>
      <c r="I419" s="80"/>
      <c r="J419" s="80"/>
      <c r="K419" s="80"/>
      <c r="L419" s="80"/>
      <c r="M419" s="80"/>
      <c r="N419" s="80"/>
      <c r="O419" s="77"/>
      <c r="P419" s="81"/>
      <c r="Q419" s="81"/>
    </row>
    <row r="420" spans="1:17" x14ac:dyDescent="0.2">
      <c r="A420" s="150"/>
      <c r="B420" s="150"/>
      <c r="C420" s="151"/>
      <c r="D420" s="152"/>
      <c r="E420" s="153"/>
      <c r="F420" s="154"/>
      <c r="G420" s="155"/>
      <c r="H420" s="80"/>
      <c r="I420" s="80"/>
      <c r="J420" s="80"/>
      <c r="K420" s="80"/>
      <c r="L420" s="80"/>
      <c r="M420" s="80"/>
      <c r="N420" s="80"/>
      <c r="O420" s="77"/>
      <c r="P420" s="81"/>
      <c r="Q420" s="81"/>
    </row>
    <row r="421" spans="1:17" x14ac:dyDescent="0.2">
      <c r="A421" s="140" t="s">
        <v>272</v>
      </c>
      <c r="B421" s="140" t="s">
        <v>19</v>
      </c>
      <c r="C421" s="141" t="s">
        <v>273</v>
      </c>
      <c r="D421" s="142">
        <v>39947</v>
      </c>
      <c r="E421" s="143"/>
      <c r="F421" s="144"/>
      <c r="G421" s="145" t="s">
        <v>274</v>
      </c>
      <c r="H421" s="80"/>
      <c r="I421" s="80"/>
      <c r="J421" s="80"/>
      <c r="K421" s="80"/>
      <c r="L421" s="80"/>
      <c r="M421" s="80"/>
      <c r="N421" s="80"/>
      <c r="O421" s="77"/>
      <c r="P421" s="81"/>
      <c r="Q421" s="81"/>
    </row>
    <row r="422" spans="1:17" x14ac:dyDescent="0.15">
      <c r="A422" s="75"/>
      <c r="B422" s="75"/>
      <c r="C422" s="76"/>
      <c r="D422" s="77"/>
      <c r="E422" s="78"/>
      <c r="F422" s="77"/>
      <c r="G422" s="78"/>
      <c r="H422" s="79"/>
      <c r="I422" s="80"/>
      <c r="J422" s="80"/>
      <c r="K422" s="80"/>
      <c r="L422" s="80"/>
      <c r="M422" s="80"/>
      <c r="N422" s="80"/>
      <c r="O422" s="77"/>
      <c r="P422" s="81"/>
      <c r="Q422" s="81"/>
    </row>
    <row r="423" spans="1:17" x14ac:dyDescent="0.2">
      <c r="A423" s="140" t="s">
        <v>68</v>
      </c>
      <c r="B423" s="140" t="s">
        <v>19</v>
      </c>
      <c r="C423" s="141" t="s">
        <v>275</v>
      </c>
      <c r="D423" s="142">
        <v>39958</v>
      </c>
      <c r="E423" s="143"/>
      <c r="F423" s="144"/>
      <c r="G423" s="145" t="s">
        <v>70</v>
      </c>
      <c r="H423" s="80"/>
      <c r="I423" s="80"/>
      <c r="J423" s="80"/>
      <c r="K423" s="80"/>
      <c r="L423" s="80"/>
      <c r="M423" s="80"/>
      <c r="N423" s="80"/>
      <c r="O423" s="77"/>
      <c r="P423" s="81"/>
      <c r="Q423" s="81"/>
    </row>
    <row r="424" spans="1:17" x14ac:dyDescent="0.2">
      <c r="A424" s="150"/>
      <c r="B424" s="150"/>
      <c r="C424" s="151"/>
      <c r="D424" s="152"/>
      <c r="E424" s="153"/>
      <c r="F424" s="154"/>
      <c r="G424" s="155"/>
      <c r="H424" s="80"/>
      <c r="I424" s="80"/>
      <c r="J424" s="80"/>
      <c r="K424" s="80"/>
      <c r="L424" s="80"/>
      <c r="M424" s="80"/>
      <c r="N424" s="80"/>
      <c r="O424" s="77"/>
      <c r="P424" s="81"/>
      <c r="Q424" s="81"/>
    </row>
    <row r="425" spans="1:17" x14ac:dyDescent="0.2">
      <c r="A425" s="140" t="s">
        <v>68</v>
      </c>
      <c r="B425" s="140" t="s">
        <v>19</v>
      </c>
      <c r="C425" s="141" t="s">
        <v>276</v>
      </c>
      <c r="D425" s="142">
        <v>39958</v>
      </c>
      <c r="E425" s="143"/>
      <c r="F425" s="144"/>
      <c r="G425" s="145" t="s">
        <v>219</v>
      </c>
      <c r="H425" s="80"/>
      <c r="I425" s="80"/>
      <c r="J425" s="80"/>
      <c r="K425" s="80"/>
      <c r="L425" s="80"/>
      <c r="M425" s="80"/>
      <c r="N425" s="80"/>
      <c r="O425" s="77"/>
      <c r="P425" s="81"/>
      <c r="Q425" s="81"/>
    </row>
    <row r="426" spans="1:17" x14ac:dyDescent="0.2">
      <c r="A426" s="150"/>
      <c r="B426" s="150"/>
      <c r="C426" s="151"/>
      <c r="D426" s="152"/>
      <c r="E426" s="153"/>
      <c r="F426" s="154"/>
      <c r="G426" s="155"/>
      <c r="H426" s="80"/>
      <c r="I426" s="80"/>
      <c r="J426" s="80"/>
      <c r="K426" s="80"/>
      <c r="L426" s="80"/>
      <c r="M426" s="80"/>
      <c r="N426" s="80"/>
      <c r="O426" s="77"/>
      <c r="P426" s="81"/>
      <c r="Q426" s="81"/>
    </row>
    <row r="427" spans="1:17" x14ac:dyDescent="0.2">
      <c r="A427" s="140" t="s">
        <v>277</v>
      </c>
      <c r="B427" s="140" t="s">
        <v>19</v>
      </c>
      <c r="C427" s="141" t="s">
        <v>278</v>
      </c>
      <c r="D427" s="142">
        <v>39986</v>
      </c>
      <c r="E427" s="143"/>
      <c r="F427" s="144"/>
      <c r="G427" s="145" t="s">
        <v>209</v>
      </c>
      <c r="H427" s="80"/>
      <c r="I427" s="80"/>
      <c r="J427" s="80"/>
      <c r="K427" s="80"/>
      <c r="L427" s="80"/>
      <c r="M427" s="80"/>
      <c r="N427" s="80"/>
      <c r="O427" s="77"/>
      <c r="P427" s="81"/>
      <c r="Q427" s="81"/>
    </row>
    <row r="428" spans="1:17" x14ac:dyDescent="0.2">
      <c r="A428" s="150"/>
      <c r="B428" s="150"/>
      <c r="C428" s="151"/>
      <c r="D428" s="152"/>
      <c r="E428" s="153"/>
      <c r="F428" s="154"/>
      <c r="G428" s="155"/>
      <c r="H428" s="80"/>
      <c r="I428" s="80"/>
      <c r="J428" s="80"/>
      <c r="K428" s="80"/>
      <c r="L428" s="80"/>
      <c r="M428" s="80"/>
      <c r="N428" s="80"/>
      <c r="O428" s="77"/>
      <c r="P428" s="81"/>
      <c r="Q428" s="81"/>
    </row>
    <row r="429" spans="1:17" x14ac:dyDescent="0.2">
      <c r="A429" s="140" t="s">
        <v>279</v>
      </c>
      <c r="B429" s="140" t="s">
        <v>19</v>
      </c>
      <c r="C429" s="141" t="s">
        <v>280</v>
      </c>
      <c r="D429" s="142">
        <v>39989</v>
      </c>
      <c r="E429" s="143"/>
      <c r="F429" s="144"/>
      <c r="G429" s="145" t="s">
        <v>157</v>
      </c>
      <c r="H429" s="80"/>
      <c r="I429" s="80"/>
      <c r="J429" s="80"/>
      <c r="K429" s="80"/>
      <c r="L429" s="80"/>
      <c r="M429" s="80"/>
      <c r="N429" s="80"/>
      <c r="O429" s="77"/>
      <c r="P429" s="81"/>
      <c r="Q429" s="81"/>
    </row>
    <row r="430" spans="1:17" x14ac:dyDescent="0.15">
      <c r="A430" s="75"/>
      <c r="B430" s="75"/>
      <c r="C430" s="76"/>
      <c r="D430" s="78"/>
      <c r="E430" s="78"/>
      <c r="F430" s="77"/>
      <c r="G430" s="78"/>
      <c r="H430" s="80"/>
      <c r="I430" s="80"/>
      <c r="J430" s="80"/>
      <c r="K430" s="80"/>
      <c r="L430" s="80"/>
      <c r="M430" s="80"/>
      <c r="N430" s="80"/>
      <c r="O430" s="85"/>
      <c r="P430" s="81"/>
      <c r="Q430" s="81"/>
    </row>
    <row r="431" spans="1:17" x14ac:dyDescent="0.2">
      <c r="A431" s="140" t="s">
        <v>281</v>
      </c>
      <c r="B431" s="140" t="s">
        <v>19</v>
      </c>
      <c r="C431" s="141" t="s">
        <v>282</v>
      </c>
      <c r="D431" s="142">
        <v>39989</v>
      </c>
      <c r="E431" s="143"/>
      <c r="F431" s="144"/>
      <c r="G431" s="145" t="s">
        <v>157</v>
      </c>
      <c r="H431" s="80"/>
      <c r="I431" s="80"/>
      <c r="J431" s="80"/>
      <c r="K431" s="80"/>
      <c r="L431" s="80"/>
      <c r="M431" s="80"/>
      <c r="N431" s="80"/>
      <c r="O431" s="77"/>
      <c r="P431" s="81"/>
      <c r="Q431" s="81"/>
    </row>
    <row r="432" spans="1:17" x14ac:dyDescent="0.2">
      <c r="A432" s="150"/>
      <c r="B432" s="150"/>
      <c r="C432" s="151"/>
      <c r="D432" s="152"/>
      <c r="E432" s="153"/>
      <c r="F432" s="154"/>
      <c r="G432" s="155"/>
      <c r="H432" s="80"/>
      <c r="I432" s="80"/>
      <c r="J432" s="80"/>
      <c r="K432" s="80"/>
      <c r="L432" s="80"/>
      <c r="M432" s="80"/>
      <c r="N432" s="80"/>
      <c r="O432" s="77"/>
      <c r="P432" s="81"/>
      <c r="Q432" s="81"/>
    </row>
    <row r="433" spans="1:17" x14ac:dyDescent="0.2">
      <c r="A433" s="140" t="s">
        <v>283</v>
      </c>
      <c r="B433" s="140" t="s">
        <v>19</v>
      </c>
      <c r="C433" s="141" t="s">
        <v>284</v>
      </c>
      <c r="D433" s="142">
        <v>39990</v>
      </c>
      <c r="E433" s="143"/>
      <c r="F433" s="144"/>
      <c r="G433" s="145">
        <v>10000000</v>
      </c>
      <c r="H433" s="80"/>
      <c r="I433" s="80"/>
      <c r="J433" s="80"/>
      <c r="K433" s="80"/>
      <c r="L433" s="80"/>
      <c r="M433" s="80"/>
      <c r="N433" s="80"/>
      <c r="O433" s="77"/>
      <c r="P433" s="81"/>
      <c r="Q433" s="81"/>
    </row>
    <row r="434" spans="1:17" x14ac:dyDescent="0.15">
      <c r="A434" s="75"/>
      <c r="B434" s="75"/>
      <c r="C434" s="76"/>
      <c r="D434" s="78"/>
      <c r="E434" s="78"/>
      <c r="F434" s="77"/>
      <c r="G434" s="80"/>
      <c r="H434" s="80"/>
      <c r="I434" s="80"/>
      <c r="J434" s="80"/>
      <c r="K434" s="80"/>
      <c r="L434" s="80"/>
      <c r="M434" s="80"/>
      <c r="N434" s="80"/>
      <c r="O434" s="85"/>
      <c r="P434" s="81"/>
      <c r="Q434" s="81"/>
    </row>
    <row r="435" spans="1:17" x14ac:dyDescent="0.2">
      <c r="A435" s="140" t="s">
        <v>285</v>
      </c>
      <c r="B435" s="140" t="s">
        <v>19</v>
      </c>
      <c r="C435" s="141" t="s">
        <v>286</v>
      </c>
      <c r="D435" s="142">
        <v>40087</v>
      </c>
      <c r="E435" s="143"/>
      <c r="F435" s="144"/>
      <c r="G435" s="145">
        <v>40000000</v>
      </c>
      <c r="H435" s="80"/>
      <c r="I435" s="80"/>
      <c r="J435" s="80"/>
      <c r="K435" s="80"/>
      <c r="L435" s="80"/>
      <c r="M435" s="80"/>
      <c r="N435" s="80"/>
      <c r="O435" s="77"/>
      <c r="P435" s="81"/>
      <c r="Q435" s="81"/>
    </row>
    <row r="436" spans="1:17" x14ac:dyDescent="0.2">
      <c r="A436" s="75"/>
      <c r="B436" s="150"/>
      <c r="C436" s="151"/>
      <c r="D436" s="166"/>
      <c r="E436" s="153"/>
      <c r="F436" s="154"/>
      <c r="G436" s="155"/>
      <c r="H436" s="80"/>
      <c r="I436" s="80"/>
      <c r="J436" s="80"/>
      <c r="K436" s="80"/>
      <c r="L436" s="80"/>
      <c r="M436" s="80"/>
      <c r="N436" s="80"/>
      <c r="O436" s="77"/>
      <c r="P436" s="81"/>
      <c r="Q436" s="81"/>
    </row>
    <row r="437" spans="1:17" x14ac:dyDescent="0.2">
      <c r="A437" s="75" t="s">
        <v>285</v>
      </c>
      <c r="B437" s="75" t="s">
        <v>41</v>
      </c>
      <c r="C437" s="151"/>
      <c r="D437" s="81"/>
      <c r="E437" s="81"/>
      <c r="F437" s="81"/>
      <c r="G437" s="163">
        <v>20000000</v>
      </c>
      <c r="H437" s="80"/>
      <c r="I437" s="80"/>
      <c r="J437" s="80"/>
      <c r="K437" s="80"/>
      <c r="L437" s="80"/>
      <c r="M437" s="80"/>
      <c r="N437" s="80"/>
      <c r="O437" s="77"/>
      <c r="P437" s="81"/>
      <c r="Q437" s="81"/>
    </row>
    <row r="438" spans="1:17" x14ac:dyDescent="0.2">
      <c r="A438" s="75" t="s">
        <v>285</v>
      </c>
      <c r="B438" s="75"/>
      <c r="C438" s="151"/>
      <c r="D438" s="152" t="s">
        <v>287</v>
      </c>
      <c r="E438" s="153"/>
      <c r="F438" s="154"/>
      <c r="G438" s="163">
        <v>10000000</v>
      </c>
      <c r="H438" s="80"/>
      <c r="I438" s="80"/>
      <c r="J438" s="80"/>
      <c r="K438" s="80"/>
      <c r="L438" s="80"/>
      <c r="M438" s="80"/>
      <c r="N438" s="80"/>
      <c r="O438" s="77"/>
      <c r="P438" s="81"/>
      <c r="Q438" s="81"/>
    </row>
    <row r="439" spans="1:17" x14ac:dyDescent="0.2">
      <c r="A439" s="75" t="s">
        <v>285</v>
      </c>
      <c r="B439" s="150"/>
      <c r="C439" s="151"/>
      <c r="D439" s="166" t="s">
        <v>288</v>
      </c>
      <c r="E439" s="153"/>
      <c r="F439" s="77" t="s">
        <v>42</v>
      </c>
      <c r="G439" s="157">
        <v>5000000</v>
      </c>
      <c r="H439" s="80"/>
      <c r="I439" s="80"/>
      <c r="J439" s="80"/>
      <c r="K439" s="80"/>
      <c r="L439" s="80"/>
      <c r="M439" s="80">
        <v>5000000</v>
      </c>
      <c r="N439" s="80"/>
      <c r="O439" s="85">
        <v>41380</v>
      </c>
      <c r="P439" s="81"/>
      <c r="Q439" s="81"/>
    </row>
    <row r="440" spans="1:17" x14ac:dyDescent="0.2">
      <c r="A440" s="75" t="s">
        <v>285</v>
      </c>
      <c r="B440" s="150"/>
      <c r="C440" s="151"/>
      <c r="D440" s="166" t="s">
        <v>289</v>
      </c>
      <c r="E440" s="153"/>
      <c r="F440" s="77" t="s">
        <v>42</v>
      </c>
      <c r="G440" s="157">
        <v>5000000</v>
      </c>
      <c r="H440" s="80"/>
      <c r="I440" s="80"/>
      <c r="J440" s="80"/>
      <c r="K440" s="80"/>
      <c r="L440" s="80"/>
      <c r="M440" s="80">
        <v>5000000</v>
      </c>
      <c r="N440" s="80"/>
      <c r="O440" s="85">
        <v>41380</v>
      </c>
      <c r="P440" s="81"/>
      <c r="Q440" s="81"/>
    </row>
    <row r="441" spans="1:17" x14ac:dyDescent="0.2">
      <c r="A441" s="75" t="s">
        <v>285</v>
      </c>
      <c r="B441" s="75"/>
      <c r="C441" s="151"/>
      <c r="D441" s="152" t="s">
        <v>290</v>
      </c>
      <c r="E441" s="153"/>
      <c r="F441" s="154"/>
      <c r="G441" s="163">
        <v>10000000</v>
      </c>
      <c r="H441" s="80"/>
      <c r="I441" s="80"/>
      <c r="J441" s="80"/>
      <c r="K441" s="80"/>
      <c r="L441" s="80"/>
      <c r="M441" s="80"/>
      <c r="N441" s="80"/>
      <c r="O441" s="77"/>
      <c r="P441" s="81"/>
      <c r="Q441" s="81"/>
    </row>
    <row r="442" spans="1:17" x14ac:dyDescent="0.2">
      <c r="A442" s="75" t="s">
        <v>285</v>
      </c>
      <c r="B442" s="150"/>
      <c r="C442" s="151"/>
      <c r="D442" s="166" t="s">
        <v>291</v>
      </c>
      <c r="E442" s="153"/>
      <c r="F442" s="77" t="s">
        <v>42</v>
      </c>
      <c r="G442" s="157">
        <v>5000000</v>
      </c>
      <c r="H442" s="80"/>
      <c r="I442" s="80"/>
      <c r="J442" s="80"/>
      <c r="K442" s="80"/>
      <c r="L442" s="80"/>
      <c r="M442" s="80">
        <v>5000000</v>
      </c>
      <c r="N442" s="80"/>
      <c r="O442" s="85">
        <v>41436</v>
      </c>
      <c r="P442" s="81"/>
      <c r="Q442" s="81"/>
    </row>
    <row r="443" spans="1:17" x14ac:dyDescent="0.2">
      <c r="A443" s="75" t="s">
        <v>285</v>
      </c>
      <c r="B443" s="150"/>
      <c r="C443" s="151"/>
      <c r="D443" s="166" t="s">
        <v>292</v>
      </c>
      <c r="E443" s="153"/>
      <c r="F443" s="77" t="s">
        <v>42</v>
      </c>
      <c r="G443" s="157">
        <v>5000000</v>
      </c>
      <c r="H443" s="80"/>
      <c r="I443" s="80"/>
      <c r="J443" s="80"/>
      <c r="K443" s="80"/>
      <c r="L443" s="80"/>
      <c r="M443" s="80">
        <v>5000000</v>
      </c>
      <c r="N443" s="80"/>
      <c r="O443" s="85">
        <v>41436</v>
      </c>
      <c r="P443" s="81"/>
      <c r="Q443" s="81"/>
    </row>
    <row r="444" spans="1:17" x14ac:dyDescent="0.2">
      <c r="A444" s="75" t="s">
        <v>285</v>
      </c>
      <c r="B444" s="75"/>
      <c r="C444" s="151"/>
      <c r="D444" s="152" t="s">
        <v>293</v>
      </c>
      <c r="E444" s="153"/>
      <c r="F444" s="154"/>
      <c r="G444" s="163">
        <v>10000000</v>
      </c>
      <c r="H444" s="80"/>
      <c r="I444" s="80"/>
      <c r="J444" s="80"/>
      <c r="K444" s="80"/>
      <c r="L444" s="80"/>
      <c r="M444" s="80"/>
      <c r="N444" s="80"/>
      <c r="O444" s="77"/>
      <c r="P444" s="81"/>
      <c r="Q444" s="81"/>
    </row>
    <row r="445" spans="1:17" x14ac:dyDescent="0.2">
      <c r="A445" s="75" t="s">
        <v>285</v>
      </c>
      <c r="B445" s="150"/>
      <c r="C445" s="151"/>
      <c r="D445" s="166" t="s">
        <v>294</v>
      </c>
      <c r="E445" s="153"/>
      <c r="F445" s="77" t="s">
        <v>42</v>
      </c>
      <c r="G445" s="157">
        <v>5000000</v>
      </c>
      <c r="H445" s="80"/>
      <c r="I445" s="80"/>
      <c r="J445" s="80"/>
      <c r="K445" s="80"/>
      <c r="L445" s="80"/>
      <c r="M445" s="80">
        <v>5000000</v>
      </c>
      <c r="N445" s="80"/>
      <c r="O445" s="85">
        <v>41472</v>
      </c>
      <c r="P445" s="81"/>
      <c r="Q445" s="81"/>
    </row>
    <row r="446" spans="1:17" x14ac:dyDescent="0.2">
      <c r="A446" s="75" t="s">
        <v>285</v>
      </c>
      <c r="B446" s="150"/>
      <c r="C446" s="151"/>
      <c r="D446" s="166" t="s">
        <v>295</v>
      </c>
      <c r="E446" s="153"/>
      <c r="F446" s="77" t="s">
        <v>42</v>
      </c>
      <c r="G446" s="157">
        <v>5000000</v>
      </c>
      <c r="H446" s="80"/>
      <c r="I446" s="80"/>
      <c r="J446" s="80"/>
      <c r="K446" s="80"/>
      <c r="L446" s="80"/>
      <c r="M446" s="80">
        <v>5000000</v>
      </c>
      <c r="N446" s="80"/>
      <c r="O446" s="85">
        <v>41472</v>
      </c>
      <c r="P446" s="81"/>
      <c r="Q446" s="81"/>
    </row>
    <row r="447" spans="1:17" x14ac:dyDescent="0.2">
      <c r="A447" s="75" t="s">
        <v>285</v>
      </c>
      <c r="B447" s="75"/>
      <c r="C447" s="151"/>
      <c r="D447" s="152" t="s">
        <v>296</v>
      </c>
      <c r="E447" s="153"/>
      <c r="F447" s="154"/>
      <c r="G447" s="163">
        <v>10000000</v>
      </c>
      <c r="H447" s="80"/>
      <c r="I447" s="80"/>
      <c r="J447" s="80"/>
      <c r="K447" s="80"/>
      <c r="L447" s="80"/>
      <c r="M447" s="80"/>
      <c r="N447" s="80"/>
      <c r="O447" s="77"/>
      <c r="P447" s="81"/>
      <c r="Q447" s="81"/>
    </row>
    <row r="448" spans="1:17" x14ac:dyDescent="0.2">
      <c r="A448" s="75" t="s">
        <v>285</v>
      </c>
      <c r="B448" s="150"/>
      <c r="C448" s="151"/>
      <c r="D448" s="166" t="s">
        <v>297</v>
      </c>
      <c r="E448" s="153"/>
      <c r="F448" s="77" t="s">
        <v>42</v>
      </c>
      <c r="G448" s="157">
        <v>5000000</v>
      </c>
      <c r="H448" s="81"/>
      <c r="I448" s="80">
        <v>3000000</v>
      </c>
      <c r="J448" s="80"/>
      <c r="K448" s="80"/>
      <c r="L448" s="81"/>
      <c r="M448" s="80">
        <v>2000000</v>
      </c>
      <c r="N448" s="80"/>
      <c r="O448" s="85">
        <v>41507</v>
      </c>
      <c r="P448" s="81"/>
      <c r="Q448" s="81"/>
    </row>
    <row r="449" spans="1:17" x14ac:dyDescent="0.2">
      <c r="A449" s="75" t="s">
        <v>285</v>
      </c>
      <c r="B449" s="150"/>
      <c r="C449" s="151"/>
      <c r="D449" s="166" t="s">
        <v>298</v>
      </c>
      <c r="E449" s="153"/>
      <c r="F449" s="77" t="s">
        <v>42</v>
      </c>
      <c r="G449" s="157">
        <v>5000000</v>
      </c>
      <c r="H449" s="80"/>
      <c r="I449" s="80"/>
      <c r="J449" s="80"/>
      <c r="K449" s="80"/>
      <c r="L449" s="81"/>
      <c r="M449" s="80">
        <v>5000000</v>
      </c>
      <c r="N449" s="80"/>
      <c r="O449" s="85">
        <v>41507</v>
      </c>
      <c r="P449" s="81"/>
      <c r="Q449" s="81"/>
    </row>
    <row r="450" spans="1:17" x14ac:dyDescent="0.2">
      <c r="A450" s="75" t="s">
        <v>285</v>
      </c>
      <c r="B450" s="75"/>
      <c r="C450" s="151"/>
      <c r="D450" s="152" t="s">
        <v>299</v>
      </c>
      <c r="E450" s="153"/>
      <c r="F450" s="154"/>
      <c r="G450" s="163">
        <v>10000000</v>
      </c>
      <c r="H450" s="80"/>
      <c r="I450" s="80"/>
      <c r="J450" s="80"/>
      <c r="K450" s="80"/>
      <c r="L450" s="80"/>
      <c r="M450" s="80"/>
      <c r="N450" s="80"/>
      <c r="O450" s="77"/>
      <c r="P450" s="81"/>
      <c r="Q450" s="81"/>
    </row>
    <row r="451" spans="1:17" x14ac:dyDescent="0.2">
      <c r="A451" s="75" t="s">
        <v>285</v>
      </c>
      <c r="B451" s="150"/>
      <c r="C451" s="151"/>
      <c r="D451" s="166" t="s">
        <v>300</v>
      </c>
      <c r="E451" s="153"/>
      <c r="F451" s="77" t="s">
        <v>42</v>
      </c>
      <c r="G451" s="157">
        <v>5000000</v>
      </c>
      <c r="H451" s="81"/>
      <c r="I451" s="80">
        <v>5000000</v>
      </c>
      <c r="J451" s="80"/>
      <c r="K451" s="80"/>
      <c r="L451" s="80"/>
      <c r="M451" s="80"/>
      <c r="N451" s="80"/>
      <c r="O451" s="85">
        <v>41527</v>
      </c>
      <c r="P451" s="81"/>
      <c r="Q451" s="81"/>
    </row>
    <row r="452" spans="1:17" x14ac:dyDescent="0.2">
      <c r="A452" s="75" t="s">
        <v>285</v>
      </c>
      <c r="B452" s="150"/>
      <c r="C452" s="151"/>
      <c r="D452" s="166" t="s">
        <v>301</v>
      </c>
      <c r="E452" s="153"/>
      <c r="F452" s="77" t="s">
        <v>42</v>
      </c>
      <c r="G452" s="157">
        <v>5000000</v>
      </c>
      <c r="H452" s="81"/>
      <c r="I452" s="80">
        <v>5000000</v>
      </c>
      <c r="J452" s="80"/>
      <c r="K452" s="80"/>
      <c r="L452" s="80"/>
      <c r="M452" s="80"/>
      <c r="N452" s="80"/>
      <c r="O452" s="85">
        <v>41527</v>
      </c>
      <c r="P452" s="81"/>
      <c r="Q452" s="81"/>
    </row>
    <row r="453" spans="1:17" x14ac:dyDescent="0.2">
      <c r="A453" s="75" t="s">
        <v>285</v>
      </c>
      <c r="B453" s="75"/>
      <c r="C453" s="151"/>
      <c r="D453" s="152" t="s">
        <v>302</v>
      </c>
      <c r="E453" s="153"/>
      <c r="F453" s="154"/>
      <c r="G453" s="163">
        <v>10000000</v>
      </c>
      <c r="H453" s="80"/>
      <c r="I453" s="80"/>
      <c r="J453" s="80"/>
      <c r="K453" s="80"/>
      <c r="L453" s="80"/>
      <c r="M453" s="80"/>
      <c r="N453" s="80"/>
      <c r="O453" s="77"/>
      <c r="P453" s="81"/>
      <c r="Q453" s="81"/>
    </row>
    <row r="454" spans="1:17" x14ac:dyDescent="0.2">
      <c r="A454" s="75" t="s">
        <v>285</v>
      </c>
      <c r="B454" s="150"/>
      <c r="C454" s="151"/>
      <c r="D454" s="166" t="s">
        <v>303</v>
      </c>
      <c r="E454" s="153"/>
      <c r="F454" s="77" t="s">
        <v>42</v>
      </c>
      <c r="G454" s="157">
        <v>5000000</v>
      </c>
      <c r="H454" s="80">
        <v>2000000</v>
      </c>
      <c r="I454" s="80"/>
      <c r="J454" s="80"/>
      <c r="K454" s="80"/>
      <c r="L454" s="80">
        <v>3000000</v>
      </c>
      <c r="M454" s="80"/>
      <c r="N454" s="80">
        <v>2000000</v>
      </c>
      <c r="O454" s="85">
        <v>41597</v>
      </c>
      <c r="P454" s="81"/>
      <c r="Q454" s="81"/>
    </row>
    <row r="455" spans="1:17" x14ac:dyDescent="0.2">
      <c r="A455" s="75" t="s">
        <v>285</v>
      </c>
      <c r="B455" s="150"/>
      <c r="C455" s="151"/>
      <c r="D455" s="166" t="s">
        <v>304</v>
      </c>
      <c r="E455" s="153"/>
      <c r="F455" s="77" t="s">
        <v>42</v>
      </c>
      <c r="G455" s="157">
        <v>5000000</v>
      </c>
      <c r="H455" s="80">
        <v>5000000</v>
      </c>
      <c r="I455" s="80"/>
      <c r="J455" s="80"/>
      <c r="K455" s="80"/>
      <c r="L455" s="81"/>
      <c r="M455" s="80"/>
      <c r="N455" s="80">
        <v>5000000</v>
      </c>
      <c r="O455" s="85">
        <v>41597</v>
      </c>
      <c r="P455" s="81"/>
      <c r="Q455" s="81"/>
    </row>
    <row r="456" spans="1:17" x14ac:dyDescent="0.2">
      <c r="A456" s="75" t="s">
        <v>285</v>
      </c>
      <c r="B456" s="75"/>
      <c r="C456" s="151"/>
      <c r="D456" s="152" t="s">
        <v>305</v>
      </c>
      <c r="E456" s="153"/>
      <c r="F456" s="154"/>
      <c r="G456" s="163">
        <v>10000000</v>
      </c>
      <c r="H456" s="80"/>
      <c r="I456" s="80"/>
      <c r="J456" s="80"/>
      <c r="K456" s="80"/>
      <c r="L456" s="80"/>
      <c r="M456" s="80"/>
      <c r="N456" s="80"/>
      <c r="O456" s="77"/>
      <c r="P456" s="81"/>
      <c r="Q456" s="81"/>
    </row>
    <row r="457" spans="1:17" x14ac:dyDescent="0.2">
      <c r="A457" s="75" t="s">
        <v>285</v>
      </c>
      <c r="B457" s="150"/>
      <c r="C457" s="151"/>
      <c r="D457" s="166" t="s">
        <v>306</v>
      </c>
      <c r="E457" s="153"/>
      <c r="F457" s="77" t="s">
        <v>42</v>
      </c>
      <c r="G457" s="157">
        <v>5000000</v>
      </c>
      <c r="H457" s="80"/>
      <c r="I457" s="80"/>
      <c r="J457" s="80"/>
      <c r="K457" s="80"/>
      <c r="L457" s="80">
        <v>5000000</v>
      </c>
      <c r="M457" s="80"/>
      <c r="N457" s="80"/>
      <c r="O457" s="85">
        <v>41654</v>
      </c>
      <c r="P457" s="81"/>
      <c r="Q457" s="81"/>
    </row>
    <row r="458" spans="1:17" x14ac:dyDescent="0.2">
      <c r="A458" s="75" t="s">
        <v>285</v>
      </c>
      <c r="B458" s="150"/>
      <c r="C458" s="151"/>
      <c r="D458" s="166" t="s">
        <v>307</v>
      </c>
      <c r="E458" s="153"/>
      <c r="F458" s="77" t="s">
        <v>42</v>
      </c>
      <c r="G458" s="157">
        <v>5000000</v>
      </c>
      <c r="H458" s="80"/>
      <c r="I458" s="80"/>
      <c r="J458" s="80"/>
      <c r="K458" s="80"/>
      <c r="L458" s="80">
        <v>5000000</v>
      </c>
      <c r="M458" s="80"/>
      <c r="N458" s="80"/>
      <c r="O458" s="85">
        <v>41654</v>
      </c>
      <c r="P458" s="81"/>
      <c r="Q458" s="81"/>
    </row>
    <row r="459" spans="1:17" x14ac:dyDescent="0.2">
      <c r="A459" s="75" t="s">
        <v>285</v>
      </c>
      <c r="B459" s="75"/>
      <c r="C459" s="151"/>
      <c r="D459" s="152" t="s">
        <v>308</v>
      </c>
      <c r="E459" s="153"/>
      <c r="F459" s="154"/>
      <c r="G459" s="163">
        <v>10000000</v>
      </c>
      <c r="H459" s="80"/>
      <c r="I459" s="80"/>
      <c r="J459" s="80"/>
      <c r="K459" s="80"/>
      <c r="L459" s="80"/>
      <c r="M459" s="80"/>
      <c r="N459" s="80"/>
      <c r="O459" s="77"/>
      <c r="P459" s="81"/>
      <c r="Q459" s="81"/>
    </row>
    <row r="460" spans="1:17" x14ac:dyDescent="0.2">
      <c r="A460" s="75" t="s">
        <v>285</v>
      </c>
      <c r="B460" s="150"/>
      <c r="C460" s="151"/>
      <c r="D460" s="166" t="s">
        <v>309</v>
      </c>
      <c r="E460" s="153"/>
      <c r="F460" s="77" t="s">
        <v>42</v>
      </c>
      <c r="G460" s="157">
        <v>5000000</v>
      </c>
      <c r="H460" s="80"/>
      <c r="I460" s="80"/>
      <c r="J460" s="80"/>
      <c r="K460" s="80"/>
      <c r="L460" s="80">
        <v>5000000</v>
      </c>
      <c r="M460" s="80"/>
      <c r="N460" s="80"/>
      <c r="O460" s="85">
        <v>41709</v>
      </c>
      <c r="P460" s="81"/>
      <c r="Q460" s="81"/>
    </row>
    <row r="461" spans="1:17" x14ac:dyDescent="0.2">
      <c r="A461" s="75" t="s">
        <v>285</v>
      </c>
      <c r="B461" s="150"/>
      <c r="C461" s="151"/>
      <c r="D461" s="166" t="s">
        <v>310</v>
      </c>
      <c r="E461" s="153"/>
      <c r="F461" s="77" t="s">
        <v>42</v>
      </c>
      <c r="G461" s="157">
        <v>5000000</v>
      </c>
      <c r="H461" s="80"/>
      <c r="I461" s="80"/>
      <c r="J461" s="80"/>
      <c r="K461" s="80"/>
      <c r="L461" s="80">
        <v>5000000</v>
      </c>
      <c r="M461" s="80"/>
      <c r="N461" s="80"/>
      <c r="O461" s="85">
        <v>41709</v>
      </c>
      <c r="P461" s="81"/>
      <c r="Q461" s="81"/>
    </row>
    <row r="462" spans="1:17" x14ac:dyDescent="0.2">
      <c r="A462" s="75" t="s">
        <v>311</v>
      </c>
      <c r="B462" s="150"/>
      <c r="C462" s="151"/>
      <c r="D462" s="166"/>
      <c r="E462" s="153"/>
      <c r="F462" s="154"/>
      <c r="G462" s="155"/>
      <c r="H462" s="80"/>
      <c r="I462" s="80"/>
      <c r="J462" s="80"/>
      <c r="K462" s="80"/>
      <c r="L462" s="80"/>
      <c r="M462" s="80"/>
      <c r="N462" s="80"/>
      <c r="O462" s="77"/>
      <c r="P462" s="81"/>
      <c r="Q462" s="81"/>
    </row>
    <row r="463" spans="1:17" x14ac:dyDescent="0.2">
      <c r="A463" s="75" t="s">
        <v>312</v>
      </c>
      <c r="B463" s="150"/>
      <c r="C463" s="151"/>
      <c r="D463" s="166"/>
      <c r="E463" s="153"/>
      <c r="F463" s="154"/>
      <c r="G463" s="155"/>
      <c r="H463" s="80"/>
      <c r="I463" s="80"/>
      <c r="J463" s="80"/>
      <c r="K463" s="80"/>
      <c r="L463" s="80"/>
      <c r="M463" s="80"/>
      <c r="N463" s="80"/>
      <c r="O463" s="77"/>
      <c r="P463" s="81"/>
      <c r="Q463" s="81"/>
    </row>
    <row r="464" spans="1:17" x14ac:dyDescent="0.2">
      <c r="A464" s="75"/>
      <c r="B464" s="150"/>
      <c r="C464" s="151"/>
      <c r="D464" s="166"/>
      <c r="E464" s="153"/>
      <c r="F464" s="154"/>
      <c r="G464" s="155"/>
      <c r="H464" s="80"/>
      <c r="I464" s="80"/>
      <c r="J464" s="80"/>
      <c r="K464" s="80"/>
      <c r="L464" s="80"/>
      <c r="M464" s="80"/>
      <c r="N464" s="80"/>
      <c r="O464" s="77"/>
      <c r="P464" s="81"/>
      <c r="Q464" s="81"/>
    </row>
    <row r="465" spans="1:17" x14ac:dyDescent="0.2">
      <c r="A465" s="140" t="s">
        <v>313</v>
      </c>
      <c r="B465" s="140" t="s">
        <v>19</v>
      </c>
      <c r="C465" s="141" t="s">
        <v>314</v>
      </c>
      <c r="D465" s="142">
        <v>40109</v>
      </c>
      <c r="E465" s="143"/>
      <c r="F465" s="144"/>
      <c r="G465" s="145" t="s">
        <v>157</v>
      </c>
      <c r="H465" s="80"/>
      <c r="I465" s="80"/>
      <c r="J465" s="80"/>
      <c r="K465" s="80"/>
      <c r="L465" s="80"/>
      <c r="M465" s="80"/>
      <c r="N465" s="80"/>
      <c r="O465" s="77"/>
      <c r="P465" s="81"/>
      <c r="Q465" s="81"/>
    </row>
    <row r="466" spans="1:17" x14ac:dyDescent="0.2">
      <c r="A466" s="150"/>
      <c r="B466" s="150"/>
      <c r="C466" s="151"/>
      <c r="D466" s="152"/>
      <c r="E466" s="153"/>
      <c r="F466" s="154"/>
      <c r="G466" s="155"/>
      <c r="H466" s="80"/>
      <c r="I466" s="80"/>
      <c r="J466" s="80"/>
      <c r="K466" s="80"/>
      <c r="L466" s="80"/>
      <c r="M466" s="80"/>
      <c r="N466" s="80"/>
      <c r="O466" s="77"/>
      <c r="P466" s="81"/>
      <c r="Q466" s="81"/>
    </row>
    <row r="467" spans="1:17" x14ac:dyDescent="0.2">
      <c r="A467" s="140" t="s">
        <v>315</v>
      </c>
      <c r="B467" s="140" t="s">
        <v>19</v>
      </c>
      <c r="C467" s="141" t="s">
        <v>316</v>
      </c>
      <c r="D467" s="142">
        <v>40142</v>
      </c>
      <c r="E467" s="143"/>
      <c r="F467" s="144"/>
      <c r="G467" s="145" t="s">
        <v>157</v>
      </c>
      <c r="H467" s="80"/>
      <c r="I467" s="80"/>
      <c r="J467" s="80"/>
      <c r="K467" s="80"/>
      <c r="L467" s="80"/>
      <c r="M467" s="80"/>
      <c r="N467" s="80"/>
      <c r="O467" s="77"/>
      <c r="P467" s="81"/>
      <c r="Q467" s="81"/>
    </row>
    <row r="468" spans="1:17" x14ac:dyDescent="0.15">
      <c r="A468" s="75"/>
      <c r="B468" s="75"/>
      <c r="C468" s="76"/>
      <c r="D468" s="77"/>
      <c r="E468" s="78"/>
      <c r="F468" s="77"/>
      <c r="G468" s="78"/>
      <c r="H468" s="79"/>
      <c r="I468" s="80"/>
      <c r="J468" s="80"/>
      <c r="K468" s="80"/>
      <c r="L468" s="80"/>
      <c r="M468" s="80"/>
      <c r="N468" s="80"/>
      <c r="O468" s="77"/>
      <c r="P468" s="81"/>
      <c r="Q468" s="81"/>
    </row>
    <row r="469" spans="1:17" x14ac:dyDescent="0.2">
      <c r="A469" s="140" t="s">
        <v>317</v>
      </c>
      <c r="B469" s="140" t="s">
        <v>19</v>
      </c>
      <c r="C469" s="141" t="s">
        <v>318</v>
      </c>
      <c r="D469" s="142">
        <v>40178</v>
      </c>
      <c r="E469" s="143"/>
      <c r="F469" s="144"/>
      <c r="G469" s="145" t="s">
        <v>70</v>
      </c>
      <c r="H469" s="80"/>
      <c r="I469" s="80"/>
      <c r="J469" s="80"/>
      <c r="K469" s="80"/>
      <c r="L469" s="80"/>
      <c r="M469" s="80"/>
      <c r="N469" s="80"/>
      <c r="O469" s="77"/>
      <c r="P469" s="81"/>
      <c r="Q469" s="81"/>
    </row>
    <row r="470" spans="1:17" x14ac:dyDescent="0.2">
      <c r="A470" s="150"/>
      <c r="B470" s="150"/>
      <c r="C470" s="151"/>
      <c r="D470" s="152"/>
      <c r="E470" s="153"/>
      <c r="F470" s="154"/>
      <c r="G470" s="155"/>
      <c r="H470" s="80"/>
      <c r="I470" s="80"/>
      <c r="J470" s="80"/>
      <c r="K470" s="80"/>
      <c r="L470" s="80"/>
      <c r="M470" s="80"/>
      <c r="N470" s="80"/>
      <c r="O470" s="77"/>
      <c r="P470" s="81"/>
      <c r="Q470" s="81"/>
    </row>
    <row r="471" spans="1:17" x14ac:dyDescent="0.2">
      <c r="A471" s="140" t="s">
        <v>319</v>
      </c>
      <c r="B471" s="140" t="s">
        <v>19</v>
      </c>
      <c r="C471" s="141" t="s">
        <v>320</v>
      </c>
      <c r="D471" s="142">
        <v>40178</v>
      </c>
      <c r="E471" s="143"/>
      <c r="F471" s="144"/>
      <c r="G471" s="145" t="s">
        <v>40</v>
      </c>
      <c r="H471" s="80"/>
      <c r="I471" s="80"/>
      <c r="J471" s="80"/>
      <c r="K471" s="80"/>
      <c r="L471" s="80"/>
      <c r="M471" s="80"/>
      <c r="N471" s="80"/>
      <c r="O471" s="77"/>
      <c r="P471" s="81"/>
      <c r="Q471" s="81"/>
    </row>
    <row r="472" spans="1:17" x14ac:dyDescent="0.2">
      <c r="A472" s="150"/>
      <c r="B472" s="150"/>
      <c r="C472" s="151"/>
      <c r="D472" s="152"/>
      <c r="E472" s="153"/>
      <c r="F472" s="154"/>
      <c r="G472" s="155"/>
      <c r="H472" s="80"/>
      <c r="I472" s="80"/>
      <c r="J472" s="80"/>
      <c r="K472" s="80"/>
      <c r="L472" s="80"/>
      <c r="M472" s="80"/>
      <c r="N472" s="80"/>
      <c r="O472" s="77"/>
      <c r="P472" s="81"/>
      <c r="Q472" s="81"/>
    </row>
    <row r="473" spans="1:17" x14ac:dyDescent="0.2">
      <c r="A473" s="140" t="s">
        <v>146</v>
      </c>
      <c r="B473" s="140" t="s">
        <v>19</v>
      </c>
      <c r="C473" s="141">
        <v>77</v>
      </c>
      <c r="D473" s="142">
        <v>40198</v>
      </c>
      <c r="E473" s="143"/>
      <c r="F473" s="144"/>
      <c r="G473" s="145" t="s">
        <v>209</v>
      </c>
      <c r="H473" s="161"/>
      <c r="I473" s="80"/>
      <c r="J473" s="80"/>
      <c r="K473" s="80"/>
      <c r="L473" s="80"/>
      <c r="M473" s="80"/>
      <c r="N473" s="80"/>
      <c r="O473" s="77"/>
      <c r="P473" s="81"/>
      <c r="Q473" s="81"/>
    </row>
    <row r="474" spans="1:17" x14ac:dyDescent="0.2">
      <c r="A474" s="150"/>
      <c r="B474" s="150"/>
      <c r="C474" s="151"/>
      <c r="D474" s="152"/>
      <c r="E474" s="153"/>
      <c r="F474" s="154"/>
      <c r="G474" s="155"/>
      <c r="H474" s="80"/>
      <c r="I474" s="80"/>
      <c r="J474" s="80"/>
      <c r="K474" s="80"/>
      <c r="L474" s="80"/>
      <c r="M474" s="80"/>
      <c r="N474" s="80"/>
      <c r="O474" s="77"/>
      <c r="P474" s="81"/>
      <c r="Q474" s="81"/>
    </row>
    <row r="475" spans="1:17" x14ac:dyDescent="0.2">
      <c r="A475" s="140" t="s">
        <v>323</v>
      </c>
      <c r="B475" s="140" t="s">
        <v>19</v>
      </c>
      <c r="C475" s="141">
        <v>78</v>
      </c>
      <c r="D475" s="142">
        <v>40203</v>
      </c>
      <c r="E475" s="143"/>
      <c r="F475" s="144"/>
      <c r="G475" s="145">
        <v>30000000</v>
      </c>
      <c r="H475" s="80"/>
      <c r="I475" s="80"/>
      <c r="J475" s="80"/>
      <c r="K475" s="80"/>
      <c r="L475" s="80"/>
      <c r="M475" s="80"/>
      <c r="N475" s="80"/>
      <c r="O475" s="77"/>
      <c r="P475" s="81"/>
      <c r="Q475" s="81"/>
    </row>
    <row r="476" spans="1:17" x14ac:dyDescent="0.2">
      <c r="A476" s="75"/>
      <c r="B476" s="150"/>
      <c r="C476" s="151"/>
      <c r="D476" s="152"/>
      <c r="E476" s="153"/>
      <c r="F476" s="77"/>
      <c r="G476" s="155"/>
      <c r="H476" s="161"/>
      <c r="I476" s="80"/>
      <c r="J476" s="80"/>
      <c r="K476" s="80"/>
      <c r="L476" s="80"/>
      <c r="M476" s="80"/>
      <c r="N476" s="80"/>
      <c r="O476" s="77"/>
      <c r="P476" s="81"/>
      <c r="Q476" s="81"/>
    </row>
    <row r="477" spans="1:17" x14ac:dyDescent="0.2">
      <c r="A477" s="140" t="s">
        <v>324</v>
      </c>
      <c r="B477" s="140" t="s">
        <v>19</v>
      </c>
      <c r="C477" s="141">
        <v>79</v>
      </c>
      <c r="D477" s="142">
        <v>40358</v>
      </c>
      <c r="E477" s="143"/>
      <c r="F477" s="144"/>
      <c r="G477" s="145">
        <v>11500000</v>
      </c>
      <c r="H477" s="80"/>
      <c r="I477" s="80"/>
      <c r="J477" s="80"/>
      <c r="K477" s="80"/>
      <c r="L477" s="80"/>
      <c r="M477" s="80"/>
      <c r="N477" s="80"/>
      <c r="O477" s="77"/>
      <c r="P477" s="81"/>
      <c r="Q477" s="81"/>
    </row>
    <row r="478" spans="1:17" x14ac:dyDescent="0.2">
      <c r="A478" s="150"/>
      <c r="B478" s="150"/>
      <c r="C478" s="151"/>
      <c r="D478" s="152"/>
      <c r="E478" s="153"/>
      <c r="F478" s="154"/>
      <c r="G478" s="155"/>
      <c r="H478" s="80"/>
      <c r="I478" s="80"/>
      <c r="J478" s="80"/>
      <c r="K478" s="80"/>
      <c r="L478" s="80"/>
      <c r="M478" s="80"/>
      <c r="N478" s="80"/>
      <c r="O478" s="77"/>
      <c r="P478" s="81"/>
      <c r="Q478" s="81"/>
    </row>
    <row r="479" spans="1:17" x14ac:dyDescent="0.2">
      <c r="A479" s="140" t="s">
        <v>201</v>
      </c>
      <c r="B479" s="140" t="s">
        <v>19</v>
      </c>
      <c r="C479" s="141" t="s">
        <v>325</v>
      </c>
      <c r="D479" s="142">
        <v>40500</v>
      </c>
      <c r="E479" s="143"/>
      <c r="F479" s="144"/>
      <c r="G479" s="145">
        <v>50000000</v>
      </c>
      <c r="H479" s="80"/>
      <c r="I479" s="80"/>
      <c r="J479" s="80"/>
      <c r="K479" s="80"/>
      <c r="L479" s="80"/>
      <c r="M479" s="80"/>
      <c r="N479" s="80"/>
      <c r="O479" s="85"/>
      <c r="P479" s="81"/>
      <c r="Q479" s="81"/>
    </row>
    <row r="480" spans="1:17" x14ac:dyDescent="0.15">
      <c r="A480" s="75"/>
      <c r="B480" s="160"/>
      <c r="C480" s="76"/>
      <c r="D480" s="77"/>
      <c r="E480" s="156"/>
      <c r="F480" s="77"/>
      <c r="G480" s="157"/>
      <c r="H480" s="80"/>
      <c r="I480" s="80"/>
      <c r="J480" s="80"/>
      <c r="K480" s="80"/>
      <c r="L480" s="80"/>
      <c r="M480" s="80"/>
      <c r="N480" s="80"/>
      <c r="O480" s="85"/>
      <c r="P480" s="81"/>
      <c r="Q480" s="81"/>
    </row>
    <row r="481" spans="1:17" x14ac:dyDescent="0.2">
      <c r="A481" s="140" t="s">
        <v>326</v>
      </c>
      <c r="B481" s="140" t="s">
        <v>19</v>
      </c>
      <c r="C481" s="141" t="s">
        <v>327</v>
      </c>
      <c r="D481" s="142">
        <v>40514</v>
      </c>
      <c r="E481" s="143"/>
      <c r="F481" s="144"/>
      <c r="G481" s="145" t="s">
        <v>328</v>
      </c>
      <c r="H481" s="80"/>
      <c r="I481" s="80"/>
      <c r="J481" s="80"/>
      <c r="K481" s="80"/>
      <c r="L481" s="80"/>
      <c r="M481" s="80"/>
      <c r="N481" s="80"/>
      <c r="O481" s="85"/>
      <c r="P481" s="81"/>
      <c r="Q481" s="81"/>
    </row>
    <row r="482" spans="1:17" x14ac:dyDescent="0.15">
      <c r="A482" s="75"/>
      <c r="B482" s="75"/>
      <c r="C482" s="76"/>
      <c r="D482" s="77"/>
      <c r="E482" s="78"/>
      <c r="F482" s="77"/>
      <c r="G482" s="78"/>
      <c r="H482" s="79"/>
      <c r="I482" s="80"/>
      <c r="J482" s="80"/>
      <c r="K482" s="80"/>
      <c r="L482" s="80"/>
      <c r="M482" s="80"/>
      <c r="N482" s="80"/>
      <c r="O482" s="77"/>
      <c r="P482" s="81"/>
      <c r="Q482" s="81"/>
    </row>
    <row r="483" spans="1:17" x14ac:dyDescent="0.15">
      <c r="A483" s="75" t="s">
        <v>326</v>
      </c>
      <c r="B483" s="75" t="s">
        <v>640</v>
      </c>
      <c r="C483" s="76"/>
      <c r="D483" s="77"/>
      <c r="E483" s="78"/>
      <c r="F483" s="77"/>
      <c r="G483" s="163">
        <v>2000000</v>
      </c>
      <c r="H483" s="79"/>
      <c r="I483" s="80"/>
      <c r="J483" s="80"/>
      <c r="K483" s="80"/>
      <c r="L483" s="80"/>
      <c r="M483" s="80"/>
      <c r="N483" s="80"/>
      <c r="O483" s="77"/>
      <c r="P483" s="81"/>
      <c r="Q483" s="81"/>
    </row>
    <row r="484" spans="1:17" x14ac:dyDescent="0.15">
      <c r="A484" s="75" t="s">
        <v>326</v>
      </c>
      <c r="B484" s="75"/>
      <c r="C484" s="76"/>
      <c r="D484" s="77" t="s">
        <v>641</v>
      </c>
      <c r="E484" s="78"/>
      <c r="F484" s="77" t="s">
        <v>42</v>
      </c>
      <c r="G484" s="157">
        <v>2000000</v>
      </c>
      <c r="H484" s="81"/>
      <c r="I484" s="80">
        <v>2000000</v>
      </c>
      <c r="J484" s="80"/>
      <c r="K484" s="80"/>
      <c r="L484" s="80"/>
      <c r="M484" s="80"/>
      <c r="N484" s="80"/>
      <c r="O484" s="85">
        <v>41508</v>
      </c>
      <c r="P484" s="81"/>
      <c r="Q484" s="81"/>
    </row>
    <row r="485" spans="1:17" x14ac:dyDescent="0.15">
      <c r="A485" s="75" t="s">
        <v>642</v>
      </c>
      <c r="B485" s="75"/>
      <c r="C485" s="76"/>
      <c r="D485" s="77"/>
      <c r="E485" s="78"/>
      <c r="F485" s="77"/>
      <c r="G485" s="78"/>
      <c r="H485" s="79"/>
      <c r="I485" s="80"/>
      <c r="J485" s="80"/>
      <c r="K485" s="80"/>
      <c r="L485" s="80"/>
      <c r="M485" s="80"/>
      <c r="N485" s="80"/>
      <c r="O485" s="77"/>
      <c r="P485" s="81"/>
      <c r="Q485" s="81"/>
    </row>
    <row r="486" spans="1:17" x14ac:dyDescent="0.15">
      <c r="A486" s="75"/>
      <c r="B486" s="75"/>
      <c r="C486" s="76"/>
      <c r="D486" s="77"/>
      <c r="E486" s="78"/>
      <c r="F486" s="77"/>
      <c r="G486" s="78"/>
      <c r="H486" s="79"/>
      <c r="I486" s="80"/>
      <c r="J486" s="80"/>
      <c r="K486" s="80"/>
      <c r="L486" s="80"/>
      <c r="M486" s="80"/>
      <c r="N486" s="80"/>
      <c r="O486" s="77"/>
      <c r="P486" s="81"/>
      <c r="Q486" s="81"/>
    </row>
    <row r="487" spans="1:17" x14ac:dyDescent="0.15">
      <c r="A487" s="75" t="s">
        <v>326</v>
      </c>
      <c r="B487" s="75" t="s">
        <v>643</v>
      </c>
      <c r="C487" s="76"/>
      <c r="D487" s="77"/>
      <c r="E487" s="78"/>
      <c r="F487" s="77"/>
      <c r="G487" s="163">
        <v>2000000</v>
      </c>
      <c r="H487" s="79"/>
      <c r="I487" s="80"/>
      <c r="J487" s="80"/>
      <c r="K487" s="80"/>
      <c r="L487" s="80"/>
      <c r="M487" s="80"/>
      <c r="N487" s="80"/>
      <c r="O487" s="77"/>
      <c r="P487" s="81"/>
      <c r="Q487" s="81"/>
    </row>
    <row r="488" spans="1:17" x14ac:dyDescent="0.15">
      <c r="A488" s="75" t="s">
        <v>326</v>
      </c>
      <c r="B488" s="75"/>
      <c r="C488" s="76"/>
      <c r="D488" s="77" t="s">
        <v>644</v>
      </c>
      <c r="E488" s="78"/>
      <c r="F488" s="77" t="s">
        <v>42</v>
      </c>
      <c r="G488" s="157">
        <v>2000000</v>
      </c>
      <c r="H488" s="81"/>
      <c r="I488" s="80">
        <v>2000000</v>
      </c>
      <c r="J488" s="80"/>
      <c r="K488" s="80"/>
      <c r="L488" s="80"/>
      <c r="M488" s="80"/>
      <c r="N488" s="80"/>
      <c r="O488" s="85">
        <v>41522</v>
      </c>
      <c r="P488" s="81"/>
      <c r="Q488" s="81"/>
    </row>
    <row r="489" spans="1:17" x14ac:dyDescent="0.15">
      <c r="A489" s="75" t="s">
        <v>645</v>
      </c>
      <c r="B489" s="75"/>
      <c r="C489" s="76"/>
      <c r="D489" s="77"/>
      <c r="E489" s="78"/>
      <c r="F489" s="77"/>
      <c r="G489" s="78"/>
      <c r="H489" s="79"/>
      <c r="I489" s="80"/>
      <c r="J489" s="80"/>
      <c r="K489" s="80"/>
      <c r="L489" s="80"/>
      <c r="M489" s="80"/>
      <c r="N489" s="80"/>
      <c r="O489" s="77"/>
      <c r="P489" s="81"/>
      <c r="Q489" s="81"/>
    </row>
    <row r="490" spans="1:17" x14ac:dyDescent="0.15">
      <c r="A490" s="75"/>
      <c r="B490" s="75"/>
      <c r="C490" s="76"/>
      <c r="D490" s="77"/>
      <c r="E490" s="78"/>
      <c r="F490" s="77"/>
      <c r="G490" s="78"/>
      <c r="H490" s="79"/>
      <c r="I490" s="80"/>
      <c r="J490" s="80"/>
      <c r="K490" s="80"/>
      <c r="L490" s="80"/>
      <c r="M490" s="80"/>
      <c r="N490" s="80"/>
      <c r="O490" s="77"/>
      <c r="P490" s="81"/>
      <c r="Q490" s="81"/>
    </row>
    <row r="491" spans="1:17" x14ac:dyDescent="0.15">
      <c r="A491" s="75" t="s">
        <v>326</v>
      </c>
      <c r="B491" s="75" t="s">
        <v>590</v>
      </c>
      <c r="C491" s="76"/>
      <c r="D491" s="77"/>
      <c r="E491" s="78"/>
      <c r="F491" s="77"/>
      <c r="G491" s="163">
        <v>1950000</v>
      </c>
      <c r="H491" s="79"/>
      <c r="I491" s="80"/>
      <c r="J491" s="80"/>
      <c r="K491" s="80"/>
      <c r="L491" s="80"/>
      <c r="M491" s="80"/>
      <c r="N491" s="80"/>
      <c r="O491" s="77"/>
      <c r="P491" s="81"/>
      <c r="Q491" s="81"/>
    </row>
    <row r="492" spans="1:17" x14ac:dyDescent="0.15">
      <c r="A492" s="75" t="s">
        <v>326</v>
      </c>
      <c r="B492" s="75"/>
      <c r="C492" s="76"/>
      <c r="D492" s="77" t="s">
        <v>591</v>
      </c>
      <c r="E492" s="78"/>
      <c r="F492" s="77" t="s">
        <v>42</v>
      </c>
      <c r="G492" s="157">
        <v>1950000</v>
      </c>
      <c r="H492" s="80">
        <v>1950000</v>
      </c>
      <c r="I492" s="80"/>
      <c r="J492" s="80"/>
      <c r="K492" s="80"/>
      <c r="L492" s="80"/>
      <c r="M492" s="80"/>
      <c r="N492" s="80">
        <v>1950000</v>
      </c>
      <c r="O492" s="85">
        <v>41550</v>
      </c>
      <c r="P492" s="81"/>
      <c r="Q492" s="81"/>
    </row>
    <row r="493" spans="1:17" x14ac:dyDescent="0.15">
      <c r="A493" s="75" t="s">
        <v>592</v>
      </c>
      <c r="B493" s="75"/>
      <c r="C493" s="76"/>
      <c r="D493" s="77"/>
      <c r="E493" s="78"/>
      <c r="F493" s="77"/>
      <c r="G493" s="78"/>
      <c r="H493" s="79"/>
      <c r="I493" s="80"/>
      <c r="J493" s="80"/>
      <c r="K493" s="80"/>
      <c r="L493" s="80"/>
      <c r="M493" s="80"/>
      <c r="N493" s="80"/>
      <c r="O493" s="77"/>
      <c r="P493" s="81"/>
      <c r="Q493" s="81"/>
    </row>
    <row r="494" spans="1:17" x14ac:dyDescent="0.15">
      <c r="A494" s="75"/>
      <c r="B494" s="75"/>
      <c r="C494" s="76"/>
      <c r="D494" s="77"/>
      <c r="E494" s="78"/>
      <c r="F494" s="77"/>
      <c r="G494" s="78"/>
      <c r="H494" s="79"/>
      <c r="I494" s="80"/>
      <c r="J494" s="80"/>
      <c r="K494" s="80"/>
      <c r="L494" s="80"/>
      <c r="M494" s="80"/>
      <c r="N494" s="80"/>
      <c r="O494" s="77"/>
      <c r="P494" s="81"/>
      <c r="Q494" s="81"/>
    </row>
    <row r="495" spans="1:17" x14ac:dyDescent="0.15">
      <c r="A495" s="75" t="s">
        <v>326</v>
      </c>
      <c r="B495" s="75" t="s">
        <v>593</v>
      </c>
      <c r="C495" s="76"/>
      <c r="D495" s="77"/>
      <c r="E495" s="78"/>
      <c r="F495" s="77"/>
      <c r="G495" s="163">
        <v>2000000</v>
      </c>
      <c r="H495" s="79"/>
      <c r="I495" s="80"/>
      <c r="J495" s="80"/>
      <c r="K495" s="80"/>
      <c r="L495" s="80"/>
      <c r="M495" s="80"/>
      <c r="N495" s="80"/>
      <c r="O495" s="77"/>
      <c r="P495" s="81"/>
      <c r="Q495" s="81"/>
    </row>
    <row r="496" spans="1:17" x14ac:dyDescent="0.15">
      <c r="A496" s="75" t="s">
        <v>326</v>
      </c>
      <c r="B496" s="75"/>
      <c r="C496" s="76"/>
      <c r="D496" s="77" t="s">
        <v>594</v>
      </c>
      <c r="E496" s="78"/>
      <c r="F496" s="77" t="s">
        <v>42</v>
      </c>
      <c r="G496" s="157">
        <v>2000000</v>
      </c>
      <c r="H496" s="80">
        <v>2000000</v>
      </c>
      <c r="I496" s="80"/>
      <c r="J496" s="80"/>
      <c r="K496" s="80"/>
      <c r="L496" s="80"/>
      <c r="M496" s="80"/>
      <c r="N496" s="80">
        <v>2000000</v>
      </c>
      <c r="O496" s="85">
        <v>41571</v>
      </c>
      <c r="P496" s="81"/>
      <c r="Q496" s="81"/>
    </row>
    <row r="497" spans="1:17" x14ac:dyDescent="0.15">
      <c r="A497" s="75" t="s">
        <v>595</v>
      </c>
      <c r="B497" s="75"/>
      <c r="C497" s="76"/>
      <c r="D497" s="77"/>
      <c r="E497" s="78"/>
      <c r="F497" s="77"/>
      <c r="G497" s="78"/>
      <c r="H497" s="79"/>
      <c r="I497" s="80"/>
      <c r="J497" s="80"/>
      <c r="K497" s="80"/>
      <c r="L497" s="80"/>
      <c r="M497" s="80"/>
      <c r="N497" s="80"/>
      <c r="O497" s="77"/>
      <c r="P497" s="81"/>
      <c r="Q497" s="81"/>
    </row>
    <row r="498" spans="1:17" x14ac:dyDescent="0.15">
      <c r="A498" s="75"/>
      <c r="B498" s="75"/>
      <c r="C498" s="76"/>
      <c r="D498" s="77"/>
      <c r="E498" s="78"/>
      <c r="F498" s="77"/>
      <c r="G498" s="78"/>
      <c r="H498" s="79"/>
      <c r="I498" s="80"/>
      <c r="J498" s="80"/>
      <c r="K498" s="80"/>
      <c r="L498" s="80"/>
      <c r="M498" s="80"/>
      <c r="N498" s="80"/>
      <c r="O498" s="77"/>
      <c r="P498" s="81"/>
      <c r="Q498" s="81"/>
    </row>
    <row r="499" spans="1:17" x14ac:dyDescent="0.15">
      <c r="A499" s="75" t="s">
        <v>326</v>
      </c>
      <c r="B499" s="75" t="s">
        <v>329</v>
      </c>
      <c r="C499" s="76"/>
      <c r="D499" s="77"/>
      <c r="E499" s="78"/>
      <c r="F499" s="77"/>
      <c r="G499" s="163">
        <v>2000000</v>
      </c>
      <c r="H499" s="79"/>
      <c r="I499" s="80"/>
      <c r="J499" s="80"/>
      <c r="K499" s="80"/>
      <c r="L499" s="80"/>
      <c r="M499" s="80"/>
      <c r="N499" s="80"/>
      <c r="O499" s="77"/>
      <c r="P499" s="81"/>
      <c r="Q499" s="81"/>
    </row>
    <row r="500" spans="1:17" x14ac:dyDescent="0.15">
      <c r="A500" s="75" t="s">
        <v>326</v>
      </c>
      <c r="B500" s="75"/>
      <c r="C500" s="76"/>
      <c r="D500" s="77" t="s">
        <v>330</v>
      </c>
      <c r="E500" s="78"/>
      <c r="F500" s="77" t="s">
        <v>42</v>
      </c>
      <c r="G500" s="157">
        <v>2000000</v>
      </c>
      <c r="H500" s="80">
        <v>2000000</v>
      </c>
      <c r="I500" s="80"/>
      <c r="J500" s="80"/>
      <c r="K500" s="80"/>
      <c r="L500" s="80"/>
      <c r="M500" s="80"/>
      <c r="N500" s="80">
        <v>2000000</v>
      </c>
      <c r="O500" s="85">
        <v>41606</v>
      </c>
      <c r="P500" s="81"/>
      <c r="Q500" s="81"/>
    </row>
    <row r="501" spans="1:17" x14ac:dyDescent="0.15">
      <c r="A501" s="75" t="s">
        <v>331</v>
      </c>
      <c r="B501" s="75"/>
      <c r="C501" s="76"/>
      <c r="D501" s="77"/>
      <c r="E501" s="78"/>
      <c r="F501" s="77"/>
      <c r="G501" s="78"/>
      <c r="H501" s="79"/>
      <c r="I501" s="80"/>
      <c r="J501" s="80"/>
      <c r="K501" s="80"/>
      <c r="L501" s="80"/>
      <c r="M501" s="80"/>
      <c r="N501" s="80"/>
      <c r="O501" s="77"/>
      <c r="P501" s="81"/>
      <c r="Q501" s="81"/>
    </row>
    <row r="502" spans="1:17" x14ac:dyDescent="0.15">
      <c r="A502" s="75"/>
      <c r="B502" s="75"/>
      <c r="C502" s="76"/>
      <c r="D502" s="77"/>
      <c r="E502" s="78"/>
      <c r="F502" s="77"/>
      <c r="G502" s="78"/>
      <c r="H502" s="79"/>
      <c r="I502" s="80"/>
      <c r="J502" s="80"/>
      <c r="K502" s="80"/>
      <c r="L502" s="80"/>
      <c r="M502" s="80"/>
      <c r="N502" s="80"/>
      <c r="O502" s="77"/>
      <c r="P502" s="81"/>
      <c r="Q502" s="81"/>
    </row>
    <row r="503" spans="1:17" x14ac:dyDescent="0.15">
      <c r="A503" s="75" t="s">
        <v>326</v>
      </c>
      <c r="B503" s="75" t="s">
        <v>332</v>
      </c>
      <c r="C503" s="76"/>
      <c r="D503" s="77"/>
      <c r="E503" s="78"/>
      <c r="F503" s="77"/>
      <c r="G503" s="163">
        <v>2000000</v>
      </c>
      <c r="H503" s="79"/>
      <c r="I503" s="80"/>
      <c r="J503" s="80"/>
      <c r="K503" s="80"/>
      <c r="L503" s="80"/>
      <c r="M503" s="80"/>
      <c r="N503" s="80"/>
      <c r="O503" s="77"/>
      <c r="P503" s="81"/>
      <c r="Q503" s="81"/>
    </row>
    <row r="504" spans="1:17" x14ac:dyDescent="0.15">
      <c r="A504" s="75" t="s">
        <v>326</v>
      </c>
      <c r="B504" s="75"/>
      <c r="C504" s="76"/>
      <c r="D504" s="77" t="s">
        <v>333</v>
      </c>
      <c r="E504" s="78"/>
      <c r="F504" s="77" t="s">
        <v>42</v>
      </c>
      <c r="G504" s="157">
        <v>2000000</v>
      </c>
      <c r="H504" s="80">
        <v>2000000</v>
      </c>
      <c r="I504" s="80"/>
      <c r="J504" s="80"/>
      <c r="K504" s="80"/>
      <c r="L504" s="80"/>
      <c r="M504" s="80"/>
      <c r="N504" s="80">
        <v>2000000</v>
      </c>
      <c r="O504" s="85">
        <v>41613</v>
      </c>
      <c r="P504" s="81"/>
      <c r="Q504" s="81"/>
    </row>
    <row r="505" spans="1:17" x14ac:dyDescent="0.15">
      <c r="A505" s="75" t="s">
        <v>334</v>
      </c>
      <c r="B505" s="75"/>
      <c r="C505" s="76"/>
      <c r="D505" s="77"/>
      <c r="E505" s="78"/>
      <c r="F505" s="77"/>
      <c r="G505" s="78"/>
      <c r="H505" s="79"/>
      <c r="I505" s="80"/>
      <c r="J505" s="80"/>
      <c r="K505" s="80"/>
      <c r="L505" s="80"/>
      <c r="M505" s="80"/>
      <c r="N505" s="80"/>
      <c r="O505" s="77"/>
      <c r="P505" s="81"/>
      <c r="Q505" s="81"/>
    </row>
    <row r="506" spans="1:17" x14ac:dyDescent="0.15">
      <c r="A506" s="75"/>
      <c r="B506" s="75"/>
      <c r="C506" s="76"/>
      <c r="D506" s="77"/>
      <c r="E506" s="78"/>
      <c r="F506" s="77"/>
      <c r="G506" s="78"/>
      <c r="H506" s="79"/>
      <c r="I506" s="80"/>
      <c r="J506" s="80"/>
      <c r="K506" s="80"/>
      <c r="L506" s="80"/>
      <c r="M506" s="80"/>
      <c r="N506" s="80"/>
      <c r="O506" s="77"/>
      <c r="P506" s="81"/>
      <c r="Q506" s="81"/>
    </row>
    <row r="507" spans="1:17" x14ac:dyDescent="0.15">
      <c r="A507" s="75" t="s">
        <v>326</v>
      </c>
      <c r="B507" s="75" t="s">
        <v>335</v>
      </c>
      <c r="C507" s="76"/>
      <c r="D507" s="77"/>
      <c r="E507" s="78"/>
      <c r="F507" s="77"/>
      <c r="G507" s="163">
        <v>2000000</v>
      </c>
      <c r="H507" s="79"/>
      <c r="I507" s="80"/>
      <c r="J507" s="80"/>
      <c r="K507" s="80"/>
      <c r="L507" s="80"/>
      <c r="M507" s="80"/>
      <c r="N507" s="80"/>
      <c r="O507" s="77"/>
      <c r="P507" s="81"/>
      <c r="Q507" s="81"/>
    </row>
    <row r="508" spans="1:17" x14ac:dyDescent="0.15">
      <c r="A508" s="75" t="s">
        <v>326</v>
      </c>
      <c r="B508" s="75"/>
      <c r="C508" s="76"/>
      <c r="D508" s="77" t="s">
        <v>221</v>
      </c>
      <c r="E508" s="78"/>
      <c r="F508" s="77" t="s">
        <v>42</v>
      </c>
      <c r="G508" s="157">
        <v>2000000</v>
      </c>
      <c r="H508" s="81"/>
      <c r="I508" s="80"/>
      <c r="J508" s="80"/>
      <c r="K508" s="80"/>
      <c r="L508" s="80">
        <v>2000000</v>
      </c>
      <c r="M508" s="80"/>
      <c r="N508" s="81"/>
      <c r="O508" s="85">
        <v>41648</v>
      </c>
      <c r="P508" s="81"/>
      <c r="Q508" s="81"/>
    </row>
    <row r="509" spans="1:17" x14ac:dyDescent="0.15">
      <c r="A509" s="75" t="s">
        <v>336</v>
      </c>
      <c r="B509" s="75"/>
      <c r="C509" s="76"/>
      <c r="D509" s="77"/>
      <c r="E509" s="78"/>
      <c r="F509" s="77"/>
      <c r="G509" s="78"/>
      <c r="H509" s="79"/>
      <c r="I509" s="80"/>
      <c r="J509" s="80"/>
      <c r="K509" s="80"/>
      <c r="L509" s="80"/>
      <c r="M509" s="80"/>
      <c r="N509" s="80"/>
      <c r="O509" s="77"/>
      <c r="P509" s="81"/>
      <c r="Q509" s="81"/>
    </row>
    <row r="510" spans="1:17" x14ac:dyDescent="0.15">
      <c r="A510" s="75"/>
      <c r="B510" s="75"/>
      <c r="C510" s="76"/>
      <c r="D510" s="77"/>
      <c r="E510" s="78"/>
      <c r="F510" s="77"/>
      <c r="G510" s="78"/>
      <c r="H510" s="79"/>
      <c r="I510" s="80"/>
      <c r="J510" s="80"/>
      <c r="K510" s="80"/>
      <c r="L510" s="80"/>
      <c r="M510" s="80"/>
      <c r="N510" s="80"/>
      <c r="O510" s="77"/>
      <c r="P510" s="81"/>
      <c r="Q510" s="81"/>
    </row>
    <row r="511" spans="1:17" x14ac:dyDescent="0.2">
      <c r="A511" s="140" t="s">
        <v>347</v>
      </c>
      <c r="B511" s="140" t="s">
        <v>19</v>
      </c>
      <c r="C511" s="141" t="s">
        <v>348</v>
      </c>
      <c r="D511" s="142">
        <v>40557</v>
      </c>
      <c r="E511" s="143"/>
      <c r="F511" s="144"/>
      <c r="G511" s="145">
        <v>7000000</v>
      </c>
      <c r="H511" s="80"/>
      <c r="I511" s="80"/>
      <c r="J511" s="80"/>
      <c r="K511" s="80"/>
      <c r="L511" s="80"/>
      <c r="M511" s="80"/>
      <c r="N511" s="80"/>
      <c r="O511" s="85"/>
      <c r="P511" s="81"/>
      <c r="Q511" s="81"/>
    </row>
    <row r="512" spans="1:17" x14ac:dyDescent="0.2">
      <c r="A512" s="150"/>
      <c r="B512" s="150"/>
      <c r="C512" s="151"/>
      <c r="D512" s="152"/>
      <c r="E512" s="153"/>
      <c r="F512" s="154"/>
      <c r="G512" s="155"/>
      <c r="H512" s="80"/>
      <c r="I512" s="80"/>
      <c r="J512" s="80"/>
      <c r="K512" s="80"/>
      <c r="L512" s="80"/>
      <c r="M512" s="80"/>
      <c r="N512" s="80"/>
      <c r="O512" s="85"/>
      <c r="P512" s="81"/>
      <c r="Q512" s="81"/>
    </row>
    <row r="513" spans="1:17" x14ac:dyDescent="0.15">
      <c r="A513" s="167" t="s">
        <v>347</v>
      </c>
      <c r="B513" s="167" t="s">
        <v>596</v>
      </c>
      <c r="C513" s="168"/>
      <c r="D513" s="169"/>
      <c r="E513" s="169"/>
      <c r="F513" s="170"/>
      <c r="G513" s="169"/>
      <c r="H513" s="79"/>
      <c r="I513" s="171"/>
      <c r="J513" s="171"/>
      <c r="K513" s="171"/>
      <c r="L513" s="171"/>
      <c r="M513" s="171"/>
      <c r="N513" s="171"/>
      <c r="O513" s="170"/>
      <c r="P513" s="81"/>
      <c r="Q513" s="81"/>
    </row>
    <row r="514" spans="1:17" x14ac:dyDescent="0.15">
      <c r="A514" s="167" t="s">
        <v>347</v>
      </c>
      <c r="B514" s="167"/>
      <c r="C514" s="168"/>
      <c r="D514" s="170" t="s">
        <v>597</v>
      </c>
      <c r="E514" s="169"/>
      <c r="F514" s="170"/>
      <c r="G514" s="172">
        <v>1000000</v>
      </c>
      <c r="H514" s="171"/>
      <c r="I514" s="171"/>
      <c r="J514" s="171"/>
      <c r="K514" s="171"/>
      <c r="L514" s="171"/>
      <c r="M514" s="171"/>
      <c r="N514" s="171"/>
      <c r="O514" s="173"/>
      <c r="P514" s="81"/>
      <c r="Q514" s="81"/>
    </row>
    <row r="515" spans="1:17" x14ac:dyDescent="0.15">
      <c r="A515" s="167" t="s">
        <v>347</v>
      </c>
      <c r="B515" s="167"/>
      <c r="C515" s="168"/>
      <c r="D515" s="174"/>
      <c r="E515" s="169"/>
      <c r="F515" s="170" t="s">
        <v>42</v>
      </c>
      <c r="G515" s="79">
        <f>15*10000</f>
        <v>150000</v>
      </c>
      <c r="H515" s="81"/>
      <c r="I515" s="80">
        <f>15*10000</f>
        <v>150000</v>
      </c>
      <c r="J515" s="80"/>
      <c r="K515" s="80"/>
      <c r="L515" s="80"/>
      <c r="M515" s="80"/>
      <c r="N515" s="80"/>
      <c r="O515" s="173">
        <v>41522</v>
      </c>
      <c r="P515" s="81"/>
      <c r="Q515" s="81"/>
    </row>
    <row r="516" spans="1:17" x14ac:dyDescent="0.15">
      <c r="A516" s="167" t="s">
        <v>347</v>
      </c>
      <c r="B516" s="167"/>
      <c r="C516" s="168"/>
      <c r="D516" s="169"/>
      <c r="E516" s="169"/>
      <c r="F516" s="170" t="s">
        <v>42</v>
      </c>
      <c r="G516" s="79">
        <f>7*50000</f>
        <v>350000</v>
      </c>
      <c r="H516" s="81"/>
      <c r="I516" s="80">
        <f>7*50000</f>
        <v>350000</v>
      </c>
      <c r="J516" s="80"/>
      <c r="K516" s="80"/>
      <c r="L516" s="80"/>
      <c r="M516" s="80"/>
      <c r="N516" s="80"/>
      <c r="O516" s="173">
        <v>41522</v>
      </c>
      <c r="P516" s="81"/>
      <c r="Q516" s="81"/>
    </row>
    <row r="517" spans="1:17" x14ac:dyDescent="0.15">
      <c r="A517" s="167" t="s">
        <v>347</v>
      </c>
      <c r="B517" s="167"/>
      <c r="C517" s="168"/>
      <c r="D517" s="169"/>
      <c r="E517" s="169"/>
      <c r="F517" s="170" t="s">
        <v>42</v>
      </c>
      <c r="G517" s="79">
        <f>5*100000</f>
        <v>500000</v>
      </c>
      <c r="H517" s="81"/>
      <c r="I517" s="80">
        <f>5*100000</f>
        <v>500000</v>
      </c>
      <c r="J517" s="80"/>
      <c r="K517" s="80"/>
      <c r="L517" s="80"/>
      <c r="M517" s="80"/>
      <c r="N517" s="80"/>
      <c r="O517" s="173">
        <v>41522</v>
      </c>
      <c r="P517" s="81"/>
      <c r="Q517" s="81"/>
    </row>
    <row r="518" spans="1:17" x14ac:dyDescent="0.15">
      <c r="A518" s="167" t="s">
        <v>347</v>
      </c>
      <c r="B518" s="167"/>
      <c r="C518" s="168"/>
      <c r="D518" s="169"/>
      <c r="E518" s="169"/>
      <c r="F518" s="170"/>
      <c r="G518" s="169"/>
      <c r="H518" s="80"/>
      <c r="I518" s="80"/>
      <c r="J518" s="80"/>
      <c r="K518" s="80"/>
      <c r="L518" s="80"/>
      <c r="M518" s="80"/>
      <c r="N518" s="80"/>
      <c r="O518" s="170"/>
      <c r="P518" s="81"/>
      <c r="Q518" s="81"/>
    </row>
    <row r="519" spans="1:17" x14ac:dyDescent="0.15">
      <c r="A519" s="167" t="s">
        <v>347</v>
      </c>
      <c r="B519" s="167"/>
      <c r="C519" s="168"/>
      <c r="D519" s="170" t="s">
        <v>598</v>
      </c>
      <c r="E519" s="169"/>
      <c r="F519" s="170"/>
      <c r="G519" s="172">
        <v>1000000</v>
      </c>
      <c r="H519" s="80"/>
      <c r="I519" s="80"/>
      <c r="J519" s="80"/>
      <c r="K519" s="80"/>
      <c r="L519" s="80"/>
      <c r="M519" s="80"/>
      <c r="N519" s="80"/>
      <c r="O519" s="170"/>
      <c r="P519" s="81"/>
      <c r="Q519" s="81"/>
    </row>
    <row r="520" spans="1:17" x14ac:dyDescent="0.15">
      <c r="A520" s="167" t="s">
        <v>347</v>
      </c>
      <c r="B520" s="167"/>
      <c r="C520" s="168"/>
      <c r="D520" s="169"/>
      <c r="E520" s="169"/>
      <c r="F520" s="170" t="s">
        <v>42</v>
      </c>
      <c r="G520" s="79">
        <f>15*10000</f>
        <v>150000</v>
      </c>
      <c r="H520" s="81"/>
      <c r="I520" s="80">
        <f>15*10000</f>
        <v>150000</v>
      </c>
      <c r="J520" s="80"/>
      <c r="K520" s="80"/>
      <c r="L520" s="81"/>
      <c r="M520" s="80"/>
      <c r="N520" s="80"/>
      <c r="O520" s="173">
        <v>41543</v>
      </c>
      <c r="P520" s="81"/>
      <c r="Q520" s="81"/>
    </row>
    <row r="521" spans="1:17" x14ac:dyDescent="0.15">
      <c r="A521" s="167" t="s">
        <v>347</v>
      </c>
      <c r="B521" s="167"/>
      <c r="C521" s="168"/>
      <c r="D521" s="169"/>
      <c r="E521" s="169"/>
      <c r="F521" s="170" t="s">
        <v>42</v>
      </c>
      <c r="G521" s="79">
        <f>7*50000</f>
        <v>350000</v>
      </c>
      <c r="H521" s="81"/>
      <c r="I521" s="80">
        <f>7*50000</f>
        <v>350000</v>
      </c>
      <c r="J521" s="80"/>
      <c r="K521" s="80"/>
      <c r="L521" s="81"/>
      <c r="M521" s="80"/>
      <c r="N521" s="80"/>
      <c r="O521" s="173">
        <v>41543</v>
      </c>
      <c r="P521" s="81"/>
      <c r="Q521" s="81"/>
    </row>
    <row r="522" spans="1:17" x14ac:dyDescent="0.15">
      <c r="A522" s="167" t="s">
        <v>347</v>
      </c>
      <c r="B522" s="167"/>
      <c r="C522" s="168"/>
      <c r="D522" s="169"/>
      <c r="E522" s="169"/>
      <c r="F522" s="170" t="s">
        <v>42</v>
      </c>
      <c r="G522" s="79">
        <f>5*100000</f>
        <v>500000</v>
      </c>
      <c r="H522" s="81"/>
      <c r="I522" s="80">
        <f>5*100000</f>
        <v>500000</v>
      </c>
      <c r="J522" s="80"/>
      <c r="K522" s="80"/>
      <c r="L522" s="81"/>
      <c r="M522" s="80"/>
      <c r="N522" s="80"/>
      <c r="O522" s="173">
        <v>41543</v>
      </c>
      <c r="P522" s="81"/>
      <c r="Q522" s="81"/>
    </row>
    <row r="523" spans="1:17" x14ac:dyDescent="0.15">
      <c r="A523" s="167" t="s">
        <v>347</v>
      </c>
      <c r="B523" s="167"/>
      <c r="C523" s="168"/>
      <c r="D523" s="169"/>
      <c r="E523" s="169"/>
      <c r="F523" s="170"/>
      <c r="G523" s="79"/>
      <c r="H523" s="80"/>
      <c r="I523" s="80"/>
      <c r="J523" s="80"/>
      <c r="K523" s="80"/>
      <c r="L523" s="80"/>
      <c r="M523" s="80"/>
      <c r="N523" s="80"/>
      <c r="O523" s="173"/>
      <c r="P523" s="81"/>
      <c r="Q523" s="81"/>
    </row>
    <row r="524" spans="1:17" x14ac:dyDescent="0.15">
      <c r="A524" s="167" t="s">
        <v>347</v>
      </c>
      <c r="B524" s="167"/>
      <c r="C524" s="168"/>
      <c r="D524" s="170" t="s">
        <v>599</v>
      </c>
      <c r="E524" s="169"/>
      <c r="F524" s="170"/>
      <c r="G524" s="172">
        <v>1500000</v>
      </c>
      <c r="H524" s="80"/>
      <c r="I524" s="80"/>
      <c r="J524" s="80"/>
      <c r="K524" s="80"/>
      <c r="L524" s="80"/>
      <c r="M524" s="80"/>
      <c r="N524" s="80"/>
      <c r="O524" s="170"/>
      <c r="P524" s="81"/>
      <c r="Q524" s="81"/>
    </row>
    <row r="525" spans="1:17" x14ac:dyDescent="0.15">
      <c r="A525" s="167" t="s">
        <v>347</v>
      </c>
      <c r="B525" s="167"/>
      <c r="C525" s="168"/>
      <c r="D525" s="169"/>
      <c r="E525" s="169"/>
      <c r="F525" s="170" t="s">
        <v>42</v>
      </c>
      <c r="G525" s="79">
        <f>20*10000</f>
        <v>200000</v>
      </c>
      <c r="H525" s="80">
        <f>20*10000</f>
        <v>200000</v>
      </c>
      <c r="I525" s="80"/>
      <c r="J525" s="80"/>
      <c r="K525" s="80"/>
      <c r="L525" s="81"/>
      <c r="M525" s="80"/>
      <c r="N525" s="80">
        <f>20*10000</f>
        <v>200000</v>
      </c>
      <c r="O525" s="173">
        <v>41557</v>
      </c>
      <c r="P525" s="81"/>
      <c r="Q525" s="81"/>
    </row>
    <row r="526" spans="1:17" x14ac:dyDescent="0.15">
      <c r="A526" s="167" t="s">
        <v>347</v>
      </c>
      <c r="B526" s="167"/>
      <c r="C526" s="168"/>
      <c r="D526" s="169"/>
      <c r="E526" s="169"/>
      <c r="F526" s="170" t="s">
        <v>42</v>
      </c>
      <c r="G526" s="79">
        <f>10*50000</f>
        <v>500000</v>
      </c>
      <c r="H526" s="80">
        <f>10*50000</f>
        <v>500000</v>
      </c>
      <c r="I526" s="80"/>
      <c r="J526" s="80"/>
      <c r="K526" s="80"/>
      <c r="L526" s="81"/>
      <c r="M526" s="80"/>
      <c r="N526" s="80">
        <f>10*50000</f>
        <v>500000</v>
      </c>
      <c r="O526" s="173">
        <v>41557</v>
      </c>
      <c r="P526" s="81"/>
      <c r="Q526" s="81"/>
    </row>
    <row r="527" spans="1:17" x14ac:dyDescent="0.15">
      <c r="A527" s="167" t="s">
        <v>347</v>
      </c>
      <c r="B527" s="167"/>
      <c r="C527" s="168"/>
      <c r="D527" s="169"/>
      <c r="E527" s="169"/>
      <c r="F527" s="170" t="s">
        <v>42</v>
      </c>
      <c r="G527" s="79">
        <f>8*100000</f>
        <v>800000</v>
      </c>
      <c r="H527" s="80">
        <f>8*100000</f>
        <v>800000</v>
      </c>
      <c r="I527" s="80"/>
      <c r="J527" s="80"/>
      <c r="K527" s="80"/>
      <c r="L527" s="81"/>
      <c r="M527" s="80"/>
      <c r="N527" s="80">
        <f>8*100000</f>
        <v>800000</v>
      </c>
      <c r="O527" s="173">
        <v>41557</v>
      </c>
      <c r="P527" s="81"/>
      <c r="Q527" s="81"/>
    </row>
    <row r="528" spans="1:17" x14ac:dyDescent="0.15">
      <c r="A528" s="167" t="s">
        <v>347</v>
      </c>
      <c r="B528" s="167"/>
      <c r="C528" s="168"/>
      <c r="D528" s="169"/>
      <c r="E528" s="169"/>
      <c r="F528" s="170"/>
      <c r="G528" s="79"/>
      <c r="H528" s="80"/>
      <c r="I528" s="80"/>
      <c r="J528" s="80"/>
      <c r="K528" s="80"/>
      <c r="L528" s="80"/>
      <c r="M528" s="80"/>
      <c r="N528" s="80"/>
      <c r="O528" s="173"/>
      <c r="P528" s="81"/>
      <c r="Q528" s="81"/>
    </row>
    <row r="529" spans="1:17" x14ac:dyDescent="0.15">
      <c r="A529" s="167" t="s">
        <v>347</v>
      </c>
      <c r="B529" s="167"/>
      <c r="C529" s="168"/>
      <c r="D529" s="170" t="s">
        <v>600</v>
      </c>
      <c r="E529" s="169"/>
      <c r="F529" s="170"/>
      <c r="G529" s="172">
        <v>1500000</v>
      </c>
      <c r="H529" s="80"/>
      <c r="I529" s="80"/>
      <c r="J529" s="80"/>
      <c r="K529" s="80"/>
      <c r="L529" s="80"/>
      <c r="M529" s="80"/>
      <c r="N529" s="80"/>
      <c r="O529" s="170"/>
      <c r="P529" s="81"/>
      <c r="Q529" s="81"/>
    </row>
    <row r="530" spans="1:17" x14ac:dyDescent="0.15">
      <c r="A530" s="167" t="s">
        <v>347</v>
      </c>
      <c r="B530" s="167"/>
      <c r="C530" s="168"/>
      <c r="D530" s="169"/>
      <c r="E530" s="169"/>
      <c r="F530" s="170" t="s">
        <v>42</v>
      </c>
      <c r="G530" s="79">
        <f>20*10000</f>
        <v>200000</v>
      </c>
      <c r="H530" s="80">
        <f>20*10000</f>
        <v>200000</v>
      </c>
      <c r="I530" s="80"/>
      <c r="J530" s="80"/>
      <c r="K530" s="80"/>
      <c r="L530" s="81"/>
      <c r="M530" s="80"/>
      <c r="N530" s="80">
        <f>20*10000</f>
        <v>200000</v>
      </c>
      <c r="O530" s="173">
        <v>41571</v>
      </c>
      <c r="P530" s="81"/>
      <c r="Q530" s="81"/>
    </row>
    <row r="531" spans="1:17" x14ac:dyDescent="0.15">
      <c r="A531" s="167" t="s">
        <v>347</v>
      </c>
      <c r="B531" s="167"/>
      <c r="C531" s="168"/>
      <c r="D531" s="169"/>
      <c r="E531" s="169"/>
      <c r="F531" s="170" t="s">
        <v>42</v>
      </c>
      <c r="G531" s="79">
        <f>10*50000</f>
        <v>500000</v>
      </c>
      <c r="H531" s="80">
        <f>10*50000</f>
        <v>500000</v>
      </c>
      <c r="I531" s="80"/>
      <c r="J531" s="80"/>
      <c r="K531" s="80"/>
      <c r="L531" s="81"/>
      <c r="M531" s="80"/>
      <c r="N531" s="80">
        <f>10*50000</f>
        <v>500000</v>
      </c>
      <c r="O531" s="173">
        <v>41571</v>
      </c>
      <c r="P531" s="81"/>
      <c r="Q531" s="81"/>
    </row>
    <row r="532" spans="1:17" x14ac:dyDescent="0.15">
      <c r="A532" s="167" t="s">
        <v>347</v>
      </c>
      <c r="B532" s="167"/>
      <c r="C532" s="168"/>
      <c r="D532" s="169"/>
      <c r="E532" s="169"/>
      <c r="F532" s="170" t="s">
        <v>42</v>
      </c>
      <c r="G532" s="79">
        <f>8*100000</f>
        <v>800000</v>
      </c>
      <c r="H532" s="80">
        <f>8*100000</f>
        <v>800000</v>
      </c>
      <c r="I532" s="80"/>
      <c r="J532" s="80"/>
      <c r="K532" s="80"/>
      <c r="L532" s="81"/>
      <c r="M532" s="80"/>
      <c r="N532" s="80">
        <f>8*100000</f>
        <v>800000</v>
      </c>
      <c r="O532" s="173">
        <v>41571</v>
      </c>
      <c r="P532" s="81"/>
      <c r="Q532" s="81"/>
    </row>
    <row r="533" spans="1:17" x14ac:dyDescent="0.15">
      <c r="A533" s="167" t="s">
        <v>347</v>
      </c>
      <c r="B533" s="167"/>
      <c r="C533" s="168"/>
      <c r="D533" s="169"/>
      <c r="E533" s="169"/>
      <c r="F533" s="170"/>
      <c r="G533" s="79"/>
      <c r="H533" s="80"/>
      <c r="I533" s="80"/>
      <c r="J533" s="80"/>
      <c r="K533" s="80"/>
      <c r="L533" s="80"/>
      <c r="M533" s="80"/>
      <c r="N533" s="80"/>
      <c r="O533" s="173"/>
      <c r="P533" s="81"/>
      <c r="Q533" s="81"/>
    </row>
    <row r="534" spans="1:17" x14ac:dyDescent="0.15">
      <c r="A534" s="167" t="s">
        <v>347</v>
      </c>
      <c r="B534" s="167"/>
      <c r="C534" s="168"/>
      <c r="D534" s="170" t="s">
        <v>601</v>
      </c>
      <c r="E534" s="169"/>
      <c r="F534" s="170"/>
      <c r="G534" s="172">
        <v>2000000</v>
      </c>
      <c r="H534" s="80"/>
      <c r="I534" s="80"/>
      <c r="J534" s="80"/>
      <c r="K534" s="80"/>
      <c r="L534" s="80"/>
      <c r="M534" s="80"/>
      <c r="N534" s="80"/>
      <c r="O534" s="170"/>
      <c r="P534" s="81"/>
      <c r="Q534" s="81"/>
    </row>
    <row r="535" spans="1:17" x14ac:dyDescent="0.15">
      <c r="A535" s="167" t="s">
        <v>347</v>
      </c>
      <c r="B535" s="167"/>
      <c r="C535" s="168"/>
      <c r="D535" s="169"/>
      <c r="E535" s="169"/>
      <c r="F535" s="170" t="s">
        <v>42</v>
      </c>
      <c r="G535" s="79">
        <f>25*10000</f>
        <v>250000</v>
      </c>
      <c r="H535" s="80"/>
      <c r="I535" s="80"/>
      <c r="J535" s="80"/>
      <c r="K535" s="80"/>
      <c r="L535" s="80">
        <f>25*10000</f>
        <v>250000</v>
      </c>
      <c r="M535" s="80"/>
      <c r="N535" s="80"/>
      <c r="O535" s="173">
        <v>41585</v>
      </c>
      <c r="P535" s="81"/>
      <c r="Q535" s="81"/>
    </row>
    <row r="536" spans="1:17" x14ac:dyDescent="0.15">
      <c r="A536" s="167" t="s">
        <v>347</v>
      </c>
      <c r="B536" s="167"/>
      <c r="C536" s="168"/>
      <c r="D536" s="169"/>
      <c r="E536" s="169"/>
      <c r="F536" s="170" t="s">
        <v>42</v>
      </c>
      <c r="G536" s="79">
        <f>15*50000</f>
        <v>750000</v>
      </c>
      <c r="H536" s="80"/>
      <c r="I536" s="80"/>
      <c r="J536" s="80"/>
      <c r="K536" s="80"/>
      <c r="L536" s="80">
        <f>15*50000</f>
        <v>750000</v>
      </c>
      <c r="M536" s="80"/>
      <c r="N536" s="80"/>
      <c r="O536" s="173">
        <v>41585</v>
      </c>
      <c r="P536" s="81"/>
      <c r="Q536" s="81"/>
    </row>
    <row r="537" spans="1:17" x14ac:dyDescent="0.15">
      <c r="A537" s="167" t="s">
        <v>347</v>
      </c>
      <c r="B537" s="167"/>
      <c r="C537" s="168"/>
      <c r="D537" s="169"/>
      <c r="E537" s="169"/>
      <c r="F537" s="170" t="s">
        <v>42</v>
      </c>
      <c r="G537" s="79">
        <f>10*100000</f>
        <v>1000000</v>
      </c>
      <c r="H537" s="80"/>
      <c r="I537" s="80"/>
      <c r="J537" s="80"/>
      <c r="K537" s="80"/>
      <c r="L537" s="80">
        <f>10*100000</f>
        <v>1000000</v>
      </c>
      <c r="M537" s="80"/>
      <c r="N537" s="80"/>
      <c r="O537" s="173">
        <v>41585</v>
      </c>
      <c r="P537" s="81"/>
      <c r="Q537" s="81"/>
    </row>
    <row r="538" spans="1:17" x14ac:dyDescent="0.15">
      <c r="A538" s="167" t="s">
        <v>602</v>
      </c>
      <c r="B538" s="167"/>
      <c r="C538" s="168"/>
      <c r="D538" s="169"/>
      <c r="E538" s="169"/>
      <c r="F538" s="170"/>
      <c r="G538" s="169"/>
      <c r="H538" s="79"/>
      <c r="I538" s="171"/>
      <c r="J538" s="171"/>
      <c r="K538" s="171"/>
      <c r="L538" s="171"/>
      <c r="M538" s="171"/>
      <c r="N538" s="171"/>
      <c r="O538" s="170"/>
      <c r="P538" s="81"/>
      <c r="Q538" s="81"/>
    </row>
    <row r="539" spans="1:17" x14ac:dyDescent="0.2">
      <c r="A539" s="150"/>
      <c r="B539" s="150"/>
      <c r="C539" s="151"/>
      <c r="D539" s="152"/>
      <c r="E539" s="153"/>
      <c r="F539" s="154"/>
      <c r="G539" s="155"/>
      <c r="H539" s="80"/>
      <c r="I539" s="80"/>
      <c r="J539" s="80"/>
      <c r="K539" s="80"/>
      <c r="L539" s="80"/>
      <c r="M539" s="80"/>
      <c r="N539" s="80"/>
      <c r="O539" s="85"/>
      <c r="P539" s="81"/>
      <c r="Q539" s="81"/>
    </row>
    <row r="540" spans="1:17" x14ac:dyDescent="0.2">
      <c r="A540" s="140" t="s">
        <v>358</v>
      </c>
      <c r="B540" s="140" t="s">
        <v>19</v>
      </c>
      <c r="C540" s="141" t="s">
        <v>359</v>
      </c>
      <c r="D540" s="142">
        <v>40603</v>
      </c>
      <c r="E540" s="143"/>
      <c r="F540" s="144"/>
      <c r="G540" s="145" t="s">
        <v>360</v>
      </c>
      <c r="H540" s="79"/>
      <c r="I540" s="80"/>
      <c r="J540" s="80"/>
      <c r="K540" s="80"/>
      <c r="L540" s="80"/>
      <c r="M540" s="80"/>
      <c r="N540" s="80"/>
      <c r="O540" s="77"/>
      <c r="P540" s="81"/>
      <c r="Q540" s="81"/>
    </row>
    <row r="541" spans="1:17" x14ac:dyDescent="0.2">
      <c r="A541" s="150"/>
      <c r="B541" s="150"/>
      <c r="C541" s="151"/>
      <c r="D541" s="152"/>
      <c r="E541" s="153"/>
      <c r="F541" s="154"/>
      <c r="G541" s="155"/>
      <c r="H541" s="79"/>
      <c r="I541" s="80"/>
      <c r="J541" s="80"/>
      <c r="K541" s="80"/>
      <c r="L541" s="80"/>
      <c r="M541" s="80"/>
      <c r="N541" s="80"/>
      <c r="O541" s="77"/>
      <c r="P541" s="81"/>
      <c r="Q541" s="81"/>
    </row>
    <row r="542" spans="1:17" x14ac:dyDescent="0.2">
      <c r="A542" s="75" t="s">
        <v>361</v>
      </c>
      <c r="B542" s="75" t="s">
        <v>362</v>
      </c>
      <c r="C542" s="151"/>
      <c r="D542" s="152"/>
      <c r="E542" s="153"/>
      <c r="F542" s="154"/>
      <c r="G542" s="163" t="s">
        <v>363</v>
      </c>
      <c r="H542" s="79"/>
      <c r="I542" s="80"/>
      <c r="J542" s="80"/>
      <c r="K542" s="80"/>
      <c r="L542" s="80"/>
      <c r="M542" s="80"/>
      <c r="N542" s="80"/>
      <c r="O542" s="77"/>
      <c r="P542" s="81"/>
      <c r="Q542" s="81"/>
    </row>
    <row r="543" spans="1:17" x14ac:dyDescent="0.2">
      <c r="A543" s="75" t="s">
        <v>361</v>
      </c>
      <c r="B543" s="150"/>
      <c r="C543" s="151"/>
      <c r="D543" s="152" t="s">
        <v>364</v>
      </c>
      <c r="E543" s="153"/>
      <c r="F543" s="77" t="s">
        <v>365</v>
      </c>
      <c r="G543" s="79">
        <v>150</v>
      </c>
      <c r="H543" s="80">
        <v>865914</v>
      </c>
      <c r="I543" s="80">
        <v>2597743</v>
      </c>
      <c r="J543" s="80"/>
      <c r="K543" s="80"/>
      <c r="L543" s="149"/>
      <c r="M543" s="80"/>
      <c r="N543" s="80">
        <v>869027</v>
      </c>
      <c r="O543" s="85">
        <v>41791</v>
      </c>
      <c r="P543" s="81"/>
      <c r="Q543" s="81"/>
    </row>
    <row r="544" spans="1:17" x14ac:dyDescent="0.2">
      <c r="A544" s="75" t="s">
        <v>366</v>
      </c>
      <c r="B544" s="150"/>
      <c r="C544" s="151"/>
      <c r="D544" s="152"/>
      <c r="E544" s="153"/>
      <c r="F544" s="154"/>
      <c r="G544" s="155"/>
      <c r="H544" s="79"/>
      <c r="I544" s="80"/>
      <c r="J544" s="80"/>
      <c r="K544" s="80"/>
      <c r="L544" s="80"/>
      <c r="M544" s="80"/>
      <c r="N544" s="80"/>
      <c r="O544" s="77"/>
      <c r="P544" s="81"/>
      <c r="Q544" s="81"/>
    </row>
    <row r="545" spans="1:17" x14ac:dyDescent="0.2">
      <c r="A545" s="150"/>
      <c r="B545" s="150"/>
      <c r="C545" s="151"/>
      <c r="D545" s="152"/>
      <c r="E545" s="153"/>
      <c r="F545" s="154"/>
      <c r="G545" s="155"/>
      <c r="H545" s="79"/>
      <c r="I545" s="80"/>
      <c r="J545" s="80"/>
      <c r="K545" s="80"/>
      <c r="L545" s="80"/>
      <c r="M545" s="80"/>
      <c r="N545" s="80"/>
      <c r="O545" s="77"/>
      <c r="P545" s="81"/>
      <c r="Q545" s="81"/>
    </row>
    <row r="546" spans="1:17" x14ac:dyDescent="0.2">
      <c r="A546" s="140" t="s">
        <v>105</v>
      </c>
      <c r="B546" s="140" t="s">
        <v>19</v>
      </c>
      <c r="C546" s="141" t="s">
        <v>367</v>
      </c>
      <c r="D546" s="142">
        <v>40661</v>
      </c>
      <c r="E546" s="143"/>
      <c r="F546" s="144"/>
      <c r="G546" s="145">
        <v>5000000</v>
      </c>
      <c r="H546" s="80"/>
      <c r="I546" s="80"/>
      <c r="J546" s="80"/>
      <c r="K546" s="80"/>
      <c r="L546" s="80"/>
      <c r="M546" s="80"/>
      <c r="N546" s="80"/>
      <c r="O546" s="77"/>
      <c r="P546" s="81"/>
      <c r="Q546" s="81"/>
    </row>
    <row r="547" spans="1:17" x14ac:dyDescent="0.15">
      <c r="A547" s="75"/>
      <c r="B547" s="75"/>
      <c r="C547" s="76"/>
      <c r="D547" s="77"/>
      <c r="E547" s="78"/>
      <c r="F547" s="77"/>
      <c r="G547" s="78"/>
      <c r="H547" s="79"/>
      <c r="I547" s="80"/>
      <c r="J547" s="80"/>
      <c r="K547" s="80"/>
      <c r="L547" s="80"/>
      <c r="M547" s="80"/>
      <c r="N547" s="80"/>
      <c r="O547" s="77"/>
      <c r="P547" s="81"/>
      <c r="Q547" s="81"/>
    </row>
    <row r="548" spans="1:17" x14ac:dyDescent="0.2">
      <c r="A548" s="140" t="s">
        <v>38</v>
      </c>
      <c r="B548" s="140" t="s">
        <v>19</v>
      </c>
      <c r="C548" s="141" t="s">
        <v>368</v>
      </c>
      <c r="D548" s="142">
        <v>40673</v>
      </c>
      <c r="E548" s="143"/>
      <c r="F548" s="144"/>
      <c r="G548" s="145" t="s">
        <v>209</v>
      </c>
      <c r="H548" s="80"/>
      <c r="I548" s="80"/>
      <c r="J548" s="80"/>
      <c r="K548" s="80"/>
      <c r="L548" s="80"/>
      <c r="M548" s="80"/>
      <c r="N548" s="80"/>
      <c r="O548" s="77"/>
      <c r="P548" s="81"/>
      <c r="Q548" s="81"/>
    </row>
    <row r="549" spans="1:17" x14ac:dyDescent="0.15">
      <c r="A549" s="75"/>
      <c r="B549" s="75"/>
      <c r="C549" s="76"/>
      <c r="D549" s="77"/>
      <c r="E549" s="78"/>
      <c r="F549" s="77"/>
      <c r="G549" s="78"/>
      <c r="H549" s="79"/>
      <c r="I549" s="80"/>
      <c r="J549" s="80"/>
      <c r="K549" s="80"/>
      <c r="L549" s="80"/>
      <c r="M549" s="80"/>
      <c r="N549" s="80"/>
      <c r="O549" s="77"/>
      <c r="P549" s="81"/>
      <c r="Q549" s="81"/>
    </row>
    <row r="550" spans="1:17" x14ac:dyDescent="0.15">
      <c r="A550" s="75" t="s">
        <v>38</v>
      </c>
      <c r="B550" s="75" t="s">
        <v>369</v>
      </c>
      <c r="C550" s="76"/>
      <c r="D550" s="78"/>
      <c r="E550" s="78"/>
      <c r="F550" s="77" t="s">
        <v>42</v>
      </c>
      <c r="G550" s="79">
        <v>4000000</v>
      </c>
      <c r="H550" s="80"/>
      <c r="I550" s="80"/>
      <c r="J550" s="80"/>
      <c r="K550" s="80"/>
      <c r="L550" s="80"/>
      <c r="M550" s="80"/>
      <c r="N550" s="80"/>
      <c r="O550" s="77"/>
      <c r="P550" s="81"/>
      <c r="Q550" s="81"/>
    </row>
    <row r="551" spans="1:17" x14ac:dyDescent="0.15">
      <c r="A551" s="75" t="s">
        <v>38</v>
      </c>
      <c r="B551" s="75"/>
      <c r="C551" s="76"/>
      <c r="D551" s="77" t="s">
        <v>43</v>
      </c>
      <c r="E551" s="78" t="s">
        <v>370</v>
      </c>
      <c r="F551" s="77" t="s">
        <v>42</v>
      </c>
      <c r="G551" s="79">
        <v>4000000</v>
      </c>
      <c r="H551" s="80">
        <v>2779781</v>
      </c>
      <c r="I551" s="80">
        <v>1220219</v>
      </c>
      <c r="J551" s="80"/>
      <c r="K551" s="80"/>
      <c r="L551" s="80"/>
      <c r="M551" s="80"/>
      <c r="N551" s="80">
        <v>2816176</v>
      </c>
      <c r="O551" s="85">
        <v>42221</v>
      </c>
      <c r="P551" s="81"/>
      <c r="Q551" s="81"/>
    </row>
    <row r="552" spans="1:17" x14ac:dyDescent="0.15">
      <c r="A552" s="75" t="s">
        <v>371</v>
      </c>
      <c r="B552" s="75"/>
      <c r="C552" s="76"/>
      <c r="D552" s="77"/>
      <c r="E552" s="78"/>
      <c r="F552" s="77"/>
      <c r="G552" s="79"/>
      <c r="H552" s="80"/>
      <c r="I552" s="80"/>
      <c r="J552" s="80"/>
      <c r="K552" s="80"/>
      <c r="L552" s="80"/>
      <c r="M552" s="80"/>
      <c r="N552" s="80"/>
      <c r="O552" s="85"/>
      <c r="P552" s="81"/>
      <c r="Q552" s="81"/>
    </row>
    <row r="553" spans="1:17" x14ac:dyDescent="0.15">
      <c r="A553" s="75" t="s">
        <v>372</v>
      </c>
      <c r="B553" s="75"/>
      <c r="C553" s="76"/>
      <c r="D553" s="77"/>
      <c r="E553" s="78"/>
      <c r="F553" s="77"/>
      <c r="G553" s="79"/>
      <c r="H553" s="80"/>
      <c r="I553" s="80"/>
      <c r="J553" s="80"/>
      <c r="K553" s="80"/>
      <c r="L553" s="80"/>
      <c r="M553" s="80"/>
      <c r="N553" s="80"/>
      <c r="O553" s="85"/>
      <c r="P553" s="81"/>
      <c r="Q553" s="81"/>
    </row>
    <row r="554" spans="1:17" x14ac:dyDescent="0.15">
      <c r="A554" s="75"/>
      <c r="B554" s="75"/>
      <c r="C554" s="76"/>
      <c r="D554" s="77"/>
      <c r="E554" s="78"/>
      <c r="F554" s="77"/>
      <c r="G554" s="79"/>
      <c r="H554" s="80"/>
      <c r="I554" s="80"/>
      <c r="J554" s="80"/>
      <c r="K554" s="80"/>
      <c r="L554" s="80"/>
      <c r="M554" s="80"/>
      <c r="N554" s="80"/>
      <c r="O554" s="85"/>
      <c r="P554" s="81"/>
      <c r="Q554" s="81"/>
    </row>
    <row r="555" spans="1:17" x14ac:dyDescent="0.15">
      <c r="A555" s="75" t="s">
        <v>38</v>
      </c>
      <c r="B555" s="75" t="s">
        <v>373</v>
      </c>
      <c r="C555" s="76"/>
      <c r="D555" s="78"/>
      <c r="E555" s="78"/>
      <c r="F555" s="77" t="s">
        <v>42</v>
      </c>
      <c r="G555" s="79">
        <v>4000000</v>
      </c>
      <c r="H555" s="80"/>
      <c r="I555" s="80"/>
      <c r="J555" s="80"/>
      <c r="K555" s="80"/>
      <c r="L555" s="80"/>
      <c r="M555" s="80"/>
      <c r="N555" s="80"/>
      <c r="O555" s="77"/>
      <c r="P555" s="81"/>
      <c r="Q555" s="81"/>
    </row>
    <row r="556" spans="1:17" x14ac:dyDescent="0.15">
      <c r="A556" s="75" t="s">
        <v>38</v>
      </c>
      <c r="B556" s="75"/>
      <c r="C556" s="76"/>
      <c r="D556" s="77" t="s">
        <v>43</v>
      </c>
      <c r="E556" s="78" t="s">
        <v>374</v>
      </c>
      <c r="F556" s="77" t="s">
        <v>42</v>
      </c>
      <c r="G556" s="79">
        <v>1000000</v>
      </c>
      <c r="H556" s="80">
        <v>1000000</v>
      </c>
      <c r="I556" s="80"/>
      <c r="J556" s="80"/>
      <c r="K556" s="80"/>
      <c r="L556" s="81"/>
      <c r="M556" s="80"/>
      <c r="N556" s="80">
        <v>1000000</v>
      </c>
      <c r="O556" s="85">
        <v>41656</v>
      </c>
      <c r="P556" s="81"/>
      <c r="Q556" s="81"/>
    </row>
    <row r="557" spans="1:17" x14ac:dyDescent="0.15">
      <c r="A557" s="75" t="s">
        <v>38</v>
      </c>
      <c r="B557" s="75"/>
      <c r="C557" s="76"/>
      <c r="D557" s="77" t="s">
        <v>43</v>
      </c>
      <c r="E557" s="78" t="s">
        <v>375</v>
      </c>
      <c r="F557" s="77" t="s">
        <v>42</v>
      </c>
      <c r="G557" s="79">
        <v>1000000</v>
      </c>
      <c r="H557" s="80">
        <v>1000000</v>
      </c>
      <c r="I557" s="80"/>
      <c r="J557" s="80"/>
      <c r="K557" s="80"/>
      <c r="L557" s="81"/>
      <c r="M557" s="80"/>
      <c r="N557" s="80">
        <v>1000000</v>
      </c>
      <c r="O557" s="85">
        <v>41684</v>
      </c>
      <c r="P557" s="81"/>
      <c r="Q557" s="81"/>
    </row>
    <row r="558" spans="1:17" x14ac:dyDescent="0.15">
      <c r="A558" s="75" t="s">
        <v>38</v>
      </c>
      <c r="B558" s="75"/>
      <c r="C558" s="76"/>
      <c r="D558" s="77" t="s">
        <v>43</v>
      </c>
      <c r="E558" s="78" t="s">
        <v>376</v>
      </c>
      <c r="F558" s="77" t="s">
        <v>42</v>
      </c>
      <c r="G558" s="79">
        <v>1000000</v>
      </c>
      <c r="H558" s="80">
        <v>1000000</v>
      </c>
      <c r="I558" s="80"/>
      <c r="J558" s="80"/>
      <c r="K558" s="80"/>
      <c r="L558" s="81"/>
      <c r="M558" s="80"/>
      <c r="N558" s="80">
        <v>1000000</v>
      </c>
      <c r="O558" s="85">
        <v>41712</v>
      </c>
      <c r="P558" s="81"/>
      <c r="Q558" s="81"/>
    </row>
    <row r="559" spans="1:17" x14ac:dyDescent="0.15">
      <c r="A559" s="75" t="s">
        <v>38</v>
      </c>
      <c r="B559" s="75"/>
      <c r="C559" s="76"/>
      <c r="D559" s="77" t="s">
        <v>43</v>
      </c>
      <c r="E559" s="78" t="s">
        <v>377</v>
      </c>
      <c r="F559" s="77" t="s">
        <v>42</v>
      </c>
      <c r="G559" s="79">
        <v>1000000</v>
      </c>
      <c r="H559" s="80">
        <v>1000000</v>
      </c>
      <c r="I559" s="80"/>
      <c r="J559" s="80"/>
      <c r="K559" s="80"/>
      <c r="L559" s="81"/>
      <c r="M559" s="80"/>
      <c r="N559" s="80">
        <v>1000000</v>
      </c>
      <c r="O559" s="85">
        <v>41747</v>
      </c>
      <c r="P559" s="81"/>
      <c r="Q559" s="81"/>
    </row>
    <row r="560" spans="1:17" x14ac:dyDescent="0.15">
      <c r="A560" s="75" t="s">
        <v>378</v>
      </c>
      <c r="B560" s="75"/>
      <c r="C560" s="76"/>
      <c r="D560" s="77"/>
      <c r="E560" s="78"/>
      <c r="F560" s="77"/>
      <c r="G560" s="79"/>
      <c r="H560" s="80"/>
      <c r="I560" s="80"/>
      <c r="J560" s="80"/>
      <c r="K560" s="80"/>
      <c r="L560" s="80"/>
      <c r="M560" s="80"/>
      <c r="N560" s="80"/>
      <c r="O560" s="85"/>
      <c r="P560" s="81"/>
      <c r="Q560" s="81"/>
    </row>
    <row r="561" spans="1:17" x14ac:dyDescent="0.15">
      <c r="A561" s="75"/>
      <c r="B561" s="75"/>
      <c r="C561" s="76"/>
      <c r="D561" s="77"/>
      <c r="E561" s="78"/>
      <c r="F561" s="77"/>
      <c r="G561" s="79"/>
      <c r="H561" s="80"/>
      <c r="I561" s="80"/>
      <c r="J561" s="80"/>
      <c r="K561" s="80"/>
      <c r="L561" s="80"/>
      <c r="M561" s="80"/>
      <c r="N561" s="80"/>
      <c r="O561" s="85"/>
      <c r="P561" s="81"/>
      <c r="Q561" s="81"/>
    </row>
    <row r="562" spans="1:17" x14ac:dyDescent="0.2">
      <c r="A562" s="140" t="s">
        <v>47</v>
      </c>
      <c r="B562" s="140" t="s">
        <v>19</v>
      </c>
      <c r="C562" s="141" t="s">
        <v>385</v>
      </c>
      <c r="D562" s="142">
        <v>40700</v>
      </c>
      <c r="E562" s="143"/>
      <c r="F562" s="144"/>
      <c r="G562" s="145" t="s">
        <v>209</v>
      </c>
      <c r="H562" s="161"/>
      <c r="I562" s="80"/>
      <c r="J562" s="80"/>
      <c r="K562" s="80"/>
      <c r="L562" s="80"/>
      <c r="M562" s="80"/>
      <c r="N562" s="80"/>
      <c r="O562" s="77"/>
      <c r="P562" s="81"/>
      <c r="Q562" s="81"/>
    </row>
    <row r="563" spans="1:17" x14ac:dyDescent="0.2">
      <c r="A563" s="150"/>
      <c r="B563" s="150"/>
      <c r="C563" s="151"/>
      <c r="D563" s="152"/>
      <c r="E563" s="153"/>
      <c r="F563" s="154"/>
      <c r="G563" s="155"/>
      <c r="H563" s="161"/>
      <c r="I563" s="80"/>
      <c r="J563" s="80"/>
      <c r="K563" s="80"/>
      <c r="L563" s="80"/>
      <c r="M563" s="80"/>
      <c r="N563" s="80"/>
      <c r="O563" s="77"/>
      <c r="P563" s="81"/>
      <c r="Q563" s="81"/>
    </row>
    <row r="564" spans="1:17" x14ac:dyDescent="0.2">
      <c r="A564" s="75" t="s">
        <v>47</v>
      </c>
      <c r="B564" s="75" t="s">
        <v>250</v>
      </c>
      <c r="C564" s="151"/>
      <c r="D564" s="152"/>
      <c r="E564" s="153"/>
      <c r="F564" s="154"/>
      <c r="G564" s="155">
        <v>9500000</v>
      </c>
      <c r="H564" s="80"/>
      <c r="I564" s="80"/>
      <c r="J564" s="80"/>
      <c r="K564" s="80"/>
      <c r="L564" s="80"/>
      <c r="M564" s="80"/>
      <c r="N564" s="80"/>
      <c r="O564" s="85"/>
      <c r="P564" s="81"/>
      <c r="Q564" s="81"/>
    </row>
    <row r="565" spans="1:17" x14ac:dyDescent="0.2">
      <c r="A565" s="75" t="s">
        <v>47</v>
      </c>
      <c r="B565" s="150"/>
      <c r="C565" s="151"/>
      <c r="D565" s="77" t="s">
        <v>604</v>
      </c>
      <c r="E565" s="153"/>
      <c r="F565" s="77" t="s">
        <v>42</v>
      </c>
      <c r="G565" s="157">
        <v>9500000</v>
      </c>
      <c r="H565" s="81"/>
      <c r="I565" s="80"/>
      <c r="J565" s="80"/>
      <c r="K565" s="80"/>
      <c r="L565" s="81"/>
      <c r="M565" s="80">
        <v>9500000</v>
      </c>
      <c r="N565" s="80"/>
      <c r="O565" s="85">
        <v>41516</v>
      </c>
      <c r="P565" s="81"/>
      <c r="Q565" s="81"/>
    </row>
    <row r="566" spans="1:17" x14ac:dyDescent="0.2">
      <c r="A566" s="75" t="s">
        <v>47</v>
      </c>
      <c r="B566" s="150"/>
      <c r="C566" s="151"/>
      <c r="D566" s="77" t="s">
        <v>605</v>
      </c>
      <c r="E566" s="153"/>
      <c r="F566" s="77" t="s">
        <v>42</v>
      </c>
      <c r="G566" s="157">
        <v>9500000</v>
      </c>
      <c r="H566" s="81"/>
      <c r="I566" s="80">
        <v>2000000</v>
      </c>
      <c r="J566" s="80"/>
      <c r="K566" s="80"/>
      <c r="L566" s="81"/>
      <c r="M566" s="80">
        <v>7500000</v>
      </c>
      <c r="N566" s="80"/>
      <c r="O566" s="85">
        <v>41523</v>
      </c>
      <c r="P566" s="81"/>
      <c r="Q566" s="81"/>
    </row>
    <row r="567" spans="1:17" x14ac:dyDescent="0.2">
      <c r="A567" s="75" t="s">
        <v>47</v>
      </c>
      <c r="B567" s="150"/>
      <c r="C567" s="151"/>
      <c r="D567" s="77" t="s">
        <v>606</v>
      </c>
      <c r="E567" s="153"/>
      <c r="F567" s="77" t="s">
        <v>42</v>
      </c>
      <c r="G567" s="157">
        <v>9500000</v>
      </c>
      <c r="H567" s="81"/>
      <c r="I567" s="80">
        <v>2000000</v>
      </c>
      <c r="J567" s="80"/>
      <c r="K567" s="80"/>
      <c r="L567" s="81"/>
      <c r="M567" s="80">
        <v>7500000</v>
      </c>
      <c r="N567" s="80"/>
      <c r="O567" s="85">
        <v>41529</v>
      </c>
      <c r="P567" s="81"/>
      <c r="Q567" s="81"/>
    </row>
    <row r="568" spans="1:17" x14ac:dyDescent="0.2">
      <c r="A568" s="75" t="s">
        <v>47</v>
      </c>
      <c r="B568" s="150"/>
      <c r="C568" s="151"/>
      <c r="D568" s="77" t="s">
        <v>607</v>
      </c>
      <c r="E568" s="153"/>
      <c r="F568" s="77" t="s">
        <v>42</v>
      </c>
      <c r="G568" s="157">
        <v>9500000</v>
      </c>
      <c r="H568" s="81"/>
      <c r="I568" s="80">
        <v>2000000</v>
      </c>
      <c r="J568" s="80"/>
      <c r="K568" s="80"/>
      <c r="L568" s="81"/>
      <c r="M568" s="80">
        <v>7500000</v>
      </c>
      <c r="N568" s="80"/>
      <c r="O568" s="85">
        <v>41543</v>
      </c>
      <c r="P568" s="81"/>
      <c r="Q568" s="81"/>
    </row>
    <row r="569" spans="1:17" x14ac:dyDescent="0.2">
      <c r="A569" s="75" t="s">
        <v>47</v>
      </c>
      <c r="B569" s="150"/>
      <c r="C569" s="151"/>
      <c r="D569" s="77" t="s">
        <v>608</v>
      </c>
      <c r="E569" s="153"/>
      <c r="F569" s="77" t="s">
        <v>42</v>
      </c>
      <c r="G569" s="157">
        <v>9500000</v>
      </c>
      <c r="H569" s="80">
        <v>2000000</v>
      </c>
      <c r="I569" s="80"/>
      <c r="J569" s="80"/>
      <c r="K569" s="80"/>
      <c r="L569" s="80">
        <v>7500000</v>
      </c>
      <c r="M569" s="81"/>
      <c r="N569" s="80">
        <v>2000000</v>
      </c>
      <c r="O569" s="85">
        <v>41550</v>
      </c>
      <c r="P569" s="81"/>
      <c r="Q569" s="81"/>
    </row>
    <row r="570" spans="1:17" x14ac:dyDescent="0.2">
      <c r="A570" s="75" t="s">
        <v>47</v>
      </c>
      <c r="B570" s="150"/>
      <c r="C570" s="151"/>
      <c r="D570" s="77" t="s">
        <v>609</v>
      </c>
      <c r="E570" s="153"/>
      <c r="F570" s="77" t="s">
        <v>42</v>
      </c>
      <c r="G570" s="157">
        <v>9500000</v>
      </c>
      <c r="H570" s="80">
        <v>1500000</v>
      </c>
      <c r="I570" s="80"/>
      <c r="J570" s="80"/>
      <c r="K570" s="80"/>
      <c r="L570" s="80">
        <v>8000000</v>
      </c>
      <c r="M570" s="81"/>
      <c r="N570" s="80">
        <v>1500000</v>
      </c>
      <c r="O570" s="85">
        <v>41557</v>
      </c>
      <c r="P570" s="81"/>
      <c r="Q570" s="81"/>
    </row>
    <row r="571" spans="1:17" x14ac:dyDescent="0.2">
      <c r="A571" s="75" t="s">
        <v>47</v>
      </c>
      <c r="B571" s="150"/>
      <c r="C571" s="151"/>
      <c r="D571" s="77" t="s">
        <v>610</v>
      </c>
      <c r="E571" s="153"/>
      <c r="F571" s="77" t="s">
        <v>42</v>
      </c>
      <c r="G571" s="157">
        <v>9500000</v>
      </c>
      <c r="H571" s="80"/>
      <c r="I571" s="80"/>
      <c r="J571" s="80"/>
      <c r="K571" s="80"/>
      <c r="L571" s="80">
        <v>9500000</v>
      </c>
      <c r="M571" s="81"/>
      <c r="N571" s="80"/>
      <c r="O571" s="85">
        <v>41564</v>
      </c>
      <c r="P571" s="81"/>
      <c r="Q571" s="81"/>
    </row>
    <row r="572" spans="1:17" x14ac:dyDescent="0.2">
      <c r="A572" s="75" t="s">
        <v>611</v>
      </c>
      <c r="B572" s="150"/>
      <c r="C572" s="151"/>
      <c r="D572" s="77"/>
      <c r="E572" s="153"/>
      <c r="F572" s="154"/>
      <c r="G572" s="155"/>
      <c r="H572" s="80"/>
      <c r="I572" s="80"/>
      <c r="J572" s="80"/>
      <c r="K572" s="80"/>
      <c r="L572" s="80"/>
      <c r="M572" s="80"/>
      <c r="N572" s="80"/>
      <c r="O572" s="85"/>
      <c r="P572" s="81"/>
      <c r="Q572" s="81"/>
    </row>
    <row r="573" spans="1:17" x14ac:dyDescent="0.15">
      <c r="A573" s="75" t="s">
        <v>612</v>
      </c>
      <c r="B573" s="75"/>
      <c r="C573" s="76"/>
      <c r="D573" s="78"/>
      <c r="E573" s="78"/>
      <c r="F573" s="77"/>
      <c r="G573" s="80"/>
      <c r="H573" s="80"/>
      <c r="I573" s="80"/>
      <c r="J573" s="80"/>
      <c r="K573" s="80"/>
      <c r="L573" s="80"/>
      <c r="M573" s="80"/>
      <c r="N573" s="80"/>
      <c r="O573" s="85"/>
      <c r="P573" s="81"/>
      <c r="Q573" s="81"/>
    </row>
    <row r="574" spans="1:17" x14ac:dyDescent="0.15">
      <c r="A574" s="75"/>
      <c r="B574" s="75"/>
      <c r="C574" s="76"/>
      <c r="D574" s="78"/>
      <c r="E574" s="78"/>
      <c r="F574" s="77"/>
      <c r="G574" s="80"/>
      <c r="H574" s="80"/>
      <c r="I574" s="80"/>
      <c r="J574" s="80"/>
      <c r="K574" s="80"/>
      <c r="L574" s="80"/>
      <c r="M574" s="80"/>
      <c r="N574" s="80"/>
      <c r="O574" s="85"/>
      <c r="P574" s="81"/>
      <c r="Q574" s="81"/>
    </row>
    <row r="575" spans="1:17" x14ac:dyDescent="0.2">
      <c r="A575" s="140" t="s">
        <v>217</v>
      </c>
      <c r="B575" s="140" t="s">
        <v>19</v>
      </c>
      <c r="C575" s="141" t="s">
        <v>397</v>
      </c>
      <c r="D575" s="142">
        <v>40701</v>
      </c>
      <c r="E575" s="143"/>
      <c r="F575" s="144"/>
      <c r="G575" s="145" t="s">
        <v>398</v>
      </c>
      <c r="H575" s="161"/>
      <c r="I575" s="80"/>
      <c r="J575" s="80"/>
      <c r="K575" s="80"/>
      <c r="L575" s="80"/>
      <c r="M575" s="80"/>
      <c r="N575" s="80"/>
      <c r="O575" s="77"/>
      <c r="P575" s="81"/>
      <c r="Q575" s="81"/>
    </row>
    <row r="576" spans="1:17" x14ac:dyDescent="0.2">
      <c r="A576" s="150"/>
      <c r="B576" s="150"/>
      <c r="C576" s="151"/>
      <c r="D576" s="152"/>
      <c r="E576" s="153"/>
      <c r="F576" s="154"/>
      <c r="G576" s="155"/>
      <c r="H576" s="161"/>
      <c r="I576" s="80"/>
      <c r="J576" s="80"/>
      <c r="K576" s="80"/>
      <c r="L576" s="80"/>
      <c r="M576" s="80"/>
      <c r="N576" s="80"/>
      <c r="O576" s="77"/>
      <c r="P576" s="81"/>
      <c r="Q576" s="81"/>
    </row>
    <row r="577" spans="1:17" x14ac:dyDescent="0.2">
      <c r="A577" s="140" t="s">
        <v>399</v>
      </c>
      <c r="B577" s="140" t="s">
        <v>19</v>
      </c>
      <c r="C577" s="141" t="s">
        <v>400</v>
      </c>
      <c r="D577" s="142">
        <v>40730</v>
      </c>
      <c r="E577" s="143"/>
      <c r="F577" s="144"/>
      <c r="G577" s="145" t="s">
        <v>401</v>
      </c>
      <c r="H577" s="161"/>
      <c r="I577" s="80"/>
      <c r="J577" s="80"/>
      <c r="K577" s="80"/>
      <c r="L577" s="80"/>
      <c r="M577" s="80"/>
      <c r="N577" s="80"/>
      <c r="O577" s="77"/>
      <c r="P577" s="81"/>
      <c r="Q577" s="81"/>
    </row>
    <row r="578" spans="1:17" x14ac:dyDescent="0.2">
      <c r="A578" s="150"/>
      <c r="B578" s="150"/>
      <c r="C578" s="151"/>
      <c r="D578" s="152"/>
      <c r="E578" s="153"/>
      <c r="F578" s="154"/>
      <c r="G578" s="155"/>
      <c r="H578" s="161"/>
      <c r="I578" s="80"/>
      <c r="J578" s="80"/>
      <c r="K578" s="80"/>
      <c r="L578" s="80"/>
      <c r="M578" s="80"/>
      <c r="N578" s="80"/>
      <c r="O578" s="77"/>
      <c r="P578" s="81"/>
      <c r="Q578" s="81"/>
    </row>
    <row r="579" spans="1:17" x14ac:dyDescent="0.2">
      <c r="A579" s="75" t="s">
        <v>399</v>
      </c>
      <c r="B579" s="75" t="s">
        <v>101</v>
      </c>
      <c r="C579" s="151"/>
      <c r="D579" s="152"/>
      <c r="E579" s="153"/>
      <c r="F579" s="154"/>
      <c r="G579" s="155">
        <v>6000000</v>
      </c>
      <c r="H579" s="161"/>
      <c r="I579" s="80"/>
      <c r="J579" s="80"/>
      <c r="K579" s="80"/>
      <c r="L579" s="80"/>
      <c r="M579" s="80"/>
      <c r="N579" s="80"/>
      <c r="O579" s="77"/>
      <c r="P579" s="81"/>
      <c r="Q579" s="81"/>
    </row>
    <row r="580" spans="1:17" x14ac:dyDescent="0.2">
      <c r="A580" s="75" t="s">
        <v>399</v>
      </c>
      <c r="B580" s="150"/>
      <c r="C580" s="151"/>
      <c r="D580" s="164" t="s">
        <v>402</v>
      </c>
      <c r="E580" s="153"/>
      <c r="F580" s="77" t="s">
        <v>42</v>
      </c>
      <c r="G580" s="157">
        <v>2000000</v>
      </c>
      <c r="H580" s="80"/>
      <c r="I580" s="80"/>
      <c r="J580" s="80"/>
      <c r="K580" s="80"/>
      <c r="L580" s="80">
        <v>2000000</v>
      </c>
      <c r="M580" s="80"/>
      <c r="N580" s="80"/>
      <c r="O580" s="85">
        <v>41613</v>
      </c>
      <c r="P580" s="81"/>
      <c r="Q580" s="81"/>
    </row>
    <row r="581" spans="1:17" x14ac:dyDescent="0.2">
      <c r="A581" s="75" t="s">
        <v>399</v>
      </c>
      <c r="B581" s="150"/>
      <c r="C581" s="151"/>
      <c r="D581" s="164" t="s">
        <v>102</v>
      </c>
      <c r="E581" s="153"/>
      <c r="F581" s="77" t="s">
        <v>42</v>
      </c>
      <c r="G581" s="157">
        <v>2000000</v>
      </c>
      <c r="H581" s="80"/>
      <c r="I581" s="80"/>
      <c r="J581" s="80"/>
      <c r="K581" s="80"/>
      <c r="L581" s="80">
        <v>2000000</v>
      </c>
      <c r="M581" s="80"/>
      <c r="N581" s="80"/>
      <c r="O581" s="85">
        <v>41732</v>
      </c>
      <c r="P581" s="81"/>
      <c r="Q581" s="81"/>
    </row>
    <row r="582" spans="1:17" x14ac:dyDescent="0.2">
      <c r="A582" s="75" t="s">
        <v>399</v>
      </c>
      <c r="B582" s="150"/>
      <c r="C582" s="151"/>
      <c r="D582" s="164" t="s">
        <v>103</v>
      </c>
      <c r="E582" s="153"/>
      <c r="F582" s="77" t="s">
        <v>42</v>
      </c>
      <c r="G582" s="157">
        <v>2000000</v>
      </c>
      <c r="H582" s="80"/>
      <c r="I582" s="80"/>
      <c r="J582" s="80"/>
      <c r="K582" s="80"/>
      <c r="L582" s="80">
        <v>2000000</v>
      </c>
      <c r="M582" s="80"/>
      <c r="N582" s="80"/>
      <c r="O582" s="85">
        <v>41879</v>
      </c>
      <c r="P582" s="81"/>
      <c r="Q582" s="81"/>
    </row>
    <row r="583" spans="1:17" x14ac:dyDescent="0.2">
      <c r="A583" s="75" t="s">
        <v>403</v>
      </c>
      <c r="B583" s="150"/>
      <c r="C583" s="151"/>
      <c r="D583" s="152"/>
      <c r="E583" s="153"/>
      <c r="F583" s="154"/>
      <c r="G583" s="155"/>
      <c r="H583" s="80"/>
      <c r="I583" s="80"/>
      <c r="J583" s="80"/>
      <c r="K583" s="80"/>
      <c r="L583" s="80"/>
      <c r="M583" s="80"/>
      <c r="N583" s="80"/>
      <c r="O583" s="77"/>
      <c r="P583" s="81"/>
      <c r="Q583" s="81"/>
    </row>
    <row r="584" spans="1:17" x14ac:dyDescent="0.2">
      <c r="A584" s="150"/>
      <c r="B584" s="150"/>
      <c r="C584" s="151"/>
      <c r="D584" s="152"/>
      <c r="E584" s="153"/>
      <c r="F584" s="154"/>
      <c r="G584" s="155"/>
      <c r="H584" s="161"/>
      <c r="I584" s="80"/>
      <c r="J584" s="80"/>
      <c r="K584" s="80"/>
      <c r="L584" s="80"/>
      <c r="M584" s="80"/>
      <c r="N584" s="80"/>
      <c r="O584" s="77"/>
      <c r="P584" s="81"/>
      <c r="Q584" s="81"/>
    </row>
    <row r="585" spans="1:17" x14ac:dyDescent="0.2">
      <c r="A585" s="140" t="s">
        <v>408</v>
      </c>
      <c r="B585" s="140" t="s">
        <v>19</v>
      </c>
      <c r="C585" s="141" t="s">
        <v>409</v>
      </c>
      <c r="D585" s="142">
        <v>40892</v>
      </c>
      <c r="E585" s="143"/>
      <c r="F585" s="144"/>
      <c r="G585" s="145" t="s">
        <v>209</v>
      </c>
      <c r="H585" s="161"/>
      <c r="I585" s="80"/>
      <c r="J585" s="80"/>
      <c r="K585" s="80"/>
      <c r="L585" s="80"/>
      <c r="M585" s="80"/>
      <c r="N585" s="80"/>
      <c r="O585" s="77"/>
      <c r="P585" s="81"/>
      <c r="Q585" s="81"/>
    </row>
    <row r="586" spans="1:17" x14ac:dyDescent="0.15">
      <c r="A586" s="75"/>
      <c r="B586" s="75"/>
      <c r="C586" s="76"/>
      <c r="D586" s="77"/>
      <c r="E586" s="78"/>
      <c r="F586" s="77"/>
      <c r="G586" s="79"/>
      <c r="H586" s="80"/>
      <c r="I586" s="80"/>
      <c r="J586" s="80"/>
      <c r="K586" s="80"/>
      <c r="L586" s="80"/>
      <c r="M586" s="80"/>
      <c r="N586" s="80"/>
      <c r="O586" s="85"/>
      <c r="P586" s="81"/>
      <c r="Q586" s="81"/>
    </row>
    <row r="587" spans="1:17" x14ac:dyDescent="0.2">
      <c r="A587" s="140" t="s">
        <v>410</v>
      </c>
      <c r="B587" s="140" t="s">
        <v>19</v>
      </c>
      <c r="C587" s="141" t="s">
        <v>411</v>
      </c>
      <c r="D587" s="142">
        <v>40966</v>
      </c>
      <c r="E587" s="143"/>
      <c r="F587" s="144"/>
      <c r="G587" s="145" t="s">
        <v>157</v>
      </c>
      <c r="H587" s="161"/>
      <c r="I587" s="80"/>
      <c r="J587" s="80"/>
      <c r="K587" s="80"/>
      <c r="L587" s="80"/>
      <c r="M587" s="80"/>
      <c r="N587" s="80"/>
      <c r="O587" s="77"/>
      <c r="P587" s="81"/>
      <c r="Q587" s="81"/>
    </row>
    <row r="588" spans="1:17" x14ac:dyDescent="0.2">
      <c r="A588" s="150"/>
      <c r="B588" s="150"/>
      <c r="C588" s="151"/>
      <c r="D588" s="152"/>
      <c r="E588" s="153"/>
      <c r="F588" s="154"/>
      <c r="G588" s="155"/>
      <c r="H588" s="161"/>
      <c r="I588" s="80"/>
      <c r="J588" s="80"/>
      <c r="K588" s="80"/>
      <c r="L588" s="80"/>
      <c r="M588" s="80"/>
      <c r="N588" s="80"/>
      <c r="O588" s="77"/>
      <c r="P588" s="81"/>
      <c r="Q588" s="81"/>
    </row>
    <row r="589" spans="1:17" x14ac:dyDescent="0.2">
      <c r="A589" s="175" t="s">
        <v>410</v>
      </c>
      <c r="B589" s="175" t="s">
        <v>19</v>
      </c>
      <c r="C589" s="176" t="s">
        <v>416</v>
      </c>
      <c r="D589" s="177">
        <v>40966</v>
      </c>
      <c r="E589" s="178"/>
      <c r="F589" s="179"/>
      <c r="G589" s="180" t="s">
        <v>157</v>
      </c>
      <c r="H589" s="161"/>
      <c r="I589" s="80"/>
      <c r="J589" s="80"/>
      <c r="K589" s="80"/>
      <c r="L589" s="80"/>
      <c r="M589" s="80"/>
      <c r="N589" s="80"/>
      <c r="O589" s="77"/>
      <c r="P589" s="81"/>
      <c r="Q589" s="81"/>
    </row>
    <row r="590" spans="1:17" x14ac:dyDescent="0.15">
      <c r="A590" s="167"/>
      <c r="B590" s="167"/>
      <c r="C590" s="168"/>
      <c r="D590" s="170"/>
      <c r="E590" s="169"/>
      <c r="F590" s="170"/>
      <c r="G590" s="169"/>
      <c r="H590" s="79"/>
      <c r="I590" s="80"/>
      <c r="J590" s="80"/>
      <c r="K590" s="80"/>
      <c r="L590" s="80"/>
      <c r="M590" s="80"/>
      <c r="N590" s="80"/>
      <c r="O590" s="77"/>
      <c r="P590" s="81"/>
      <c r="Q590" s="81"/>
    </row>
    <row r="591" spans="1:17" x14ac:dyDescent="0.2">
      <c r="A591" s="175" t="s">
        <v>410</v>
      </c>
      <c r="B591" s="175" t="s">
        <v>19</v>
      </c>
      <c r="C591" s="176" t="s">
        <v>421</v>
      </c>
      <c r="D591" s="177">
        <v>40966</v>
      </c>
      <c r="E591" s="178"/>
      <c r="F591" s="179"/>
      <c r="G591" s="180" t="s">
        <v>157</v>
      </c>
      <c r="H591" s="161"/>
      <c r="I591" s="80"/>
      <c r="J591" s="80"/>
      <c r="K591" s="80"/>
      <c r="L591" s="80"/>
      <c r="M591" s="80"/>
      <c r="N591" s="80"/>
      <c r="O591" s="77"/>
      <c r="P591" s="81"/>
      <c r="Q591" s="81"/>
    </row>
    <row r="592" spans="1:17" x14ac:dyDescent="0.15">
      <c r="A592" s="167"/>
      <c r="B592" s="167"/>
      <c r="C592" s="168"/>
      <c r="D592" s="170"/>
      <c r="E592" s="169"/>
      <c r="F592" s="170"/>
      <c r="G592" s="169"/>
      <c r="H592" s="79"/>
      <c r="I592" s="80"/>
      <c r="J592" s="80"/>
      <c r="K592" s="80"/>
      <c r="L592" s="80"/>
      <c r="M592" s="80"/>
      <c r="N592" s="80"/>
      <c r="O592" s="77"/>
      <c r="P592" s="81"/>
      <c r="Q592" s="81"/>
    </row>
    <row r="593" spans="1:17" x14ac:dyDescent="0.2">
      <c r="A593" s="175" t="s">
        <v>31</v>
      </c>
      <c r="B593" s="175" t="s">
        <v>19</v>
      </c>
      <c r="C593" s="176" t="s">
        <v>422</v>
      </c>
      <c r="D593" s="177">
        <v>41220</v>
      </c>
      <c r="E593" s="178"/>
      <c r="F593" s="179"/>
      <c r="G593" s="180">
        <v>15000000</v>
      </c>
      <c r="H593" s="80"/>
      <c r="I593" s="80"/>
      <c r="J593" s="80"/>
      <c r="K593" s="80"/>
      <c r="L593" s="80"/>
      <c r="M593" s="80"/>
      <c r="N593" s="80"/>
      <c r="O593" s="77"/>
      <c r="P593" s="81"/>
      <c r="Q593" s="81"/>
    </row>
    <row r="594" spans="1:17" x14ac:dyDescent="0.15">
      <c r="A594" s="75"/>
      <c r="B594" s="75"/>
      <c r="C594" s="76"/>
      <c r="D594" s="77"/>
      <c r="E594" s="78"/>
      <c r="F594" s="77"/>
      <c r="G594" s="78"/>
      <c r="H594" s="79"/>
      <c r="I594" s="80"/>
      <c r="J594" s="80"/>
      <c r="K594" s="80"/>
      <c r="L594" s="80"/>
      <c r="M594" s="80"/>
      <c r="N594" s="80"/>
      <c r="O594" s="77"/>
      <c r="P594" s="81"/>
      <c r="Q594" s="81"/>
    </row>
    <row r="595" spans="1:17" x14ac:dyDescent="0.15">
      <c r="A595" s="75" t="s">
        <v>31</v>
      </c>
      <c r="B595" s="75" t="s">
        <v>646</v>
      </c>
      <c r="C595" s="76"/>
      <c r="D595" s="77"/>
      <c r="E595" s="78"/>
      <c r="F595" s="77"/>
      <c r="G595" s="80">
        <v>3500000</v>
      </c>
      <c r="H595" s="80"/>
      <c r="I595" s="80"/>
      <c r="J595" s="80"/>
      <c r="K595" s="80"/>
      <c r="L595" s="80"/>
      <c r="M595" s="80"/>
      <c r="N595" s="80"/>
      <c r="O595" s="77"/>
      <c r="P595" s="81"/>
      <c r="Q595" s="81"/>
    </row>
    <row r="596" spans="1:17" x14ac:dyDescent="0.15">
      <c r="A596" s="75" t="s">
        <v>31</v>
      </c>
      <c r="B596" s="75"/>
      <c r="C596" s="76"/>
      <c r="D596" s="77" t="s">
        <v>52</v>
      </c>
      <c r="E596" s="78"/>
      <c r="F596" s="77" t="s">
        <v>42</v>
      </c>
      <c r="G596" s="79">
        <v>2500000</v>
      </c>
      <c r="H596" s="81"/>
      <c r="I596" s="80">
        <v>2500000</v>
      </c>
      <c r="J596" s="80"/>
      <c r="K596" s="80"/>
      <c r="L596" s="80"/>
      <c r="M596" s="80"/>
      <c r="N596" s="80"/>
      <c r="O596" s="85">
        <v>41520</v>
      </c>
      <c r="P596" s="81"/>
      <c r="Q596" s="81"/>
    </row>
    <row r="597" spans="1:17" x14ac:dyDescent="0.15">
      <c r="A597" s="75" t="s">
        <v>31</v>
      </c>
      <c r="B597" s="75"/>
      <c r="C597" s="76"/>
      <c r="D597" s="77" t="s">
        <v>52</v>
      </c>
      <c r="E597" s="78"/>
      <c r="F597" s="77" t="s">
        <v>42</v>
      </c>
      <c r="G597" s="79">
        <v>1000000</v>
      </c>
      <c r="H597" s="81"/>
      <c r="I597" s="80">
        <v>1000000</v>
      </c>
      <c r="J597" s="80"/>
      <c r="K597" s="80"/>
      <c r="L597" s="80"/>
      <c r="M597" s="80"/>
      <c r="N597" s="80"/>
      <c r="O597" s="85">
        <v>41520</v>
      </c>
      <c r="P597" s="81"/>
      <c r="Q597" s="81"/>
    </row>
    <row r="598" spans="1:17" x14ac:dyDescent="0.2">
      <c r="A598" s="75" t="s">
        <v>647</v>
      </c>
      <c r="B598" s="150"/>
      <c r="C598" s="151"/>
      <c r="D598" s="152"/>
      <c r="E598" s="153"/>
      <c r="F598" s="154"/>
      <c r="G598" s="155"/>
      <c r="H598" s="80"/>
      <c r="I598" s="80"/>
      <c r="J598" s="80"/>
      <c r="K598" s="80"/>
      <c r="L598" s="80"/>
      <c r="M598" s="80"/>
      <c r="N598" s="80"/>
      <c r="O598" s="77"/>
      <c r="P598" s="81"/>
      <c r="Q598" s="81"/>
    </row>
    <row r="599" spans="1:17" x14ac:dyDescent="0.2">
      <c r="A599" s="75"/>
      <c r="B599" s="150"/>
      <c r="C599" s="151"/>
      <c r="D599" s="152"/>
      <c r="E599" s="153"/>
      <c r="F599" s="154"/>
      <c r="G599" s="155"/>
      <c r="H599" s="80"/>
      <c r="I599" s="80"/>
      <c r="J599" s="80"/>
      <c r="K599" s="80"/>
      <c r="L599" s="80"/>
      <c r="M599" s="80"/>
      <c r="N599" s="80"/>
      <c r="O599" s="77"/>
      <c r="P599" s="81"/>
      <c r="Q599" s="81"/>
    </row>
    <row r="600" spans="1:17" x14ac:dyDescent="0.15">
      <c r="A600" s="75" t="s">
        <v>31</v>
      </c>
      <c r="B600" s="75" t="s">
        <v>648</v>
      </c>
      <c r="C600" s="76"/>
      <c r="D600" s="77"/>
      <c r="E600" s="78"/>
      <c r="F600" s="77"/>
      <c r="G600" s="80">
        <v>1500000</v>
      </c>
      <c r="H600" s="80"/>
      <c r="I600" s="80"/>
      <c r="J600" s="80"/>
      <c r="K600" s="80"/>
      <c r="L600" s="80"/>
      <c r="M600" s="80"/>
      <c r="N600" s="80"/>
      <c r="O600" s="77"/>
      <c r="P600" s="81"/>
      <c r="Q600" s="81"/>
    </row>
    <row r="601" spans="1:17" x14ac:dyDescent="0.15">
      <c r="A601" s="75" t="s">
        <v>31</v>
      </c>
      <c r="B601" s="75"/>
      <c r="C601" s="76"/>
      <c r="D601" s="77" t="s">
        <v>52</v>
      </c>
      <c r="E601" s="78"/>
      <c r="F601" s="77" t="s">
        <v>42</v>
      </c>
      <c r="G601" s="79">
        <v>1000000</v>
      </c>
      <c r="H601" s="81"/>
      <c r="I601" s="80">
        <v>1000000</v>
      </c>
      <c r="J601" s="80"/>
      <c r="K601" s="80"/>
      <c r="L601" s="80"/>
      <c r="M601" s="80"/>
      <c r="N601" s="80"/>
      <c r="O601" s="85">
        <v>41527</v>
      </c>
      <c r="P601" s="81"/>
      <c r="Q601" s="81"/>
    </row>
    <row r="602" spans="1:17" x14ac:dyDescent="0.15">
      <c r="A602" s="75" t="s">
        <v>31</v>
      </c>
      <c r="B602" s="75"/>
      <c r="C602" s="76"/>
      <c r="D602" s="77" t="s">
        <v>52</v>
      </c>
      <c r="E602" s="78"/>
      <c r="F602" s="77" t="s">
        <v>42</v>
      </c>
      <c r="G602" s="79">
        <v>500000</v>
      </c>
      <c r="H602" s="81"/>
      <c r="I602" s="80">
        <v>500000</v>
      </c>
      <c r="J602" s="80"/>
      <c r="K602" s="80"/>
      <c r="L602" s="80"/>
      <c r="M602" s="80"/>
      <c r="N602" s="80"/>
      <c r="O602" s="85">
        <v>41527</v>
      </c>
      <c r="P602" s="81"/>
      <c r="Q602" s="81"/>
    </row>
    <row r="603" spans="1:17" x14ac:dyDescent="0.2">
      <c r="A603" s="75" t="s">
        <v>649</v>
      </c>
      <c r="B603" s="150"/>
      <c r="C603" s="151"/>
      <c r="D603" s="152"/>
      <c r="E603" s="153"/>
      <c r="F603" s="154"/>
      <c r="G603" s="155"/>
      <c r="H603" s="80"/>
      <c r="I603" s="80"/>
      <c r="J603" s="80"/>
      <c r="K603" s="80"/>
      <c r="L603" s="80"/>
      <c r="M603" s="80"/>
      <c r="N603" s="80"/>
      <c r="O603" s="77"/>
      <c r="P603" s="81"/>
      <c r="Q603" s="81"/>
    </row>
    <row r="604" spans="1:17" x14ac:dyDescent="0.2">
      <c r="A604" s="75"/>
      <c r="B604" s="150"/>
      <c r="C604" s="151"/>
      <c r="D604" s="152"/>
      <c r="E604" s="153"/>
      <c r="F604" s="154"/>
      <c r="G604" s="155"/>
      <c r="H604" s="80"/>
      <c r="I604" s="80"/>
      <c r="J604" s="80"/>
      <c r="K604" s="80"/>
      <c r="L604" s="80"/>
      <c r="M604" s="80"/>
      <c r="N604" s="80"/>
      <c r="O604" s="77"/>
      <c r="P604" s="81"/>
      <c r="Q604" s="81"/>
    </row>
    <row r="605" spans="1:17" x14ac:dyDescent="0.15">
      <c r="A605" s="75" t="s">
        <v>31</v>
      </c>
      <c r="B605" s="75" t="s">
        <v>613</v>
      </c>
      <c r="C605" s="76"/>
      <c r="D605" s="77"/>
      <c r="E605" s="78"/>
      <c r="F605" s="77"/>
      <c r="G605" s="80">
        <v>2000000</v>
      </c>
      <c r="H605" s="80"/>
      <c r="I605" s="80"/>
      <c r="J605" s="80"/>
      <c r="K605" s="80"/>
      <c r="L605" s="80"/>
      <c r="M605" s="80"/>
      <c r="N605" s="80"/>
      <c r="O605" s="77"/>
      <c r="P605" s="81"/>
      <c r="Q605" s="81"/>
    </row>
    <row r="606" spans="1:17" x14ac:dyDescent="0.15">
      <c r="A606" s="75" t="s">
        <v>31</v>
      </c>
      <c r="B606" s="75"/>
      <c r="C606" s="76"/>
      <c r="D606" s="77" t="s">
        <v>52</v>
      </c>
      <c r="E606" s="78"/>
      <c r="F606" s="77" t="s">
        <v>42</v>
      </c>
      <c r="G606" s="79">
        <v>1500000</v>
      </c>
      <c r="H606" s="80">
        <v>1500000</v>
      </c>
      <c r="I606" s="80"/>
      <c r="J606" s="80"/>
      <c r="K606" s="80"/>
      <c r="L606" s="80"/>
      <c r="M606" s="80"/>
      <c r="N606" s="80">
        <v>1500000</v>
      </c>
      <c r="O606" s="85">
        <v>41548</v>
      </c>
      <c r="P606" s="81"/>
      <c r="Q606" s="81"/>
    </row>
    <row r="607" spans="1:17" x14ac:dyDescent="0.15">
      <c r="A607" s="75" t="s">
        <v>31</v>
      </c>
      <c r="B607" s="75"/>
      <c r="C607" s="76"/>
      <c r="D607" s="77" t="s">
        <v>52</v>
      </c>
      <c r="E607" s="78"/>
      <c r="F607" s="77" t="s">
        <v>42</v>
      </c>
      <c r="G607" s="79">
        <v>500000</v>
      </c>
      <c r="H607" s="80">
        <v>500000</v>
      </c>
      <c r="I607" s="80"/>
      <c r="J607" s="80"/>
      <c r="K607" s="80"/>
      <c r="L607" s="80"/>
      <c r="M607" s="80"/>
      <c r="N607" s="80">
        <v>500000</v>
      </c>
      <c r="O607" s="85">
        <v>41548</v>
      </c>
      <c r="P607" s="81"/>
      <c r="Q607" s="81"/>
    </row>
    <row r="608" spans="1:17" x14ac:dyDescent="0.2">
      <c r="A608" s="75" t="s">
        <v>614</v>
      </c>
      <c r="B608" s="150"/>
      <c r="C608" s="151"/>
      <c r="D608" s="152"/>
      <c r="E608" s="153"/>
      <c r="F608" s="154"/>
      <c r="G608" s="155"/>
      <c r="H608" s="80"/>
      <c r="I608" s="80"/>
      <c r="J608" s="80"/>
      <c r="K608" s="80"/>
      <c r="L608" s="80"/>
      <c r="M608" s="80"/>
      <c r="N608" s="80"/>
      <c r="O608" s="77"/>
      <c r="P608" s="81"/>
      <c r="Q608" s="81"/>
    </row>
    <row r="609" spans="1:17" x14ac:dyDescent="0.2">
      <c r="A609" s="75"/>
      <c r="B609" s="150"/>
      <c r="C609" s="151"/>
      <c r="D609" s="152"/>
      <c r="E609" s="153"/>
      <c r="F609" s="154"/>
      <c r="G609" s="155"/>
      <c r="H609" s="80"/>
      <c r="I609" s="80"/>
      <c r="J609" s="80"/>
      <c r="K609" s="80"/>
      <c r="L609" s="80"/>
      <c r="M609" s="80"/>
      <c r="N609" s="80"/>
      <c r="O609" s="77"/>
      <c r="P609" s="81"/>
      <c r="Q609" s="81"/>
    </row>
    <row r="610" spans="1:17" x14ac:dyDescent="0.15">
      <c r="A610" s="75" t="s">
        <v>31</v>
      </c>
      <c r="B610" s="75" t="s">
        <v>615</v>
      </c>
      <c r="C610" s="76"/>
      <c r="D610" s="77"/>
      <c r="E610" s="78"/>
      <c r="F610" s="77"/>
      <c r="G610" s="80">
        <v>1500000</v>
      </c>
      <c r="H610" s="80"/>
      <c r="I610" s="80"/>
      <c r="J610" s="80"/>
      <c r="K610" s="80"/>
      <c r="L610" s="80"/>
      <c r="M610" s="80"/>
      <c r="N610" s="80"/>
      <c r="O610" s="77"/>
      <c r="P610" s="81"/>
      <c r="Q610" s="81"/>
    </row>
    <row r="611" spans="1:17" x14ac:dyDescent="0.15">
      <c r="A611" s="75" t="s">
        <v>31</v>
      </c>
      <c r="B611" s="75"/>
      <c r="C611" s="76"/>
      <c r="D611" s="77" t="s">
        <v>52</v>
      </c>
      <c r="E611" s="78"/>
      <c r="F611" s="77" t="s">
        <v>42</v>
      </c>
      <c r="G611" s="79">
        <v>1000000</v>
      </c>
      <c r="H611" s="80">
        <v>1000000</v>
      </c>
      <c r="I611" s="80"/>
      <c r="J611" s="80"/>
      <c r="K611" s="80"/>
      <c r="L611" s="80"/>
      <c r="M611" s="80"/>
      <c r="N611" s="80">
        <v>1000000</v>
      </c>
      <c r="O611" s="85">
        <v>41555</v>
      </c>
      <c r="P611" s="81"/>
      <c r="Q611" s="81"/>
    </row>
    <row r="612" spans="1:17" x14ac:dyDescent="0.15">
      <c r="A612" s="75" t="s">
        <v>31</v>
      </c>
      <c r="B612" s="75"/>
      <c r="C612" s="76"/>
      <c r="D612" s="77" t="s">
        <v>52</v>
      </c>
      <c r="E612" s="78"/>
      <c r="F612" s="77" t="s">
        <v>42</v>
      </c>
      <c r="G612" s="79">
        <v>500000</v>
      </c>
      <c r="H612" s="80">
        <v>500000</v>
      </c>
      <c r="I612" s="80"/>
      <c r="J612" s="80"/>
      <c r="K612" s="80"/>
      <c r="L612" s="80"/>
      <c r="M612" s="80"/>
      <c r="N612" s="80">
        <v>500000</v>
      </c>
      <c r="O612" s="85">
        <v>41555</v>
      </c>
      <c r="P612" s="81"/>
      <c r="Q612" s="81"/>
    </row>
    <row r="613" spans="1:17" x14ac:dyDescent="0.2">
      <c r="A613" s="75" t="s">
        <v>616</v>
      </c>
      <c r="B613" s="150"/>
      <c r="C613" s="151"/>
      <c r="D613" s="152"/>
      <c r="E613" s="153"/>
      <c r="F613" s="154"/>
      <c r="G613" s="155"/>
      <c r="H613" s="80"/>
      <c r="I613" s="80"/>
      <c r="J613" s="80"/>
      <c r="K613" s="80"/>
      <c r="L613" s="80"/>
      <c r="M613" s="80"/>
      <c r="N613" s="80"/>
      <c r="O613" s="77"/>
      <c r="P613" s="81"/>
      <c r="Q613" s="81"/>
    </row>
    <row r="614" spans="1:17" x14ac:dyDescent="0.2">
      <c r="A614" s="75"/>
      <c r="B614" s="150"/>
      <c r="C614" s="151"/>
      <c r="D614" s="152"/>
      <c r="E614" s="153"/>
      <c r="F614" s="154"/>
      <c r="G614" s="155"/>
      <c r="H614" s="80"/>
      <c r="I614" s="80"/>
      <c r="J614" s="80"/>
      <c r="K614" s="80"/>
      <c r="L614" s="80"/>
      <c r="M614" s="80"/>
      <c r="N614" s="80"/>
      <c r="O614" s="77"/>
      <c r="P614" s="81"/>
      <c r="Q614" s="81"/>
    </row>
    <row r="615" spans="1:17" x14ac:dyDescent="0.15">
      <c r="A615" s="75" t="s">
        <v>31</v>
      </c>
      <c r="B615" s="75" t="s">
        <v>617</v>
      </c>
      <c r="C615" s="76"/>
      <c r="D615" s="77"/>
      <c r="E615" s="78"/>
      <c r="F615" s="77"/>
      <c r="G615" s="80">
        <v>2000000</v>
      </c>
      <c r="H615" s="80"/>
      <c r="I615" s="80"/>
      <c r="J615" s="80"/>
      <c r="K615" s="80"/>
      <c r="L615" s="80"/>
      <c r="M615" s="80"/>
      <c r="N615" s="80"/>
      <c r="O615" s="77"/>
      <c r="P615" s="81"/>
      <c r="Q615" s="81"/>
    </row>
    <row r="616" spans="1:17" x14ac:dyDescent="0.15">
      <c r="A616" s="75" t="s">
        <v>31</v>
      </c>
      <c r="B616" s="75"/>
      <c r="C616" s="76"/>
      <c r="D616" s="77" t="s">
        <v>52</v>
      </c>
      <c r="E616" s="78"/>
      <c r="F616" s="77" t="s">
        <v>42</v>
      </c>
      <c r="G616" s="79">
        <v>1500000</v>
      </c>
      <c r="H616" s="80">
        <v>1500000</v>
      </c>
      <c r="I616" s="80"/>
      <c r="J616" s="80"/>
      <c r="K616" s="80"/>
      <c r="L616" s="81"/>
      <c r="M616" s="80"/>
      <c r="N616" s="80">
        <v>1500000</v>
      </c>
      <c r="O616" s="85">
        <v>41562</v>
      </c>
      <c r="P616" s="81"/>
      <c r="Q616" s="81"/>
    </row>
    <row r="617" spans="1:17" x14ac:dyDescent="0.15">
      <c r="A617" s="75" t="s">
        <v>31</v>
      </c>
      <c r="B617" s="75"/>
      <c r="C617" s="76"/>
      <c r="D617" s="77" t="s">
        <v>52</v>
      </c>
      <c r="E617" s="78"/>
      <c r="F617" s="77" t="s">
        <v>42</v>
      </c>
      <c r="G617" s="79">
        <v>500000</v>
      </c>
      <c r="H617" s="80">
        <v>500000</v>
      </c>
      <c r="I617" s="80"/>
      <c r="J617" s="80"/>
      <c r="K617" s="80"/>
      <c r="L617" s="81"/>
      <c r="M617" s="80"/>
      <c r="N617" s="80">
        <v>500000</v>
      </c>
      <c r="O617" s="85">
        <v>41562</v>
      </c>
      <c r="P617" s="81"/>
      <c r="Q617" s="81"/>
    </row>
    <row r="618" spans="1:17" x14ac:dyDescent="0.2">
      <c r="A618" s="75" t="s">
        <v>618</v>
      </c>
      <c r="B618" s="150"/>
      <c r="C618" s="151"/>
      <c r="D618" s="152"/>
      <c r="E618" s="153"/>
      <c r="F618" s="154"/>
      <c r="G618" s="155"/>
      <c r="H618" s="80"/>
      <c r="I618" s="80"/>
      <c r="J618" s="80"/>
      <c r="K618" s="80"/>
      <c r="L618" s="80"/>
      <c r="M618" s="80"/>
      <c r="N618" s="80"/>
      <c r="O618" s="77"/>
      <c r="P618" s="81"/>
      <c r="Q618" s="81"/>
    </row>
    <row r="619" spans="1:17" x14ac:dyDescent="0.2">
      <c r="A619" s="75"/>
      <c r="B619" s="150"/>
      <c r="C619" s="151"/>
      <c r="D619" s="152"/>
      <c r="E619" s="153"/>
      <c r="F619" s="154"/>
      <c r="G619" s="155"/>
      <c r="H619" s="80"/>
      <c r="I619" s="80"/>
      <c r="J619" s="80"/>
      <c r="K619" s="80"/>
      <c r="L619" s="80"/>
      <c r="M619" s="80"/>
      <c r="N619" s="80"/>
      <c r="O619" s="77"/>
      <c r="P619" s="81"/>
      <c r="Q619" s="81"/>
    </row>
    <row r="620" spans="1:17" x14ac:dyDescent="0.15">
      <c r="A620" s="75" t="s">
        <v>31</v>
      </c>
      <c r="B620" s="75" t="s">
        <v>619</v>
      </c>
      <c r="C620" s="76"/>
      <c r="D620" s="77"/>
      <c r="E620" s="78"/>
      <c r="F620" s="77"/>
      <c r="G620" s="80">
        <v>1500000</v>
      </c>
      <c r="H620" s="80"/>
      <c r="I620" s="80"/>
      <c r="J620" s="80"/>
      <c r="K620" s="80"/>
      <c r="L620" s="80"/>
      <c r="M620" s="80"/>
      <c r="N620" s="80"/>
      <c r="O620" s="77"/>
      <c r="P620" s="81"/>
      <c r="Q620" s="81"/>
    </row>
    <row r="621" spans="1:17" x14ac:dyDescent="0.15">
      <c r="A621" s="75" t="s">
        <v>31</v>
      </c>
      <c r="B621" s="75"/>
      <c r="C621" s="76"/>
      <c r="D621" s="77" t="s">
        <v>52</v>
      </c>
      <c r="E621" s="78"/>
      <c r="F621" s="77" t="s">
        <v>42</v>
      </c>
      <c r="G621" s="79">
        <v>1000000</v>
      </c>
      <c r="H621" s="80">
        <v>1000000</v>
      </c>
      <c r="I621" s="80"/>
      <c r="J621" s="80"/>
      <c r="K621" s="80"/>
      <c r="L621" s="81"/>
      <c r="M621" s="80"/>
      <c r="N621" s="80">
        <v>1000000</v>
      </c>
      <c r="O621" s="85">
        <v>41569</v>
      </c>
      <c r="P621" s="81"/>
      <c r="Q621" s="81"/>
    </row>
    <row r="622" spans="1:17" x14ac:dyDescent="0.15">
      <c r="A622" s="75" t="s">
        <v>31</v>
      </c>
      <c r="B622" s="75"/>
      <c r="C622" s="76"/>
      <c r="D622" s="77" t="s">
        <v>52</v>
      </c>
      <c r="E622" s="78"/>
      <c r="F622" s="77" t="s">
        <v>42</v>
      </c>
      <c r="G622" s="79">
        <v>500000</v>
      </c>
      <c r="H622" s="80">
        <v>500000</v>
      </c>
      <c r="I622" s="80"/>
      <c r="J622" s="80"/>
      <c r="K622" s="80"/>
      <c r="L622" s="81"/>
      <c r="M622" s="80"/>
      <c r="N622" s="80">
        <v>500000</v>
      </c>
      <c r="O622" s="85">
        <v>41569</v>
      </c>
      <c r="P622" s="81"/>
      <c r="Q622" s="81"/>
    </row>
    <row r="623" spans="1:17" x14ac:dyDescent="0.2">
      <c r="A623" s="75" t="s">
        <v>620</v>
      </c>
      <c r="B623" s="150"/>
      <c r="C623" s="151"/>
      <c r="D623" s="152"/>
      <c r="E623" s="153"/>
      <c r="F623" s="154"/>
      <c r="G623" s="155"/>
      <c r="H623" s="80"/>
      <c r="I623" s="80"/>
      <c r="J623" s="80"/>
      <c r="K623" s="80"/>
      <c r="L623" s="80"/>
      <c r="M623" s="80"/>
      <c r="N623" s="80"/>
      <c r="O623" s="77"/>
      <c r="P623" s="81"/>
      <c r="Q623" s="81"/>
    </row>
    <row r="624" spans="1:17" x14ac:dyDescent="0.2">
      <c r="A624" s="75"/>
      <c r="B624" s="150"/>
      <c r="C624" s="151"/>
      <c r="D624" s="152"/>
      <c r="E624" s="153"/>
      <c r="F624" s="154"/>
      <c r="G624" s="155"/>
      <c r="H624" s="80"/>
      <c r="I624" s="80"/>
      <c r="J624" s="80"/>
      <c r="K624" s="80"/>
      <c r="L624" s="80"/>
      <c r="M624" s="80"/>
      <c r="N624" s="80"/>
      <c r="O624" s="77"/>
      <c r="P624" s="81"/>
      <c r="Q624" s="81"/>
    </row>
    <row r="625" spans="1:17" x14ac:dyDescent="0.15">
      <c r="A625" s="75" t="s">
        <v>31</v>
      </c>
      <c r="B625" s="75" t="s">
        <v>423</v>
      </c>
      <c r="C625" s="76"/>
      <c r="D625" s="77"/>
      <c r="E625" s="78"/>
      <c r="F625" s="77"/>
      <c r="G625" s="80">
        <v>1500000</v>
      </c>
      <c r="H625" s="80"/>
      <c r="I625" s="80"/>
      <c r="J625" s="80"/>
      <c r="K625" s="80"/>
      <c r="L625" s="80"/>
      <c r="M625" s="80"/>
      <c r="N625" s="80"/>
      <c r="O625" s="77"/>
      <c r="P625" s="81"/>
      <c r="Q625" s="81"/>
    </row>
    <row r="626" spans="1:17" x14ac:dyDescent="0.15">
      <c r="A626" s="75" t="s">
        <v>31</v>
      </c>
      <c r="B626" s="75"/>
      <c r="C626" s="76"/>
      <c r="D626" s="77" t="s">
        <v>52</v>
      </c>
      <c r="E626" s="78"/>
      <c r="F626" s="77" t="s">
        <v>42</v>
      </c>
      <c r="G626" s="79">
        <v>1000000</v>
      </c>
      <c r="H626" s="80">
        <v>1000000</v>
      </c>
      <c r="I626" s="80"/>
      <c r="J626" s="80"/>
      <c r="K626" s="80"/>
      <c r="L626" s="81"/>
      <c r="M626" s="80"/>
      <c r="N626" s="80">
        <v>1000000</v>
      </c>
      <c r="O626" s="85">
        <v>41625</v>
      </c>
      <c r="P626" s="81"/>
      <c r="Q626" s="81"/>
    </row>
    <row r="627" spans="1:17" x14ac:dyDescent="0.15">
      <c r="A627" s="75" t="s">
        <v>31</v>
      </c>
      <c r="B627" s="75"/>
      <c r="C627" s="76"/>
      <c r="D627" s="77" t="s">
        <v>52</v>
      </c>
      <c r="E627" s="78"/>
      <c r="F627" s="77" t="s">
        <v>42</v>
      </c>
      <c r="G627" s="79">
        <v>500000</v>
      </c>
      <c r="H627" s="80">
        <v>500000</v>
      </c>
      <c r="I627" s="80"/>
      <c r="J627" s="80"/>
      <c r="K627" s="80"/>
      <c r="L627" s="81"/>
      <c r="M627" s="80"/>
      <c r="N627" s="80">
        <v>500000</v>
      </c>
      <c r="O627" s="85">
        <v>41625</v>
      </c>
      <c r="P627" s="81"/>
      <c r="Q627" s="81"/>
    </row>
    <row r="628" spans="1:17" x14ac:dyDescent="0.2">
      <c r="A628" s="75" t="s">
        <v>424</v>
      </c>
      <c r="B628" s="150"/>
      <c r="C628" s="151"/>
      <c r="D628" s="152"/>
      <c r="E628" s="153"/>
      <c r="F628" s="154"/>
      <c r="G628" s="155"/>
      <c r="H628" s="80"/>
      <c r="I628" s="80"/>
      <c r="J628" s="80"/>
      <c r="K628" s="80"/>
      <c r="L628" s="80"/>
      <c r="M628" s="80"/>
      <c r="N628" s="80"/>
      <c r="O628" s="77"/>
      <c r="P628" s="81"/>
      <c r="Q628" s="81"/>
    </row>
    <row r="629" spans="1:17" x14ac:dyDescent="0.2">
      <c r="A629" s="75"/>
      <c r="B629" s="150"/>
      <c r="C629" s="151"/>
      <c r="D629" s="152"/>
      <c r="E629" s="153"/>
      <c r="F629" s="154"/>
      <c r="G629" s="155"/>
      <c r="H629" s="80"/>
      <c r="I629" s="80"/>
      <c r="J629" s="80"/>
      <c r="K629" s="80"/>
      <c r="L629" s="80"/>
      <c r="M629" s="80"/>
      <c r="N629" s="80"/>
      <c r="O629" s="77"/>
      <c r="P629" s="81"/>
      <c r="Q629" s="81"/>
    </row>
    <row r="630" spans="1:17" x14ac:dyDescent="0.15">
      <c r="A630" s="75" t="s">
        <v>31</v>
      </c>
      <c r="B630" s="75" t="s">
        <v>425</v>
      </c>
      <c r="C630" s="76"/>
      <c r="D630" s="77"/>
      <c r="E630" s="78"/>
      <c r="F630" s="77"/>
      <c r="G630" s="80">
        <v>1500000</v>
      </c>
      <c r="H630" s="80"/>
      <c r="I630" s="80"/>
      <c r="J630" s="80"/>
      <c r="K630" s="80"/>
      <c r="L630" s="80"/>
      <c r="M630" s="80"/>
      <c r="N630" s="80"/>
      <c r="O630" s="77"/>
      <c r="P630" s="81"/>
      <c r="Q630" s="81"/>
    </row>
    <row r="631" spans="1:17" x14ac:dyDescent="0.15">
      <c r="A631" s="75" t="s">
        <v>31</v>
      </c>
      <c r="B631" s="75"/>
      <c r="C631" s="76"/>
      <c r="D631" s="77" t="s">
        <v>52</v>
      </c>
      <c r="E631" s="78"/>
      <c r="F631" s="77" t="s">
        <v>42</v>
      </c>
      <c r="G631" s="79">
        <v>1000000</v>
      </c>
      <c r="H631" s="80">
        <v>1000000</v>
      </c>
      <c r="I631" s="80"/>
      <c r="J631" s="80"/>
      <c r="K631" s="80"/>
      <c r="L631" s="81"/>
      <c r="M631" s="80"/>
      <c r="N631" s="80">
        <v>1000000</v>
      </c>
      <c r="O631" s="85">
        <v>41631</v>
      </c>
      <c r="P631" s="81"/>
      <c r="Q631" s="81"/>
    </row>
    <row r="632" spans="1:17" x14ac:dyDescent="0.15">
      <c r="A632" s="75" t="s">
        <v>31</v>
      </c>
      <c r="B632" s="75"/>
      <c r="C632" s="76"/>
      <c r="D632" s="77" t="s">
        <v>52</v>
      </c>
      <c r="E632" s="78"/>
      <c r="F632" s="77" t="s">
        <v>42</v>
      </c>
      <c r="G632" s="79">
        <v>500000</v>
      </c>
      <c r="H632" s="80">
        <v>500000</v>
      </c>
      <c r="I632" s="80"/>
      <c r="J632" s="80"/>
      <c r="K632" s="80"/>
      <c r="L632" s="81"/>
      <c r="M632" s="80"/>
      <c r="N632" s="80">
        <v>500000</v>
      </c>
      <c r="O632" s="85">
        <v>41631</v>
      </c>
      <c r="P632" s="81"/>
      <c r="Q632" s="81"/>
    </row>
    <row r="633" spans="1:17" x14ac:dyDescent="0.2">
      <c r="A633" s="75" t="s">
        <v>426</v>
      </c>
      <c r="B633" s="150"/>
      <c r="C633" s="151"/>
      <c r="D633" s="152"/>
      <c r="E633" s="153"/>
      <c r="F633" s="154"/>
      <c r="G633" s="155"/>
      <c r="H633" s="80"/>
      <c r="I633" s="80"/>
      <c r="J633" s="80"/>
      <c r="K633" s="80"/>
      <c r="L633" s="80"/>
      <c r="M633" s="80"/>
      <c r="N633" s="80"/>
      <c r="O633" s="77"/>
      <c r="P633" s="81"/>
      <c r="Q633" s="81"/>
    </row>
    <row r="634" spans="1:17" x14ac:dyDescent="0.2">
      <c r="A634" s="75"/>
      <c r="B634" s="150"/>
      <c r="C634" s="151"/>
      <c r="D634" s="152"/>
      <c r="E634" s="153"/>
      <c r="F634" s="154"/>
      <c r="G634" s="155"/>
      <c r="H634" s="80"/>
      <c r="I634" s="80"/>
      <c r="J634" s="80"/>
      <c r="K634" s="80"/>
      <c r="L634" s="80"/>
      <c r="M634" s="80"/>
      <c r="N634" s="80"/>
      <c r="O634" s="77"/>
      <c r="P634" s="81"/>
      <c r="Q634" s="81"/>
    </row>
    <row r="635" spans="1:17" x14ac:dyDescent="0.15">
      <c r="A635" s="75" t="s">
        <v>31</v>
      </c>
      <c r="B635" s="75" t="s">
        <v>427</v>
      </c>
      <c r="C635" s="76"/>
      <c r="D635" s="77"/>
      <c r="E635" s="78"/>
      <c r="F635" s="77"/>
      <c r="G635" s="80">
        <v>1500000</v>
      </c>
      <c r="H635" s="80"/>
      <c r="I635" s="80"/>
      <c r="J635" s="80"/>
      <c r="K635" s="80"/>
      <c r="L635" s="80"/>
      <c r="M635" s="80"/>
      <c r="N635" s="80"/>
      <c r="O635" s="77"/>
      <c r="P635" s="81"/>
      <c r="Q635" s="81"/>
    </row>
    <row r="636" spans="1:17" x14ac:dyDescent="0.15">
      <c r="A636" s="75" t="s">
        <v>31</v>
      </c>
      <c r="B636" s="75"/>
      <c r="C636" s="76"/>
      <c r="D636" s="77" t="s">
        <v>52</v>
      </c>
      <c r="E636" s="78"/>
      <c r="F636" s="77" t="s">
        <v>42</v>
      </c>
      <c r="G636" s="79">
        <v>1000000</v>
      </c>
      <c r="H636" s="80">
        <v>1000000</v>
      </c>
      <c r="I636" s="80"/>
      <c r="J636" s="80"/>
      <c r="K636" s="80"/>
      <c r="L636" s="81"/>
      <c r="M636" s="80"/>
      <c r="N636" s="80">
        <v>1000000</v>
      </c>
      <c r="O636" s="85">
        <v>41653</v>
      </c>
      <c r="P636" s="81"/>
      <c r="Q636" s="81"/>
    </row>
    <row r="637" spans="1:17" x14ac:dyDescent="0.15">
      <c r="A637" s="75" t="s">
        <v>31</v>
      </c>
      <c r="B637" s="75"/>
      <c r="C637" s="76"/>
      <c r="D637" s="77" t="s">
        <v>52</v>
      </c>
      <c r="E637" s="78"/>
      <c r="F637" s="77" t="s">
        <v>42</v>
      </c>
      <c r="G637" s="79">
        <v>500000</v>
      </c>
      <c r="H637" s="80">
        <v>500000</v>
      </c>
      <c r="I637" s="80"/>
      <c r="J637" s="80"/>
      <c r="K637" s="80"/>
      <c r="L637" s="81"/>
      <c r="M637" s="80"/>
      <c r="N637" s="80">
        <v>500000</v>
      </c>
      <c r="O637" s="85">
        <v>41653</v>
      </c>
      <c r="P637" s="81"/>
      <c r="Q637" s="81"/>
    </row>
    <row r="638" spans="1:17" x14ac:dyDescent="0.2">
      <c r="A638" s="75" t="s">
        <v>428</v>
      </c>
      <c r="B638" s="150"/>
      <c r="C638" s="151"/>
      <c r="D638" s="152"/>
      <c r="E638" s="153"/>
      <c r="F638" s="154"/>
      <c r="G638" s="155"/>
      <c r="H638" s="80"/>
      <c r="I638" s="80"/>
      <c r="J638" s="80"/>
      <c r="K638" s="80"/>
      <c r="L638" s="80"/>
      <c r="M638" s="80"/>
      <c r="N638" s="80"/>
      <c r="O638" s="77"/>
      <c r="P638" s="81"/>
      <c r="Q638" s="81"/>
    </row>
    <row r="639" spans="1:17" x14ac:dyDescent="0.2">
      <c r="A639" s="75"/>
      <c r="B639" s="150"/>
      <c r="C639" s="151"/>
      <c r="D639" s="152"/>
      <c r="E639" s="153"/>
      <c r="F639" s="154"/>
      <c r="G639" s="155"/>
      <c r="H639" s="80"/>
      <c r="I639" s="80"/>
      <c r="J639" s="80"/>
      <c r="K639" s="80"/>
      <c r="L639" s="80"/>
      <c r="M639" s="80"/>
      <c r="N639" s="80"/>
      <c r="O639" s="77"/>
      <c r="P639" s="81"/>
      <c r="Q639" s="81"/>
    </row>
    <row r="640" spans="1:17" x14ac:dyDescent="0.15">
      <c r="A640" s="75" t="s">
        <v>31</v>
      </c>
      <c r="B640" s="75" t="s">
        <v>429</v>
      </c>
      <c r="C640" s="76"/>
      <c r="D640" s="77"/>
      <c r="E640" s="78"/>
      <c r="F640" s="77"/>
      <c r="G640" s="80">
        <v>2000000</v>
      </c>
      <c r="H640" s="80"/>
      <c r="I640" s="80"/>
      <c r="J640" s="80"/>
      <c r="K640" s="80"/>
      <c r="L640" s="80"/>
      <c r="M640" s="80"/>
      <c r="N640" s="80"/>
      <c r="O640" s="77"/>
      <c r="P640" s="81"/>
      <c r="Q640" s="81"/>
    </row>
    <row r="641" spans="1:17" x14ac:dyDescent="0.15">
      <c r="A641" s="75" t="s">
        <v>31</v>
      </c>
      <c r="B641" s="75"/>
      <c r="C641" s="76"/>
      <c r="D641" s="77" t="s">
        <v>52</v>
      </c>
      <c r="E641" s="78"/>
      <c r="F641" s="77" t="s">
        <v>42</v>
      </c>
      <c r="G641" s="79">
        <v>1500000</v>
      </c>
      <c r="H641" s="80">
        <v>1500000</v>
      </c>
      <c r="I641" s="80"/>
      <c r="J641" s="80"/>
      <c r="K641" s="80"/>
      <c r="L641" s="81"/>
      <c r="M641" s="80"/>
      <c r="N641" s="80">
        <v>1500000</v>
      </c>
      <c r="O641" s="85">
        <v>41660</v>
      </c>
      <c r="P641" s="81"/>
      <c r="Q641" s="81"/>
    </row>
    <row r="642" spans="1:17" x14ac:dyDescent="0.15">
      <c r="A642" s="75" t="s">
        <v>31</v>
      </c>
      <c r="B642" s="75"/>
      <c r="C642" s="76"/>
      <c r="D642" s="77" t="s">
        <v>52</v>
      </c>
      <c r="E642" s="78"/>
      <c r="F642" s="77" t="s">
        <v>42</v>
      </c>
      <c r="G642" s="79">
        <v>500000</v>
      </c>
      <c r="H642" s="80">
        <v>500000</v>
      </c>
      <c r="I642" s="80"/>
      <c r="J642" s="80"/>
      <c r="K642" s="80"/>
      <c r="L642" s="81"/>
      <c r="M642" s="80"/>
      <c r="N642" s="80">
        <v>500000</v>
      </c>
      <c r="O642" s="85">
        <v>41660</v>
      </c>
      <c r="P642" s="81"/>
      <c r="Q642" s="81"/>
    </row>
    <row r="643" spans="1:17" x14ac:dyDescent="0.2">
      <c r="A643" s="75" t="s">
        <v>430</v>
      </c>
      <c r="B643" s="150"/>
      <c r="C643" s="151"/>
      <c r="D643" s="152"/>
      <c r="E643" s="153"/>
      <c r="F643" s="154"/>
      <c r="G643" s="155"/>
      <c r="H643" s="80"/>
      <c r="I643" s="80"/>
      <c r="J643" s="80"/>
      <c r="K643" s="80"/>
      <c r="L643" s="80"/>
      <c r="M643" s="80"/>
      <c r="N643" s="80"/>
      <c r="O643" s="77"/>
      <c r="P643" s="81"/>
      <c r="Q643" s="81"/>
    </row>
    <row r="644" spans="1:17" x14ac:dyDescent="0.2">
      <c r="A644" s="75"/>
      <c r="B644" s="150"/>
      <c r="C644" s="151"/>
      <c r="D644" s="152"/>
      <c r="E644" s="153"/>
      <c r="F644" s="154"/>
      <c r="G644" s="155"/>
      <c r="H644" s="80"/>
      <c r="I644" s="80"/>
      <c r="J644" s="80"/>
      <c r="K644" s="80"/>
      <c r="L644" s="80"/>
      <c r="M644" s="80"/>
      <c r="N644" s="80"/>
      <c r="O644" s="77"/>
      <c r="P644" s="81"/>
      <c r="Q644" s="81"/>
    </row>
    <row r="645" spans="1:17" x14ac:dyDescent="0.15">
      <c r="A645" s="75" t="s">
        <v>31</v>
      </c>
      <c r="B645" s="75" t="s">
        <v>431</v>
      </c>
      <c r="C645" s="76"/>
      <c r="D645" s="77"/>
      <c r="E645" s="78"/>
      <c r="F645" s="77"/>
      <c r="G645" s="80">
        <v>1500000</v>
      </c>
      <c r="H645" s="80"/>
      <c r="I645" s="80"/>
      <c r="J645" s="80"/>
      <c r="K645" s="80"/>
      <c r="L645" s="80"/>
      <c r="M645" s="80"/>
      <c r="N645" s="80"/>
      <c r="O645" s="77"/>
      <c r="P645" s="81"/>
      <c r="Q645" s="81"/>
    </row>
    <row r="646" spans="1:17" x14ac:dyDescent="0.15">
      <c r="A646" s="75" t="s">
        <v>31</v>
      </c>
      <c r="B646" s="75"/>
      <c r="C646" s="76"/>
      <c r="D646" s="77" t="s">
        <v>52</v>
      </c>
      <c r="E646" s="78"/>
      <c r="F646" s="77" t="s">
        <v>42</v>
      </c>
      <c r="G646" s="79">
        <v>1000000</v>
      </c>
      <c r="H646" s="80">
        <v>1000000</v>
      </c>
      <c r="I646" s="80"/>
      <c r="J646" s="80"/>
      <c r="K646" s="80"/>
      <c r="L646" s="81"/>
      <c r="M646" s="80"/>
      <c r="N646" s="80">
        <v>1000000</v>
      </c>
      <c r="O646" s="85">
        <v>41660</v>
      </c>
      <c r="P646" s="81"/>
      <c r="Q646" s="81"/>
    </row>
    <row r="647" spans="1:17" x14ac:dyDescent="0.15">
      <c r="A647" s="75" t="s">
        <v>31</v>
      </c>
      <c r="B647" s="75"/>
      <c r="C647" s="76"/>
      <c r="D647" s="77" t="s">
        <v>52</v>
      </c>
      <c r="E647" s="78"/>
      <c r="F647" s="77" t="s">
        <v>42</v>
      </c>
      <c r="G647" s="79">
        <v>500000</v>
      </c>
      <c r="H647" s="80">
        <v>500000</v>
      </c>
      <c r="I647" s="80"/>
      <c r="J647" s="80"/>
      <c r="K647" s="80"/>
      <c r="L647" s="81"/>
      <c r="M647" s="80"/>
      <c r="N647" s="80">
        <v>500000</v>
      </c>
      <c r="O647" s="85">
        <v>41660</v>
      </c>
      <c r="P647" s="81"/>
      <c r="Q647" s="81"/>
    </row>
    <row r="648" spans="1:17" x14ac:dyDescent="0.2">
      <c r="A648" s="75" t="s">
        <v>432</v>
      </c>
      <c r="B648" s="150"/>
      <c r="C648" s="151"/>
      <c r="D648" s="152"/>
      <c r="E648" s="153"/>
      <c r="F648" s="154"/>
      <c r="G648" s="155"/>
      <c r="H648" s="80"/>
      <c r="I648" s="80"/>
      <c r="J648" s="80"/>
      <c r="K648" s="80"/>
      <c r="L648" s="80"/>
      <c r="M648" s="80"/>
      <c r="N648" s="80"/>
      <c r="O648" s="77"/>
      <c r="P648" s="81"/>
      <c r="Q648" s="81"/>
    </row>
    <row r="649" spans="1:17" x14ac:dyDescent="0.2">
      <c r="A649" s="75"/>
      <c r="B649" s="150"/>
      <c r="C649" s="151"/>
      <c r="D649" s="152"/>
      <c r="E649" s="153"/>
      <c r="F649" s="154"/>
      <c r="G649" s="155"/>
      <c r="H649" s="80"/>
      <c r="I649" s="80"/>
      <c r="J649" s="80"/>
      <c r="K649" s="80"/>
      <c r="L649" s="80"/>
      <c r="M649" s="80"/>
      <c r="N649" s="80"/>
      <c r="O649" s="77"/>
      <c r="P649" s="81"/>
      <c r="Q649" s="81"/>
    </row>
    <row r="650" spans="1:17" x14ac:dyDescent="0.2">
      <c r="A650" s="140" t="s">
        <v>447</v>
      </c>
      <c r="B650" s="140" t="s">
        <v>19</v>
      </c>
      <c r="C650" s="141" t="s">
        <v>448</v>
      </c>
      <c r="D650" s="142">
        <v>41249</v>
      </c>
      <c r="E650" s="143"/>
      <c r="F650" s="144"/>
      <c r="G650" s="145" t="s">
        <v>160</v>
      </c>
      <c r="H650" s="79"/>
      <c r="I650" s="80"/>
      <c r="J650" s="80"/>
      <c r="K650" s="80"/>
      <c r="L650" s="80"/>
      <c r="M650" s="80"/>
      <c r="N650" s="80"/>
      <c r="O650" s="77"/>
      <c r="P650" s="81"/>
      <c r="Q650" s="81"/>
    </row>
    <row r="651" spans="1:17" x14ac:dyDescent="0.15">
      <c r="A651" s="75"/>
      <c r="B651" s="75"/>
      <c r="C651" s="76"/>
      <c r="D651" s="77"/>
      <c r="E651" s="78"/>
      <c r="F651" s="77"/>
      <c r="G651" s="78"/>
      <c r="H651" s="79"/>
      <c r="I651" s="80"/>
      <c r="J651" s="80"/>
      <c r="K651" s="80"/>
      <c r="L651" s="80"/>
      <c r="M651" s="80"/>
      <c r="N651" s="80"/>
      <c r="O651" s="77"/>
      <c r="P651" s="81"/>
      <c r="Q651" s="81"/>
    </row>
    <row r="652" spans="1:17" x14ac:dyDescent="0.2">
      <c r="A652" s="140" t="s">
        <v>47</v>
      </c>
      <c r="B652" s="140" t="s">
        <v>19</v>
      </c>
      <c r="C652" s="141" t="s">
        <v>449</v>
      </c>
      <c r="D652" s="142">
        <v>41373</v>
      </c>
      <c r="E652" s="143"/>
      <c r="F652" s="144"/>
      <c r="G652" s="145" t="s">
        <v>209</v>
      </c>
      <c r="H652" s="161"/>
      <c r="I652" s="80"/>
      <c r="J652" s="80"/>
      <c r="K652" s="80"/>
      <c r="L652" s="80"/>
      <c r="M652" s="80"/>
      <c r="N652" s="80"/>
      <c r="O652" s="77"/>
      <c r="P652" s="81"/>
      <c r="Q652" s="81"/>
    </row>
    <row r="653" spans="1:17" x14ac:dyDescent="0.2">
      <c r="A653" s="150"/>
      <c r="B653" s="150"/>
      <c r="C653" s="151"/>
      <c r="D653" s="152"/>
      <c r="E653" s="153"/>
      <c r="F653" s="154"/>
      <c r="G653" s="155"/>
      <c r="H653" s="161"/>
      <c r="I653" s="80"/>
      <c r="J653" s="80"/>
      <c r="K653" s="80"/>
      <c r="L653" s="80"/>
      <c r="M653" s="80"/>
      <c r="N653" s="80"/>
      <c r="O653" s="77"/>
      <c r="P653" s="81"/>
      <c r="Q653" s="81"/>
    </row>
    <row r="654" spans="1:17" x14ac:dyDescent="0.2">
      <c r="A654" s="75" t="s">
        <v>47</v>
      </c>
      <c r="B654" s="75" t="s">
        <v>362</v>
      </c>
      <c r="C654" s="151"/>
      <c r="D654" s="152"/>
      <c r="E654" s="153"/>
      <c r="F654" s="154"/>
      <c r="G654" s="163">
        <v>11000000</v>
      </c>
      <c r="H654" s="80"/>
      <c r="I654" s="80"/>
      <c r="J654" s="80"/>
      <c r="K654" s="80"/>
      <c r="L654" s="80"/>
      <c r="M654" s="80"/>
      <c r="N654" s="80"/>
      <c r="O654" s="85"/>
      <c r="P654" s="81"/>
      <c r="Q654" s="81"/>
    </row>
    <row r="655" spans="1:17" x14ac:dyDescent="0.2">
      <c r="A655" s="75" t="s">
        <v>47</v>
      </c>
      <c r="B655" s="150"/>
      <c r="C655" s="151"/>
      <c r="D655" s="77" t="s">
        <v>450</v>
      </c>
      <c r="E655" s="153"/>
      <c r="F655" s="77" t="s">
        <v>42</v>
      </c>
      <c r="G655" s="157">
        <v>11000000</v>
      </c>
      <c r="H655" s="80">
        <v>2000000</v>
      </c>
      <c r="I655" s="80"/>
      <c r="J655" s="80"/>
      <c r="K655" s="80"/>
      <c r="L655" s="80">
        <v>9000000</v>
      </c>
      <c r="M655" s="81"/>
      <c r="N655" s="80">
        <v>2000000</v>
      </c>
      <c r="O655" s="85">
        <v>41576</v>
      </c>
      <c r="P655" s="81"/>
      <c r="Q655" s="81"/>
    </row>
    <row r="656" spans="1:17" x14ac:dyDescent="0.2">
      <c r="A656" s="75" t="s">
        <v>47</v>
      </c>
      <c r="B656" s="150"/>
      <c r="C656" s="151"/>
      <c r="D656" s="77" t="s">
        <v>451</v>
      </c>
      <c r="E656" s="153"/>
      <c r="F656" s="77" t="s">
        <v>42</v>
      </c>
      <c r="G656" s="157">
        <v>11000000</v>
      </c>
      <c r="H656" s="80">
        <v>2000000</v>
      </c>
      <c r="I656" s="80"/>
      <c r="J656" s="80"/>
      <c r="K656" s="80"/>
      <c r="L656" s="80">
        <v>9000000</v>
      </c>
      <c r="M656" s="81"/>
      <c r="N656" s="80">
        <v>2000000</v>
      </c>
      <c r="O656" s="85">
        <v>41585</v>
      </c>
      <c r="P656" s="81"/>
      <c r="Q656" s="81"/>
    </row>
    <row r="657" spans="1:17" x14ac:dyDescent="0.2">
      <c r="A657" s="75" t="s">
        <v>47</v>
      </c>
      <c r="B657" s="150"/>
      <c r="C657" s="151"/>
      <c r="D657" s="77" t="s">
        <v>452</v>
      </c>
      <c r="E657" s="153"/>
      <c r="F657" s="77" t="s">
        <v>42</v>
      </c>
      <c r="G657" s="157">
        <v>11000000</v>
      </c>
      <c r="H657" s="80"/>
      <c r="I657" s="80"/>
      <c r="J657" s="80"/>
      <c r="K657" s="80"/>
      <c r="L657" s="80">
        <v>11000000</v>
      </c>
      <c r="M657" s="81"/>
      <c r="N657" s="80"/>
      <c r="O657" s="85">
        <v>41592</v>
      </c>
      <c r="P657" s="81"/>
      <c r="Q657" s="81"/>
    </row>
    <row r="658" spans="1:17" x14ac:dyDescent="0.2">
      <c r="A658" s="75" t="s">
        <v>47</v>
      </c>
      <c r="B658" s="150"/>
      <c r="C658" s="151"/>
      <c r="D658" s="77" t="s">
        <v>453</v>
      </c>
      <c r="E658" s="153"/>
      <c r="F658" s="77" t="s">
        <v>42</v>
      </c>
      <c r="G658" s="157">
        <v>11000000</v>
      </c>
      <c r="H658" s="80">
        <v>1000000</v>
      </c>
      <c r="I658" s="80"/>
      <c r="J658" s="80"/>
      <c r="K658" s="80"/>
      <c r="L658" s="80">
        <v>10000000</v>
      </c>
      <c r="M658" s="81"/>
      <c r="N658" s="80">
        <v>1000000</v>
      </c>
      <c r="O658" s="85">
        <v>41599</v>
      </c>
      <c r="P658" s="81"/>
      <c r="Q658" s="81"/>
    </row>
    <row r="659" spans="1:17" x14ac:dyDescent="0.2">
      <c r="A659" s="75" t="s">
        <v>47</v>
      </c>
      <c r="B659" s="150"/>
      <c r="C659" s="151"/>
      <c r="D659" s="77" t="s">
        <v>454</v>
      </c>
      <c r="E659" s="153"/>
      <c r="F659" s="77" t="s">
        <v>42</v>
      </c>
      <c r="G659" s="157">
        <v>11000000</v>
      </c>
      <c r="H659" s="80">
        <v>1000000</v>
      </c>
      <c r="I659" s="80"/>
      <c r="J659" s="80"/>
      <c r="K659" s="80"/>
      <c r="L659" s="80">
        <v>10000000</v>
      </c>
      <c r="M659" s="81"/>
      <c r="N659" s="80">
        <v>1000000</v>
      </c>
      <c r="O659" s="85">
        <v>41606</v>
      </c>
      <c r="P659" s="81"/>
      <c r="Q659" s="81"/>
    </row>
    <row r="660" spans="1:17" x14ac:dyDescent="0.2">
      <c r="A660" s="75" t="s">
        <v>47</v>
      </c>
      <c r="B660" s="150"/>
      <c r="C660" s="151"/>
      <c r="D660" s="77" t="s">
        <v>455</v>
      </c>
      <c r="E660" s="153"/>
      <c r="F660" s="77" t="s">
        <v>42</v>
      </c>
      <c r="G660" s="157">
        <v>11000000</v>
      </c>
      <c r="H660" s="80"/>
      <c r="I660" s="80"/>
      <c r="J660" s="80"/>
      <c r="K660" s="80"/>
      <c r="L660" s="80">
        <v>11000000</v>
      </c>
      <c r="M660" s="81"/>
      <c r="N660" s="80"/>
      <c r="O660" s="85">
        <v>41613</v>
      </c>
      <c r="P660" s="81"/>
      <c r="Q660" s="81"/>
    </row>
    <row r="661" spans="1:17" x14ac:dyDescent="0.2">
      <c r="A661" s="75" t="s">
        <v>47</v>
      </c>
      <c r="B661" s="150"/>
      <c r="C661" s="151"/>
      <c r="D661" s="77" t="s">
        <v>456</v>
      </c>
      <c r="E661" s="153"/>
      <c r="F661" s="77" t="s">
        <v>42</v>
      </c>
      <c r="G661" s="157">
        <v>11000000</v>
      </c>
      <c r="H661" s="80"/>
      <c r="I661" s="80"/>
      <c r="J661" s="80"/>
      <c r="K661" s="80"/>
      <c r="L661" s="80">
        <v>11000000</v>
      </c>
      <c r="M661" s="81"/>
      <c r="N661" s="80"/>
      <c r="O661" s="85">
        <v>41620</v>
      </c>
      <c r="P661" s="81"/>
      <c r="Q661" s="81"/>
    </row>
    <row r="662" spans="1:17" x14ac:dyDescent="0.2">
      <c r="A662" s="75" t="s">
        <v>457</v>
      </c>
      <c r="B662" s="150"/>
      <c r="C662" s="151"/>
      <c r="D662" s="77"/>
      <c r="E662" s="153"/>
      <c r="F662" s="154"/>
      <c r="G662" s="155"/>
      <c r="H662" s="80"/>
      <c r="I662" s="80"/>
      <c r="J662" s="80"/>
      <c r="K662" s="80"/>
      <c r="L662" s="80"/>
      <c r="M662" s="80"/>
      <c r="N662" s="80"/>
      <c r="O662" s="85"/>
      <c r="P662" s="81"/>
      <c r="Q662" s="81"/>
    </row>
    <row r="663" spans="1:17" x14ac:dyDescent="0.15">
      <c r="A663" s="75" t="s">
        <v>458</v>
      </c>
      <c r="B663" s="75"/>
      <c r="C663" s="76"/>
      <c r="D663" s="78"/>
      <c r="E663" s="78"/>
      <c r="F663" s="77"/>
      <c r="G663" s="80"/>
      <c r="H663" s="80"/>
      <c r="I663" s="80"/>
      <c r="J663" s="80"/>
      <c r="K663" s="80"/>
      <c r="L663" s="80"/>
      <c r="M663" s="80"/>
      <c r="N663" s="80"/>
      <c r="O663" s="85"/>
      <c r="P663" s="81"/>
      <c r="Q663" s="81"/>
    </row>
    <row r="664" spans="1:17" x14ac:dyDescent="0.2">
      <c r="A664" s="150"/>
      <c r="B664" s="150"/>
      <c r="C664" s="151"/>
      <c r="D664" s="152"/>
      <c r="E664" s="153"/>
      <c r="F664" s="154"/>
      <c r="G664" s="155"/>
      <c r="H664" s="161"/>
      <c r="I664" s="80"/>
      <c r="J664" s="80"/>
      <c r="K664" s="80"/>
      <c r="L664" s="80"/>
      <c r="M664" s="80"/>
      <c r="N664" s="80"/>
      <c r="O664" s="77"/>
      <c r="P664" s="81"/>
      <c r="Q664" s="81"/>
    </row>
    <row r="665" spans="1:17" x14ac:dyDescent="0.2">
      <c r="A665" s="140" t="s">
        <v>38</v>
      </c>
      <c r="B665" s="140" t="s">
        <v>19</v>
      </c>
      <c r="C665" s="141" t="s">
        <v>459</v>
      </c>
      <c r="D665" s="142">
        <v>41416</v>
      </c>
      <c r="E665" s="143"/>
      <c r="F665" s="144"/>
      <c r="G665" s="145" t="s">
        <v>209</v>
      </c>
      <c r="H665" s="80"/>
      <c r="I665" s="80"/>
      <c r="J665" s="80"/>
      <c r="K665" s="80"/>
      <c r="L665" s="80"/>
      <c r="M665" s="80"/>
      <c r="N665" s="80"/>
      <c r="O665" s="77"/>
      <c r="P665" s="81"/>
      <c r="Q665" s="81"/>
    </row>
    <row r="666" spans="1:17" x14ac:dyDescent="0.15">
      <c r="A666" s="75"/>
      <c r="B666" s="75"/>
      <c r="C666" s="76"/>
      <c r="D666" s="77"/>
      <c r="E666" s="78"/>
      <c r="F666" s="77"/>
      <c r="G666" s="78"/>
      <c r="H666" s="79"/>
      <c r="I666" s="80"/>
      <c r="J666" s="80"/>
      <c r="K666" s="80"/>
      <c r="L666" s="80"/>
      <c r="M666" s="80"/>
      <c r="N666" s="80"/>
      <c r="O666" s="77"/>
      <c r="P666" s="81"/>
      <c r="Q666" s="81"/>
    </row>
    <row r="667" spans="1:17" x14ac:dyDescent="0.15">
      <c r="A667" s="75" t="s">
        <v>38</v>
      </c>
      <c r="B667" s="75" t="s">
        <v>362</v>
      </c>
      <c r="C667" s="76"/>
      <c r="D667" s="77"/>
      <c r="E667" s="78"/>
      <c r="F667" s="154" t="s">
        <v>365</v>
      </c>
      <c r="G667" s="181">
        <v>500</v>
      </c>
      <c r="H667" s="80"/>
      <c r="I667" s="80"/>
      <c r="J667" s="80"/>
      <c r="K667" s="80"/>
      <c r="L667" s="80"/>
      <c r="M667" s="80"/>
      <c r="N667" s="80"/>
      <c r="O667" s="85"/>
      <c r="P667" s="81"/>
      <c r="Q667" s="81"/>
    </row>
    <row r="668" spans="1:17" x14ac:dyDescent="0.15">
      <c r="A668" s="75" t="s">
        <v>38</v>
      </c>
      <c r="B668" s="75"/>
      <c r="C668" s="76"/>
      <c r="D668" s="77" t="s">
        <v>460</v>
      </c>
      <c r="E668" s="78"/>
      <c r="F668" s="77"/>
      <c r="G668" s="157" t="s">
        <v>461</v>
      </c>
      <c r="H668" s="80">
        <v>11545515</v>
      </c>
      <c r="I668" s="80"/>
      <c r="J668" s="80"/>
      <c r="K668" s="80"/>
      <c r="L668" s="80"/>
      <c r="M668" s="80"/>
      <c r="N668" s="80">
        <v>11589226</v>
      </c>
      <c r="O668" s="85">
        <v>42614</v>
      </c>
      <c r="P668" s="81"/>
      <c r="Q668" s="81"/>
    </row>
    <row r="669" spans="1:17" x14ac:dyDescent="0.15">
      <c r="A669" s="75" t="s">
        <v>462</v>
      </c>
      <c r="B669" s="75"/>
      <c r="C669" s="76"/>
      <c r="D669" s="77"/>
      <c r="E669" s="78"/>
      <c r="F669" s="77"/>
      <c r="G669" s="78"/>
      <c r="H669" s="79"/>
      <c r="I669" s="80"/>
      <c r="J669" s="80"/>
      <c r="K669" s="80"/>
      <c r="L669" s="80"/>
      <c r="M669" s="80"/>
      <c r="N669" s="80"/>
      <c r="O669" s="77"/>
      <c r="P669" s="81"/>
      <c r="Q669" s="81"/>
    </row>
    <row r="670" spans="1:17" x14ac:dyDescent="0.15">
      <c r="A670" s="75"/>
      <c r="B670" s="75"/>
      <c r="C670" s="76"/>
      <c r="D670" s="77"/>
      <c r="E670" s="78"/>
      <c r="F670" s="77"/>
      <c r="G670" s="78"/>
      <c r="H670" s="79"/>
      <c r="I670" s="80"/>
      <c r="J670" s="80"/>
      <c r="K670" s="80"/>
      <c r="L670" s="80"/>
      <c r="M670" s="80"/>
      <c r="N670" s="80"/>
      <c r="O670" s="77"/>
      <c r="P670" s="81"/>
      <c r="Q670" s="81"/>
    </row>
    <row r="671" spans="1:17" x14ac:dyDescent="0.2">
      <c r="A671" s="140" t="s">
        <v>326</v>
      </c>
      <c r="B671" s="140" t="s">
        <v>19</v>
      </c>
      <c r="C671" s="141" t="s">
        <v>463</v>
      </c>
      <c r="D671" s="142">
        <v>41516</v>
      </c>
      <c r="E671" s="143"/>
      <c r="F671" s="144"/>
      <c r="G671" s="145" t="s">
        <v>328</v>
      </c>
      <c r="H671" s="80"/>
      <c r="I671" s="80"/>
      <c r="J671" s="80"/>
      <c r="K671" s="80"/>
      <c r="L671" s="80"/>
      <c r="M671" s="80"/>
      <c r="N671" s="80"/>
      <c r="O671" s="85"/>
      <c r="P671" s="81"/>
      <c r="Q671" s="81"/>
    </row>
    <row r="672" spans="1:17" x14ac:dyDescent="0.15">
      <c r="A672" s="75"/>
      <c r="B672" s="75"/>
      <c r="C672" s="76"/>
      <c r="D672" s="77"/>
      <c r="E672" s="78"/>
      <c r="F672" s="77"/>
      <c r="G672" s="78"/>
      <c r="H672" s="79"/>
      <c r="I672" s="80"/>
      <c r="J672" s="80"/>
      <c r="K672" s="80"/>
      <c r="L672" s="80"/>
      <c r="M672" s="80"/>
      <c r="N672" s="80"/>
      <c r="O672" s="77"/>
      <c r="P672" s="81"/>
      <c r="Q672" s="81"/>
    </row>
    <row r="673" spans="1:17" x14ac:dyDescent="0.15">
      <c r="A673" s="75"/>
      <c r="B673" s="75"/>
      <c r="C673" s="76"/>
      <c r="D673" s="77"/>
      <c r="E673" s="78"/>
      <c r="F673" s="77"/>
      <c r="G673" s="78"/>
      <c r="H673" s="79"/>
      <c r="I673" s="80"/>
      <c r="J673" s="80"/>
      <c r="K673" s="80"/>
      <c r="L673" s="80"/>
      <c r="M673" s="80"/>
      <c r="N673" s="80"/>
      <c r="O673" s="77"/>
      <c r="P673" s="81"/>
      <c r="Q673" s="81"/>
    </row>
    <row r="674" spans="1:17" x14ac:dyDescent="0.15">
      <c r="A674" s="75"/>
      <c r="B674" s="75"/>
      <c r="C674" s="76"/>
      <c r="D674" s="78"/>
      <c r="E674" s="78"/>
      <c r="F674" s="77"/>
      <c r="G674" s="83" t="s">
        <v>477</v>
      </c>
      <c r="H674" s="84">
        <f>SUM(H8:H673)</f>
        <v>152720991</v>
      </c>
      <c r="I674" s="84">
        <f>SUM(I8:I673)</f>
        <v>99318181</v>
      </c>
      <c r="J674" s="84">
        <f>SUM(J8:J673)</f>
        <v>0</v>
      </c>
      <c r="K674" s="84"/>
      <c r="L674" s="84">
        <f>SUM(L8:L673)</f>
        <v>197100000</v>
      </c>
      <c r="M674" s="84">
        <f>SUM(M8:M673)</f>
        <v>104020000</v>
      </c>
      <c r="N674" s="84">
        <f>SUM(N8:N673)</f>
        <v>154340605</v>
      </c>
      <c r="O674" s="85"/>
      <c r="P674" s="81"/>
      <c r="Q674" s="81"/>
    </row>
    <row r="675" spans="1:17" x14ac:dyDescent="0.15">
      <c r="A675" s="19"/>
      <c r="B675" s="19"/>
      <c r="C675" s="20"/>
      <c r="D675" s="21"/>
      <c r="E675" s="21"/>
      <c r="F675" s="22"/>
      <c r="G675" s="21"/>
      <c r="H675" s="21"/>
      <c r="I675" s="23"/>
      <c r="J675" s="23"/>
      <c r="K675" s="23"/>
      <c r="L675" s="23"/>
      <c r="M675" s="23"/>
      <c r="N675" s="23"/>
      <c r="O675" s="22"/>
      <c r="P675" s="25"/>
      <c r="Q675" s="25"/>
    </row>
    <row r="676" spans="1:17" x14ac:dyDescent="0.2">
      <c r="A676" s="92" t="s">
        <v>478</v>
      </c>
      <c r="B676" s="93"/>
      <c r="C676" s="94"/>
      <c r="D676" s="93"/>
      <c r="E676" s="93"/>
      <c r="F676" s="93"/>
      <c r="G676" s="95" t="s">
        <v>479</v>
      </c>
      <c r="H676" s="94"/>
      <c r="I676" s="93"/>
      <c r="J676" s="93"/>
      <c r="K676" s="96"/>
      <c r="L676" s="86"/>
      <c r="M676" s="86"/>
      <c r="N676" s="86"/>
      <c r="O676" s="22"/>
      <c r="P676" s="25"/>
      <c r="Q676" s="25"/>
    </row>
    <row r="677" spans="1:17" x14ac:dyDescent="0.2">
      <c r="A677" s="97" t="s">
        <v>650</v>
      </c>
      <c r="B677" s="93"/>
      <c r="C677" s="94"/>
      <c r="D677" s="93"/>
      <c r="E677" s="93" t="s">
        <v>479</v>
      </c>
      <c r="F677" s="93"/>
      <c r="G677" s="98"/>
      <c r="H677" s="94"/>
      <c r="I677" s="93"/>
      <c r="J677" s="93"/>
      <c r="K677" s="96"/>
      <c r="L677" s="23"/>
      <c r="M677" s="23"/>
      <c r="N677" s="23"/>
      <c r="O677" s="22"/>
      <c r="P677" s="25"/>
      <c r="Q677" s="25"/>
    </row>
    <row r="678" spans="1:17" x14ac:dyDescent="0.2">
      <c r="A678" s="99"/>
      <c r="B678" s="99"/>
      <c r="C678" s="100"/>
      <c r="D678" s="99"/>
      <c r="E678" s="99"/>
      <c r="F678" s="99"/>
      <c r="G678" s="95"/>
      <c r="H678" s="100"/>
      <c r="I678" s="99"/>
      <c r="J678" s="99"/>
      <c r="K678" s="96"/>
      <c r="L678" s="23"/>
      <c r="M678" s="23"/>
      <c r="N678" s="23"/>
      <c r="O678" s="22"/>
      <c r="P678" s="25"/>
      <c r="Q678" s="25"/>
    </row>
    <row r="679" spans="1:17" x14ac:dyDescent="0.2">
      <c r="A679" s="391" t="s">
        <v>481</v>
      </c>
      <c r="B679" s="394" t="s">
        <v>482</v>
      </c>
      <c r="C679" s="395"/>
      <c r="D679" s="396"/>
      <c r="E679" s="394" t="s">
        <v>483</v>
      </c>
      <c r="F679" s="400"/>
      <c r="G679" s="405" t="s">
        <v>484</v>
      </c>
      <c r="H679" s="405" t="s">
        <v>485</v>
      </c>
      <c r="I679" s="408" t="s">
        <v>486</v>
      </c>
      <c r="J679" s="409"/>
      <c r="K679" s="96"/>
      <c r="L679" s="23"/>
      <c r="M679" s="23"/>
      <c r="N679" s="23"/>
      <c r="O679" s="22"/>
      <c r="P679" s="25"/>
      <c r="Q679" s="25"/>
    </row>
    <row r="680" spans="1:17" x14ac:dyDescent="0.2">
      <c r="A680" s="392"/>
      <c r="B680" s="397"/>
      <c r="C680" s="398"/>
      <c r="D680" s="399"/>
      <c r="E680" s="401"/>
      <c r="F680" s="402"/>
      <c r="G680" s="406"/>
      <c r="H680" s="406"/>
      <c r="I680" s="410"/>
      <c r="J680" s="411"/>
      <c r="K680" s="96"/>
      <c r="L680" s="23"/>
      <c r="M680" s="23"/>
      <c r="N680" s="23"/>
      <c r="O680" s="22"/>
      <c r="P680" s="25"/>
      <c r="Q680" s="25"/>
    </row>
    <row r="681" spans="1:17" x14ac:dyDescent="0.2">
      <c r="A681" s="392"/>
      <c r="B681" s="101"/>
      <c r="C681" s="102"/>
      <c r="D681" s="103"/>
      <c r="E681" s="401"/>
      <c r="F681" s="402"/>
      <c r="G681" s="406"/>
      <c r="H681" s="406"/>
      <c r="I681" s="410"/>
      <c r="J681" s="411"/>
      <c r="K681" s="96"/>
      <c r="L681" s="23"/>
      <c r="M681" s="23"/>
      <c r="N681" s="23"/>
      <c r="O681" s="22"/>
      <c r="P681" s="25"/>
      <c r="Q681" s="25"/>
    </row>
    <row r="682" spans="1:17" ht="15.75" x14ac:dyDescent="0.25">
      <c r="A682" s="393"/>
      <c r="B682" s="414" t="s">
        <v>487</v>
      </c>
      <c r="C682" s="415"/>
      <c r="D682" s="104" t="s">
        <v>488</v>
      </c>
      <c r="E682" s="403"/>
      <c r="F682" s="404"/>
      <c r="G682" s="105" t="s">
        <v>489</v>
      </c>
      <c r="H682" s="407"/>
      <c r="I682" s="412"/>
      <c r="J682" s="413"/>
      <c r="K682" s="96"/>
      <c r="L682" s="23"/>
      <c r="M682" s="23"/>
      <c r="N682" s="23"/>
      <c r="O682" s="22"/>
      <c r="P682" s="25"/>
      <c r="Q682" s="25"/>
    </row>
    <row r="683" spans="1:17" x14ac:dyDescent="0.2">
      <c r="A683" s="182"/>
      <c r="B683" s="182"/>
      <c r="C683" s="183"/>
      <c r="D683" s="182"/>
      <c r="E683" s="182"/>
      <c r="F683" s="184"/>
      <c r="G683" s="185"/>
      <c r="H683" s="183"/>
      <c r="I683" s="182"/>
      <c r="J683" s="182"/>
      <c r="K683" s="186"/>
      <c r="L683" s="21"/>
      <c r="M683" s="21"/>
      <c r="N683" s="21"/>
      <c r="O683" s="22"/>
      <c r="P683" s="25"/>
      <c r="Q683" s="25"/>
    </row>
    <row r="684" spans="1:17" x14ac:dyDescent="0.2">
      <c r="A684" s="140" t="s">
        <v>31</v>
      </c>
      <c r="B684" s="140" t="s">
        <v>19</v>
      </c>
      <c r="C684" s="141" t="s">
        <v>50</v>
      </c>
      <c r="D684" s="187">
        <v>38385</v>
      </c>
      <c r="E684" s="153"/>
      <c r="F684" s="154"/>
      <c r="G684" s="155"/>
      <c r="H684" s="183"/>
      <c r="I684" s="182"/>
      <c r="J684" s="182"/>
      <c r="K684" s="186"/>
      <c r="L684" s="21"/>
      <c r="M684" s="21"/>
      <c r="N684" s="21"/>
      <c r="O684" s="22"/>
      <c r="P684" s="25"/>
      <c r="Q684" s="25"/>
    </row>
    <row r="685" spans="1:17" x14ac:dyDescent="0.2">
      <c r="A685" s="182"/>
      <c r="B685" s="182"/>
      <c r="C685" s="183"/>
      <c r="D685" s="182"/>
      <c r="E685" s="182"/>
      <c r="F685" s="184"/>
      <c r="G685" s="185"/>
      <c r="H685" s="183"/>
      <c r="I685" s="182"/>
      <c r="J685" s="182"/>
      <c r="K685" s="186"/>
    </row>
    <row r="686" spans="1:17" x14ac:dyDescent="0.2">
      <c r="A686" s="75" t="s">
        <v>31</v>
      </c>
      <c r="B686" s="75" t="s">
        <v>51</v>
      </c>
      <c r="C686" s="147"/>
      <c r="D686" s="188"/>
      <c r="E686" s="153"/>
      <c r="F686" s="77"/>
      <c r="G686" s="189"/>
      <c r="H686" s="190"/>
      <c r="I686" s="191"/>
      <c r="J686" s="184"/>
      <c r="K686" s="186"/>
    </row>
    <row r="687" spans="1:17" x14ac:dyDescent="0.2">
      <c r="A687" s="75" t="s">
        <v>31</v>
      </c>
      <c r="B687" s="146"/>
      <c r="C687" s="188" t="s">
        <v>52</v>
      </c>
      <c r="D687" s="186"/>
      <c r="E687" s="153" t="s">
        <v>492</v>
      </c>
      <c r="F687" s="77"/>
      <c r="G687" s="189">
        <v>488945</v>
      </c>
      <c r="H687" s="190">
        <v>133</v>
      </c>
      <c r="I687" s="191">
        <v>5.1000000000000004E-3</v>
      </c>
      <c r="J687" s="184" t="s">
        <v>491</v>
      </c>
      <c r="K687" s="186"/>
    </row>
    <row r="688" spans="1:17" x14ac:dyDescent="0.2">
      <c r="A688" s="182"/>
      <c r="B688" s="182"/>
      <c r="C688" s="183"/>
      <c r="D688" s="182"/>
      <c r="E688" s="182"/>
      <c r="F688" s="184"/>
      <c r="G688" s="185"/>
      <c r="H688" s="183"/>
      <c r="I688" s="182"/>
      <c r="J688" s="182"/>
      <c r="K688" s="186"/>
    </row>
    <row r="689" spans="1:11" x14ac:dyDescent="0.2">
      <c r="A689" s="75" t="s">
        <v>31</v>
      </c>
      <c r="B689" s="75" t="s">
        <v>54</v>
      </c>
      <c r="C689" s="147"/>
      <c r="D689" s="188"/>
      <c r="E689" s="153"/>
      <c r="F689" s="77"/>
      <c r="G689" s="189"/>
      <c r="H689" s="190"/>
      <c r="I689" s="191"/>
      <c r="J689" s="184"/>
      <c r="K689" s="186"/>
    </row>
    <row r="690" spans="1:11" x14ac:dyDescent="0.2">
      <c r="A690" s="75" t="s">
        <v>31</v>
      </c>
      <c r="B690" s="146"/>
      <c r="C690" s="188" t="s">
        <v>52</v>
      </c>
      <c r="D690" s="186"/>
      <c r="E690" s="153" t="s">
        <v>492</v>
      </c>
      <c r="F690" s="77"/>
      <c r="G690" s="189">
        <v>489369</v>
      </c>
      <c r="H690" s="190">
        <v>133</v>
      </c>
      <c r="I690" s="191">
        <v>4.8999999999999998E-3</v>
      </c>
      <c r="J690" s="184" t="s">
        <v>491</v>
      </c>
      <c r="K690" s="186"/>
    </row>
    <row r="691" spans="1:11" x14ac:dyDescent="0.2">
      <c r="A691" s="182"/>
      <c r="B691" s="182"/>
      <c r="C691" s="183"/>
      <c r="D691" s="182"/>
      <c r="E691" s="182"/>
      <c r="F691" s="184"/>
      <c r="G691" s="185"/>
      <c r="H691" s="183"/>
      <c r="I691" s="182"/>
      <c r="J691" s="182"/>
      <c r="K691" s="186"/>
    </row>
    <row r="692" spans="1:11" x14ac:dyDescent="0.2">
      <c r="A692" s="140" t="s">
        <v>31</v>
      </c>
      <c r="B692" s="140" t="s">
        <v>19</v>
      </c>
      <c r="C692" s="141" t="s">
        <v>80</v>
      </c>
      <c r="D692" s="187">
        <v>38958</v>
      </c>
      <c r="E692" s="153"/>
      <c r="F692" s="154"/>
      <c r="G692" s="155"/>
      <c r="H692" s="79"/>
      <c r="I692" s="80"/>
      <c r="J692" s="80"/>
      <c r="K692" s="192"/>
    </row>
    <row r="693" spans="1:11" x14ac:dyDescent="0.2">
      <c r="A693" s="75"/>
      <c r="B693" s="146"/>
      <c r="C693" s="147"/>
      <c r="D693" s="188"/>
      <c r="E693" s="188"/>
      <c r="F693" s="77"/>
      <c r="G693" s="189"/>
      <c r="H693" s="190"/>
      <c r="I693" s="191"/>
      <c r="J693" s="184"/>
      <c r="K693" s="192"/>
    </row>
    <row r="694" spans="1:11" x14ac:dyDescent="0.2">
      <c r="A694" s="75" t="s">
        <v>31</v>
      </c>
      <c r="B694" s="75" t="s">
        <v>85</v>
      </c>
      <c r="C694" s="147"/>
      <c r="D694" s="188"/>
      <c r="E694" s="153"/>
      <c r="F694" s="77"/>
      <c r="G694" s="189"/>
      <c r="H694" s="190"/>
      <c r="I694" s="191"/>
      <c r="J694" s="184"/>
      <c r="K694" s="186"/>
    </row>
    <row r="695" spans="1:11" x14ac:dyDescent="0.2">
      <c r="A695" s="75" t="s">
        <v>31</v>
      </c>
      <c r="B695" s="146"/>
      <c r="C695" s="188" t="s">
        <v>52</v>
      </c>
      <c r="D695" s="186"/>
      <c r="E695" s="153" t="s">
        <v>492</v>
      </c>
      <c r="F695" s="77"/>
      <c r="G695" s="189">
        <v>978739</v>
      </c>
      <c r="H695" s="190">
        <v>133</v>
      </c>
      <c r="I695" s="191">
        <v>4.8999999999999998E-3</v>
      </c>
      <c r="J695" s="184" t="s">
        <v>491</v>
      </c>
      <c r="K695" s="186"/>
    </row>
    <row r="696" spans="1:11" x14ac:dyDescent="0.2">
      <c r="A696" s="75" t="s">
        <v>31</v>
      </c>
      <c r="B696" s="146"/>
      <c r="C696" s="188" t="s">
        <v>52</v>
      </c>
      <c r="D696" s="186"/>
      <c r="E696" s="153" t="s">
        <v>492</v>
      </c>
      <c r="F696" s="77"/>
      <c r="G696" s="189">
        <v>489369</v>
      </c>
      <c r="H696" s="190">
        <v>133</v>
      </c>
      <c r="I696" s="191">
        <v>4.8999999999999998E-3</v>
      </c>
      <c r="J696" s="184" t="s">
        <v>491</v>
      </c>
      <c r="K696" s="186"/>
    </row>
    <row r="697" spans="1:11" x14ac:dyDescent="0.2">
      <c r="A697" s="75"/>
      <c r="B697" s="146"/>
      <c r="C697" s="188"/>
      <c r="D697" s="186"/>
      <c r="E697" s="153"/>
      <c r="F697" s="77"/>
      <c r="G697" s="189"/>
      <c r="H697" s="190"/>
      <c r="I697" s="191"/>
      <c r="J697" s="184"/>
      <c r="K697" s="186"/>
    </row>
    <row r="698" spans="1:11" x14ac:dyDescent="0.2">
      <c r="A698" s="140" t="s">
        <v>105</v>
      </c>
      <c r="B698" s="140" t="s">
        <v>19</v>
      </c>
      <c r="C698" s="141" t="s">
        <v>106</v>
      </c>
      <c r="D698" s="187">
        <v>39209</v>
      </c>
      <c r="E698" s="153"/>
      <c r="F698" s="154"/>
      <c r="G698" s="155"/>
      <c r="H698" s="190"/>
      <c r="I698" s="191"/>
      <c r="J698" s="184"/>
      <c r="K698" s="192"/>
    </row>
    <row r="699" spans="1:11" x14ac:dyDescent="0.2">
      <c r="A699" s="75"/>
      <c r="B699" s="146"/>
      <c r="C699" s="147"/>
      <c r="D699" s="188"/>
      <c r="E699" s="188"/>
      <c r="F699" s="77"/>
      <c r="G699" s="189"/>
      <c r="H699" s="190"/>
      <c r="I699" s="191"/>
      <c r="J699" s="184"/>
      <c r="K699" s="192"/>
    </row>
    <row r="700" spans="1:11" x14ac:dyDescent="0.2">
      <c r="A700" s="75" t="s">
        <v>105</v>
      </c>
      <c r="B700" s="75" t="s">
        <v>107</v>
      </c>
      <c r="C700" s="147"/>
      <c r="D700" s="188"/>
      <c r="E700" s="188"/>
      <c r="F700" s="77"/>
      <c r="G700" s="189"/>
      <c r="H700" s="190"/>
      <c r="I700" s="191"/>
      <c r="J700" s="184"/>
      <c r="K700" s="192"/>
    </row>
    <row r="701" spans="1:11" x14ac:dyDescent="0.2">
      <c r="A701" s="75" t="s">
        <v>105</v>
      </c>
      <c r="B701" s="146"/>
      <c r="C701" s="188" t="s">
        <v>52</v>
      </c>
      <c r="D701" s="188"/>
      <c r="E701" s="153" t="s">
        <v>493</v>
      </c>
      <c r="F701" s="77"/>
      <c r="G701" s="189">
        <v>982820</v>
      </c>
      <c r="H701" s="190">
        <v>92</v>
      </c>
      <c r="I701" s="191">
        <v>5.7000000000000002E-3</v>
      </c>
      <c r="J701" s="184" t="s">
        <v>491</v>
      </c>
      <c r="K701" s="192"/>
    </row>
    <row r="702" spans="1:11" x14ac:dyDescent="0.2">
      <c r="A702" s="75"/>
      <c r="B702" s="146"/>
      <c r="C702" s="188"/>
      <c r="D702" s="188"/>
      <c r="E702" s="153"/>
      <c r="F702" s="77"/>
      <c r="G702" s="189"/>
      <c r="H702" s="190"/>
      <c r="I702" s="191"/>
      <c r="J702" s="184"/>
      <c r="K702" s="192"/>
    </row>
    <row r="703" spans="1:11" x14ac:dyDescent="0.2">
      <c r="A703" s="75" t="s">
        <v>105</v>
      </c>
      <c r="B703" s="75" t="s">
        <v>109</v>
      </c>
      <c r="C703" s="147"/>
      <c r="D703" s="188"/>
      <c r="E703" s="188"/>
      <c r="F703" s="77"/>
      <c r="G703" s="189"/>
      <c r="H703" s="190"/>
      <c r="I703" s="191"/>
      <c r="J703" s="184"/>
      <c r="K703" s="192"/>
    </row>
    <row r="704" spans="1:11" x14ac:dyDescent="0.2">
      <c r="A704" s="75" t="s">
        <v>105</v>
      </c>
      <c r="B704" s="146"/>
      <c r="C704" s="188" t="s">
        <v>52</v>
      </c>
      <c r="D704" s="188"/>
      <c r="E704" s="153" t="s">
        <v>493</v>
      </c>
      <c r="F704" s="77"/>
      <c r="G704" s="189">
        <v>980212</v>
      </c>
      <c r="H704" s="190">
        <v>103</v>
      </c>
      <c r="I704" s="191">
        <v>5.8999999999999999E-3</v>
      </c>
      <c r="J704" s="184" t="s">
        <v>491</v>
      </c>
      <c r="K704" s="192"/>
    </row>
    <row r="705" spans="1:11" x14ac:dyDescent="0.2">
      <c r="A705" s="182"/>
      <c r="B705" s="182"/>
      <c r="C705" s="183"/>
      <c r="D705" s="182"/>
      <c r="E705" s="182"/>
      <c r="F705" s="184"/>
      <c r="G705" s="185"/>
      <c r="H705" s="183"/>
      <c r="I705" s="182"/>
      <c r="J705" s="182"/>
      <c r="K705" s="186"/>
    </row>
    <row r="706" spans="1:11" x14ac:dyDescent="0.2">
      <c r="A706" s="140" t="s">
        <v>31</v>
      </c>
      <c r="B706" s="140" t="s">
        <v>19</v>
      </c>
      <c r="C706" s="141" t="s">
        <v>117</v>
      </c>
      <c r="D706" s="187">
        <v>39244</v>
      </c>
      <c r="E706" s="153"/>
      <c r="F706" s="154"/>
      <c r="G706" s="155"/>
      <c r="H706" s="79"/>
      <c r="I706" s="80"/>
      <c r="J706" s="80"/>
      <c r="K706" s="192"/>
    </row>
    <row r="707" spans="1:11" x14ac:dyDescent="0.2">
      <c r="A707" s="75"/>
      <c r="B707" s="146"/>
      <c r="C707" s="147"/>
      <c r="D707" s="188"/>
      <c r="E707" s="153"/>
      <c r="F707" s="77"/>
      <c r="G707" s="189"/>
      <c r="H707" s="190"/>
      <c r="I707" s="191"/>
      <c r="J707" s="184"/>
      <c r="K707" s="192"/>
    </row>
    <row r="708" spans="1:11" x14ac:dyDescent="0.2">
      <c r="A708" s="75" t="s">
        <v>31</v>
      </c>
      <c r="B708" s="75" t="s">
        <v>651</v>
      </c>
      <c r="C708" s="147"/>
      <c r="D708" s="188"/>
      <c r="E708" s="153"/>
      <c r="F708" s="77"/>
      <c r="G708" s="189"/>
      <c r="H708" s="190"/>
      <c r="I708" s="191"/>
      <c r="J708" s="184"/>
      <c r="K708" s="186"/>
    </row>
    <row r="709" spans="1:11" x14ac:dyDescent="0.2">
      <c r="A709" s="75" t="s">
        <v>31</v>
      </c>
      <c r="B709" s="146"/>
      <c r="C709" s="188" t="s">
        <v>52</v>
      </c>
      <c r="D709" s="186"/>
      <c r="E709" s="153" t="s">
        <v>492</v>
      </c>
      <c r="F709" s="77"/>
      <c r="G709" s="189">
        <v>489515</v>
      </c>
      <c r="H709" s="190">
        <v>126</v>
      </c>
      <c r="I709" s="191">
        <v>5.1000000000000004E-3</v>
      </c>
      <c r="J709" s="184" t="s">
        <v>491</v>
      </c>
      <c r="K709" s="186"/>
    </row>
    <row r="710" spans="1:11" x14ac:dyDescent="0.2">
      <c r="A710" s="182"/>
      <c r="B710" s="182"/>
      <c r="C710" s="183"/>
      <c r="D710" s="182"/>
      <c r="E710" s="182"/>
      <c r="F710" s="184"/>
      <c r="G710" s="185"/>
      <c r="H710" s="183"/>
      <c r="I710" s="182"/>
      <c r="J710" s="182"/>
      <c r="K710" s="186"/>
    </row>
    <row r="711" spans="1:11" x14ac:dyDescent="0.2">
      <c r="A711" s="140" t="s">
        <v>146</v>
      </c>
      <c r="B711" s="140" t="s">
        <v>19</v>
      </c>
      <c r="C711" s="141" t="s">
        <v>147</v>
      </c>
      <c r="D711" s="187">
        <v>39365</v>
      </c>
      <c r="E711" s="153"/>
      <c r="F711" s="154"/>
      <c r="G711" s="155"/>
      <c r="H711" s="183"/>
      <c r="I711" s="182"/>
      <c r="J711" s="182"/>
      <c r="K711" s="186"/>
    </row>
    <row r="712" spans="1:11" x14ac:dyDescent="0.2">
      <c r="A712" s="182"/>
      <c r="B712" s="182"/>
      <c r="C712" s="183"/>
      <c r="D712" s="182"/>
      <c r="E712" s="182"/>
      <c r="F712" s="184"/>
      <c r="G712" s="185"/>
      <c r="H712" s="183"/>
      <c r="I712" s="182"/>
      <c r="J712" s="182"/>
      <c r="K712" s="186"/>
    </row>
    <row r="713" spans="1:11" x14ac:dyDescent="0.2">
      <c r="A713" s="75" t="s">
        <v>146</v>
      </c>
      <c r="B713" s="75" t="s">
        <v>519</v>
      </c>
      <c r="C713" s="183"/>
      <c r="D713" s="182"/>
      <c r="E713" s="182"/>
      <c r="F713" s="184"/>
      <c r="G713" s="185"/>
      <c r="H713" s="183"/>
      <c r="I713" s="182"/>
      <c r="J713" s="182"/>
      <c r="K713" s="186"/>
    </row>
    <row r="714" spans="1:11" x14ac:dyDescent="0.2">
      <c r="A714" s="75" t="s">
        <v>146</v>
      </c>
      <c r="B714" s="182"/>
      <c r="C714" s="77" t="s">
        <v>520</v>
      </c>
      <c r="D714" s="182"/>
      <c r="E714" s="182" t="s">
        <v>652</v>
      </c>
      <c r="F714" s="184"/>
      <c r="G714" s="185">
        <v>6934385</v>
      </c>
      <c r="H714" s="183">
        <v>62</v>
      </c>
      <c r="I714" s="191">
        <v>4.5999999999999999E-3</v>
      </c>
      <c r="J714" s="182" t="s">
        <v>491</v>
      </c>
      <c r="K714" s="186"/>
    </row>
    <row r="715" spans="1:11" x14ac:dyDescent="0.2">
      <c r="A715" s="182"/>
      <c r="B715" s="182"/>
      <c r="C715" s="183"/>
      <c r="D715" s="182"/>
      <c r="E715" s="182"/>
      <c r="F715" s="184"/>
      <c r="G715" s="185"/>
      <c r="H715" s="183"/>
      <c r="I715" s="182"/>
      <c r="J715" s="182"/>
      <c r="K715" s="186"/>
    </row>
    <row r="716" spans="1:11" x14ac:dyDescent="0.2">
      <c r="A716" s="140" t="s">
        <v>31</v>
      </c>
      <c r="B716" s="140" t="s">
        <v>19</v>
      </c>
      <c r="C716" s="141" t="s">
        <v>163</v>
      </c>
      <c r="D716" s="187">
        <v>39646</v>
      </c>
      <c r="E716" s="153"/>
      <c r="F716" s="154"/>
      <c r="G716" s="155"/>
      <c r="H716" s="79"/>
      <c r="I716" s="80"/>
      <c r="J716" s="80"/>
      <c r="K716" s="192"/>
    </row>
    <row r="717" spans="1:11" x14ac:dyDescent="0.2">
      <c r="A717" s="75"/>
      <c r="B717" s="146"/>
      <c r="C717" s="188"/>
      <c r="D717" s="186"/>
      <c r="E717" s="153"/>
      <c r="F717" s="77"/>
      <c r="G717" s="189"/>
      <c r="H717" s="190"/>
      <c r="I717" s="191"/>
      <c r="J717" s="184"/>
      <c r="K717" s="186"/>
    </row>
    <row r="718" spans="1:11" x14ac:dyDescent="0.2">
      <c r="A718" s="75" t="s">
        <v>31</v>
      </c>
      <c r="B718" s="75" t="s">
        <v>178</v>
      </c>
      <c r="C718" s="147"/>
      <c r="D718" s="188"/>
      <c r="E718" s="153"/>
      <c r="F718" s="77"/>
      <c r="G718" s="189"/>
      <c r="H718" s="190"/>
      <c r="I718" s="191"/>
      <c r="J718" s="184"/>
      <c r="K718" s="186"/>
    </row>
    <row r="719" spans="1:11" x14ac:dyDescent="0.2">
      <c r="A719" s="75" t="s">
        <v>31</v>
      </c>
      <c r="B719" s="146"/>
      <c r="C719" s="188" t="s">
        <v>52</v>
      </c>
      <c r="D719" s="186"/>
      <c r="E719" s="153" t="s">
        <v>492</v>
      </c>
      <c r="F719" s="77"/>
      <c r="G719" s="189">
        <v>977890</v>
      </c>
      <c r="H719" s="190">
        <v>133</v>
      </c>
      <c r="I719" s="191">
        <v>5.1000000000000004E-3</v>
      </c>
      <c r="J719" s="184" t="s">
        <v>491</v>
      </c>
      <c r="K719" s="186"/>
    </row>
    <row r="720" spans="1:11" x14ac:dyDescent="0.2">
      <c r="A720" s="75" t="s">
        <v>31</v>
      </c>
      <c r="B720" s="146"/>
      <c r="C720" s="188" t="s">
        <v>52</v>
      </c>
      <c r="D720" s="186"/>
      <c r="E720" s="153" t="s">
        <v>492</v>
      </c>
      <c r="F720" s="77"/>
      <c r="G720" s="189">
        <v>488945</v>
      </c>
      <c r="H720" s="190">
        <v>133</v>
      </c>
      <c r="I720" s="191">
        <v>5.1000000000000004E-3</v>
      </c>
      <c r="J720" s="184" t="s">
        <v>491</v>
      </c>
      <c r="K720" s="186"/>
    </row>
    <row r="721" spans="1:11" x14ac:dyDescent="0.2">
      <c r="A721" s="75"/>
      <c r="B721" s="146"/>
      <c r="C721" s="188"/>
      <c r="D721" s="186"/>
      <c r="E721" s="153"/>
      <c r="F721" s="77"/>
      <c r="G721" s="189"/>
      <c r="H721" s="190"/>
      <c r="I721" s="191"/>
      <c r="J721" s="184"/>
      <c r="K721" s="186"/>
    </row>
    <row r="722" spans="1:11" x14ac:dyDescent="0.2">
      <c r="A722" s="75" t="s">
        <v>31</v>
      </c>
      <c r="B722" s="75" t="s">
        <v>180</v>
      </c>
      <c r="C722" s="147"/>
      <c r="D722" s="188"/>
      <c r="E722" s="153"/>
      <c r="F722" s="77"/>
      <c r="G722" s="189"/>
      <c r="H722" s="190"/>
      <c r="I722" s="191"/>
      <c r="J722" s="184"/>
      <c r="K722" s="186"/>
    </row>
    <row r="723" spans="1:11" x14ac:dyDescent="0.2">
      <c r="A723" s="75" t="s">
        <v>31</v>
      </c>
      <c r="B723" s="146"/>
      <c r="C723" s="188" t="s">
        <v>52</v>
      </c>
      <c r="D723" s="186"/>
      <c r="E723" s="153" t="s">
        <v>492</v>
      </c>
      <c r="F723" s="77"/>
      <c r="G723" s="189">
        <v>979835</v>
      </c>
      <c r="H723" s="190">
        <v>126</v>
      </c>
      <c r="I723" s="191">
        <v>4.8999999999999998E-3</v>
      </c>
      <c r="J723" s="184" t="s">
        <v>491</v>
      </c>
      <c r="K723" s="186"/>
    </row>
    <row r="724" spans="1:11" x14ac:dyDescent="0.2">
      <c r="A724" s="75" t="s">
        <v>31</v>
      </c>
      <c r="B724" s="146"/>
      <c r="C724" s="188" t="s">
        <v>52</v>
      </c>
      <c r="D724" s="186"/>
      <c r="E724" s="153" t="s">
        <v>492</v>
      </c>
      <c r="F724" s="77"/>
      <c r="G724" s="189">
        <v>489918</v>
      </c>
      <c r="H724" s="190">
        <v>126</v>
      </c>
      <c r="I724" s="191">
        <v>4.8999999999999998E-3</v>
      </c>
      <c r="J724" s="184" t="s">
        <v>491</v>
      </c>
      <c r="K724" s="186"/>
    </row>
    <row r="725" spans="1:11" x14ac:dyDescent="0.2">
      <c r="A725" s="75"/>
      <c r="B725" s="146"/>
      <c r="C725" s="188"/>
      <c r="D725" s="186"/>
      <c r="E725" s="153"/>
      <c r="F725" s="77"/>
      <c r="G725" s="189"/>
      <c r="H725" s="190"/>
      <c r="I725" s="191"/>
      <c r="J725" s="184"/>
      <c r="K725" s="186"/>
    </row>
    <row r="726" spans="1:11" x14ac:dyDescent="0.2">
      <c r="A726" s="140" t="s">
        <v>28</v>
      </c>
      <c r="B726" s="140" t="s">
        <v>19</v>
      </c>
      <c r="C726" s="141" t="s">
        <v>248</v>
      </c>
      <c r="D726" s="187">
        <v>39925</v>
      </c>
      <c r="E726" s="153"/>
      <c r="F726" s="154"/>
      <c r="G726" s="155"/>
      <c r="H726" s="183"/>
      <c r="I726" s="182"/>
      <c r="J726" s="182"/>
      <c r="K726" s="186"/>
    </row>
    <row r="727" spans="1:11" x14ac:dyDescent="0.2">
      <c r="A727" s="182"/>
      <c r="B727" s="182"/>
      <c r="C727" s="183"/>
      <c r="D727" s="182"/>
      <c r="E727" s="182"/>
      <c r="F727" s="184"/>
      <c r="G727" s="185"/>
      <c r="H727" s="183"/>
      <c r="I727" s="182"/>
      <c r="J727" s="182"/>
      <c r="K727" s="186"/>
    </row>
    <row r="728" spans="1:11" x14ac:dyDescent="0.2">
      <c r="A728" s="75" t="s">
        <v>28</v>
      </c>
      <c r="B728" s="75" t="s">
        <v>250</v>
      </c>
      <c r="C728" s="183"/>
      <c r="D728" s="182"/>
      <c r="E728" s="182"/>
      <c r="F728" s="184"/>
      <c r="G728" s="185"/>
      <c r="H728" s="183"/>
      <c r="I728" s="182"/>
      <c r="J728" s="182"/>
      <c r="K728" s="186"/>
    </row>
    <row r="729" spans="1:11" x14ac:dyDescent="0.2">
      <c r="A729" s="75" t="s">
        <v>28</v>
      </c>
      <c r="B729" s="182"/>
      <c r="C729" s="75" t="s">
        <v>255</v>
      </c>
      <c r="D729" s="182"/>
      <c r="E729" s="182" t="s">
        <v>526</v>
      </c>
      <c r="F729" s="184"/>
      <c r="G729" s="185">
        <v>7315241</v>
      </c>
      <c r="H729" s="183">
        <v>79</v>
      </c>
      <c r="I729" s="191">
        <v>4.4000000000000003E-3</v>
      </c>
      <c r="J729" s="184" t="s">
        <v>491</v>
      </c>
      <c r="K729" s="186"/>
    </row>
    <row r="730" spans="1:11" x14ac:dyDescent="0.2">
      <c r="A730" s="182"/>
      <c r="B730" s="182"/>
      <c r="C730" s="183"/>
      <c r="D730" s="182"/>
      <c r="E730" s="182"/>
      <c r="F730" s="184"/>
      <c r="G730" s="185"/>
      <c r="H730" s="183"/>
      <c r="I730" s="182"/>
      <c r="J730" s="182"/>
      <c r="K730" s="186"/>
    </row>
    <row r="731" spans="1:11" x14ac:dyDescent="0.2">
      <c r="A731" s="140" t="s">
        <v>326</v>
      </c>
      <c r="B731" s="140" t="s">
        <v>19</v>
      </c>
      <c r="C731" s="141" t="s">
        <v>327</v>
      </c>
      <c r="D731" s="187">
        <v>40514</v>
      </c>
      <c r="E731" s="153"/>
      <c r="F731" s="154"/>
      <c r="G731" s="155"/>
      <c r="H731" s="190"/>
      <c r="I731" s="191"/>
      <c r="J731" s="184"/>
      <c r="K731" s="192"/>
    </row>
    <row r="732" spans="1:11" x14ac:dyDescent="0.2">
      <c r="A732" s="75"/>
      <c r="B732" s="186"/>
      <c r="C732" s="166"/>
      <c r="D732" s="188"/>
      <c r="E732" s="153"/>
      <c r="F732" s="77"/>
      <c r="G732" s="189"/>
      <c r="H732" s="190"/>
      <c r="I732" s="191"/>
      <c r="J732" s="184"/>
      <c r="K732" s="192"/>
    </row>
    <row r="733" spans="1:11" x14ac:dyDescent="0.2">
      <c r="A733" s="75" t="s">
        <v>326</v>
      </c>
      <c r="B733" s="75" t="s">
        <v>332</v>
      </c>
      <c r="C733" s="166"/>
      <c r="D733" s="188"/>
      <c r="E733" s="153"/>
      <c r="F733" s="77"/>
      <c r="G733" s="189"/>
      <c r="H733" s="190"/>
      <c r="I733" s="191"/>
      <c r="J733" s="184"/>
      <c r="K733" s="192"/>
    </row>
    <row r="734" spans="1:11" x14ac:dyDescent="0.2">
      <c r="A734" s="75" t="s">
        <v>326</v>
      </c>
      <c r="B734" s="186"/>
      <c r="C734" s="77" t="s">
        <v>333</v>
      </c>
      <c r="D734" s="188"/>
      <c r="E734" s="153" t="s">
        <v>495</v>
      </c>
      <c r="F734" s="77"/>
      <c r="G734" s="189">
        <v>983558</v>
      </c>
      <c r="H734" s="190">
        <v>85</v>
      </c>
      <c r="I734" s="191">
        <v>5.8999999999999999E-3</v>
      </c>
      <c r="J734" s="184" t="s">
        <v>491</v>
      </c>
      <c r="K734" s="192"/>
    </row>
    <row r="735" spans="1:11" x14ac:dyDescent="0.2">
      <c r="A735" s="75" t="s">
        <v>326</v>
      </c>
      <c r="B735" s="186"/>
      <c r="C735" s="77" t="s">
        <v>333</v>
      </c>
      <c r="D735" s="188"/>
      <c r="E735" s="153" t="s">
        <v>495</v>
      </c>
      <c r="F735" s="77"/>
      <c r="G735" s="189">
        <v>986229</v>
      </c>
      <c r="H735" s="190">
        <v>71</v>
      </c>
      <c r="I735" s="191">
        <v>5.8999999999999999E-3</v>
      </c>
      <c r="J735" s="184" t="s">
        <v>491</v>
      </c>
      <c r="K735" s="192"/>
    </row>
    <row r="736" spans="1:11" x14ac:dyDescent="0.2">
      <c r="A736" s="182"/>
      <c r="B736" s="182"/>
      <c r="C736" s="183"/>
      <c r="D736" s="182"/>
      <c r="E736" s="182"/>
      <c r="F736" s="184"/>
      <c r="G736" s="185"/>
      <c r="H736" s="183"/>
      <c r="I736" s="182"/>
      <c r="J736" s="182"/>
      <c r="K736" s="186"/>
    </row>
    <row r="737" spans="1:11" x14ac:dyDescent="0.2">
      <c r="A737" s="175" t="s">
        <v>347</v>
      </c>
      <c r="B737" s="175" t="s">
        <v>19</v>
      </c>
      <c r="C737" s="176" t="s">
        <v>348</v>
      </c>
      <c r="D737" s="193">
        <v>40557</v>
      </c>
      <c r="E737" s="194"/>
      <c r="F737" s="195"/>
      <c r="G737" s="196"/>
      <c r="H737" s="190"/>
      <c r="I737" s="191"/>
      <c r="J737" s="197"/>
      <c r="K737" s="198"/>
    </row>
    <row r="738" spans="1:11" x14ac:dyDescent="0.2">
      <c r="A738" s="167"/>
      <c r="B738" s="199"/>
      <c r="C738" s="200"/>
      <c r="D738" s="201"/>
      <c r="E738" s="194"/>
      <c r="F738" s="170"/>
      <c r="G738" s="202"/>
      <c r="H738" s="190"/>
      <c r="I738" s="191"/>
      <c r="J738" s="197"/>
      <c r="K738" s="198"/>
    </row>
    <row r="739" spans="1:11" x14ac:dyDescent="0.2">
      <c r="A739" s="167" t="s">
        <v>347</v>
      </c>
      <c r="B739" s="167" t="s">
        <v>596</v>
      </c>
      <c r="C739" s="200"/>
      <c r="D739" s="201"/>
      <c r="E739" s="194"/>
      <c r="F739" s="170"/>
      <c r="G739" s="202"/>
      <c r="H739" s="190"/>
      <c r="I739" s="191"/>
      <c r="J739" s="197"/>
      <c r="K739" s="198"/>
    </row>
    <row r="740" spans="1:11" x14ac:dyDescent="0.2">
      <c r="A740" s="167" t="s">
        <v>347</v>
      </c>
      <c r="B740" s="199"/>
      <c r="C740" s="200" t="s">
        <v>600</v>
      </c>
      <c r="D740" s="201"/>
      <c r="E740" s="194" t="s">
        <v>527</v>
      </c>
      <c r="F740" s="170"/>
      <c r="G740" s="202">
        <v>198011</v>
      </c>
      <c r="H740" s="190">
        <v>52</v>
      </c>
      <c r="I740" s="191">
        <v>5.79E-3</v>
      </c>
      <c r="J740" s="197" t="s">
        <v>491</v>
      </c>
      <c r="K740" s="198"/>
    </row>
    <row r="741" spans="1:11" x14ac:dyDescent="0.2">
      <c r="A741" s="167" t="s">
        <v>347</v>
      </c>
      <c r="B741" s="199"/>
      <c r="C741" s="200" t="s">
        <v>600</v>
      </c>
      <c r="D741" s="201"/>
      <c r="E741" s="194" t="s">
        <v>527</v>
      </c>
      <c r="F741" s="170"/>
      <c r="G741" s="202">
        <v>495032</v>
      </c>
      <c r="H741" s="190">
        <v>52</v>
      </c>
      <c r="I741" s="191">
        <v>5.79E-3</v>
      </c>
      <c r="J741" s="197" t="s">
        <v>491</v>
      </c>
      <c r="K741" s="198"/>
    </row>
    <row r="742" spans="1:11" x14ac:dyDescent="0.2">
      <c r="A742" s="167" t="s">
        <v>347</v>
      </c>
      <c r="B742" s="199"/>
      <c r="C742" s="200" t="s">
        <v>600</v>
      </c>
      <c r="D742" s="201"/>
      <c r="E742" s="194" t="s">
        <v>527</v>
      </c>
      <c r="F742" s="170"/>
      <c r="G742" s="202">
        <v>792037</v>
      </c>
      <c r="H742" s="190">
        <v>52</v>
      </c>
      <c r="I742" s="191">
        <v>5.7999999999999996E-3</v>
      </c>
      <c r="J742" s="197" t="s">
        <v>491</v>
      </c>
      <c r="K742" s="198"/>
    </row>
    <row r="743" spans="1:11" x14ac:dyDescent="0.2">
      <c r="A743" s="182"/>
      <c r="B743" s="182"/>
      <c r="C743" s="183"/>
      <c r="D743" s="182"/>
      <c r="E743" s="182"/>
      <c r="F743" s="184"/>
      <c r="G743" s="185"/>
      <c r="H743" s="183"/>
      <c r="I743" s="191"/>
      <c r="J743" s="182"/>
      <c r="K743" s="186"/>
    </row>
    <row r="744" spans="1:11" x14ac:dyDescent="0.2">
      <c r="A744" s="140" t="s">
        <v>31</v>
      </c>
      <c r="B744" s="140" t="s">
        <v>19</v>
      </c>
      <c r="C744" s="141" t="s">
        <v>422</v>
      </c>
      <c r="D744" s="187">
        <v>41220</v>
      </c>
      <c r="E744" s="153"/>
      <c r="F744" s="154"/>
      <c r="G744" s="155"/>
      <c r="H744" s="79"/>
      <c r="I744" s="80"/>
      <c r="J744" s="80"/>
      <c r="K744" s="192"/>
    </row>
    <row r="745" spans="1:11" x14ac:dyDescent="0.2">
      <c r="A745" s="75"/>
      <c r="B745" s="146"/>
      <c r="C745" s="147"/>
      <c r="D745" s="188"/>
      <c r="E745" s="188"/>
      <c r="F745" s="77"/>
      <c r="G745" s="189"/>
      <c r="H745" s="190"/>
      <c r="I745" s="191"/>
      <c r="J745" s="184"/>
      <c r="K745" s="192"/>
    </row>
    <row r="746" spans="1:11" x14ac:dyDescent="0.2">
      <c r="A746" s="75" t="s">
        <v>31</v>
      </c>
      <c r="B746" s="75" t="s">
        <v>427</v>
      </c>
      <c r="C746" s="147"/>
      <c r="D746" s="188"/>
      <c r="E746" s="153"/>
      <c r="F746" s="77"/>
      <c r="G746" s="189"/>
      <c r="H746" s="190"/>
      <c r="I746" s="191"/>
      <c r="J746" s="184"/>
      <c r="K746" s="186"/>
    </row>
    <row r="747" spans="1:11" x14ac:dyDescent="0.2">
      <c r="A747" s="75" t="s">
        <v>31</v>
      </c>
      <c r="B747" s="146"/>
      <c r="C747" s="188" t="s">
        <v>52</v>
      </c>
      <c r="D747" s="186"/>
      <c r="E747" s="153" t="s">
        <v>492</v>
      </c>
      <c r="F747" s="77"/>
      <c r="G747" s="189">
        <v>978053</v>
      </c>
      <c r="H747" s="190">
        <v>132</v>
      </c>
      <c r="I747" s="191">
        <v>5.1000000000000004E-3</v>
      </c>
      <c r="J747" s="184" t="s">
        <v>491</v>
      </c>
      <c r="K747" s="186"/>
    </row>
    <row r="748" spans="1:11" x14ac:dyDescent="0.2">
      <c r="A748" s="75" t="s">
        <v>31</v>
      </c>
      <c r="B748" s="146"/>
      <c r="C748" s="188" t="s">
        <v>52</v>
      </c>
      <c r="D748" s="186"/>
      <c r="E748" s="153" t="s">
        <v>492</v>
      </c>
      <c r="F748" s="77"/>
      <c r="G748" s="189">
        <v>488984</v>
      </c>
      <c r="H748" s="190">
        <v>132</v>
      </c>
      <c r="I748" s="191">
        <v>5.1200000000000004E-3</v>
      </c>
      <c r="J748" s="184" t="s">
        <v>491</v>
      </c>
      <c r="K748" s="186"/>
    </row>
    <row r="749" spans="1:11" x14ac:dyDescent="0.2">
      <c r="A749" s="75"/>
      <c r="B749" s="146"/>
      <c r="C749" s="188"/>
      <c r="D749" s="186"/>
      <c r="E749" s="153"/>
      <c r="F749" s="77"/>
      <c r="G749" s="189"/>
      <c r="H749" s="190"/>
      <c r="I749" s="191"/>
      <c r="J749" s="184"/>
      <c r="K749" s="186"/>
    </row>
    <row r="750" spans="1:11" x14ac:dyDescent="0.2">
      <c r="A750" s="75" t="s">
        <v>31</v>
      </c>
      <c r="B750" s="75" t="s">
        <v>429</v>
      </c>
      <c r="C750" s="147"/>
      <c r="D750" s="188"/>
      <c r="E750" s="153"/>
      <c r="F750" s="77"/>
      <c r="G750" s="189"/>
      <c r="H750" s="190"/>
      <c r="I750" s="191"/>
      <c r="J750" s="184"/>
      <c r="K750" s="186"/>
    </row>
    <row r="751" spans="1:11" x14ac:dyDescent="0.2">
      <c r="A751" s="75" t="s">
        <v>31</v>
      </c>
      <c r="B751" s="146"/>
      <c r="C751" s="188" t="s">
        <v>52</v>
      </c>
      <c r="D751" s="186"/>
      <c r="E751" s="153" t="s">
        <v>492</v>
      </c>
      <c r="F751" s="77"/>
      <c r="G751" s="189">
        <v>1466835</v>
      </c>
      <c r="H751" s="190">
        <v>133</v>
      </c>
      <c r="I751" s="191">
        <v>5.1000000000000004E-3</v>
      </c>
      <c r="J751" s="184" t="s">
        <v>491</v>
      </c>
      <c r="K751" s="186"/>
    </row>
    <row r="752" spans="1:11" x14ac:dyDescent="0.2">
      <c r="A752" s="75" t="s">
        <v>31</v>
      </c>
      <c r="B752" s="146"/>
      <c r="C752" s="188" t="s">
        <v>52</v>
      </c>
      <c r="D752" s="186"/>
      <c r="E752" s="153" t="s">
        <v>492</v>
      </c>
      <c r="F752" s="77"/>
      <c r="G752" s="189">
        <v>488945</v>
      </c>
      <c r="H752" s="190">
        <v>133</v>
      </c>
      <c r="I752" s="191">
        <v>5.1000000000000004E-3</v>
      </c>
      <c r="J752" s="184" t="s">
        <v>491</v>
      </c>
      <c r="K752" s="186"/>
    </row>
    <row r="753" spans="1:11" x14ac:dyDescent="0.2">
      <c r="A753" s="75"/>
      <c r="B753" s="146"/>
      <c r="C753" s="188"/>
      <c r="D753" s="186"/>
      <c r="E753" s="153"/>
      <c r="F753" s="77"/>
      <c r="G753" s="189"/>
      <c r="H753" s="190"/>
      <c r="I753" s="191"/>
      <c r="J753" s="184"/>
      <c r="K753" s="186"/>
    </row>
    <row r="754" spans="1:11" x14ac:dyDescent="0.2">
      <c r="A754" s="75" t="s">
        <v>31</v>
      </c>
      <c r="B754" s="75" t="s">
        <v>431</v>
      </c>
      <c r="C754" s="147"/>
      <c r="D754" s="188"/>
      <c r="E754" s="153"/>
      <c r="F754" s="77"/>
      <c r="G754" s="189"/>
      <c r="H754" s="190"/>
      <c r="I754" s="191"/>
      <c r="J754" s="184"/>
      <c r="K754" s="186"/>
    </row>
    <row r="755" spans="1:11" x14ac:dyDescent="0.2">
      <c r="A755" s="75" t="s">
        <v>31</v>
      </c>
      <c r="B755" s="146"/>
      <c r="C755" s="188" t="s">
        <v>52</v>
      </c>
      <c r="D755" s="186"/>
      <c r="E755" s="153" t="s">
        <v>492</v>
      </c>
      <c r="F755" s="77"/>
      <c r="G755" s="189">
        <v>980934</v>
      </c>
      <c r="H755" s="190">
        <v>119</v>
      </c>
      <c r="I755" s="191">
        <v>4.8999999999999998E-3</v>
      </c>
      <c r="J755" s="184" t="s">
        <v>491</v>
      </c>
      <c r="K755" s="186"/>
    </row>
    <row r="756" spans="1:11" x14ac:dyDescent="0.2">
      <c r="A756" s="75" t="s">
        <v>31</v>
      </c>
      <c r="B756" s="146"/>
      <c r="C756" s="188" t="s">
        <v>52</v>
      </c>
      <c r="D756" s="186"/>
      <c r="E756" s="153" t="s">
        <v>492</v>
      </c>
      <c r="F756" s="77"/>
      <c r="G756" s="189">
        <v>490467</v>
      </c>
      <c r="H756" s="190">
        <v>119</v>
      </c>
      <c r="I756" s="191">
        <v>4.8999999999999998E-3</v>
      </c>
      <c r="J756" s="184" t="s">
        <v>491</v>
      </c>
      <c r="K756" s="186"/>
    </row>
    <row r="757" spans="1:11" x14ac:dyDescent="0.2">
      <c r="A757" s="75"/>
      <c r="B757" s="146"/>
      <c r="C757" s="188"/>
      <c r="D757" s="186"/>
      <c r="E757" s="153"/>
      <c r="F757" s="77"/>
      <c r="G757" s="189"/>
      <c r="H757" s="190"/>
      <c r="I757" s="191"/>
      <c r="J757" s="184"/>
      <c r="K757" s="186"/>
    </row>
    <row r="758" spans="1:11" x14ac:dyDescent="0.2">
      <c r="A758" s="140" t="s">
        <v>47</v>
      </c>
      <c r="B758" s="140" t="s">
        <v>19</v>
      </c>
      <c r="C758" s="141" t="s">
        <v>449</v>
      </c>
      <c r="D758" s="187">
        <v>41373</v>
      </c>
      <c r="E758" s="153"/>
      <c r="F758" s="154"/>
      <c r="G758" s="155"/>
      <c r="H758" s="203"/>
      <c r="I758" s="191"/>
      <c r="J758" s="197"/>
      <c r="K758" s="198"/>
    </row>
    <row r="759" spans="1:11" x14ac:dyDescent="0.2">
      <c r="A759" s="167"/>
      <c r="B759" s="204"/>
      <c r="C759" s="170"/>
      <c r="D759" s="205"/>
      <c r="E759" s="194"/>
      <c r="F759" s="197"/>
      <c r="G759" s="206"/>
      <c r="H759" s="203"/>
      <c r="I759" s="191"/>
      <c r="J759" s="197"/>
      <c r="K759" s="198"/>
    </row>
    <row r="760" spans="1:11" x14ac:dyDescent="0.2">
      <c r="A760" s="167" t="s">
        <v>47</v>
      </c>
      <c r="B760" s="75" t="s">
        <v>362</v>
      </c>
      <c r="C760" s="200"/>
      <c r="D760" s="201"/>
      <c r="E760" s="201"/>
      <c r="F760" s="170"/>
      <c r="G760" s="202"/>
      <c r="H760" s="190"/>
      <c r="I760" s="191"/>
      <c r="J760" s="197"/>
      <c r="K760" s="207"/>
    </row>
    <row r="761" spans="1:11" x14ac:dyDescent="0.2">
      <c r="A761" s="167" t="s">
        <v>47</v>
      </c>
      <c r="B761" s="199"/>
      <c r="C761" s="170"/>
      <c r="D761" s="205" t="s">
        <v>450</v>
      </c>
      <c r="E761" s="194" t="s">
        <v>490</v>
      </c>
      <c r="F761" s="170"/>
      <c r="G761" s="202">
        <v>993739</v>
      </c>
      <c r="H761" s="190">
        <v>35</v>
      </c>
      <c r="I761" s="191">
        <v>5.4000000000000003E-3</v>
      </c>
      <c r="J761" s="197" t="s">
        <v>491</v>
      </c>
      <c r="K761" s="207"/>
    </row>
    <row r="762" spans="1:11" x14ac:dyDescent="0.2">
      <c r="A762" s="167" t="s">
        <v>47</v>
      </c>
      <c r="B762" s="199"/>
      <c r="C762" s="170"/>
      <c r="D762" s="205" t="s">
        <v>451</v>
      </c>
      <c r="E762" s="194" t="s">
        <v>490</v>
      </c>
      <c r="F762" s="170"/>
      <c r="G762" s="202">
        <v>992142</v>
      </c>
      <c r="H762" s="190">
        <v>44</v>
      </c>
      <c r="I762" s="191">
        <v>5.4000000000000003E-3</v>
      </c>
      <c r="J762" s="197" t="s">
        <v>491</v>
      </c>
      <c r="K762" s="207"/>
    </row>
    <row r="763" spans="1:11" x14ac:dyDescent="0.2">
      <c r="A763" s="167" t="s">
        <v>47</v>
      </c>
      <c r="B763" s="199"/>
      <c r="C763" s="170"/>
      <c r="D763" s="205" t="s">
        <v>453</v>
      </c>
      <c r="E763" s="194" t="s">
        <v>490</v>
      </c>
      <c r="F763" s="170"/>
      <c r="G763" s="202">
        <v>989668</v>
      </c>
      <c r="H763" s="190">
        <v>58</v>
      </c>
      <c r="I763" s="191">
        <v>5.4000000000000003E-3</v>
      </c>
      <c r="J763" s="197" t="s">
        <v>491</v>
      </c>
      <c r="K763" s="207"/>
    </row>
    <row r="764" spans="1:11" x14ac:dyDescent="0.2">
      <c r="A764" s="167" t="s">
        <v>47</v>
      </c>
      <c r="B764" s="199"/>
      <c r="C764" s="170"/>
      <c r="D764" s="205" t="s">
        <v>454</v>
      </c>
      <c r="E764" s="194" t="s">
        <v>490</v>
      </c>
      <c r="F764" s="170"/>
      <c r="G764" s="202">
        <v>985011</v>
      </c>
      <c r="H764" s="190">
        <v>83</v>
      </c>
      <c r="I764" s="191">
        <v>5.4999999999999997E-3</v>
      </c>
      <c r="J764" s="197" t="s">
        <v>491</v>
      </c>
      <c r="K764" s="207"/>
    </row>
    <row r="765" spans="1:11" x14ac:dyDescent="0.2">
      <c r="A765" s="167"/>
      <c r="B765" s="199"/>
      <c r="C765" s="170"/>
      <c r="D765" s="205"/>
      <c r="E765" s="194"/>
      <c r="F765" s="170"/>
      <c r="G765" s="202"/>
      <c r="H765" s="190"/>
      <c r="I765" s="191"/>
      <c r="J765" s="197"/>
      <c r="K765" s="207"/>
    </row>
    <row r="766" spans="1:11" x14ac:dyDescent="0.2">
      <c r="A766" s="140" t="s">
        <v>38</v>
      </c>
      <c r="B766" s="140" t="s">
        <v>19</v>
      </c>
      <c r="C766" s="141" t="s">
        <v>459</v>
      </c>
      <c r="D766" s="187">
        <v>41416</v>
      </c>
      <c r="E766" s="153"/>
      <c r="F766" s="154"/>
      <c r="G766" s="155"/>
      <c r="H766" s="190"/>
      <c r="I766" s="191"/>
      <c r="J766" s="197"/>
      <c r="K766" s="207"/>
    </row>
    <row r="767" spans="1:11" x14ac:dyDescent="0.2">
      <c r="A767" s="167"/>
      <c r="B767" s="199"/>
      <c r="C767" s="170"/>
      <c r="D767" s="205"/>
      <c r="E767" s="194"/>
      <c r="F767" s="170"/>
      <c r="G767" s="202"/>
      <c r="H767" s="190"/>
      <c r="I767" s="191"/>
      <c r="J767" s="197"/>
      <c r="K767" s="207"/>
    </row>
    <row r="768" spans="1:11" x14ac:dyDescent="0.2">
      <c r="A768" s="75" t="s">
        <v>38</v>
      </c>
      <c r="B768" s="75" t="s">
        <v>362</v>
      </c>
      <c r="C768" s="76"/>
      <c r="D768" s="77"/>
      <c r="E768" s="194"/>
      <c r="F768" s="170"/>
      <c r="G768" s="202"/>
      <c r="H768" s="190"/>
      <c r="I768" s="191"/>
      <c r="J768" s="197"/>
      <c r="K768" s="207"/>
    </row>
    <row r="769" spans="1:11" x14ac:dyDescent="0.2">
      <c r="A769" s="75" t="s">
        <v>38</v>
      </c>
      <c r="B769" s="75"/>
      <c r="C769" s="76"/>
      <c r="D769" s="156" t="s">
        <v>460</v>
      </c>
      <c r="E769" s="194" t="s">
        <v>653</v>
      </c>
      <c r="F769" s="170"/>
      <c r="G769" s="202">
        <v>11545515</v>
      </c>
      <c r="H769" s="190">
        <v>1087</v>
      </c>
      <c r="I769" s="191">
        <v>3.542E-3</v>
      </c>
      <c r="J769" s="197" t="s">
        <v>491</v>
      </c>
      <c r="K769" s="207"/>
    </row>
    <row r="770" spans="1:11" x14ac:dyDescent="0.2">
      <c r="A770" s="167"/>
      <c r="B770" s="204"/>
      <c r="C770" s="170"/>
      <c r="D770" s="205"/>
      <c r="E770" s="194"/>
      <c r="F770" s="197"/>
      <c r="G770" s="206"/>
      <c r="H770" s="203"/>
      <c r="I770" s="191"/>
      <c r="J770" s="197"/>
      <c r="K770" s="198"/>
    </row>
    <row r="771" spans="1:11" x14ac:dyDescent="0.2">
      <c r="A771" s="182"/>
      <c r="B771" s="208"/>
      <c r="C771" s="183"/>
      <c r="D771" s="209"/>
      <c r="E771" s="182"/>
      <c r="F771" s="210" t="s">
        <v>477</v>
      </c>
      <c r="G771" s="211">
        <f>SUM(G683:G770)</f>
        <v>45940343</v>
      </c>
      <c r="H771" s="212"/>
      <c r="I771" s="191"/>
      <c r="J771" s="184"/>
      <c r="K771" s="184"/>
    </row>
    <row r="772" spans="1:11" x14ac:dyDescent="0.2">
      <c r="A772" s="125"/>
      <c r="B772" s="133"/>
      <c r="C772" s="126"/>
      <c r="D772" s="134"/>
      <c r="E772" s="125"/>
      <c r="F772" s="127"/>
      <c r="G772" s="130"/>
      <c r="H772" s="122"/>
      <c r="I772" s="113"/>
      <c r="J772" s="127"/>
      <c r="K772" s="127"/>
    </row>
    <row r="773" spans="1:11" x14ac:dyDescent="0.2">
      <c r="A773" s="125"/>
      <c r="B773" s="133"/>
      <c r="C773" s="126"/>
      <c r="D773" s="134"/>
      <c r="E773" s="125"/>
      <c r="F773" s="127"/>
      <c r="G773" s="130"/>
      <c r="H773" s="122"/>
      <c r="I773" s="113"/>
      <c r="J773" s="127"/>
      <c r="K773" s="127"/>
    </row>
    <row r="774" spans="1:11" x14ac:dyDescent="0.2">
      <c r="A774" s="125"/>
      <c r="B774" s="125"/>
      <c r="C774" s="126"/>
      <c r="D774" s="125"/>
      <c r="E774" s="125"/>
      <c r="F774" s="127"/>
      <c r="G774" s="128"/>
      <c r="H774" s="126"/>
      <c r="I774" s="125"/>
      <c r="J774" s="125"/>
      <c r="K774" s="129"/>
    </row>
    <row r="775" spans="1:11" x14ac:dyDescent="0.2">
      <c r="A775" s="125"/>
      <c r="B775" s="125"/>
      <c r="C775" s="126"/>
      <c r="D775" s="125"/>
      <c r="E775" s="125"/>
      <c r="F775" s="127"/>
      <c r="G775" s="128"/>
      <c r="H775" s="126"/>
      <c r="I775" s="125"/>
      <c r="J775" s="125"/>
      <c r="K775" s="129"/>
    </row>
    <row r="776" spans="1:11" x14ac:dyDescent="0.2">
      <c r="A776" s="125"/>
      <c r="B776" s="125"/>
      <c r="C776" s="126"/>
      <c r="D776" s="125"/>
      <c r="E776" s="125"/>
      <c r="F776" s="127"/>
      <c r="G776" s="128"/>
      <c r="H776" s="126"/>
      <c r="I776" s="125"/>
      <c r="J776" s="125"/>
      <c r="K776" s="129"/>
    </row>
    <row r="777" spans="1:11" x14ac:dyDescent="0.2">
      <c r="A777" s="125"/>
      <c r="B777" s="125"/>
      <c r="C777" s="126"/>
      <c r="D777" s="125"/>
      <c r="E777" s="125"/>
      <c r="F777" s="127"/>
      <c r="G777" s="128"/>
      <c r="H777" s="126"/>
      <c r="I777" s="125"/>
      <c r="J777" s="125"/>
      <c r="K777" s="129"/>
    </row>
    <row r="778" spans="1:11" x14ac:dyDescent="0.2">
      <c r="A778" s="125"/>
      <c r="B778" s="125"/>
      <c r="C778" s="126"/>
      <c r="D778" s="125"/>
      <c r="E778" s="125"/>
      <c r="F778" s="127"/>
      <c r="G778" s="128"/>
      <c r="H778" s="126"/>
      <c r="I778" s="125"/>
      <c r="J778" s="125"/>
      <c r="K778" s="129"/>
    </row>
    <row r="779" spans="1:11" x14ac:dyDescent="0.2">
      <c r="A779" s="125"/>
      <c r="B779" s="125"/>
      <c r="C779" s="126"/>
      <c r="D779" s="125"/>
      <c r="E779" s="125"/>
      <c r="F779" s="127"/>
      <c r="G779" s="128"/>
      <c r="H779" s="126"/>
      <c r="I779" s="125"/>
      <c r="J779" s="125"/>
      <c r="K779" s="129"/>
    </row>
    <row r="780" spans="1:11" x14ac:dyDescent="0.2">
      <c r="A780" s="125"/>
      <c r="B780" s="125"/>
      <c r="C780" s="126"/>
      <c r="D780" s="125"/>
      <c r="E780" s="125"/>
      <c r="F780" s="127"/>
      <c r="G780" s="128"/>
      <c r="H780" s="126"/>
      <c r="I780" s="125"/>
      <c r="J780" s="125"/>
      <c r="K780" s="129"/>
    </row>
    <row r="781" spans="1:11" x14ac:dyDescent="0.2">
      <c r="A781" s="125"/>
      <c r="B781" s="125"/>
      <c r="C781" s="126"/>
      <c r="D781" s="125"/>
      <c r="E781" s="125"/>
      <c r="F781" s="127"/>
      <c r="G781" s="128"/>
      <c r="H781" s="126"/>
      <c r="I781" s="125"/>
      <c r="J781" s="125"/>
      <c r="K781" s="129"/>
    </row>
    <row r="782" spans="1:11" x14ac:dyDescent="0.2">
      <c r="A782" s="125"/>
      <c r="B782" s="125"/>
      <c r="C782" s="126"/>
      <c r="D782" s="125"/>
      <c r="E782" s="125"/>
      <c r="F782" s="127"/>
      <c r="G782" s="128"/>
      <c r="H782" s="126"/>
      <c r="I782" s="125"/>
      <c r="J782" s="125"/>
      <c r="K782" s="129"/>
    </row>
    <row r="783" spans="1:11" x14ac:dyDescent="0.2">
      <c r="A783" s="125"/>
      <c r="B783" s="125"/>
      <c r="C783" s="126"/>
      <c r="D783" s="125"/>
      <c r="E783" s="125"/>
      <c r="F783" s="127"/>
      <c r="G783" s="128"/>
      <c r="H783" s="126"/>
      <c r="I783" s="125"/>
      <c r="J783" s="125"/>
      <c r="K783" s="129"/>
    </row>
    <row r="784" spans="1:11" x14ac:dyDescent="0.2">
      <c r="A784" s="125"/>
      <c r="B784" s="125"/>
      <c r="C784" s="126"/>
      <c r="D784" s="125"/>
      <c r="E784" s="125"/>
      <c r="F784" s="127"/>
      <c r="G784" s="128"/>
      <c r="H784" s="126"/>
      <c r="I784" s="125"/>
      <c r="J784" s="125"/>
      <c r="K784" s="129"/>
    </row>
    <row r="785" spans="1:11" x14ac:dyDescent="0.2">
      <c r="A785" s="125"/>
      <c r="B785" s="125"/>
      <c r="C785" s="126"/>
      <c r="D785" s="125"/>
      <c r="E785" s="125"/>
      <c r="F785" s="127"/>
      <c r="G785" s="128"/>
      <c r="H785" s="126"/>
      <c r="I785" s="125"/>
      <c r="J785" s="125"/>
      <c r="K785" s="129"/>
    </row>
    <row r="786" spans="1:11" x14ac:dyDescent="0.2">
      <c r="A786" s="125"/>
      <c r="B786" s="125"/>
      <c r="C786" s="126"/>
      <c r="D786" s="125"/>
      <c r="E786" s="125"/>
      <c r="F786" s="127"/>
      <c r="G786" s="128"/>
      <c r="H786" s="126"/>
      <c r="I786" s="125"/>
      <c r="J786" s="125"/>
      <c r="K786" s="129"/>
    </row>
    <row r="787" spans="1:11" x14ac:dyDescent="0.2">
      <c r="A787" s="125"/>
      <c r="B787" s="125"/>
      <c r="C787" s="126"/>
      <c r="D787" s="125"/>
      <c r="E787" s="125"/>
      <c r="F787" s="127"/>
      <c r="G787" s="128"/>
      <c r="H787" s="126"/>
      <c r="I787" s="125"/>
      <c r="J787" s="125"/>
      <c r="K787" s="129"/>
    </row>
    <row r="788" spans="1:11" x14ac:dyDescent="0.2">
      <c r="A788" s="125"/>
      <c r="B788" s="125"/>
      <c r="C788" s="126"/>
      <c r="D788" s="125"/>
      <c r="E788" s="125"/>
      <c r="F788" s="127"/>
      <c r="G788" s="128"/>
      <c r="H788" s="126"/>
      <c r="I788" s="125"/>
      <c r="J788" s="125"/>
      <c r="K788" s="129"/>
    </row>
  </sheetData>
  <mergeCells count="22">
    <mergeCell ref="A4:A7"/>
    <mergeCell ref="C4:E5"/>
    <mergeCell ref="F4:G7"/>
    <mergeCell ref="H4:J4"/>
    <mergeCell ref="K4:K7"/>
    <mergeCell ref="C6:C7"/>
    <mergeCell ref="D6:E7"/>
    <mergeCell ref="I679:J682"/>
    <mergeCell ref="B682:C682"/>
    <mergeCell ref="N4:N6"/>
    <mergeCell ref="O4:O7"/>
    <mergeCell ref="H5:H6"/>
    <mergeCell ref="I5:I6"/>
    <mergeCell ref="J5:J6"/>
    <mergeCell ref="L5:L6"/>
    <mergeCell ref="M5:M6"/>
    <mergeCell ref="L4:M4"/>
    <mergeCell ref="A679:A682"/>
    <mergeCell ref="B679:D680"/>
    <mergeCell ref="E679:F682"/>
    <mergeCell ref="G679:G681"/>
    <mergeCell ref="H679:H6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2014-02-26T13:34:41Z</dcterms:modified>
</cp:coreProperties>
</file>