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1"/>
  </bookViews>
  <sheets>
    <sheet name="Agosto 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<sst xmlns="http://schemas.openxmlformats.org/spreadsheetml/2006/main" count="187" uniqueCount="59">
  <si>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</si>
  <si>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</si>
  <si>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</si>
  <si>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</si>
  <si>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</si>
  <si>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</si>
  <si>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</si>
  <si>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</si>
  <si>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</si>
  <si>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</si>
  <si>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</si>
  <si>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</si>
  <si>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</si>
  <si>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</si>
  <si>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</si>
  <si>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</si>
  <si>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</si>
  <si>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</si>
  <si>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</si>
  <si>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</si>
  <si>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</si>
  <si>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</si>
  <si>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</si>
  <si>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</si>
  <si>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</si>
  <si>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</si>
  <si>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</si>
  <si>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</si>
  <si>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</si>
  <si>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</si>
  <si>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</si>
  <si>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</si>
  <si>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</si>
  <si>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</si>
  <si>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</si>
  <si>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</si>
  <si>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</si>
  <si>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</si>
  <si>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</si>
  <si>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</si>
  <si>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</si>
  <si>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</si>
  <si>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</si>
  <si>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Agosto 2013</t>
  </si>
  <si>
    <t>Tipo Op.</t>
  </si>
  <si>
    <t>Nº Operaciones
Junio 2013</t>
  </si>
  <si>
    <t>Monto (MM$)
Junio 2013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</si>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</sst>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4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rmal 6" xfId="90"/>
    <cellStyle name="Notas" xfId="91"/>
    <cellStyle name="Notas 2" xfId="92"/>
    <cellStyle name="Percent" xfId="93"/>
    <cellStyle name="Porcentaje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13'!$E$9:$E$28</c:f>
              <c:numCache/>
            </c:numRef>
          </c:val>
          <c:smooth val="0"/>
        </c:ser>
        <c:ser>
          <c:idx val="1"/>
          <c:order val="1"/>
          <c:tx>
            <c:strRef>
              <c:f>'Agosto 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13'!$F$9:$F$28</c:f>
              <c:numCache/>
            </c:numRef>
          </c:val>
          <c:smooth val="0"/>
        </c:ser>
        <c:ser>
          <c:idx val="2"/>
          <c:order val="2"/>
          <c:tx>
            <c:strRef>
              <c:f>'Agosto 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13'!$G$9:$G$28</c:f>
              <c:numCache/>
            </c:numRef>
          </c:val>
          <c:smooth val="0"/>
        </c:ser>
        <c:ser>
          <c:idx val="3"/>
          <c:order val="3"/>
          <c:tx>
            <c:strRef>
              <c:f>'Agosto 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13'!$H$9:$H$28</c:f>
              <c:numCache/>
            </c:numRef>
          </c:val>
          <c:smooth val="0"/>
        </c:ser>
        <c:marker val="1"/>
        <c:axId val="16000383"/>
        <c:axId val="9785720"/>
      </c:line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00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13'!$I$9:$I$28</c:f>
              <c:numCache/>
            </c:numRef>
          </c:val>
          <c:smooth val="0"/>
        </c:ser>
        <c:ser>
          <c:idx val="1"/>
          <c:order val="1"/>
          <c:tx>
            <c:strRef>
              <c:f>'Agosto 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13'!$J$9:$J$28</c:f>
              <c:numCache/>
            </c:numRef>
          </c:val>
          <c:smooth val="0"/>
        </c:ser>
        <c:ser>
          <c:idx val="2"/>
          <c:order val="2"/>
          <c:tx>
            <c:strRef>
              <c:f>'Agosto 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13'!$K$9:$K$28</c:f>
              <c:numCache/>
            </c:numRef>
          </c:val>
          <c:smooth val="0"/>
        </c:ser>
        <c:ser>
          <c:idx val="3"/>
          <c:order val="3"/>
          <c:tx>
            <c:strRef>
              <c:f>'Agosto 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13'!$D$9:$D$28</c:f>
              <c:strCache/>
            </c:strRef>
          </c:cat>
          <c:val>
            <c:numRef>
              <c:f>'Agosto 13'!$L$9:$L$28</c:f>
              <c:numCache/>
            </c:numRef>
          </c:val>
          <c:smooth val="0"/>
        </c:ser>
        <c:marker val="1"/>
        <c:axId val="20962617"/>
        <c:axId val="54445826"/>
      </c:line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45826"/>
        <c:crosses val="autoZero"/>
        <c:auto val="1"/>
        <c:lblOffset val="100"/>
        <c:tickLblSkip val="1"/>
        <c:noMultiLvlLbl val="0"/>
      </c:catAx>
      <c:valAx>
        <c:axId val="54445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962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13'!$E$37:$E$56</c:f>
              <c:numCache/>
            </c:numRef>
          </c:val>
          <c:smooth val="0"/>
        </c:ser>
        <c:ser>
          <c:idx val="1"/>
          <c:order val="1"/>
          <c:tx>
            <c:strRef>
              <c:f>'Agosto 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13'!$F$37:$F$56</c:f>
              <c:numCache/>
            </c:numRef>
          </c:val>
          <c:smooth val="0"/>
        </c:ser>
        <c:ser>
          <c:idx val="2"/>
          <c:order val="2"/>
          <c:tx>
            <c:strRef>
              <c:f>'Agosto 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13'!$G$37:$G$56</c:f>
              <c:numCache/>
            </c:numRef>
          </c:val>
          <c:smooth val="0"/>
        </c:ser>
        <c:ser>
          <c:idx val="3"/>
          <c:order val="3"/>
          <c:tx>
            <c:strRef>
              <c:f>'Agosto 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13'!$H$37:$H$56</c:f>
              <c:numCache/>
            </c:numRef>
          </c:val>
          <c:smooth val="0"/>
        </c:ser>
        <c:marker val="1"/>
        <c:axId val="20250387"/>
        <c:axId val="48035756"/>
      </c:line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50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13'!$I$37:$I$56</c:f>
              <c:numCache/>
            </c:numRef>
          </c:val>
          <c:smooth val="0"/>
        </c:ser>
        <c:ser>
          <c:idx val="1"/>
          <c:order val="1"/>
          <c:tx>
            <c:strRef>
              <c:f>'Agosto 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13'!$J$37:$J$56</c:f>
              <c:numCache/>
            </c:numRef>
          </c:val>
          <c:smooth val="0"/>
        </c:ser>
        <c:ser>
          <c:idx val="2"/>
          <c:order val="2"/>
          <c:tx>
            <c:strRef>
              <c:f>'Agosto 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13'!$K$37:$K$56</c:f>
              <c:numCache/>
            </c:numRef>
          </c:val>
          <c:smooth val="0"/>
        </c:ser>
        <c:ser>
          <c:idx val="3"/>
          <c:order val="3"/>
          <c:tx>
            <c:strRef>
              <c:f>'Agosto 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13'!$D$37:$D$56</c:f>
              <c:strCache/>
            </c:strRef>
          </c:cat>
          <c:val>
            <c:numRef>
              <c:f>'Agosto 13'!$L$37:$L$56</c:f>
              <c:numCache/>
            </c:numRef>
          </c:val>
          <c:smooth val="0"/>
        </c:ser>
        <c:marker val="1"/>
        <c:axId val="29668621"/>
        <c:axId val="65690998"/>
      </c:line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66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13'!$E$74:$E$93</c:f>
              <c:numCache/>
            </c:numRef>
          </c:val>
          <c:smooth val="0"/>
        </c:ser>
        <c:ser>
          <c:idx val="1"/>
          <c:order val="1"/>
          <c:tx>
            <c:strRef>
              <c:f>'Agosto 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13'!$F$74:$F$93</c:f>
              <c:numCache/>
            </c:numRef>
          </c:val>
          <c:smooth val="0"/>
        </c:ser>
        <c:ser>
          <c:idx val="2"/>
          <c:order val="2"/>
          <c:tx>
            <c:strRef>
              <c:f>'Agosto 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13'!$G$74:$G$93</c:f>
              <c:numCache/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348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13'!$H$74:$H$93</c:f>
              <c:numCache/>
            </c:numRef>
          </c:val>
          <c:smooth val="0"/>
        </c:ser>
        <c:ser>
          <c:idx val="1"/>
          <c:order val="1"/>
          <c:tx>
            <c:strRef>
              <c:f>'Agosto 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13'!$I$74:$I$93</c:f>
              <c:numCache/>
            </c:numRef>
          </c:val>
          <c:smooth val="0"/>
        </c:ser>
        <c:ser>
          <c:idx val="2"/>
          <c:order val="2"/>
          <c:tx>
            <c:strRef>
              <c:f>'Agosto 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13'!$D$74:$D$93</c:f>
              <c:strCache/>
            </c:strRef>
          </c:cat>
          <c:val>
            <c:numRef>
              <c:f>'Agosto 13'!$J$74:$J$93</c:f>
              <c:numCache/>
            </c:numRef>
          </c:val>
          <c:smooth val="0"/>
        </c:ser>
        <c:marker val="1"/>
        <c:axId val="40117601"/>
        <c:axId val="25514090"/>
      </c:line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17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13'!$E$102:$E$121</c:f>
              <c:numCache/>
            </c:numRef>
          </c:val>
          <c:smooth val="0"/>
        </c:ser>
        <c:ser>
          <c:idx val="1"/>
          <c:order val="1"/>
          <c:tx>
            <c:strRef>
              <c:f>'Agosto 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13'!$F$102:$F$121</c:f>
              <c:numCache/>
            </c:numRef>
          </c:val>
          <c:smooth val="0"/>
        </c:ser>
        <c:ser>
          <c:idx val="2"/>
          <c:order val="2"/>
          <c:tx>
            <c:strRef>
              <c:f>'Agosto 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13'!$G$102:$G$121</c:f>
              <c:numCache/>
            </c:numRef>
          </c:val>
          <c:smooth val="0"/>
        </c:ser>
        <c:marker val="1"/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00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'Agosto 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13'!$H$102:$H$121</c:f>
              <c:numCache/>
            </c:numRef>
          </c:val>
          <c:smooth val="0"/>
        </c:ser>
        <c:ser>
          <c:idx val="1"/>
          <c:order val="1"/>
          <c:tx>
            <c:strRef>
              <c:f>'Agosto 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13'!$I$102:$I$121</c:f>
              <c:numCache/>
            </c:numRef>
          </c:val>
          <c:smooth val="0"/>
        </c:ser>
        <c:ser>
          <c:idx val="2"/>
          <c:order val="2"/>
          <c:tx>
            <c:strRef>
              <c:f>'Agosto 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'Agosto 13'!$D$102:$D$121</c:f>
              <c:strCache/>
            </c:strRef>
          </c:cat>
          <c:val>
            <c:numRef>
              <c:f>'Agosto 13'!$J$102:$J$121</c:f>
              <c:numCache/>
            </c:numRef>
          </c:val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61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21</v>
          </cell>
        </row>
        <row r="32">
          <cell r="A32">
            <v>20130801</v>
          </cell>
          <cell r="B32">
            <v>1675</v>
          </cell>
          <cell r="C32">
            <v>51759.905515428916</v>
          </cell>
          <cell r="D32">
            <v>565919931618</v>
          </cell>
          <cell r="E32">
            <v>848441278974.6484</v>
          </cell>
          <cell r="F32">
            <v>325</v>
          </cell>
          <cell r="G32">
            <v>450.0844835082507</v>
          </cell>
          <cell r="H32">
            <v>276983478999</v>
          </cell>
          <cell r="I32">
            <v>520959161024.1555</v>
          </cell>
          <cell r="J32">
            <v>76</v>
          </cell>
          <cell r="K32">
            <v>137.56141009078172</v>
          </cell>
          <cell r="L32">
            <v>4345094027</v>
          </cell>
          <cell r="M32">
            <v>12591084727.837975</v>
          </cell>
          <cell r="N32">
            <v>169</v>
          </cell>
          <cell r="O32">
            <v>255.27012684152044</v>
          </cell>
          <cell r="P32">
            <v>139256179683</v>
          </cell>
          <cell r="Q32">
            <v>267141792687.92938</v>
          </cell>
          <cell r="R32">
            <v>940</v>
          </cell>
          <cell r="S32">
            <v>967.8336334704559</v>
          </cell>
          <cell r="T32">
            <v>71199166154</v>
          </cell>
          <cell r="U32">
            <v>81926477862.33447</v>
          </cell>
          <cell r="V32">
            <v>165</v>
          </cell>
          <cell r="W32">
            <v>281.16547610861625</v>
          </cell>
          <cell r="X32">
            <v>74136012755</v>
          </cell>
          <cell r="Y32">
            <v>87216344721.59589</v>
          </cell>
          <cell r="Z32">
            <v>4864</v>
          </cell>
          <cell r="AA32">
            <v>6597.143393739334</v>
          </cell>
          <cell r="AB32">
            <v>3494100257646</v>
          </cell>
          <cell r="AC32">
            <v>3918063026324.161</v>
          </cell>
          <cell r="AD32">
            <v>2060</v>
          </cell>
          <cell r="AE32">
            <v>3126.6299877427236</v>
          </cell>
          <cell r="AF32">
            <v>746448795605</v>
          </cell>
          <cell r="AG32">
            <v>1033098642519.5603</v>
          </cell>
          <cell r="AH32">
            <v>2375</v>
          </cell>
          <cell r="AI32">
            <v>3287.868052765394</v>
          </cell>
          <cell r="AJ32">
            <v>792006168327</v>
          </cell>
          <cell r="AK32">
            <v>1060317456575.6758</v>
          </cell>
          <cell r="AL32">
            <v>381</v>
          </cell>
          <cell r="AM32">
            <v>380.7977764826792</v>
          </cell>
          <cell r="AN32">
            <v>1950675942069</v>
          </cell>
          <cell r="AO32">
            <v>2183050833135.8433</v>
          </cell>
          <cell r="AP32">
            <v>48</v>
          </cell>
          <cell r="AQ32">
            <v>81.29146455952872</v>
          </cell>
          <cell r="AR32">
            <v>4969351645</v>
          </cell>
          <cell r="AS32">
            <v>21089114879.101967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zoomScale="85" zoomScaleNormal="85" zoomScalePageLayoutView="0" workbookViewId="0" topLeftCell="A79">
      <selection activeCell="J120" sqref="J120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2357.3333333333335</v>
      </c>
      <c r="F28" s="10">
        <v>2400.0476190476193</v>
      </c>
      <c r="G28" s="10">
        <v>392.5238095238095</v>
      </c>
      <c r="H28" s="10">
        <v>137.57142857142858</v>
      </c>
      <c r="I28" s="10">
        <v>49504</v>
      </c>
      <c r="J28" s="10">
        <v>50401</v>
      </c>
      <c r="K28" s="10">
        <v>8243</v>
      </c>
      <c r="L28" s="10">
        <v>2889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16359818.953577</v>
      </c>
      <c r="F56" s="19">
        <v>16327115.518562</v>
      </c>
      <c r="G56" s="19">
        <v>33128143.288266</v>
      </c>
      <c r="H56" s="20">
        <v>882723.557924</v>
      </c>
      <c r="I56" s="21">
        <v>31913.775841802155</v>
      </c>
      <c r="J56" s="21">
        <v>31846.831945444774</v>
      </c>
      <c r="K56" s="21">
        <v>64630.86724214355</v>
      </c>
      <c r="L56" s="21">
        <v>477.65624149693235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893.7619047619048</v>
      </c>
      <c r="F93" s="10">
        <v>182.33333333333334</v>
      </c>
      <c r="G93" s="10">
        <v>420.8571428571429</v>
      </c>
      <c r="H93" s="10">
        <v>18769</v>
      </c>
      <c r="I93" s="10">
        <v>3829</v>
      </c>
      <c r="J93" s="10">
        <v>8838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1118245.89472</v>
      </c>
      <c r="F121" s="10">
        <v>2937089.196818</v>
      </c>
      <c r="G121" s="10">
        <v>7211658.784475</v>
      </c>
      <c r="H121" s="24">
        <v>2182.732167781404</v>
      </c>
      <c r="I121" s="24">
        <v>5724.828560129624</v>
      </c>
      <c r="J121" s="24">
        <v>14069.304900432422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tabSelected="1" zoomScale="78" zoomScaleNormal="78" zoomScalePageLayoutView="0" workbookViewId="0" topLeftCell="A1">
      <selection activeCell="B34" sqref="B34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43</v>
      </c>
      <c r="C5" s="27"/>
      <c r="D5" s="27"/>
    </row>
    <row r="6" spans="2:4" ht="25.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+'Agosto 13'!I28</f>
        <v>49504</v>
      </c>
      <c r="D7" s="31">
        <f>+'Agosto 13'!E56</f>
        <v>16359818.953577</v>
      </c>
    </row>
    <row r="8" spans="2:4" ht="15">
      <c r="B8" s="30" t="s">
        <v>48</v>
      </c>
      <c r="C8" s="31">
        <f>+'Agosto 13'!J28</f>
        <v>50401</v>
      </c>
      <c r="D8" s="31">
        <f>+'Agosto 13'!F56</f>
        <v>16327115.518562</v>
      </c>
    </row>
    <row r="9" spans="2:4" ht="15">
      <c r="B9" s="30" t="s">
        <v>49</v>
      </c>
      <c r="C9" s="31">
        <f>+'Agosto 13'!K28</f>
        <v>8243</v>
      </c>
      <c r="D9" s="31">
        <f>+'Agosto 13'!G56</f>
        <v>33128143.288266</v>
      </c>
    </row>
    <row r="10" spans="2:4" ht="15">
      <c r="B10" s="30" t="s">
        <v>50</v>
      </c>
      <c r="C10" s="31">
        <f>+'Agosto 13'!L28</f>
        <v>2889</v>
      </c>
      <c r="D10" s="31">
        <f>+'Agosto 13'!H56</f>
        <v>882723.557924</v>
      </c>
    </row>
    <row r="11" spans="2:4" ht="15.75">
      <c r="B11" s="32" t="s">
        <v>51</v>
      </c>
      <c r="C11" s="33">
        <f>+C7+C8+C9+C10</f>
        <v>111037</v>
      </c>
      <c r="D11" s="33">
        <f>+D7+D8+D9+D10</f>
        <v>66697801.31832901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AVERAGE('Agosto 13'!I9:I20)</f>
        <v>48114.75</v>
      </c>
      <c r="D23" s="31">
        <f>AVERAGE('Agosto 13'!E37:E48)</f>
        <v>13980125.039363084</v>
      </c>
    </row>
    <row r="24" spans="2:4" ht="15">
      <c r="B24" s="30" t="s">
        <v>48</v>
      </c>
      <c r="C24" s="31">
        <f>AVERAGE('Agosto 13'!J9:J20)</f>
        <v>51268.666666666664</v>
      </c>
      <c r="D24" s="31">
        <f>AVERAGE('Agosto 13'!F37:F48)</f>
        <v>13707468.620340668</v>
      </c>
    </row>
    <row r="25" spans="2:4" ht="15">
      <c r="B25" s="30" t="s">
        <v>49</v>
      </c>
      <c r="C25" s="31">
        <f>AVERAGE('Agosto 13'!K9:K20)</f>
        <v>7243.75</v>
      </c>
      <c r="D25" s="31">
        <f>AVERAGE('Agosto 13'!G37:G48)</f>
        <v>29400314.831627328</v>
      </c>
    </row>
    <row r="26" spans="2:4" ht="15">
      <c r="B26" s="30" t="s">
        <v>50</v>
      </c>
      <c r="C26" s="31">
        <f>AVERAGE('Agosto 13'!L9:L20)</f>
        <v>2212.8333333333335</v>
      </c>
      <c r="D26" s="31">
        <f>AVERAGE('Agosto 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+B5</f>
        <v>Agosto 2013</v>
      </c>
      <c r="C39" s="27"/>
      <c r="D39" s="27"/>
    </row>
    <row r="40" spans="2:4" ht="25.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+'Agosto 13'!H93</f>
        <v>18769</v>
      </c>
      <c r="D41" s="31">
        <f>+'Agosto 13'!E121</f>
        <v>1118245.89472</v>
      </c>
    </row>
    <row r="42" spans="2:4" ht="15">
      <c r="B42" s="30" t="s">
        <v>57</v>
      </c>
      <c r="C42" s="31">
        <f>+'Agosto 13'!I93</f>
        <v>3829</v>
      </c>
      <c r="D42" s="31">
        <f>+'Agosto 13'!F121</f>
        <v>2937089.196818</v>
      </c>
    </row>
    <row r="43" spans="2:4" ht="15">
      <c r="B43" s="30" t="s">
        <v>58</v>
      </c>
      <c r="C43" s="31">
        <f>+'Agosto 13'!J93</f>
        <v>8838</v>
      </c>
      <c r="D43" s="31">
        <f>+'Agosto 13'!G121</f>
        <v>7211658.784475</v>
      </c>
    </row>
    <row r="44" spans="2:4" ht="15.75">
      <c r="B44" s="32" t="s">
        <v>51</v>
      </c>
      <c r="C44" s="33">
        <f>+C41+C42+C43</f>
        <v>31436</v>
      </c>
      <c r="D44" s="33">
        <f>+D41+D42+D43</f>
        <v>11266993.876013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AVERAGE('Agosto 13'!H74:H85)</f>
        <v>19565.333333333332</v>
      </c>
      <c r="D57" s="31">
        <f>AVERAGE('Agosto 13'!E102:E113)</f>
        <v>1301150.0661236667</v>
      </c>
    </row>
    <row r="58" spans="2:4" ht="15">
      <c r="B58" s="30" t="s">
        <v>57</v>
      </c>
      <c r="C58" s="31">
        <f>AVERAGE('Agosto 13'!I74:I85)</f>
        <v>2987.75</v>
      </c>
      <c r="D58" s="31">
        <f>AVERAGE('Agosto 13'!F102:F113)</f>
        <v>2483423.9543046663</v>
      </c>
    </row>
    <row r="59" spans="2:4" ht="15">
      <c r="B59" s="30" t="s">
        <v>58</v>
      </c>
      <c r="C59" s="31">
        <f>AVERAGE('Agosto 13'!J74:J85)</f>
        <v>8821.5</v>
      </c>
      <c r="D59" s="31">
        <f>AVERAGE('Agosto 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2013-09-16T15:59:27Z</dcterms:created>
  <dcterms:modified xsi:type="dcterms:W3CDTF">2013-10-02T15:02:04Z</dcterms:modified>
  <cp:category/>
  <cp:version/>
  <cp:contentType/>
  <cp:contentStatus/>
</cp:coreProperties>
</file>