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Ene-13 NºOp" sheetId="1" r:id="rId1"/>
    <sheet name="Ene-13 UF" sheetId="2" r:id="rId2"/>
    <sheet name="Ene-13 US$" sheetId="3" r:id="rId3"/>
  </sheets>
  <definedNames>
    <definedName name="_xlnm.Print_Area" localSheetId="1">'Ene-13 UF'!$B$2:$L$158</definedName>
    <definedName name="_xlnm.Print_Area" localSheetId="2">'Ene-13 US$'!$B$2:$L$156</definedName>
    <definedName name="PHAUF" localSheetId="1">'Ene-13 UF'!$F$29:$F$40,OFFSET('Ene-13 UF'!$F$42,,,COUNT('Ene-13 UF'!$D$42:$D$53),1)</definedName>
    <definedName name="PHAUS" localSheetId="2">'Ene-13 US$'!$F$29:$F$40,OFFSET('Ene-13 US$'!$F$42,,,COUNT('Ene-13 US$'!$D$42:$D$53),1)</definedName>
    <definedName name="phluf" localSheetId="1">'Ene-13 UF'!$G$29:$G$40,OFFSET('Ene-13 UF'!$G$42,,,COUNT('Ene-13 UF'!$D$42:$D$53),1)</definedName>
    <definedName name="PHLUS" localSheetId="2">'Ene-13 US$'!$G$29:$G$40,OFFSET('Ene-13 US$'!$G$42,,,COUNT('Ene-13 US$'!$D$42:$D$53),1)</definedName>
    <definedName name="PMAUF" localSheetId="1">'Ene-13 UF'!$H$29:$H$40,OFFSET('Ene-13 UF'!$H$42,,,COUNT('Ene-13 UF'!$D$42:$D$53),1)</definedName>
    <definedName name="PMAUS" localSheetId="2">'Ene-13 US$'!$H$29:$H$40,OFFSET('Ene-13 US$'!$H$42,,,COUNT('Ene-13 US$'!$D$42:$D$53),1)</definedName>
    <definedName name="PMLUF" localSheetId="1">'Ene-13 UF'!$I$29:$I$40,OFFSET('Ene-13 UF'!$I$42,,,COUNT('Ene-13 UF'!$D$42:$D$53),1)</definedName>
    <definedName name="PMLUS" localSheetId="2">'Ene-13 US$'!$I$29:$I$40,OFFSET('Ene-13 US$'!$I$42,,,COUNT('Ene-13 US$'!$D$42:$D$53),1)</definedName>
    <definedName name="RVAUF" localSheetId="1">'Ene-13 UF'!$D$29:$D$40,OFFSET('Ene-13 UF'!$D$42,,,COUNT('Ene-13 UF'!$D$42:$D$53),1)</definedName>
    <definedName name="RVAUS" localSheetId="2">'Ene-13 US$'!$D$29:$D$40,OFFSET('Ene-13 US$'!$D$42,,,COUNT('Ene-13 US$'!$D$42:$D$53),1)</definedName>
    <definedName name="RVLUF" localSheetId="1">'Ene-13 UF'!$E$29:$E$40,OFFSET('Ene-13 UF'!$E$42,,,COUNT('Ene-13 UF'!$D$42:$D$53),1)</definedName>
    <definedName name="RVLUS" localSheetId="2">'Ene-13 US$'!$E$29:$E$40,OFFSET('Ene-13 US$'!$E$42,,,COUNT('Ene-13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<sst xmlns="http://schemas.openxmlformats.org/spreadsheetml/2006/main" count="598" uniqueCount="96">
  <si>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</si>
  <si>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</si>
  <si>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</si>
  <si>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</si>
  <si>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</si>
  <si>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</si>
  <si>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</si>
  <si>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</si>
  <si>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</si>
  <si>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</si>
  <si>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</si>
  <si>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</si>
  <si>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</si>
  <si>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</si>
  <si>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</si>
  <si>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</si>
  <si>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</si>
  <si>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</si>
  <si>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</si>
  <si>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</si>
  <si>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</si>
  <si>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</si>
  <si>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</si>
  <si>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</si>
  <si>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</si>
  <si>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</si>
  <si>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</si>
  <si>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</si>
  <si>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</si>
  <si>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</si>
  <si>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</si>
  <si>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</si>
  <si>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</si>
  <si>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</si>
  <si>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</si>
  <si>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</si>
  <si>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</si>
  <si>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</si>
  <si>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</si>
  <si>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</si>
  <si>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</si>
  <si>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</si>
  <si>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</si>
  <si>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</si>
  <si>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</si>
  <si>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</si>
  <si>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</si>
  <si>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</si>
  <si>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</si>
  <si>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</si>
  <si>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</si>
  <si>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</si>
  <si>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</si>
  <si>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</si>
  <si>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</si>
  <si>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</si>
  <si>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</si>
  <si>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</si>
  <si>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</si>
  <si>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</si>
  <si>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CORPBANCA CORREDORES DE BOLSA S.A.      </t>
  </si>
  <si>
    <t xml:space="preserve">LARRAIN VIAL S.A. CORREDORA DE BOLSA    </t>
  </si>
  <si>
    <t xml:space="preserve">SCOTIA CORREDORA DE BOLSA CHILE S.A.    </t>
  </si>
  <si>
    <t xml:space="preserve">EUROAMERICA CORREDORES DE BOLSA S.A.    </t>
  </si>
  <si>
    <t xml:space="preserve">CELFIN CAPITAL S.A. CORREDORES DE BOLSA </t>
  </si>
  <si>
    <t xml:space="preserve">DEUTSCHE SECURITIES C. DE BOLSA LTDA.   </t>
  </si>
  <si>
    <t xml:space="preserve">I.M. TRUST S.A. CORREDORES DE BOLSA     </t>
  </si>
  <si>
    <t xml:space="preserve">PENTA CORREDORES DE BOLSA S.A.          </t>
  </si>
  <si>
    <t>VALORES SECURITY S.A.CORREDORES DE BOLSA</t>
  </si>
  <si>
    <t xml:space="preserve">CONSORCIO CORREDORES DE BOLSA S.A.      </t>
  </si>
  <si>
    <t xml:space="preserve">ITAU CHILE CORREDOR DE BOLSA LIMITADA   </t>
  </si>
  <si>
    <t xml:space="preserve">TANNER CORREDORES DE BOLSA S.A.         </t>
  </si>
  <si>
    <t xml:space="preserve">MERRILL LYNCH CORREDORES DE BOLSA S.A.  </t>
  </si>
  <si>
    <t xml:space="preserve">NEGOCIOS Y VALORES S.A. C. DE BOLSA     </t>
  </si>
  <si>
    <t xml:space="preserve">CRUZ DEL SUR CORREDORA DE BOLSA S.A.    </t>
  </si>
  <si>
    <t xml:space="preserve">CHG CORREDORES DE BOLSA S.A.            </t>
  </si>
  <si>
    <t xml:space="preserve">MBI CORREDORES DE BOLSA S.A.            </t>
  </si>
  <si>
    <t>INVERTIRONLINE-FIT CORRED. DE BOLSA S.A.</t>
  </si>
  <si>
    <t xml:space="preserve">GBM CORREDORES DE BOLSA LIMITADA        </t>
  </si>
  <si>
    <t xml:space="preserve">UGARTE Y CIA. CORREDORES DE BOLSA S.A.  </t>
  </si>
  <si>
    <t xml:space="preserve">RENTA 4 CORREDORES DE BOLSA S.A.        </t>
  </si>
  <si>
    <t xml:space="preserve">FINANZAS Y NEGOCIOS S.A.  C. DE BOLSA   </t>
  </si>
  <si>
    <t xml:space="preserve">J.P. MORGAN CORREDORES DE BOLSA SPA     </t>
  </si>
  <si>
    <t xml:space="preserve">MONEDA CORREDORES DE BOLSA LTDA.        </t>
  </si>
  <si>
    <t xml:space="preserve">JAIME LARRAIN Y CIA. C. DE BOLSA LTDA.  </t>
  </si>
  <si>
    <t xml:space="preserve">ETCHEGARAY S.A. CORREDORES DE BOLSA     </t>
  </si>
  <si>
    <t>VANTRUST CAPITAL CORREDORES DE BOLSA S.A</t>
  </si>
  <si>
    <t xml:space="preserve">CHILEMARKET S.A. CORREDORES DE BOLSA    </t>
  </si>
  <si>
    <t xml:space="preserve">YRARRAZAVAL Y CIA. C. DE BOLSA LTDA.    </t>
  </si>
  <si>
    <t xml:space="preserve">VALENZUELA LAFOURCADE S.A. C.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</si>
  <si>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</si>
  <si>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</si>
  <si>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</si>
  <si>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</si>
  <si>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</si>
  <si>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ENERO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</si>
</sst>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9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17" borderId="0" applyNumberFormat="0" applyBorder="0" applyAlignment="0" applyProtection="0"/>
    <xf numFmtId="0" fontId="40" fillId="27" borderId="0" applyNumberFormat="0" applyBorder="0" applyAlignment="0" applyProtection="0"/>
    <xf numFmtId="0" fontId="19" fillId="19" borderId="0" applyNumberFormat="0" applyBorder="0" applyAlignment="0" applyProtection="0"/>
    <xf numFmtId="0" fontId="40" fillId="28" borderId="0" applyNumberFormat="0" applyBorder="0" applyAlignment="0" applyProtection="0"/>
    <xf numFmtId="0" fontId="19" fillId="29" borderId="0" applyNumberFormat="0" applyBorder="0" applyAlignment="0" applyProtection="0"/>
    <xf numFmtId="0" fontId="40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0" fontId="19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6" fillId="7" borderId="0" applyNumberFormat="0" applyBorder="0" applyAlignment="0" applyProtection="0"/>
    <xf numFmtId="0" fontId="42" fillId="35" borderId="1" applyNumberFormat="0" applyAlignment="0" applyProtection="0"/>
    <xf numFmtId="0" fontId="25" fillId="36" borderId="2" applyNumberFormat="0" applyAlignment="0" applyProtection="0"/>
    <xf numFmtId="0" fontId="43" fillId="37" borderId="3" applyNumberFormat="0" applyAlignment="0" applyProtection="0"/>
    <xf numFmtId="0" fontId="26" fillId="38" borderId="4" applyNumberFormat="0" applyAlignment="0" applyProtection="0"/>
    <xf numFmtId="0" fontId="44" fillId="0" borderId="5" applyNumberFormat="0" applyFill="0" applyAlignment="0" applyProtection="0"/>
    <xf numFmtId="0" fontId="27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19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19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19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19" fillId="2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9" fillId="31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19" fillId="48" borderId="0" applyNumberFormat="0" applyBorder="0" applyAlignment="0" applyProtection="0"/>
    <xf numFmtId="0" fontId="46" fillId="49" borderId="1" applyNumberFormat="0" applyAlignment="0" applyProtection="0"/>
    <xf numFmtId="0" fontId="28" fillId="13" borderId="2" applyNumberFormat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7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51" borderId="0" applyNumberFormat="0" applyBorder="0" applyAlignment="0" applyProtection="0"/>
    <xf numFmtId="0" fontId="30" fillId="52" borderId="0" applyNumberFormat="0" applyBorder="0" applyAlignment="0" applyProtection="0"/>
    <xf numFmtId="0" fontId="0" fillId="0" borderId="0">
      <alignment wrapText="1"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35" borderId="9" applyNumberFormat="0" applyAlignment="0" applyProtection="0"/>
    <xf numFmtId="0" fontId="31" fillId="36" borderId="10" applyNumberFormat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13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4" fillId="0" borderId="18" applyNumberFormat="0" applyFill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5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5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5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5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30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7" fillId="0" borderId="38" xfId="0" applyFont="1" applyFill="1" applyBorder="1" applyAlignment="1">
      <alignment horizontal="right" wrapText="1"/>
    </xf>
    <xf numFmtId="0" fontId="7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7" fillId="0" borderId="42" xfId="0" applyFont="1" applyFill="1" applyBorder="1" applyAlignment="1">
      <alignment horizontal="right" wrapText="1"/>
    </xf>
    <xf numFmtId="0" fontId="7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7" fillId="0" borderId="32" xfId="0" applyFont="1" applyFill="1" applyBorder="1" applyAlignment="1">
      <alignment horizontal="right" wrapText="1"/>
    </xf>
    <xf numFmtId="0" fontId="7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5" fillId="0" borderId="58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49" xfId="0" applyFont="1" applyFill="1" applyBorder="1" applyAlignment="1">
      <alignment horizontal="center" wrapText="1"/>
    </xf>
    <xf numFmtId="0" fontId="39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5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5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5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2" fillId="55" borderId="0" xfId="120" applyFont="1" applyFill="1">
      <alignment/>
      <protection/>
    </xf>
    <xf numFmtId="0" fontId="0" fillId="55" borderId="0" xfId="120" applyFill="1">
      <alignment/>
      <protection/>
    </xf>
    <xf numFmtId="49" fontId="22" fillId="55" borderId="0" xfId="120" applyNumberFormat="1" applyFont="1" applyFill="1">
      <alignment/>
      <protection/>
    </xf>
    <xf numFmtId="0" fontId="23" fillId="55" borderId="0" xfId="120" applyFont="1" applyFill="1">
      <alignment/>
      <protection/>
    </xf>
    <xf numFmtId="0" fontId="22" fillId="55" borderId="30" xfId="120" applyFont="1" applyFill="1" applyBorder="1" applyAlignment="1">
      <alignment horizontal="center"/>
      <protection/>
    </xf>
    <xf numFmtId="0" fontId="22" fillId="55" borderId="31" xfId="120" applyFont="1" applyFill="1" applyBorder="1" applyAlignment="1">
      <alignment horizontal="center"/>
      <protection/>
    </xf>
    <xf numFmtId="0" fontId="22" fillId="55" borderId="32" xfId="120" applyFont="1" applyFill="1" applyBorder="1" applyAlignment="1">
      <alignment horizontal="center" wrapText="1"/>
      <protection/>
    </xf>
    <xf numFmtId="0" fontId="22" fillId="55" borderId="33" xfId="120" applyFont="1" applyFill="1" applyBorder="1" applyAlignment="1">
      <alignment horizontal="center" wrapText="1"/>
      <protection/>
    </xf>
    <xf numFmtId="0" fontId="22" fillId="55" borderId="34" xfId="120" applyFont="1" applyFill="1" applyBorder="1" applyAlignment="1">
      <alignment horizontal="center" wrapText="1"/>
      <protection/>
    </xf>
    <xf numFmtId="0" fontId="22" fillId="55" borderId="35" xfId="120" applyFont="1" applyFill="1" applyBorder="1" applyAlignment="1">
      <alignment horizontal="center" wrapText="1"/>
      <protection/>
    </xf>
    <xf numFmtId="0" fontId="22" fillId="55" borderId="36" xfId="120" applyFont="1" applyFill="1" applyBorder="1" applyAlignment="1">
      <alignment horizontal="center" wrapText="1"/>
      <protection/>
    </xf>
    <xf numFmtId="0" fontId="22" fillId="55" borderId="69" xfId="120" applyFont="1" applyFill="1" applyBorder="1" applyAlignment="1">
      <alignment horizontal="center" wrapText="1"/>
      <protection/>
    </xf>
    <xf numFmtId="0" fontId="22" fillId="55" borderId="70" xfId="120" applyFont="1" applyFill="1" applyBorder="1" applyAlignment="1">
      <alignment horizontal="center" wrapText="1"/>
      <protection/>
    </xf>
    <xf numFmtId="0" fontId="23" fillId="55" borderId="43" xfId="120" applyFont="1" applyFill="1" applyBorder="1">
      <alignment/>
      <protection/>
    </xf>
    <xf numFmtId="3" fontId="23" fillId="55" borderId="42" xfId="106" applyNumberFormat="1" applyFont="1" applyFill="1" applyBorder="1" applyAlignment="1">
      <alignment horizontal="center" wrapText="1"/>
    </xf>
    <xf numFmtId="3" fontId="23" fillId="55" borderId="43" xfId="106" applyNumberFormat="1" applyFont="1" applyFill="1" applyBorder="1" applyAlignment="1">
      <alignment horizontal="center" wrapText="1"/>
    </xf>
    <xf numFmtId="3" fontId="23" fillId="55" borderId="29" xfId="106" applyNumberFormat="1" applyFont="1" applyFill="1" applyBorder="1" applyAlignment="1">
      <alignment horizontal="center" wrapText="1"/>
    </xf>
    <xf numFmtId="3" fontId="23" fillId="55" borderId="44" xfId="106" applyNumberFormat="1" applyFont="1" applyFill="1" applyBorder="1" applyAlignment="1">
      <alignment horizontal="center" wrapText="1"/>
    </xf>
    <xf numFmtId="3" fontId="23" fillId="55" borderId="19" xfId="106" applyNumberFormat="1" applyFont="1" applyFill="1" applyBorder="1" applyAlignment="1">
      <alignment horizontal="center" wrapText="1"/>
    </xf>
    <xf numFmtId="3" fontId="23" fillId="55" borderId="38" xfId="120" applyNumberFormat="1" applyFont="1" applyFill="1" applyBorder="1" applyAlignment="1">
      <alignment horizontal="center" wrapText="1"/>
      <protection/>
    </xf>
    <xf numFmtId="3" fontId="23" fillId="55" borderId="39" xfId="120" applyNumberFormat="1" applyFont="1" applyFill="1" applyBorder="1" applyAlignment="1">
      <alignment horizontal="center" wrapText="1"/>
      <protection/>
    </xf>
    <xf numFmtId="3" fontId="23" fillId="55" borderId="42" xfId="120" applyNumberFormat="1" applyFont="1" applyFill="1" applyBorder="1" applyAlignment="1">
      <alignment horizontal="center" wrapText="1"/>
      <protection/>
    </xf>
    <xf numFmtId="3" fontId="23" fillId="55" borderId="43" xfId="120" applyNumberFormat="1" applyFont="1" applyFill="1" applyBorder="1" applyAlignment="1">
      <alignment horizontal="center" wrapText="1"/>
      <protection/>
    </xf>
    <xf numFmtId="0" fontId="23" fillId="55" borderId="52" xfId="120" applyFont="1" applyFill="1" applyBorder="1">
      <alignment/>
      <protection/>
    </xf>
    <xf numFmtId="3" fontId="23" fillId="55" borderId="46" xfId="106" applyNumberFormat="1" applyFont="1" applyFill="1" applyBorder="1" applyAlignment="1">
      <alignment horizontal="center" wrapText="1"/>
    </xf>
    <xf numFmtId="3" fontId="23" fillId="55" borderId="47" xfId="106" applyNumberFormat="1" applyFont="1" applyFill="1" applyBorder="1" applyAlignment="1">
      <alignment horizontal="center" wrapText="1"/>
    </xf>
    <xf numFmtId="3" fontId="23" fillId="55" borderId="21" xfId="106" applyNumberFormat="1" applyFont="1" applyFill="1" applyBorder="1" applyAlignment="1">
      <alignment horizontal="center" wrapText="1"/>
    </xf>
    <xf numFmtId="3" fontId="23" fillId="55" borderId="48" xfId="106" applyNumberFormat="1" applyFont="1" applyFill="1" applyBorder="1" applyAlignment="1">
      <alignment horizontal="center" wrapText="1"/>
    </xf>
    <xf numFmtId="3" fontId="23" fillId="55" borderId="49" xfId="106" applyNumberFormat="1" applyFont="1" applyFill="1" applyBorder="1" applyAlignment="1">
      <alignment horizontal="center" wrapText="1"/>
    </xf>
    <xf numFmtId="3" fontId="23" fillId="55" borderId="51" xfId="120" applyNumberFormat="1" applyFont="1" applyFill="1" applyBorder="1" applyAlignment="1">
      <alignment horizontal="center" wrapText="1"/>
      <protection/>
    </xf>
    <xf numFmtId="3" fontId="23" fillId="55" borderId="52" xfId="120" applyNumberFormat="1" applyFont="1" applyFill="1" applyBorder="1" applyAlignment="1">
      <alignment horizontal="center" wrapText="1"/>
      <protection/>
    </xf>
    <xf numFmtId="3" fontId="22" fillId="55" borderId="30" xfId="120" applyNumberFormat="1" applyFont="1" applyFill="1" applyBorder="1" applyAlignment="1">
      <alignment horizontal="center" wrapText="1"/>
      <protection/>
    </xf>
    <xf numFmtId="3" fontId="22" fillId="55" borderId="71" xfId="120" applyNumberFormat="1" applyFont="1" applyFill="1" applyBorder="1" applyAlignment="1">
      <alignment horizontal="center" wrapText="1"/>
      <protection/>
    </xf>
    <xf numFmtId="3" fontId="22" fillId="55" borderId="54" xfId="120" applyNumberFormat="1" applyFont="1" applyFill="1" applyBorder="1" applyAlignment="1">
      <alignment horizontal="center" wrapText="1"/>
      <protection/>
    </xf>
    <xf numFmtId="3" fontId="22" fillId="55" borderId="31" xfId="120" applyNumberFormat="1" applyFont="1" applyFill="1" applyBorder="1" applyAlignment="1">
      <alignment horizontal="center" wrapText="1"/>
      <protection/>
    </xf>
    <xf numFmtId="3" fontId="22" fillId="55" borderId="34" xfId="120" applyNumberFormat="1" applyFont="1" applyFill="1" applyBorder="1" applyAlignment="1">
      <alignment horizontal="center" wrapText="1"/>
      <protection/>
    </xf>
    <xf numFmtId="3" fontId="22" fillId="55" borderId="33" xfId="120" applyNumberFormat="1" applyFont="1" applyFill="1" applyBorder="1" applyAlignment="1">
      <alignment horizontal="center" wrapText="1"/>
      <protection/>
    </xf>
    <xf numFmtId="0" fontId="23" fillId="55" borderId="37" xfId="120" applyFont="1" applyFill="1" applyBorder="1" applyAlignment="1">
      <alignment horizontal="left" wrapText="1"/>
      <protection/>
    </xf>
    <xf numFmtId="3" fontId="23" fillId="55" borderId="56" xfId="120" applyNumberFormat="1" applyFont="1" applyFill="1" applyBorder="1" applyAlignment="1">
      <alignment horizontal="center" wrapText="1"/>
      <protection/>
    </xf>
    <xf numFmtId="3" fontId="23" fillId="55" borderId="57" xfId="120" applyNumberFormat="1" applyFont="1" applyFill="1" applyBorder="1" applyAlignment="1">
      <alignment horizontal="center" wrapText="1"/>
      <protection/>
    </xf>
    <xf numFmtId="3" fontId="23" fillId="55" borderId="72" xfId="120" applyNumberFormat="1" applyFont="1" applyFill="1" applyBorder="1" applyAlignment="1">
      <alignment horizontal="center" wrapText="1"/>
      <protection/>
    </xf>
    <xf numFmtId="0" fontId="23" fillId="55" borderId="19" xfId="120" applyFont="1" applyFill="1" applyBorder="1" applyAlignment="1">
      <alignment horizontal="left" wrapText="1"/>
      <protection/>
    </xf>
    <xf numFmtId="3" fontId="23" fillId="55" borderId="44" xfId="120" applyNumberFormat="1" applyFont="1" applyFill="1" applyBorder="1" applyAlignment="1">
      <alignment horizontal="center" wrapText="1"/>
      <protection/>
    </xf>
    <xf numFmtId="0" fontId="23" fillId="55" borderId="45" xfId="120" applyFont="1" applyFill="1" applyBorder="1" applyAlignment="1">
      <alignment horizontal="left" wrapText="1"/>
      <protection/>
    </xf>
    <xf numFmtId="3" fontId="23" fillId="55" borderId="46" xfId="120" applyNumberFormat="1" applyFont="1" applyFill="1" applyBorder="1" applyAlignment="1">
      <alignment horizontal="center" wrapText="1"/>
      <protection/>
    </xf>
    <xf numFmtId="3" fontId="23" fillId="55" borderId="47" xfId="120" applyNumberFormat="1" applyFont="1" applyFill="1" applyBorder="1" applyAlignment="1">
      <alignment horizontal="center" wrapText="1"/>
      <protection/>
    </xf>
    <xf numFmtId="3" fontId="23" fillId="55" borderId="4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3" fontId="22" fillId="55" borderId="0" xfId="120" applyNumberFormat="1" applyFont="1" applyFill="1" applyBorder="1" applyAlignment="1">
      <alignment horizontal="center" wrapText="1"/>
      <protection/>
    </xf>
    <xf numFmtId="0" fontId="22" fillId="55" borderId="0" xfId="120" applyFont="1" applyFill="1" applyBorder="1" applyAlignment="1">
      <alignment horizontal="left"/>
      <protection/>
    </xf>
    <xf numFmtId="0" fontId="23" fillId="55" borderId="0" xfId="120" applyFont="1" applyFill="1" applyBorder="1" applyAlignment="1">
      <alignment horizontal="left"/>
      <protection/>
    </xf>
    <xf numFmtId="0" fontId="22" fillId="55" borderId="51" xfId="120" applyFont="1" applyFill="1" applyBorder="1" applyAlignment="1">
      <alignment horizontal="center" wrapText="1"/>
      <protection/>
    </xf>
    <xf numFmtId="0" fontId="22" fillId="55" borderId="52" xfId="120" applyFont="1" applyFill="1" applyBorder="1" applyAlignment="1">
      <alignment horizontal="center" wrapText="1"/>
      <protection/>
    </xf>
    <xf numFmtId="0" fontId="22" fillId="55" borderId="46" xfId="120" applyFont="1" applyFill="1" applyBorder="1" applyAlignment="1">
      <alignment horizontal="center" wrapText="1"/>
      <protection/>
    </xf>
    <xf numFmtId="0" fontId="22" fillId="55" borderId="47" xfId="120" applyFont="1" applyFill="1" applyBorder="1" applyAlignment="1">
      <alignment horizontal="center" wrapText="1"/>
      <protection/>
    </xf>
    <xf numFmtId="0" fontId="22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2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2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0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1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73" xfId="120" applyFont="1" applyFill="1" applyBorder="1" applyAlignment="1">
      <alignment horizontal="left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4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5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5" fillId="55" borderId="19" xfId="120" applyFont="1" applyFill="1" applyBorder="1" applyAlignment="1">
      <alignment horizontal="left" vertical="top"/>
      <protection/>
    </xf>
    <xf numFmtId="0" fontId="5" fillId="55" borderId="20" xfId="120" applyFont="1" applyFill="1" applyBorder="1" applyAlignment="1">
      <alignment horizontal="left" vertical="top"/>
      <protection/>
    </xf>
    <xf numFmtId="0" fontId="5" fillId="55" borderId="29" xfId="120" applyFont="1" applyFill="1" applyBorder="1" applyAlignment="1">
      <alignment horizontal="left" vertical="top"/>
      <protection/>
    </xf>
    <xf numFmtId="0" fontId="22" fillId="55" borderId="38" xfId="120" applyFont="1" applyFill="1" applyBorder="1" applyAlignment="1">
      <alignment horizontal="center" vertical="center" textRotation="90" wrapText="1"/>
      <protection/>
    </xf>
    <xf numFmtId="0" fontId="22" fillId="55" borderId="42" xfId="120" applyFont="1" applyFill="1" applyBorder="1" applyAlignment="1">
      <alignment horizontal="center" vertical="center" textRotation="90" wrapText="1"/>
      <protection/>
    </xf>
    <xf numFmtId="0" fontId="22" fillId="55" borderId="51" xfId="120" applyFont="1" applyFill="1" applyBorder="1" applyAlignment="1">
      <alignment horizontal="center" vertical="center" textRotation="90" wrapText="1"/>
      <protection/>
    </xf>
    <xf numFmtId="0" fontId="5" fillId="55" borderId="75" xfId="120" applyFont="1" applyFill="1" applyBorder="1" applyAlignment="1">
      <alignment horizontal="left" vertical="top" wrapText="1"/>
      <protection/>
    </xf>
    <xf numFmtId="0" fontId="22" fillId="55" borderId="19" xfId="120" applyFont="1" applyFill="1" applyBorder="1" applyAlignment="1">
      <alignment horizontal="left"/>
      <protection/>
    </xf>
    <xf numFmtId="0" fontId="22" fillId="55" borderId="20" xfId="120" applyFont="1" applyFill="1" applyBorder="1" applyAlignment="1">
      <alignment horizontal="left"/>
      <protection/>
    </xf>
    <xf numFmtId="0" fontId="22" fillId="55" borderId="29" xfId="120" applyFont="1" applyFill="1" applyBorder="1" applyAlignment="1">
      <alignment horizontal="left"/>
      <protection/>
    </xf>
    <xf numFmtId="0" fontId="22" fillId="55" borderId="26" xfId="120" applyFont="1" applyFill="1" applyBorder="1" applyAlignment="1">
      <alignment horizontal="center" wrapText="1"/>
      <protection/>
    </xf>
    <xf numFmtId="0" fontId="22" fillId="55" borderId="28" xfId="120" applyFont="1" applyFill="1" applyBorder="1" applyAlignment="1">
      <alignment horizontal="center" wrapText="1"/>
      <protection/>
    </xf>
    <xf numFmtId="0" fontId="22" fillId="55" borderId="27" xfId="120" applyFont="1" applyFill="1" applyBorder="1" applyAlignment="1">
      <alignment horizontal="center" wrapText="1"/>
      <protection/>
    </xf>
    <xf numFmtId="0" fontId="22" fillId="55" borderId="58" xfId="120" applyFont="1" applyFill="1" applyBorder="1" applyAlignment="1">
      <alignment horizontal="center" vertical="center" wrapText="1"/>
      <protection/>
    </xf>
    <xf numFmtId="0" fontId="22" fillId="55" borderId="76" xfId="120" applyFont="1" applyFill="1" applyBorder="1" applyAlignment="1">
      <alignment horizontal="center" vertical="center" wrapText="1"/>
      <protection/>
    </xf>
    <xf numFmtId="0" fontId="0" fillId="55" borderId="77" xfId="120" applyFill="1" applyBorder="1" applyAlignment="1">
      <alignment horizontal="center" vertical="center" wrapText="1"/>
      <protection/>
    </xf>
    <xf numFmtId="0" fontId="0" fillId="55" borderId="78" xfId="120" applyFill="1" applyBorder="1" applyAlignment="1">
      <alignment horizontal="center" vertical="center" wrapText="1"/>
      <protection/>
    </xf>
    <xf numFmtId="0" fontId="22" fillId="55" borderId="0" xfId="120" applyFont="1" applyFill="1" applyBorder="1" applyAlignment="1">
      <alignment horizontal="center" wrapText="1"/>
      <protection/>
    </xf>
    <xf numFmtId="0" fontId="22" fillId="55" borderId="79" xfId="120" applyFont="1" applyFill="1" applyBorder="1" applyAlignment="1">
      <alignment horizontal="center" wrapText="1"/>
      <protection/>
    </xf>
    <xf numFmtId="0" fontId="22" fillId="55" borderId="54" xfId="120" applyFont="1" applyFill="1" applyBorder="1" applyAlignment="1">
      <alignment horizontal="center" wrapText="1"/>
      <protection/>
    </xf>
    <xf numFmtId="0" fontId="22" fillId="55" borderId="71" xfId="120" applyFont="1" applyFill="1" applyBorder="1" applyAlignment="1">
      <alignment horizontal="center" wrapText="1"/>
      <protection/>
    </xf>
    <xf numFmtId="0" fontId="22" fillId="55" borderId="80" xfId="120" applyFont="1" applyFill="1" applyBorder="1" applyAlignment="1">
      <alignment horizontal="center" vertical="center" textRotation="90" wrapText="1"/>
      <protection/>
    </xf>
    <xf numFmtId="0" fontId="24" fillId="55" borderId="69" xfId="120" applyFont="1" applyFill="1" applyBorder="1" applyAlignment="1">
      <alignment horizontal="center" vertical="center" textRotation="90" wrapText="1"/>
      <protection/>
    </xf>
    <xf numFmtId="0" fontId="24" fillId="55" borderId="32" xfId="120" applyFont="1" applyFill="1" applyBorder="1" applyAlignment="1">
      <alignment horizontal="center" vertical="center" textRotation="90" wrapText="1"/>
      <protection/>
    </xf>
    <xf numFmtId="0" fontId="22" fillId="55" borderId="30" xfId="120" applyFont="1" applyFill="1" applyBorder="1" applyAlignment="1">
      <alignment horizontal="center" wrapText="1"/>
      <protection/>
    </xf>
    <xf numFmtId="49" fontId="24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4" xfId="0" applyFont="1" applyBorder="1" applyAlignment="1">
      <alignment wrapText="1"/>
    </xf>
    <xf numFmtId="0" fontId="3" fillId="0" borderId="7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75" xfId="0" applyFont="1" applyBorder="1" applyAlignment="1">
      <alignment horizontal="left" vertical="top" wrapText="1"/>
    </xf>
    <xf numFmtId="0" fontId="5" fillId="0" borderId="26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79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wrapText="1"/>
    </xf>
    <xf numFmtId="0" fontId="5" fillId="0" borderId="80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165" fontId="5" fillId="0" borderId="58" xfId="0" applyNumberFormat="1" applyFont="1" applyFill="1" applyBorder="1" applyAlignment="1">
      <alignment horizontal="center" wrapText="1"/>
    </xf>
    <xf numFmtId="165" fontId="5" fillId="0" borderId="76" xfId="0" applyNumberFormat="1" applyFont="1" applyFill="1" applyBorder="1" applyAlignment="1">
      <alignment horizontal="center" wrapText="1"/>
    </xf>
    <xf numFmtId="165" fontId="5" fillId="0" borderId="77" xfId="0" applyNumberFormat="1" applyFont="1" applyFill="1" applyBorder="1" applyAlignment="1">
      <alignment horizontal="center" wrapText="1"/>
    </xf>
    <xf numFmtId="165" fontId="5" fillId="0" borderId="78" xfId="0" applyNumberFormat="1" applyFont="1" applyFill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51" xfId="0" applyFont="1" applyFill="1" applyBorder="1" applyAlignment="1">
      <alignment wrapText="1"/>
    </xf>
    <xf numFmtId="0" fontId="5" fillId="0" borderId="45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43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UF'!$D$29:$D$40,'Ene-13 UF'!$D$42)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UF'!$F$29:$F$40,'Ene-13 UF'!$F$42)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UF'!$H$29:$H$40,'Ene-13 UF'!$H$42)</c:f>
              <c:numCache/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'Ene-13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UF'!$E$29:$E$40,'Ene-13 UF'!$E$42)</c:f>
              <c:numCache/>
            </c:numRef>
          </c:val>
          <c:smooth val="0"/>
        </c:ser>
        <c:ser>
          <c:idx val="1"/>
          <c:order val="1"/>
          <c:tx>
            <c:strRef>
              <c:f>'Ene-13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UF'!$G$29:$G$40,'Ene-13 UF'!$G$42)</c:f>
              <c:numCache/>
            </c:numRef>
          </c:val>
          <c:smooth val="0"/>
        </c:ser>
        <c:ser>
          <c:idx val="2"/>
          <c:order val="2"/>
          <c:tx>
            <c:strRef>
              <c:f>'Ene-13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UF'!$B$29:$C$40,'Ene-13 UF'!$B$42:$C$53)</c:f>
              <c:strCache/>
            </c:strRef>
          </c:cat>
          <c:val>
            <c:numRef>
              <c:f>('Ene-13 UF'!$I$29:$I$40,'Ene-13 UF'!$I$42)</c:f>
              <c:numCache/>
            </c:numRef>
          </c:val>
          <c:smooth val="0"/>
        </c:ser>
        <c:marker val="1"/>
        <c:axId val="24625836"/>
        <c:axId val="20305933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US$'!$D$29:$D$40,'Ene-13 US$'!$D$42)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US$'!$F$29:$F$40,'Ene-13 US$'!$F$42)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US$'!$H$29:$H$40,'Ene-13 US$'!$H$42)</c:f>
              <c:numCache/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7847"/>
        <c:crosses val="autoZero"/>
        <c:auto val="1"/>
        <c:lblOffset val="100"/>
        <c:tickLblSkip val="1"/>
        <c:noMultiLvlLbl val="0"/>
      </c:catAx>
      <c:valAx>
        <c:axId val="34167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'Ene-13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US$'!$E$29:$E$40,'Ene-13 US$'!$E$42)</c:f>
              <c:numCache/>
            </c:numRef>
          </c:val>
          <c:smooth val="0"/>
        </c:ser>
        <c:ser>
          <c:idx val="1"/>
          <c:order val="1"/>
          <c:tx>
            <c:strRef>
              <c:f>'Ene-13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US$'!$G$29:$G$40,'Ene-13 US$'!$G$42)</c:f>
              <c:numCache/>
            </c:numRef>
          </c:val>
          <c:smooth val="0"/>
        </c:ser>
        <c:ser>
          <c:idx val="2"/>
          <c:order val="2"/>
          <c:tx>
            <c:strRef>
              <c:f>'Ene-13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('Ene-13 US$'!$B$29:$C$40,'Ene-13 US$'!$B$42:$C$53)</c:f>
              <c:strCache/>
            </c:strRef>
          </c:cat>
          <c:val>
            <c:numRef>
              <c:f>('Ene-13 US$'!$I$29:$I$40,'Ene-13 US$'!$I$42)</c:f>
              <c:numCache/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2193"/>
        <c:crosses val="autoZero"/>
        <c:auto val="1"/>
        <c:lblOffset val="100"/>
        <c:tickLblSkip val="1"/>
        <c:noMultiLvlLbl val="0"/>
      </c:catAx>
      <c:valAx>
        <c:axId val="161321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8"/>
  <sheetViews>
    <sheetView tabSelected="1" zoomScale="75" zoomScaleNormal="75" zoomScalePageLayoutView="0" workbookViewId="0" topLeftCell="A1">
      <selection activeCell="K2" sqref="K2:L2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64" t="s">
        <v>90</v>
      </c>
      <c r="C2" s="265"/>
      <c r="D2" s="265"/>
      <c r="E2" s="265"/>
      <c r="F2" s="265"/>
      <c r="G2" s="265"/>
      <c r="H2" s="265"/>
      <c r="I2" s="265"/>
      <c r="J2" s="265"/>
      <c r="K2" s="266" t="s">
        <v>95</v>
      </c>
      <c r="L2" s="267"/>
    </row>
    <row r="3" spans="2:12" ht="15">
      <c r="B3" s="268" t="s">
        <v>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69" t="s">
        <v>2</v>
      </c>
      <c r="C6" s="270"/>
      <c r="D6" s="270"/>
      <c r="E6" s="270"/>
      <c r="F6" s="270"/>
      <c r="G6" s="270"/>
      <c r="H6" s="270"/>
      <c r="I6" s="270"/>
      <c r="J6" s="270"/>
      <c r="K6" s="270"/>
      <c r="L6" s="271"/>
    </row>
    <row r="7" spans="2:12" ht="15">
      <c r="B7" s="272"/>
      <c r="C7" s="273"/>
      <c r="D7" s="273"/>
      <c r="E7" s="273"/>
      <c r="F7" s="273"/>
      <c r="G7" s="273"/>
      <c r="H7" s="273"/>
      <c r="I7" s="273"/>
      <c r="J7" s="273"/>
      <c r="K7" s="273"/>
      <c r="L7" s="274"/>
    </row>
    <row r="8" spans="2:12" ht="15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7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78" t="s">
        <v>4</v>
      </c>
      <c r="C10" s="279"/>
      <c r="D10" s="279"/>
      <c r="E10" s="280"/>
      <c r="F10" s="269" t="s">
        <v>5</v>
      </c>
      <c r="G10" s="270"/>
      <c r="H10" s="270"/>
      <c r="I10" s="270"/>
      <c r="J10" s="270"/>
      <c r="K10" s="270"/>
      <c r="L10" s="271"/>
    </row>
    <row r="11" spans="2:12" ht="15">
      <c r="B11" s="186"/>
      <c r="C11" s="187"/>
      <c r="D11" s="187"/>
      <c r="E11" s="187"/>
      <c r="F11" s="275"/>
      <c r="G11" s="276"/>
      <c r="H11" s="276"/>
      <c r="I11" s="276"/>
      <c r="J11" s="276"/>
      <c r="K11" s="276"/>
      <c r="L11" s="277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78" t="s">
        <v>6</v>
      </c>
      <c r="C13" s="279"/>
      <c r="D13" s="279"/>
      <c r="E13" s="280"/>
      <c r="F13" s="269" t="s">
        <v>7</v>
      </c>
      <c r="G13" s="270"/>
      <c r="H13" s="270"/>
      <c r="I13" s="270"/>
      <c r="J13" s="270"/>
      <c r="K13" s="270"/>
      <c r="L13" s="271"/>
    </row>
    <row r="14" spans="2:12" ht="15">
      <c r="B14" s="186"/>
      <c r="C14" s="187"/>
      <c r="D14" s="187"/>
      <c r="E14" s="187"/>
      <c r="F14" s="272"/>
      <c r="G14" s="273"/>
      <c r="H14" s="273"/>
      <c r="I14" s="273"/>
      <c r="J14" s="273"/>
      <c r="K14" s="273"/>
      <c r="L14" s="274"/>
    </row>
    <row r="15" spans="2:12" ht="15">
      <c r="B15" s="186"/>
      <c r="C15" s="187"/>
      <c r="D15" s="187"/>
      <c r="E15" s="187"/>
      <c r="F15" s="284" t="s">
        <v>50</v>
      </c>
      <c r="G15" s="273"/>
      <c r="H15" s="273"/>
      <c r="I15" s="273"/>
      <c r="J15" s="273"/>
      <c r="K15" s="273"/>
      <c r="L15" s="274"/>
    </row>
    <row r="16" spans="2:12" ht="15">
      <c r="B16" s="186"/>
      <c r="C16" s="187"/>
      <c r="D16" s="187"/>
      <c r="E16" s="187"/>
      <c r="F16" s="272"/>
      <c r="G16" s="273"/>
      <c r="H16" s="273"/>
      <c r="I16" s="273"/>
      <c r="J16" s="273"/>
      <c r="K16" s="273"/>
      <c r="L16" s="274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85" t="s">
        <v>91</v>
      </c>
      <c r="C20" s="286"/>
      <c r="D20" s="286"/>
      <c r="E20" s="286"/>
      <c r="F20" s="286"/>
      <c r="G20" s="286"/>
      <c r="H20" s="286"/>
      <c r="I20" s="286"/>
      <c r="J20" s="286"/>
      <c r="K20" s="286"/>
      <c r="L20" s="287"/>
    </row>
    <row r="21" spans="2:12" ht="15">
      <c r="B21" s="197" t="s">
        <v>92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88" t="s">
        <v>12</v>
      </c>
      <c r="E23" s="289"/>
      <c r="F23" s="290" t="s">
        <v>13</v>
      </c>
      <c r="G23" s="290"/>
      <c r="H23" s="290"/>
      <c r="I23" s="290"/>
      <c r="J23" s="291" t="s">
        <v>14</v>
      </c>
      <c r="K23" s="292"/>
    </row>
    <row r="24" spans="2:11" ht="15.75" thickBot="1">
      <c r="B24" s="295"/>
      <c r="C24" s="295"/>
      <c r="D24" s="288" t="s">
        <v>15</v>
      </c>
      <c r="E24" s="289"/>
      <c r="F24" s="296" t="s">
        <v>16</v>
      </c>
      <c r="G24" s="297"/>
      <c r="H24" s="297" t="s">
        <v>17</v>
      </c>
      <c r="I24" s="298"/>
      <c r="J24" s="293"/>
      <c r="K24" s="294"/>
    </row>
    <row r="25" spans="2:11" ht="27" thickBot="1">
      <c r="B25" s="198" t="s">
        <v>18</v>
      </c>
      <c r="C25" s="199" t="s">
        <v>19</v>
      </c>
      <c r="D25" s="200" t="s">
        <v>93</v>
      </c>
      <c r="E25" s="201" t="s">
        <v>94</v>
      </c>
      <c r="F25" s="202" t="s">
        <v>93</v>
      </c>
      <c r="G25" s="203" t="s">
        <v>94</v>
      </c>
      <c r="H25" s="203" t="s">
        <v>93</v>
      </c>
      <c r="I25" s="204" t="s">
        <v>94</v>
      </c>
      <c r="J25" s="205" t="s">
        <v>93</v>
      </c>
      <c r="K25" s="206" t="s">
        <v>94</v>
      </c>
    </row>
    <row r="26" spans="2:11" ht="15">
      <c r="B26" s="299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300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300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301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302">
        <v>2010</v>
      </c>
      <c r="C30" s="29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1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2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2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2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2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2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2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2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2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2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2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3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302">
        <v>2011</v>
      </c>
      <c r="C43" s="29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1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2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2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2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2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2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2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2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2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2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2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3"/>
      <c r="C55" s="237" t="s">
        <v>34</v>
      </c>
      <c r="D55" s="215">
        <v>142468</v>
      </c>
      <c r="E55" s="216">
        <v>142338</v>
      </c>
      <c r="F55" s="215">
        <v>49013</v>
      </c>
      <c r="G55" s="236">
        <v>48532</v>
      </c>
      <c r="H55" s="236">
        <v>9544</v>
      </c>
      <c r="I55" s="216">
        <v>9454</v>
      </c>
      <c r="J55" s="238">
        <f t="shared" si="3"/>
        <v>201025</v>
      </c>
      <c r="K55" s="239">
        <f t="shared" si="3"/>
        <v>200324</v>
      </c>
    </row>
    <row r="56" spans="2:11" ht="18.75" customHeight="1" thickBot="1">
      <c r="B56" s="302">
        <v>2012</v>
      </c>
      <c r="C56" s="298"/>
      <c r="D56" s="225">
        <f>SUM(D44:D55)</f>
        <v>1900174</v>
      </c>
      <c r="E56" s="226">
        <f aca="true" t="shared" si="4" ref="E56:K56">SUM(E44:E55)</f>
        <v>1898614</v>
      </c>
      <c r="F56" s="225">
        <f t="shared" si="4"/>
        <v>645338</v>
      </c>
      <c r="G56" s="227">
        <f t="shared" si="4"/>
        <v>640217</v>
      </c>
      <c r="H56" s="227">
        <f t="shared" si="4"/>
        <v>150159</v>
      </c>
      <c r="I56" s="228">
        <f t="shared" si="4"/>
        <v>148477</v>
      </c>
      <c r="J56" s="225">
        <f t="shared" si="4"/>
        <v>2695671</v>
      </c>
      <c r="K56" s="228">
        <f t="shared" si="4"/>
        <v>2687308</v>
      </c>
    </row>
    <row r="57" spans="2:11" ht="18.75" customHeight="1">
      <c r="B57" s="281">
        <v>2013</v>
      </c>
      <c r="C57" s="231" t="s">
        <v>23</v>
      </c>
      <c r="D57" s="213">
        <v>188053</v>
      </c>
      <c r="E57" s="214">
        <v>187960</v>
      </c>
      <c r="F57" s="213">
        <v>64598</v>
      </c>
      <c r="G57" s="240">
        <v>64159</v>
      </c>
      <c r="H57" s="240">
        <v>11043</v>
      </c>
      <c r="I57" s="214">
        <v>10920</v>
      </c>
      <c r="J57" s="213">
        <f>+D57+F57+H57</f>
        <v>263694</v>
      </c>
      <c r="K57" s="214">
        <f>+E57+G57+I57</f>
        <v>263039</v>
      </c>
    </row>
    <row r="58" spans="2:11" ht="18.75" customHeight="1">
      <c r="B58" s="282"/>
      <c r="C58" s="235" t="s">
        <v>24</v>
      </c>
      <c r="D58" s="215"/>
      <c r="E58" s="216"/>
      <c r="F58" s="215"/>
      <c r="G58" s="236"/>
      <c r="H58" s="236"/>
      <c r="I58" s="216"/>
      <c r="J58" s="215"/>
      <c r="K58" s="216"/>
    </row>
    <row r="59" spans="2:11" ht="18.75" customHeight="1">
      <c r="B59" s="282"/>
      <c r="C59" s="235" t="s">
        <v>25</v>
      </c>
      <c r="D59" s="215"/>
      <c r="E59" s="216"/>
      <c r="F59" s="215"/>
      <c r="G59" s="236"/>
      <c r="H59" s="236"/>
      <c r="I59" s="216"/>
      <c r="J59" s="215"/>
      <c r="K59" s="216"/>
    </row>
    <row r="60" spans="2:11" ht="18.75" customHeight="1">
      <c r="B60" s="282"/>
      <c r="C60" s="235" t="s">
        <v>26</v>
      </c>
      <c r="D60" s="215"/>
      <c r="E60" s="216"/>
      <c r="F60" s="215"/>
      <c r="G60" s="236"/>
      <c r="H60" s="236"/>
      <c r="I60" s="216"/>
      <c r="J60" s="215"/>
      <c r="K60" s="216"/>
    </row>
    <row r="61" spans="2:11" ht="18.75" customHeight="1">
      <c r="B61" s="282"/>
      <c r="C61" s="235" t="s">
        <v>27</v>
      </c>
      <c r="D61" s="215"/>
      <c r="E61" s="216"/>
      <c r="F61" s="215"/>
      <c r="G61" s="236"/>
      <c r="H61" s="236"/>
      <c r="I61" s="216"/>
      <c r="J61" s="215"/>
      <c r="K61" s="216"/>
    </row>
    <row r="62" spans="2:11" ht="18.75" customHeight="1">
      <c r="B62" s="282"/>
      <c r="C62" s="235" t="s">
        <v>28</v>
      </c>
      <c r="D62" s="215"/>
      <c r="E62" s="216"/>
      <c r="F62" s="215"/>
      <c r="G62" s="236"/>
      <c r="H62" s="236"/>
      <c r="I62" s="216"/>
      <c r="J62" s="215"/>
      <c r="K62" s="216"/>
    </row>
    <row r="63" spans="2:11" ht="18.75" customHeight="1">
      <c r="B63" s="282"/>
      <c r="C63" s="235" t="s">
        <v>29</v>
      </c>
      <c r="D63" s="215"/>
      <c r="E63" s="216"/>
      <c r="F63" s="215"/>
      <c r="G63" s="236"/>
      <c r="H63" s="236"/>
      <c r="I63" s="216"/>
      <c r="J63" s="215"/>
      <c r="K63" s="216"/>
    </row>
    <row r="64" spans="2:11" ht="18.75" customHeight="1">
      <c r="B64" s="282"/>
      <c r="C64" s="235" t="s">
        <v>30</v>
      </c>
      <c r="D64" s="215"/>
      <c r="E64" s="216"/>
      <c r="F64" s="215"/>
      <c r="G64" s="236"/>
      <c r="H64" s="236"/>
      <c r="I64" s="216"/>
      <c r="J64" s="215"/>
      <c r="K64" s="216"/>
    </row>
    <row r="65" spans="2:11" ht="18.75" customHeight="1">
      <c r="B65" s="282"/>
      <c r="C65" s="235" t="s">
        <v>31</v>
      </c>
      <c r="D65" s="215"/>
      <c r="E65" s="216"/>
      <c r="F65" s="215"/>
      <c r="G65" s="236"/>
      <c r="H65" s="236"/>
      <c r="I65" s="216"/>
      <c r="J65" s="215"/>
      <c r="K65" s="216"/>
    </row>
    <row r="66" spans="2:11" ht="18.75" customHeight="1">
      <c r="B66" s="282"/>
      <c r="C66" s="235" t="s">
        <v>32</v>
      </c>
      <c r="D66" s="215"/>
      <c r="E66" s="216"/>
      <c r="F66" s="215"/>
      <c r="G66" s="236"/>
      <c r="H66" s="236"/>
      <c r="I66" s="216"/>
      <c r="J66" s="215"/>
      <c r="K66" s="216"/>
    </row>
    <row r="67" spans="2:11" ht="18.75" customHeight="1">
      <c r="B67" s="282"/>
      <c r="C67" s="235" t="s">
        <v>33</v>
      </c>
      <c r="D67" s="215"/>
      <c r="E67" s="216"/>
      <c r="F67" s="215"/>
      <c r="G67" s="236"/>
      <c r="H67" s="236"/>
      <c r="I67" s="216"/>
      <c r="J67" s="215"/>
      <c r="K67" s="216"/>
    </row>
    <row r="68" spans="2:11" ht="18.75" customHeight="1" thickBot="1">
      <c r="B68" s="283"/>
      <c r="C68" s="237" t="s">
        <v>34</v>
      </c>
      <c r="D68" s="215"/>
      <c r="E68" s="216"/>
      <c r="F68" s="215"/>
      <c r="G68" s="236"/>
      <c r="H68" s="236"/>
      <c r="I68" s="216"/>
      <c r="J68" s="238"/>
      <c r="K68" s="239"/>
    </row>
    <row r="69" spans="2:11" ht="15.75" thickBot="1">
      <c r="B69" s="302">
        <v>2013</v>
      </c>
      <c r="C69" s="298"/>
      <c r="D69" s="225">
        <f>SUM(D57:D68)</f>
        <v>188053</v>
      </c>
      <c r="E69" s="226">
        <f aca="true" t="shared" si="5" ref="E69:K69">SUM(E57:E68)</f>
        <v>187960</v>
      </c>
      <c r="F69" s="225">
        <f t="shared" si="5"/>
        <v>64598</v>
      </c>
      <c r="G69" s="227">
        <f t="shared" si="5"/>
        <v>64159</v>
      </c>
      <c r="H69" s="227">
        <f t="shared" si="5"/>
        <v>11043</v>
      </c>
      <c r="I69" s="228">
        <f t="shared" si="5"/>
        <v>10920</v>
      </c>
      <c r="J69" s="225">
        <f t="shared" si="5"/>
        <v>263694</v>
      </c>
      <c r="K69" s="228">
        <f t="shared" si="5"/>
        <v>263039</v>
      </c>
    </row>
    <row r="70" spans="2:11" ht="15">
      <c r="B70" s="241"/>
      <c r="C70" s="241"/>
      <c r="D70" s="242"/>
      <c r="E70" s="242"/>
      <c r="F70" s="242"/>
      <c r="G70" s="242"/>
      <c r="H70" s="242"/>
      <c r="I70" s="242"/>
      <c r="J70" s="242"/>
      <c r="K70" s="242"/>
    </row>
    <row r="71" spans="2:11" ht="15">
      <c r="B71" s="243"/>
      <c r="C71" s="244"/>
      <c r="D71" s="244"/>
      <c r="E71" s="244"/>
      <c r="F71" s="244"/>
      <c r="G71" s="244"/>
      <c r="H71" s="244"/>
      <c r="I71" s="244"/>
      <c r="J71" s="244"/>
      <c r="K71" s="244"/>
    </row>
    <row r="72" spans="2:11" ht="15">
      <c r="B72" s="243"/>
      <c r="C72" s="244"/>
      <c r="D72" s="244"/>
      <c r="E72" s="244"/>
      <c r="F72" s="244"/>
      <c r="G72" s="244"/>
      <c r="H72" s="244"/>
      <c r="I72" s="244"/>
      <c r="J72" s="244"/>
      <c r="K72" s="244"/>
    </row>
    <row r="73" spans="2:11" ht="15.75" thickBot="1">
      <c r="B73" s="241"/>
      <c r="C73" s="241"/>
      <c r="D73" s="242"/>
      <c r="E73" s="242"/>
      <c r="F73" s="242"/>
      <c r="G73" s="242"/>
      <c r="H73" s="242"/>
      <c r="I73" s="242"/>
      <c r="J73" s="242"/>
      <c r="K73" s="242"/>
    </row>
    <row r="74" spans="2:11" ht="15.75" thickBot="1">
      <c r="B74" s="241"/>
      <c r="C74" s="241"/>
      <c r="D74" s="288" t="s">
        <v>12</v>
      </c>
      <c r="E74" s="289"/>
      <c r="F74" s="290" t="s">
        <v>13</v>
      </c>
      <c r="G74" s="290"/>
      <c r="H74" s="290"/>
      <c r="I74" s="290"/>
      <c r="J74" s="291" t="s">
        <v>14</v>
      </c>
      <c r="K74" s="292"/>
    </row>
    <row r="75" spans="2:11" ht="15.75" thickBot="1">
      <c r="B75" s="303"/>
      <c r="C75" s="304"/>
      <c r="D75" s="288" t="s">
        <v>15</v>
      </c>
      <c r="E75" s="289"/>
      <c r="F75" s="296" t="s">
        <v>16</v>
      </c>
      <c r="G75" s="297"/>
      <c r="H75" s="297" t="s">
        <v>17</v>
      </c>
      <c r="I75" s="298"/>
      <c r="J75" s="293"/>
      <c r="K75" s="294"/>
    </row>
    <row r="76" spans="2:11" ht="27" thickBot="1">
      <c r="B76" s="304"/>
      <c r="C76" s="304"/>
      <c r="D76" s="245" t="s">
        <v>93</v>
      </c>
      <c r="E76" s="246" t="s">
        <v>94</v>
      </c>
      <c r="F76" s="247" t="s">
        <v>93</v>
      </c>
      <c r="G76" s="248" t="s">
        <v>94</v>
      </c>
      <c r="H76" s="247" t="s">
        <v>93</v>
      </c>
      <c r="I76" s="248" t="s">
        <v>94</v>
      </c>
      <c r="J76" s="247" t="s">
        <v>93</v>
      </c>
      <c r="K76" s="248" t="s">
        <v>94</v>
      </c>
    </row>
    <row r="77" spans="2:11" ht="15">
      <c r="B77" s="299">
        <v>2010</v>
      </c>
      <c r="C77" s="249" t="s">
        <v>37</v>
      </c>
      <c r="D77" s="250">
        <v>189574.25</v>
      </c>
      <c r="E77" s="251">
        <v>189252.75</v>
      </c>
      <c r="F77" s="252">
        <v>50976.25</v>
      </c>
      <c r="G77" s="253">
        <v>50442.75</v>
      </c>
      <c r="H77" s="250">
        <v>12798.25</v>
      </c>
      <c r="I77" s="251">
        <v>12645.25</v>
      </c>
      <c r="J77" s="213">
        <f>+D77+F77+H77</f>
        <v>253348.75</v>
      </c>
      <c r="K77" s="214">
        <f>+E77+G77+I77</f>
        <v>252340.75</v>
      </c>
    </row>
    <row r="78" spans="2:11" ht="15">
      <c r="B78" s="300"/>
      <c r="C78" s="254" t="s">
        <v>38</v>
      </c>
      <c r="D78" s="255">
        <v>205236</v>
      </c>
      <c r="E78" s="256">
        <v>204723</v>
      </c>
      <c r="F78" s="257">
        <v>53405</v>
      </c>
      <c r="G78" s="258">
        <v>52934</v>
      </c>
      <c r="H78" s="255">
        <v>14915</v>
      </c>
      <c r="I78" s="256">
        <v>14804</v>
      </c>
      <c r="J78" s="215">
        <f aca="true" t="shared" si="6" ref="J78:K88">+D78+F78+H78</f>
        <v>273556</v>
      </c>
      <c r="K78" s="216">
        <f t="shared" si="6"/>
        <v>272461</v>
      </c>
    </row>
    <row r="79" spans="2:11" ht="15.75" thickBot="1">
      <c r="B79" s="301"/>
      <c r="C79" s="259" t="s">
        <v>39</v>
      </c>
      <c r="D79" s="260">
        <v>173436</v>
      </c>
      <c r="E79" s="261">
        <v>173165</v>
      </c>
      <c r="F79" s="262">
        <v>49823</v>
      </c>
      <c r="G79" s="263">
        <v>49290</v>
      </c>
      <c r="H79" s="260">
        <v>10990</v>
      </c>
      <c r="I79" s="261">
        <v>10850</v>
      </c>
      <c r="J79" s="223">
        <f t="shared" si="6"/>
        <v>234249</v>
      </c>
      <c r="K79" s="224">
        <f t="shared" si="6"/>
        <v>233305</v>
      </c>
    </row>
    <row r="80" spans="2:11" ht="15">
      <c r="B80" s="299">
        <v>2011</v>
      </c>
      <c r="C80" s="249" t="s">
        <v>37</v>
      </c>
      <c r="D80" s="250">
        <v>180593</v>
      </c>
      <c r="E80" s="251">
        <v>180333</v>
      </c>
      <c r="F80" s="252">
        <v>56303.583333333336</v>
      </c>
      <c r="G80" s="253">
        <v>55716.833333333336</v>
      </c>
      <c r="H80" s="250">
        <v>14653.25</v>
      </c>
      <c r="I80" s="251">
        <v>14419.416666666666</v>
      </c>
      <c r="J80" s="213">
        <f t="shared" si="6"/>
        <v>251549.83333333334</v>
      </c>
      <c r="K80" s="214">
        <f t="shared" si="6"/>
        <v>250469.25</v>
      </c>
    </row>
    <row r="81" spans="2:11" ht="15">
      <c r="B81" s="300"/>
      <c r="C81" s="254" t="s">
        <v>38</v>
      </c>
      <c r="D81" s="255">
        <v>238572</v>
      </c>
      <c r="E81" s="256">
        <v>238254</v>
      </c>
      <c r="F81" s="257">
        <v>65858</v>
      </c>
      <c r="G81" s="258">
        <v>65120</v>
      </c>
      <c r="H81" s="255">
        <v>25007</v>
      </c>
      <c r="I81" s="256">
        <v>24575</v>
      </c>
      <c r="J81" s="215">
        <f t="shared" si="6"/>
        <v>329437</v>
      </c>
      <c r="K81" s="216">
        <f t="shared" si="6"/>
        <v>327949</v>
      </c>
    </row>
    <row r="82" spans="2:11" ht="15.75" thickBot="1">
      <c r="B82" s="301"/>
      <c r="C82" s="259" t="s">
        <v>39</v>
      </c>
      <c r="D82" s="260">
        <v>131550</v>
      </c>
      <c r="E82" s="261">
        <v>131303</v>
      </c>
      <c r="F82" s="262">
        <v>47812</v>
      </c>
      <c r="G82" s="263">
        <v>47302</v>
      </c>
      <c r="H82" s="260">
        <v>9204</v>
      </c>
      <c r="I82" s="261">
        <v>9109</v>
      </c>
      <c r="J82" s="223">
        <f t="shared" si="6"/>
        <v>188566</v>
      </c>
      <c r="K82" s="224">
        <f t="shared" si="6"/>
        <v>187714</v>
      </c>
    </row>
    <row r="83" spans="2:11" ht="15">
      <c r="B83" s="299">
        <v>2012</v>
      </c>
      <c r="C83" s="249" t="s">
        <v>37</v>
      </c>
      <c r="D83" s="250">
        <f>AVERAGE(D44:D55)</f>
        <v>158347.83333333334</v>
      </c>
      <c r="E83" s="251">
        <f>AVERAGE(E44:E55)</f>
        <v>158217.83333333334</v>
      </c>
      <c r="F83" s="252">
        <f>AVERAGE(F44:F55)</f>
        <v>53778.166666666664</v>
      </c>
      <c r="G83" s="253">
        <f>AVERAGE(G44:G55)</f>
        <v>53351.416666666664</v>
      </c>
      <c r="H83" s="250">
        <f>AVERAGE(H44:H55)</f>
        <v>12513.25</v>
      </c>
      <c r="I83" s="251">
        <f>AVERAGE(I44:I55)</f>
        <v>12373.083333333334</v>
      </c>
      <c r="J83" s="213">
        <f t="shared" si="6"/>
        <v>224639.25</v>
      </c>
      <c r="K83" s="214">
        <f t="shared" si="6"/>
        <v>223942.33333333334</v>
      </c>
    </row>
    <row r="84" spans="2:11" ht="15">
      <c r="B84" s="300"/>
      <c r="C84" s="254" t="s">
        <v>38</v>
      </c>
      <c r="D84" s="255">
        <f>MAX(D44:D55)</f>
        <v>204557</v>
      </c>
      <c r="E84" s="256">
        <f>MAX(E44:E55)</f>
        <v>204406</v>
      </c>
      <c r="F84" s="257">
        <f>MAX(F44:F55)</f>
        <v>59034</v>
      </c>
      <c r="G84" s="258">
        <f>MAX(G44:G55)</f>
        <v>58408</v>
      </c>
      <c r="H84" s="255">
        <f>MAX(H44:H55)</f>
        <v>16958</v>
      </c>
      <c r="I84" s="256">
        <f>MAX(I44:I55)</f>
        <v>16787</v>
      </c>
      <c r="J84" s="215">
        <f t="shared" si="6"/>
        <v>280549</v>
      </c>
      <c r="K84" s="216">
        <f t="shared" si="6"/>
        <v>279601</v>
      </c>
    </row>
    <row r="85" spans="2:11" ht="15.75" thickBot="1">
      <c r="B85" s="301"/>
      <c r="C85" s="259" t="s">
        <v>39</v>
      </c>
      <c r="D85" s="260">
        <f>MIN(D44:D55)</f>
        <v>126313</v>
      </c>
      <c r="E85" s="261">
        <f>MIN(E44:E55)</f>
        <v>126186</v>
      </c>
      <c r="F85" s="262">
        <f>MIN(F44:F55)</f>
        <v>45071</v>
      </c>
      <c r="G85" s="263">
        <f>MIN(G44:G55)</f>
        <v>44776</v>
      </c>
      <c r="H85" s="260">
        <f>MIN(H44:H55)</f>
        <v>9034</v>
      </c>
      <c r="I85" s="261">
        <f>MIN(I44:I55)</f>
        <v>8946</v>
      </c>
      <c r="J85" s="223">
        <f t="shared" si="6"/>
        <v>180418</v>
      </c>
      <c r="K85" s="224">
        <f t="shared" si="6"/>
        <v>179908</v>
      </c>
    </row>
    <row r="86" spans="2:11" ht="15">
      <c r="B86" s="299">
        <v>2013</v>
      </c>
      <c r="C86" s="249" t="s">
        <v>37</v>
      </c>
      <c r="D86" s="250">
        <f aca="true" t="shared" si="7" ref="D86:I86">AVERAGE(D57:D68)</f>
        <v>188053</v>
      </c>
      <c r="E86" s="251">
        <f t="shared" si="7"/>
        <v>187960</v>
      </c>
      <c r="F86" s="252">
        <f t="shared" si="7"/>
        <v>64598</v>
      </c>
      <c r="G86" s="253">
        <f t="shared" si="7"/>
        <v>64159</v>
      </c>
      <c r="H86" s="250">
        <f t="shared" si="7"/>
        <v>11043</v>
      </c>
      <c r="I86" s="251">
        <f t="shared" si="7"/>
        <v>10920</v>
      </c>
      <c r="J86" s="213">
        <f t="shared" si="6"/>
        <v>263694</v>
      </c>
      <c r="K86" s="214">
        <f t="shared" si="6"/>
        <v>263039</v>
      </c>
    </row>
    <row r="87" spans="2:11" ht="15">
      <c r="B87" s="300"/>
      <c r="C87" s="254" t="s">
        <v>38</v>
      </c>
      <c r="D87" s="255">
        <f aca="true" t="shared" si="8" ref="D87:I87">MAX(D57:D68)</f>
        <v>188053</v>
      </c>
      <c r="E87" s="256">
        <f t="shared" si="8"/>
        <v>187960</v>
      </c>
      <c r="F87" s="257">
        <f t="shared" si="8"/>
        <v>64598</v>
      </c>
      <c r="G87" s="258">
        <f t="shared" si="8"/>
        <v>64159</v>
      </c>
      <c r="H87" s="255">
        <f t="shared" si="8"/>
        <v>11043</v>
      </c>
      <c r="I87" s="256">
        <f t="shared" si="8"/>
        <v>10920</v>
      </c>
      <c r="J87" s="215">
        <f t="shared" si="6"/>
        <v>263694</v>
      </c>
      <c r="K87" s="216">
        <f t="shared" si="6"/>
        <v>263039</v>
      </c>
    </row>
    <row r="88" spans="2:11" ht="15.75" thickBot="1">
      <c r="B88" s="301"/>
      <c r="C88" s="259" t="s">
        <v>39</v>
      </c>
      <c r="D88" s="260">
        <f aca="true" t="shared" si="9" ref="D88:I88">MIN(D57:D68)</f>
        <v>188053</v>
      </c>
      <c r="E88" s="261">
        <f t="shared" si="9"/>
        <v>187960</v>
      </c>
      <c r="F88" s="262">
        <f t="shared" si="9"/>
        <v>64598</v>
      </c>
      <c r="G88" s="263">
        <f t="shared" si="9"/>
        <v>64159</v>
      </c>
      <c r="H88" s="260">
        <f t="shared" si="9"/>
        <v>11043</v>
      </c>
      <c r="I88" s="261">
        <f t="shared" si="9"/>
        <v>10920</v>
      </c>
      <c r="J88" s="223">
        <f t="shared" si="6"/>
        <v>263694</v>
      </c>
      <c r="K88" s="224">
        <f t="shared" si="6"/>
        <v>263039</v>
      </c>
    </row>
  </sheetData>
  <sheetProtection/>
  <mergeCells count="36">
    <mergeCell ref="B77:B79"/>
    <mergeCell ref="B80:B82"/>
    <mergeCell ref="B83:B85"/>
    <mergeCell ref="B86:B88"/>
    <mergeCell ref="B56:C56"/>
    <mergeCell ref="B57:B68"/>
    <mergeCell ref="B69:C69"/>
    <mergeCell ref="D74:E74"/>
    <mergeCell ref="F74:I74"/>
    <mergeCell ref="J74:K75"/>
    <mergeCell ref="B75:C76"/>
    <mergeCell ref="D75:E75"/>
    <mergeCell ref="F75:G75"/>
    <mergeCell ref="H75:I75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N2" sqref="N2:O2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2">
        <v>2012</v>
      </c>
      <c r="C29" s="36" t="s">
        <v>23</v>
      </c>
      <c r="D29" s="37">
        <v>123119.6592605972</v>
      </c>
      <c r="E29" s="38">
        <v>12341.812790025038</v>
      </c>
      <c r="F29" s="37">
        <v>819877.1656585012</v>
      </c>
      <c r="G29" s="39">
        <v>112514.1793052606</v>
      </c>
      <c r="H29" s="39">
        <v>324690.25393898436</v>
      </c>
      <c r="I29" s="38">
        <v>45537.15999717476</v>
      </c>
      <c r="J29" s="40">
        <v>1267687.0788580826</v>
      </c>
      <c r="K29" s="38">
        <v>170393.15209246037</v>
      </c>
    </row>
    <row r="30" spans="2:11" ht="12.75">
      <c r="B30" s="343"/>
      <c r="C30" s="41" t="s">
        <v>24</v>
      </c>
      <c r="D30" s="42">
        <v>119357.50956044074</v>
      </c>
      <c r="E30" s="43">
        <v>12237.077490191876</v>
      </c>
      <c r="F30" s="42">
        <v>768583.3340231365</v>
      </c>
      <c r="G30" s="44">
        <v>123774.48573582132</v>
      </c>
      <c r="H30" s="44">
        <v>272644.4957896522</v>
      </c>
      <c r="I30" s="43">
        <v>42503.39796121459</v>
      </c>
      <c r="J30" s="45">
        <v>1160585.3393732295</v>
      </c>
      <c r="K30" s="43">
        <v>178514.96118722777</v>
      </c>
    </row>
    <row r="31" spans="2:11" ht="12.75">
      <c r="B31" s="343"/>
      <c r="C31" s="41" t="s">
        <v>25</v>
      </c>
      <c r="D31" s="42">
        <v>138093.99058163862</v>
      </c>
      <c r="E31" s="43">
        <v>12097.047248770477</v>
      </c>
      <c r="F31" s="42">
        <v>817068.7074581207</v>
      </c>
      <c r="G31" s="44">
        <v>110658.97500456308</v>
      </c>
      <c r="H31" s="44">
        <v>312641.55750166945</v>
      </c>
      <c r="I31" s="43">
        <v>46279.760756479816</v>
      </c>
      <c r="J31" s="45">
        <v>1267804.2555414287</v>
      </c>
      <c r="K31" s="43">
        <v>169035.78300981337</v>
      </c>
    </row>
    <row r="32" spans="2:11" ht="12.75">
      <c r="B32" s="343"/>
      <c r="C32" s="41" t="s">
        <v>26</v>
      </c>
      <c r="D32" s="42">
        <v>100821.14411248679</v>
      </c>
      <c r="E32" s="43">
        <v>8763.381548218817</v>
      </c>
      <c r="F32" s="42">
        <v>726813.4360853098</v>
      </c>
      <c r="G32" s="44">
        <v>103284.02054613008</v>
      </c>
      <c r="H32" s="44">
        <v>276815.26040593296</v>
      </c>
      <c r="I32" s="43">
        <v>51222.340664080795</v>
      </c>
      <c r="J32" s="45">
        <v>1104449.8406037297</v>
      </c>
      <c r="K32" s="43">
        <v>163269.7427584297</v>
      </c>
    </row>
    <row r="33" spans="2:11" ht="12.75">
      <c r="B33" s="343"/>
      <c r="C33" s="41" t="s">
        <v>27</v>
      </c>
      <c r="D33" s="42">
        <v>103097.59027139042</v>
      </c>
      <c r="E33" s="43">
        <v>10161.600121786601</v>
      </c>
      <c r="F33" s="42">
        <v>868125.503847685</v>
      </c>
      <c r="G33" s="44">
        <v>128235.54000426656</v>
      </c>
      <c r="H33" s="44">
        <v>381195.3547910562</v>
      </c>
      <c r="I33" s="43">
        <v>54214.60584991898</v>
      </c>
      <c r="J33" s="45">
        <v>1352418.4489101316</v>
      </c>
      <c r="K33" s="43">
        <v>192611.74597597215</v>
      </c>
    </row>
    <row r="34" spans="2:11" ht="12.75">
      <c r="B34" s="343"/>
      <c r="C34" s="41" t="s">
        <v>28</v>
      </c>
      <c r="D34" s="42">
        <v>158839.58612343372</v>
      </c>
      <c r="E34" s="43">
        <v>18154.077435317773</v>
      </c>
      <c r="F34" s="42">
        <v>996800.7752103664</v>
      </c>
      <c r="G34" s="44">
        <v>126306.43912052439</v>
      </c>
      <c r="H34" s="44">
        <v>396671.1897965644</v>
      </c>
      <c r="I34" s="43">
        <v>52582.7549057723</v>
      </c>
      <c r="J34" s="45">
        <v>1552311.5511303644</v>
      </c>
      <c r="K34" s="43">
        <v>197043.27146161447</v>
      </c>
    </row>
    <row r="35" spans="2:11" ht="12.75">
      <c r="B35" s="343"/>
      <c r="C35" s="41" t="s">
        <v>29</v>
      </c>
      <c r="D35" s="42">
        <v>118513.14825956577</v>
      </c>
      <c r="E35" s="43">
        <v>11880.973484966422</v>
      </c>
      <c r="F35" s="42">
        <v>865093.3081356788</v>
      </c>
      <c r="G35" s="44">
        <v>108609.1121499163</v>
      </c>
      <c r="H35" s="44">
        <v>296421.98190353875</v>
      </c>
      <c r="I35" s="43">
        <v>41317.96193566186</v>
      </c>
      <c r="J35" s="45">
        <v>1280028.4382987833</v>
      </c>
      <c r="K35" s="43">
        <v>161808.04757054456</v>
      </c>
    </row>
    <row r="36" spans="2:11" ht="12.75">
      <c r="B36" s="343"/>
      <c r="C36" s="41" t="s">
        <v>30</v>
      </c>
      <c r="D36" s="42">
        <v>99881.13459059656</v>
      </c>
      <c r="E36" s="43">
        <v>11144.928663048508</v>
      </c>
      <c r="F36" s="42">
        <v>900298.0290308597</v>
      </c>
      <c r="G36" s="44">
        <v>119136.85030117146</v>
      </c>
      <c r="H36" s="44">
        <v>288238.17603287264</v>
      </c>
      <c r="I36" s="43">
        <v>38018.16432413085</v>
      </c>
      <c r="J36" s="45">
        <v>1288417.339654329</v>
      </c>
      <c r="K36" s="43">
        <v>168299.94328835083</v>
      </c>
    </row>
    <row r="37" spans="2:11" ht="12.75">
      <c r="B37" s="343"/>
      <c r="C37" s="41" t="s">
        <v>31</v>
      </c>
      <c r="D37" s="42">
        <v>81045.51937865852</v>
      </c>
      <c r="E37" s="43">
        <v>9436.917214684025</v>
      </c>
      <c r="F37" s="42">
        <v>716357.4188473974</v>
      </c>
      <c r="G37" s="44">
        <v>96445.03459875076</v>
      </c>
      <c r="H37" s="44">
        <v>222239.8424125003</v>
      </c>
      <c r="I37" s="43">
        <v>31265.858347562953</v>
      </c>
      <c r="J37" s="45">
        <v>1019642.7806385562</v>
      </c>
      <c r="K37" s="43">
        <v>137147.81016099773</v>
      </c>
    </row>
    <row r="38" spans="2:11" ht="12.75">
      <c r="B38" s="343"/>
      <c r="C38" s="41" t="s">
        <v>32</v>
      </c>
      <c r="D38" s="42">
        <v>117510.8841473065</v>
      </c>
      <c r="E38" s="43">
        <v>11442.360886814551</v>
      </c>
      <c r="F38" s="42">
        <v>926749.5306962047</v>
      </c>
      <c r="G38" s="44">
        <v>135264.9900020318</v>
      </c>
      <c r="H38" s="44">
        <v>256415.72528537986</v>
      </c>
      <c r="I38" s="43">
        <v>40874.28449873666</v>
      </c>
      <c r="J38" s="45">
        <v>1300676.140128891</v>
      </c>
      <c r="K38" s="43">
        <v>187581.635387583</v>
      </c>
    </row>
    <row r="39" spans="2:11" ht="12.75">
      <c r="B39" s="343"/>
      <c r="C39" s="41" t="s">
        <v>33</v>
      </c>
      <c r="D39" s="42">
        <v>98379.53689398871</v>
      </c>
      <c r="E39" s="43">
        <v>8920.042827802372</v>
      </c>
      <c r="F39" s="42">
        <v>824327.0974736497</v>
      </c>
      <c r="G39" s="44">
        <v>108829.84763797681</v>
      </c>
      <c r="H39" s="44">
        <v>252401.81832360072</v>
      </c>
      <c r="I39" s="43">
        <v>42115.150230410574</v>
      </c>
      <c r="J39" s="45">
        <v>1175108.452691239</v>
      </c>
      <c r="K39" s="43">
        <v>159865.04069618974</v>
      </c>
    </row>
    <row r="40" spans="2:11" ht="13.5" thickBot="1">
      <c r="B40" s="344"/>
      <c r="C40" s="46" t="s">
        <v>34</v>
      </c>
      <c r="D40" s="47">
        <v>105599.41983656373</v>
      </c>
      <c r="E40" s="48">
        <v>10846.696081300719</v>
      </c>
      <c r="F40" s="49">
        <v>714733.4511495277</v>
      </c>
      <c r="G40" s="50">
        <v>94519.3824613479</v>
      </c>
      <c r="H40" s="50">
        <v>252865.78912058353</v>
      </c>
      <c r="I40" s="51">
        <v>44969.43118926403</v>
      </c>
      <c r="J40" s="52">
        <v>1073198.660106675</v>
      </c>
      <c r="K40" s="53">
        <v>150335.50973191267</v>
      </c>
    </row>
    <row r="41" spans="2:11" ht="13.5" thickBot="1">
      <c r="B41" s="345">
        <v>2012</v>
      </c>
      <c r="C41" s="341"/>
      <c r="D41" s="54">
        <v>1364259.1230166673</v>
      </c>
      <c r="E41" s="54">
        <v>137426.91579292718</v>
      </c>
      <c r="F41" s="54">
        <v>9944827.757616436</v>
      </c>
      <c r="G41" s="54">
        <v>1367578.856867761</v>
      </c>
      <c r="H41" s="54">
        <v>3533241.4453023346</v>
      </c>
      <c r="I41" s="54">
        <v>530900.8706604082</v>
      </c>
      <c r="J41" s="54">
        <v>14842328.32593544</v>
      </c>
      <c r="K41" s="55">
        <v>2035906.6433210964</v>
      </c>
    </row>
    <row r="42" spans="2:11" ht="12.75">
      <c r="B42" s="342">
        <v>2013</v>
      </c>
      <c r="C42" s="36" t="s">
        <v>23</v>
      </c>
      <c r="D42" s="37">
        <v>136808.8037784316</v>
      </c>
      <c r="E42" s="38">
        <v>12966.436757849999</v>
      </c>
      <c r="F42" s="37">
        <v>1058774.9670626756</v>
      </c>
      <c r="G42" s="39">
        <v>131380.85627630373</v>
      </c>
      <c r="H42" s="39">
        <v>316751.29133205616</v>
      </c>
      <c r="I42" s="38">
        <v>59975.65307406143</v>
      </c>
      <c r="J42" s="40">
        <v>1512335.0621731633</v>
      </c>
      <c r="K42" s="38">
        <v>204322.94610821517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5">
        <v>2013</v>
      </c>
      <c r="C54" s="341"/>
      <c r="D54" s="54">
        <v>136808.8037784316</v>
      </c>
      <c r="E54" s="54">
        <v>12966.436757849999</v>
      </c>
      <c r="F54" s="54">
        <v>1058774.9670626756</v>
      </c>
      <c r="G54" s="54">
        <v>131380.85627630373</v>
      </c>
      <c r="H54" s="54">
        <v>316751.29133205616</v>
      </c>
      <c r="I54" s="54">
        <v>59975.65307406143</v>
      </c>
      <c r="J54" s="54">
        <v>1512335.0621731633</v>
      </c>
      <c r="K54" s="55">
        <v>204322.94610821517</v>
      </c>
    </row>
    <row r="55" spans="2:13" ht="12.75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>
      <c r="B56" s="326" t="s">
        <v>36</v>
      </c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2:13" ht="12.75"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</row>
    <row r="58" spans="2:13" ht="12.75"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4:11" ht="13.5" thickBot="1"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113688.26025138894</v>
      </c>
      <c r="E63" s="64">
        <v>11452.242982743932</v>
      </c>
      <c r="F63" s="65">
        <v>828735.6464680363</v>
      </c>
      <c r="G63" s="66">
        <v>113964.90473898007</v>
      </c>
      <c r="H63" s="65">
        <v>294436.7871085279</v>
      </c>
      <c r="I63" s="66">
        <v>44241.73922170068</v>
      </c>
      <c r="J63" s="65">
        <v>1236860.6938279534</v>
      </c>
      <c r="K63" s="66">
        <v>169658.8869434247</v>
      </c>
      <c r="L63" s="67"/>
      <c r="M63" s="67"/>
    </row>
    <row r="64" spans="2:14" ht="12.75">
      <c r="B64" s="347"/>
      <c r="C64" s="68" t="s">
        <v>38</v>
      </c>
      <c r="D64" s="69">
        <v>158839.58612343372</v>
      </c>
      <c r="E64" s="70">
        <v>18154.077435317773</v>
      </c>
      <c r="F64" s="71">
        <v>996800.7752103664</v>
      </c>
      <c r="G64" s="72">
        <v>135264.9900020318</v>
      </c>
      <c r="H64" s="71">
        <v>396671.1897965644</v>
      </c>
      <c r="I64" s="72">
        <v>54214.60584991898</v>
      </c>
      <c r="J64" s="71">
        <v>1552311.5511303644</v>
      </c>
      <c r="K64" s="72">
        <v>197043.27146161447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81045.51937865852</v>
      </c>
      <c r="E65" s="75">
        <v>8763.381548218817</v>
      </c>
      <c r="F65" s="76">
        <v>714733.4511495277</v>
      </c>
      <c r="G65" s="77">
        <v>94519.3824613479</v>
      </c>
      <c r="H65" s="76">
        <v>222239.8424125003</v>
      </c>
      <c r="I65" s="77">
        <v>31265.858347562953</v>
      </c>
      <c r="J65" s="76">
        <v>1019642.7806385562</v>
      </c>
      <c r="K65" s="77">
        <v>137147.81016099773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136808.8037784316</v>
      </c>
      <c r="E66" s="64">
        <v>12966.436757849999</v>
      </c>
      <c r="F66" s="65">
        <v>1058774.9670626756</v>
      </c>
      <c r="G66" s="66">
        <v>131380.85627630373</v>
      </c>
      <c r="H66" s="65">
        <v>316751.29133205616</v>
      </c>
      <c r="I66" s="66">
        <v>59975.65307406143</v>
      </c>
      <c r="J66" s="65">
        <v>1512335.0621731633</v>
      </c>
      <c r="K66" s="66">
        <v>204322.94610821517</v>
      </c>
      <c r="L66" s="67"/>
      <c r="M66" s="67"/>
    </row>
    <row r="67" spans="2:14" ht="12.75">
      <c r="B67" s="347"/>
      <c r="C67" s="68" t="s">
        <v>38</v>
      </c>
      <c r="D67" s="69">
        <v>136808.8037784316</v>
      </c>
      <c r="E67" s="70">
        <v>12966.436757849999</v>
      </c>
      <c r="F67" s="71">
        <v>1058774.9670626756</v>
      </c>
      <c r="G67" s="72">
        <v>131380.85627630373</v>
      </c>
      <c r="H67" s="71">
        <v>316751.29133205616</v>
      </c>
      <c r="I67" s="72">
        <v>59975.65307406143</v>
      </c>
      <c r="J67" s="71">
        <v>1512335.0621731633</v>
      </c>
      <c r="K67" s="72">
        <v>204322.94610821517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136808.8037784316</v>
      </c>
      <c r="E68" s="75">
        <v>12966.436757849999</v>
      </c>
      <c r="F68" s="76">
        <v>1058774.9670626756</v>
      </c>
      <c r="G68" s="77">
        <v>131380.85627630373</v>
      </c>
      <c r="H68" s="76">
        <v>316751.29133205616</v>
      </c>
      <c r="I68" s="77">
        <v>59975.65307406143</v>
      </c>
      <c r="J68" s="76">
        <v>1512335.0621731633</v>
      </c>
      <c r="K68" s="77">
        <v>204322.94610821517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49" t="s">
        <v>41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5090.351831376623</v>
      </c>
      <c r="F79" s="92">
        <v>566.3072641489189</v>
      </c>
      <c r="G79" s="91">
        <v>44794.77758758342</v>
      </c>
      <c r="H79" s="93">
        <v>7453.623975216973</v>
      </c>
      <c r="I79" s="93">
        <v>6890.546972785883</v>
      </c>
      <c r="J79" s="92">
        <v>984.6844670760382</v>
      </c>
      <c r="K79" s="91">
        <v>56775.676391745925</v>
      </c>
      <c r="L79" s="92">
        <v>9004.615706441931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8512.03807718724</v>
      </c>
      <c r="F80" s="99">
        <v>1058.0178046297626</v>
      </c>
      <c r="G80" s="98">
        <v>43890.239191657536</v>
      </c>
      <c r="H80" s="100">
        <v>5189.399286411374</v>
      </c>
      <c r="I80" s="100">
        <v>7504.446724527018</v>
      </c>
      <c r="J80" s="99">
        <v>1532.3867896527681</v>
      </c>
      <c r="K80" s="98">
        <v>59906.723993371794</v>
      </c>
      <c r="L80" s="99">
        <v>7779.803880693905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6034.802354596667</v>
      </c>
      <c r="F81" s="99">
        <v>669.1635422165697</v>
      </c>
      <c r="G81" s="98">
        <v>59955.04904764262</v>
      </c>
      <c r="H81" s="100">
        <v>6850.109204332429</v>
      </c>
      <c r="I81" s="100">
        <v>13035.489696963854</v>
      </c>
      <c r="J81" s="99">
        <v>2239.22835132233</v>
      </c>
      <c r="K81" s="98">
        <v>79025.34109920314</v>
      </c>
      <c r="L81" s="99">
        <v>9758.501097871327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6104.204050857948</v>
      </c>
      <c r="F82" s="99">
        <v>662.3762290203078</v>
      </c>
      <c r="G82" s="98">
        <v>40307.80063966913</v>
      </c>
      <c r="H82" s="100">
        <v>3446.3954094075284</v>
      </c>
      <c r="I82" s="100">
        <v>16072.143505215012</v>
      </c>
      <c r="J82" s="99">
        <v>3222.5017291316385</v>
      </c>
      <c r="K82" s="98">
        <v>62484.148195742084</v>
      </c>
      <c r="L82" s="99">
        <v>7331.2733675594745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5449.097858730108</v>
      </c>
      <c r="F83" s="99">
        <v>628.9417653936242</v>
      </c>
      <c r="G83" s="98">
        <v>62664.240893673865</v>
      </c>
      <c r="H83" s="100">
        <v>7924.345400883689</v>
      </c>
      <c r="I83" s="100">
        <v>17318.968214603072</v>
      </c>
      <c r="J83" s="99">
        <v>2346.782403973833</v>
      </c>
      <c r="K83" s="98">
        <v>85432.30696700704</v>
      </c>
      <c r="L83" s="99">
        <v>10900.069570251146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6825.309945482942</v>
      </c>
      <c r="F84" s="99">
        <v>603.8738964395106</v>
      </c>
      <c r="G84" s="98">
        <v>64900.56869118722</v>
      </c>
      <c r="H84" s="100">
        <v>8205.491079222047</v>
      </c>
      <c r="I84" s="100">
        <v>11496.60896896377</v>
      </c>
      <c r="J84" s="99">
        <v>1462.432461414076</v>
      </c>
      <c r="K84" s="98">
        <v>83222.48760563393</v>
      </c>
      <c r="L84" s="99">
        <v>10271.797437075633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6624.733530139593</v>
      </c>
      <c r="F85" s="99">
        <v>552.8623757757305</v>
      </c>
      <c r="G85" s="98">
        <v>50388.10038693343</v>
      </c>
      <c r="H85" s="100">
        <v>2600.1939975551945</v>
      </c>
      <c r="I85" s="100">
        <v>12120.482894954912</v>
      </c>
      <c r="J85" s="99">
        <v>2305.803126553763</v>
      </c>
      <c r="K85" s="98">
        <v>69133.31681202794</v>
      </c>
      <c r="L85" s="99">
        <v>5458.8594998846875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6771.318487921099</v>
      </c>
      <c r="F86" s="99">
        <v>659.771921259373</v>
      </c>
      <c r="G86" s="98">
        <v>33127.07979264751</v>
      </c>
      <c r="H86" s="100">
        <v>3587.336526429418</v>
      </c>
      <c r="I86" s="100">
        <v>15547.811217518414</v>
      </c>
      <c r="J86" s="99">
        <v>2136.1268983853583</v>
      </c>
      <c r="K86" s="98">
        <v>55446.209498087024</v>
      </c>
      <c r="L86" s="99">
        <v>6383.235346074149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7361.947594962016</v>
      </c>
      <c r="F87" s="99">
        <v>655.6253062364462</v>
      </c>
      <c r="G87" s="98">
        <v>44384.22435146448</v>
      </c>
      <c r="H87" s="100">
        <v>4217.051062061056</v>
      </c>
      <c r="I87" s="100">
        <v>17036.29365402845</v>
      </c>
      <c r="J87" s="99">
        <v>2574.7205493884912</v>
      </c>
      <c r="K87" s="98">
        <v>68782.46560045495</v>
      </c>
      <c r="L87" s="99">
        <v>7447.396917685994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5451.327403569169</v>
      </c>
      <c r="F88" s="99">
        <v>473.85853318683206</v>
      </c>
      <c r="G88" s="98">
        <v>44081.31720492433</v>
      </c>
      <c r="H88" s="100">
        <v>3755.951660240429</v>
      </c>
      <c r="I88" s="100">
        <v>6862.473389852652</v>
      </c>
      <c r="J88" s="99">
        <v>878.510475570798</v>
      </c>
      <c r="K88" s="98">
        <v>56395.117998346155</v>
      </c>
      <c r="L88" s="99">
        <v>5108.320668998059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5026.403333809783</v>
      </c>
      <c r="F89" s="99">
        <v>522.5699473507445</v>
      </c>
      <c r="G89" s="98">
        <v>55406.18443251662</v>
      </c>
      <c r="H89" s="100">
        <v>8387.326507944304</v>
      </c>
      <c r="I89" s="100">
        <v>17173.174857700567</v>
      </c>
      <c r="J89" s="99">
        <v>4631.866749197852</v>
      </c>
      <c r="K89" s="98">
        <v>77605.76262402696</v>
      </c>
      <c r="L89" s="99">
        <v>13541.763204492901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5989.432415771274</v>
      </c>
      <c r="F90" s="99">
        <v>550.3716953253178</v>
      </c>
      <c r="G90" s="98">
        <v>49424.84253689789</v>
      </c>
      <c r="H90" s="100">
        <v>7100.482356448788</v>
      </c>
      <c r="I90" s="100">
        <v>22541.398467436644</v>
      </c>
      <c r="J90" s="99">
        <v>3691.3478678542265</v>
      </c>
      <c r="K90" s="98">
        <v>77955.67342010581</v>
      </c>
      <c r="L90" s="99">
        <v>11342.20191962833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7602.2185104575055</v>
      </c>
      <c r="F91" s="99">
        <v>468.60018713109787</v>
      </c>
      <c r="G91" s="98">
        <v>50807.91649029224</v>
      </c>
      <c r="H91" s="100">
        <v>7566.728542929225</v>
      </c>
      <c r="I91" s="100">
        <v>21507.285324765406</v>
      </c>
      <c r="J91" s="99">
        <v>7251.805102698494</v>
      </c>
      <c r="K91" s="98">
        <v>79917.42032551515</v>
      </c>
      <c r="L91" s="99">
        <v>15287.133832758816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7784.524222077438</v>
      </c>
      <c r="F92" s="99">
        <v>793.798069322689</v>
      </c>
      <c r="G92" s="98">
        <v>46763.542339024716</v>
      </c>
      <c r="H92" s="100">
        <v>4929.6003068722</v>
      </c>
      <c r="I92" s="100">
        <v>20670.291101933835</v>
      </c>
      <c r="J92" s="99">
        <v>4966.5717893731635</v>
      </c>
      <c r="K92" s="98">
        <v>75218.35766303599</v>
      </c>
      <c r="L92" s="99">
        <v>10689.970165568053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6719.094117033225</v>
      </c>
      <c r="F93" s="99">
        <v>568.5480692788437</v>
      </c>
      <c r="G93" s="98">
        <v>49849.16030852078</v>
      </c>
      <c r="H93" s="100">
        <v>5620.703097133667</v>
      </c>
      <c r="I93" s="100">
        <v>6097.0894961052345</v>
      </c>
      <c r="J93" s="99">
        <v>522.8496512556811</v>
      </c>
      <c r="K93" s="98">
        <v>62665.34392165924</v>
      </c>
      <c r="L93" s="99">
        <v>6712.100817668192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4350.463209973544</v>
      </c>
      <c r="F94" s="99">
        <v>394.6968631864725</v>
      </c>
      <c r="G94" s="98">
        <v>49063.356752153035</v>
      </c>
      <c r="H94" s="100">
        <v>8184.405116728939</v>
      </c>
      <c r="I94" s="100">
        <v>17257.384277129408</v>
      </c>
      <c r="J94" s="99">
        <v>1855.7729781467006</v>
      </c>
      <c r="K94" s="98">
        <v>70671.20423925598</v>
      </c>
      <c r="L94" s="99">
        <v>10434.874958062112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6307.783931805007</v>
      </c>
      <c r="F95" s="99">
        <v>571.3502621501486</v>
      </c>
      <c r="G95" s="98">
        <v>51562.0411958063</v>
      </c>
      <c r="H95" s="100">
        <v>6705.709388035711</v>
      </c>
      <c r="I95" s="100">
        <v>11671.695571727596</v>
      </c>
      <c r="J95" s="99">
        <v>2238.14437326428</v>
      </c>
      <c r="K95" s="98">
        <v>69541.5206993389</v>
      </c>
      <c r="L95" s="99">
        <v>9515.204023450138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6886.538212363103</v>
      </c>
      <c r="F96" s="99">
        <v>491.3410545372275</v>
      </c>
      <c r="G96" s="98">
        <v>39799.821316547066</v>
      </c>
      <c r="H96" s="100">
        <v>4735.175891963798</v>
      </c>
      <c r="I96" s="100">
        <v>20584.143706248018</v>
      </c>
      <c r="J96" s="99">
        <v>4116.893248197745</v>
      </c>
      <c r="K96" s="98">
        <v>67270.50323515819</v>
      </c>
      <c r="L96" s="99">
        <v>9343.410194698772</v>
      </c>
      <c r="M96" s="101"/>
      <c r="N96" s="94"/>
    </row>
    <row r="97" spans="1:14" ht="12.75">
      <c r="A97" s="87"/>
      <c r="B97" s="95">
        <v>28</v>
      </c>
      <c r="C97" s="96">
        <v>1</v>
      </c>
      <c r="D97" s="97">
        <v>2013</v>
      </c>
      <c r="E97" s="98">
        <v>6649.844039295776</v>
      </c>
      <c r="F97" s="99">
        <v>763.9183552456774</v>
      </c>
      <c r="G97" s="98">
        <v>34435.04314082096</v>
      </c>
      <c r="H97" s="100">
        <v>7001.772787551837</v>
      </c>
      <c r="I97" s="100">
        <v>10052.4134422213</v>
      </c>
      <c r="J97" s="99">
        <v>1697.9459394568635</v>
      </c>
      <c r="K97" s="98">
        <v>51137.300622338036</v>
      </c>
      <c r="L97" s="99">
        <v>9463.637082254378</v>
      </c>
      <c r="M97" s="101"/>
      <c r="N97" s="94"/>
    </row>
    <row r="98" spans="1:14" s="27" customFormat="1" ht="12.75">
      <c r="A98" s="103"/>
      <c r="B98" s="95">
        <v>29</v>
      </c>
      <c r="C98" s="96">
        <v>1</v>
      </c>
      <c r="D98" s="97">
        <v>2013</v>
      </c>
      <c r="E98" s="98">
        <v>4906.345035545262</v>
      </c>
      <c r="F98" s="99">
        <v>370.7307219016168</v>
      </c>
      <c r="G98" s="98">
        <v>40988.64187352077</v>
      </c>
      <c r="H98" s="100">
        <v>4335.767514953388</v>
      </c>
      <c r="I98" s="100">
        <v>13193.099338201317</v>
      </c>
      <c r="J98" s="99">
        <v>2115.157164165885</v>
      </c>
      <c r="K98" s="98">
        <v>59088.086247267354</v>
      </c>
      <c r="L98" s="99">
        <v>6821.655401020889</v>
      </c>
      <c r="M98" s="104"/>
      <c r="N98" s="104"/>
    </row>
    <row r="99" spans="1:14" s="27" customFormat="1" ht="12.75">
      <c r="A99" s="102"/>
      <c r="B99" s="95">
        <v>30</v>
      </c>
      <c r="C99" s="96">
        <v>1</v>
      </c>
      <c r="D99" s="97">
        <v>2013</v>
      </c>
      <c r="E99" s="98">
        <v>4897.138342583199</v>
      </c>
      <c r="F99" s="99">
        <v>414.21649568519877</v>
      </c>
      <c r="G99" s="98">
        <v>47088.09024533115</v>
      </c>
      <c r="H99" s="100">
        <v>7219.203657123916</v>
      </c>
      <c r="I99" s="100">
        <v>7806.535847180363</v>
      </c>
      <c r="J99" s="99">
        <v>1930.2010069038572</v>
      </c>
      <c r="K99" s="98">
        <v>59791.76443509471</v>
      </c>
      <c r="L99" s="99">
        <v>9563.621159712973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</v>
      </c>
      <c r="D100" s="107">
        <v>2013</v>
      </c>
      <c r="E100" s="108">
        <v>5463.887272893088</v>
      </c>
      <c r="F100" s="109">
        <v>525.4963984278883</v>
      </c>
      <c r="G100" s="108">
        <v>55092.92864386075</v>
      </c>
      <c r="H100" s="110">
        <v>6364.08350685782</v>
      </c>
      <c r="I100" s="110">
        <v>24311.51466199336</v>
      </c>
      <c r="J100" s="109">
        <v>5273.919951077583</v>
      </c>
      <c r="K100" s="108">
        <v>84868.3305787472</v>
      </c>
      <c r="L100" s="109">
        <v>12163.49985636329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0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63"/>
      <c r="J104" s="334"/>
      <c r="K104" s="335"/>
      <c r="L104" s="20"/>
      <c r="M104" s="20"/>
    </row>
    <row r="105" spans="2:13" ht="26.25" thickBot="1">
      <c r="B105" s="361"/>
      <c r="C105" s="362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65"/>
      <c r="D106" s="119">
        <v>6218.58198992871</v>
      </c>
      <c r="E106" s="120">
        <v>589.3834889931818</v>
      </c>
      <c r="F106" s="63">
        <v>48126.13486648526</v>
      </c>
      <c r="G106" s="66">
        <v>5971.857103468352</v>
      </c>
      <c r="H106" s="65">
        <v>14397.785969638911</v>
      </c>
      <c r="I106" s="66">
        <v>2726.166048820974</v>
      </c>
      <c r="J106" s="65">
        <v>68742.50282605289</v>
      </c>
      <c r="K106" s="66">
        <v>9287.406641282507</v>
      </c>
      <c r="L106" s="20"/>
      <c r="M106" s="20"/>
    </row>
    <row r="107" spans="2:13" ht="12.75">
      <c r="B107" s="366" t="s">
        <v>38</v>
      </c>
      <c r="C107" s="367"/>
      <c r="D107" s="71">
        <v>8512.03807718724</v>
      </c>
      <c r="E107" s="72">
        <v>1058.0178046297626</v>
      </c>
      <c r="F107" s="69">
        <v>64900.56869118722</v>
      </c>
      <c r="G107" s="72">
        <v>8387.326507944304</v>
      </c>
      <c r="H107" s="71">
        <v>24311.51466199336</v>
      </c>
      <c r="I107" s="72">
        <v>7251.805102698494</v>
      </c>
      <c r="J107" s="71">
        <v>85432.30696700704</v>
      </c>
      <c r="K107" s="72">
        <v>15287.133832758816</v>
      </c>
      <c r="L107" s="20"/>
      <c r="M107" s="20"/>
    </row>
    <row r="108" spans="2:13" ht="13.5" thickBot="1">
      <c r="B108" s="368" t="s">
        <v>39</v>
      </c>
      <c r="C108" s="369"/>
      <c r="D108" s="76">
        <v>4350.463209973544</v>
      </c>
      <c r="E108" s="77">
        <v>370.7307219016168</v>
      </c>
      <c r="F108" s="74">
        <v>33127.07979264751</v>
      </c>
      <c r="G108" s="77">
        <v>2600.1939975551945</v>
      </c>
      <c r="H108" s="76">
        <v>6097.0894961052345</v>
      </c>
      <c r="I108" s="77">
        <v>522.8496512556811</v>
      </c>
      <c r="J108" s="76">
        <v>51137.300622338036</v>
      </c>
      <c r="K108" s="77">
        <v>5108.320668998059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404532.3246460849</v>
      </c>
      <c r="G118" s="138">
        <v>294.6489586604255</v>
      </c>
      <c r="H118" s="138">
        <v>325810.93667267956</v>
      </c>
      <c r="I118" s="139">
        <v>78426.73901474493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178729.94131434607</v>
      </c>
      <c r="G119" s="148">
        <v>12314.383698487754</v>
      </c>
      <c r="H119" s="149">
        <v>108539.34861226703</v>
      </c>
      <c r="I119" s="150">
        <v>57876.20900359128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148559.26102854614</v>
      </c>
      <c r="G120" s="148">
        <v>1245.0772255007973</v>
      </c>
      <c r="H120" s="149">
        <v>120087.62511982395</v>
      </c>
      <c r="I120" s="150">
        <v>27226.55868322141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142419.7221017592</v>
      </c>
      <c r="G121" s="148">
        <v>10739.847716627</v>
      </c>
      <c r="H121" s="149">
        <v>105756.55564494201</v>
      </c>
      <c r="I121" s="150">
        <v>25923.31874019017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103354.81763141422</v>
      </c>
      <c r="G122" s="148">
        <v>4831.533264319715</v>
      </c>
      <c r="H122" s="149">
        <v>61082.86442531439</v>
      </c>
      <c r="I122" s="150">
        <v>37440.41994178011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99163.86998814247</v>
      </c>
      <c r="G123" s="148">
        <v>6946.959037667545</v>
      </c>
      <c r="H123" s="149">
        <v>80372.43971410078</v>
      </c>
      <c r="I123" s="150">
        <v>11844.471236374138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73442.72677442987</v>
      </c>
      <c r="G124" s="148">
        <v>4138.220209917068</v>
      </c>
      <c r="H124" s="149">
        <v>56426.0636954411</v>
      </c>
      <c r="I124" s="150">
        <v>12878.442869071696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61543.08581727042</v>
      </c>
      <c r="G125" s="148">
        <v>24286.40250848902</v>
      </c>
      <c r="H125" s="149">
        <v>22201.795994141037</v>
      </c>
      <c r="I125" s="150">
        <v>15054.887314640364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53489.860856728876</v>
      </c>
      <c r="G126" s="148">
        <v>3905.9652319758734</v>
      </c>
      <c r="H126" s="149">
        <v>45399.27329227972</v>
      </c>
      <c r="I126" s="150">
        <v>4184.622332473276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43019.510207171166</v>
      </c>
      <c r="G127" s="148">
        <v>2569.6855838068063</v>
      </c>
      <c r="H127" s="149">
        <v>33867.78712682856</v>
      </c>
      <c r="I127" s="150">
        <v>6582.037496535799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40972.40408991107</v>
      </c>
      <c r="G128" s="148">
        <v>14050.315192849463</v>
      </c>
      <c r="H128" s="149">
        <v>22033.861883887</v>
      </c>
      <c r="I128" s="150">
        <v>4888.227013174601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28373.200128816792</v>
      </c>
      <c r="G129" s="148">
        <v>3627.024351806565</v>
      </c>
      <c r="H129" s="149">
        <v>17749.60431127938</v>
      </c>
      <c r="I129" s="150">
        <v>6996.571465730846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24561.401562880936</v>
      </c>
      <c r="G130" s="148">
        <v>6492.934286411997</v>
      </c>
      <c r="H130" s="149">
        <v>8089.694499688829</v>
      </c>
      <c r="I130" s="150">
        <v>9978.772776780112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21776.740871570473</v>
      </c>
      <c r="G131" s="148">
        <v>3747.340194759873</v>
      </c>
      <c r="H131" s="149">
        <v>15472.126299035017</v>
      </c>
      <c r="I131" s="150">
        <v>2557.2743777755827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15066.25019991022</v>
      </c>
      <c r="G132" s="148">
        <v>6858.678479529451</v>
      </c>
      <c r="H132" s="149">
        <v>6924.602102522257</v>
      </c>
      <c r="I132" s="150">
        <v>1282.9696178585136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13266.031440146657</v>
      </c>
      <c r="G133" s="148">
        <v>1460.8077420052364</v>
      </c>
      <c r="H133" s="149">
        <v>6959.0145458157795</v>
      </c>
      <c r="I133" s="150">
        <v>4846.209152325641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9316.55076501959</v>
      </c>
      <c r="G134" s="148">
        <v>406.8331911217651</v>
      </c>
      <c r="H134" s="149">
        <v>6856.937156110679</v>
      </c>
      <c r="I134" s="150">
        <v>2052.7804177871476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8890.33739627705</v>
      </c>
      <c r="G135" s="148">
        <v>5606.075388939567</v>
      </c>
      <c r="H135" s="149">
        <v>2843.9169768234815</v>
      </c>
      <c r="I135" s="150">
        <v>440.34503051399923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7596.095265956703</v>
      </c>
      <c r="G136" s="148">
        <v>6294.174690113677</v>
      </c>
      <c r="H136" s="149">
        <v>37.42346810487655</v>
      </c>
      <c r="I136" s="150">
        <v>1264.4971077381492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6563.096532997852</v>
      </c>
      <c r="G137" s="148">
        <v>2774.9984682928653</v>
      </c>
      <c r="H137" s="149">
        <v>3567.708630335967</v>
      </c>
      <c r="I137" s="150">
        <v>220.38943436901863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6452.157129270139</v>
      </c>
      <c r="G138" s="148">
        <v>2447.572208737457</v>
      </c>
      <c r="H138" s="149">
        <v>1071.1365414043821</v>
      </c>
      <c r="I138" s="150">
        <v>2933.4483791282996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6088.146557745046</v>
      </c>
      <c r="G139" s="148">
        <v>1194.0454871328093</v>
      </c>
      <c r="H139" s="149">
        <v>3660.117363562059</v>
      </c>
      <c r="I139" s="150">
        <v>1233.983707050178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5640.751545388728</v>
      </c>
      <c r="G140" s="148">
        <v>2547.767069227112</v>
      </c>
      <c r="H140" s="149">
        <v>2558.66722578414</v>
      </c>
      <c r="I140" s="150">
        <v>534.317250377476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3976.1681001955894</v>
      </c>
      <c r="G141" s="148">
        <v>3810.2904345403804</v>
      </c>
      <c r="H141" s="149">
        <v>165.87766565520886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2011.0785238623826</v>
      </c>
      <c r="G142" s="148">
        <v>2011.0785238623826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774.728614732147</v>
      </c>
      <c r="G143" s="148">
        <v>486.67806861253746</v>
      </c>
      <c r="H143" s="149">
        <v>288.0505461196095</v>
      </c>
      <c r="I143" s="150">
        <v>0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705.0675309817576</v>
      </c>
      <c r="G144" s="148">
        <v>100.48966958800999</v>
      </c>
      <c r="H144" s="149">
        <v>604.5778613937476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642.231287102202</v>
      </c>
      <c r="G145" s="148">
        <v>293.56351218366484</v>
      </c>
      <c r="H145" s="149">
        <v>264.8688060951878</v>
      </c>
      <c r="I145" s="150">
        <v>83.79896882334941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595.3546012515201</v>
      </c>
      <c r="G146" s="148">
        <v>595.3546012515201</v>
      </c>
      <c r="H146" s="149">
        <v>0</v>
      </c>
      <c r="I146" s="150">
        <v>0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564.3369943874178</v>
      </c>
      <c r="G147" s="148">
        <v>564.3369943874178</v>
      </c>
      <c r="H147" s="149">
        <v>0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160.59448537087485</v>
      </c>
      <c r="G148" s="148">
        <v>96.84610732724484</v>
      </c>
      <c r="H148" s="149">
        <v>63.74837804363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49.24516919824138</v>
      </c>
      <c r="G149" s="148">
        <v>49.24516919824138</v>
      </c>
      <c r="H149" s="149">
        <v>0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18.647040643220794</v>
      </c>
      <c r="G150" s="148">
        <v>0.30453744682679496</v>
      </c>
      <c r="H150" s="149">
        <v>18.342503196394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12.48230881547215</v>
      </c>
      <c r="G151" s="148">
        <v>12.48230881547215</v>
      </c>
      <c r="H151" s="149">
        <v>0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6.817580646373032</v>
      </c>
      <c r="G152" s="148">
        <v>6.817580646373032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0.026084191689619184</v>
      </c>
      <c r="G153" s="148">
        <v>0.026084191689619184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>
        <v>0</v>
      </c>
      <c r="D154" s="154"/>
      <c r="E154" s="155"/>
      <c r="F154" s="156" t="e">
        <v>#REF!</v>
      </c>
      <c r="G154" s="156" t="e">
        <v>#REF!</v>
      </c>
      <c r="H154" s="157" t="e">
        <v>#REF!</v>
      </c>
      <c r="I154" s="158" t="e">
        <v>#REF!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</row>
    <row r="203" spans="1:16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</row>
    <row r="204" spans="1:16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</row>
    <row r="205" spans="1:16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</row>
    <row r="237" spans="1:16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</row>
    <row r="299" spans="1:16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</row>
    <row r="326" spans="1:16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</row>
    <row r="408" spans="1:16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">
      <selection activeCell="H148" sqref="H14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266" t="s">
        <v>95</v>
      </c>
      <c r="O2" s="267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2" t="s">
        <v>2</v>
      </c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4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5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7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18" t="s">
        <v>3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20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1"/>
      <c r="H10" s="321"/>
      <c r="I10" s="321"/>
      <c r="J10" s="321"/>
      <c r="K10" s="321"/>
      <c r="L10" s="321"/>
      <c r="M10" s="322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3"/>
      <c r="G11" s="324"/>
      <c r="H11" s="324"/>
      <c r="I11" s="324"/>
      <c r="J11" s="324"/>
      <c r="K11" s="324"/>
      <c r="L11" s="324"/>
      <c r="M11" s="325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28" t="s">
        <v>50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51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29" t="s">
        <v>12</v>
      </c>
      <c r="E26" s="330"/>
      <c r="F26" s="331" t="s">
        <v>13</v>
      </c>
      <c r="G26" s="331"/>
      <c r="H26" s="331"/>
      <c r="I26" s="331"/>
      <c r="J26" s="332" t="s">
        <v>14</v>
      </c>
      <c r="K26" s="333"/>
    </row>
    <row r="27" spans="2:11" ht="13.5" thickBot="1">
      <c r="B27" s="336"/>
      <c r="C27" s="336"/>
      <c r="D27" s="337" t="s">
        <v>15</v>
      </c>
      <c r="E27" s="338"/>
      <c r="F27" s="339" t="s">
        <v>16</v>
      </c>
      <c r="G27" s="340"/>
      <c r="H27" s="340" t="s">
        <v>17</v>
      </c>
      <c r="I27" s="341"/>
      <c r="J27" s="334"/>
      <c r="K27" s="335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2">
        <v>2012</v>
      </c>
      <c r="C29" s="36" t="s">
        <v>23</v>
      </c>
      <c r="D29" s="37">
        <v>5488714.125877747</v>
      </c>
      <c r="E29" s="38">
        <v>549778.1679116316</v>
      </c>
      <c r="F29" s="37">
        <v>36545855.086048916</v>
      </c>
      <c r="G29" s="39">
        <v>5006132.960329768</v>
      </c>
      <c r="H29" s="39">
        <v>14497589.73779869</v>
      </c>
      <c r="I29" s="38">
        <v>2027838.0399449554</v>
      </c>
      <c r="J29" s="40">
        <v>56532158.94972535</v>
      </c>
      <c r="K29" s="38">
        <v>7583749.168186355</v>
      </c>
    </row>
    <row r="30" spans="2:11" ht="12.75">
      <c r="B30" s="343"/>
      <c r="C30" s="41" t="s">
        <v>24</v>
      </c>
      <c r="D30" s="42">
        <v>5561280.580228732</v>
      </c>
      <c r="E30" s="43">
        <v>570527.9992719411</v>
      </c>
      <c r="F30" s="42">
        <v>35823440.08006785</v>
      </c>
      <c r="G30" s="44">
        <v>5771155.702861816</v>
      </c>
      <c r="H30" s="44">
        <v>12698333.328419033</v>
      </c>
      <c r="I30" s="43">
        <v>1979807.810886072</v>
      </c>
      <c r="J30" s="45">
        <v>54083053.98871562</v>
      </c>
      <c r="K30" s="43">
        <v>8321491.513019829</v>
      </c>
    </row>
    <row r="31" spans="2:11" ht="12.75">
      <c r="B31" s="343"/>
      <c r="C31" s="41" t="s">
        <v>25</v>
      </c>
      <c r="D31" s="42">
        <v>6398986.979146337</v>
      </c>
      <c r="E31" s="43">
        <v>560604.8320811694</v>
      </c>
      <c r="F31" s="42">
        <v>37854831.30271094</v>
      </c>
      <c r="G31" s="44">
        <v>5123876.980392955</v>
      </c>
      <c r="H31" s="44">
        <v>14475738.644396247</v>
      </c>
      <c r="I31" s="43">
        <v>2144060.8577810503</v>
      </c>
      <c r="J31" s="45">
        <v>58729556.92625353</v>
      </c>
      <c r="K31" s="43">
        <v>7828542.670255175</v>
      </c>
    </row>
    <row r="32" spans="2:11" ht="12.75">
      <c r="B32" s="343"/>
      <c r="C32" s="41" t="s">
        <v>26</v>
      </c>
      <c r="D32" s="42">
        <v>4681922.84170602</v>
      </c>
      <c r="E32" s="43">
        <v>406794.42317864497</v>
      </c>
      <c r="F32" s="42">
        <v>33750742.38597567</v>
      </c>
      <c r="G32" s="44">
        <v>4795437.398084579</v>
      </c>
      <c r="H32" s="44">
        <v>12858975.966589008</v>
      </c>
      <c r="I32" s="43">
        <v>2380409.1712038</v>
      </c>
      <c r="J32" s="45">
        <v>51291641.1942707</v>
      </c>
      <c r="K32" s="43">
        <v>7582640.992467023</v>
      </c>
    </row>
    <row r="33" spans="2:11" ht="12.75">
      <c r="B33" s="343"/>
      <c r="C33" s="41" t="s">
        <v>27</v>
      </c>
      <c r="D33" s="42">
        <v>4682928.208671317</v>
      </c>
      <c r="E33" s="43">
        <v>462649.26011498366</v>
      </c>
      <c r="F33" s="42">
        <v>39491753.15069126</v>
      </c>
      <c r="G33" s="44">
        <v>5850616.0831152415</v>
      </c>
      <c r="H33" s="44">
        <v>17313339.44642055</v>
      </c>
      <c r="I33" s="43">
        <v>2461213.348542563</v>
      </c>
      <c r="J33" s="45">
        <v>61488020.80578313</v>
      </c>
      <c r="K33" s="43">
        <v>8774478.691772789</v>
      </c>
    </row>
    <row r="34" spans="2:11" ht="12.75">
      <c r="B34" s="343"/>
      <c r="C34" s="41" t="s">
        <v>28</v>
      </c>
      <c r="D34" s="42">
        <v>7096266.187478432</v>
      </c>
      <c r="E34" s="43">
        <v>809983.4593030185</v>
      </c>
      <c r="F34" s="42">
        <v>44637287.58153796</v>
      </c>
      <c r="G34" s="44">
        <v>5653357.045115234</v>
      </c>
      <c r="H34" s="44">
        <v>17754192.968273234</v>
      </c>
      <c r="I34" s="43">
        <v>2353480.4771102304</v>
      </c>
      <c r="J34" s="45">
        <v>69487746.73728964</v>
      </c>
      <c r="K34" s="43">
        <v>8816820.981528483</v>
      </c>
    </row>
    <row r="35" spans="2:11" ht="12.75">
      <c r="B35" s="343"/>
      <c r="C35" s="41" t="s">
        <v>29</v>
      </c>
      <c r="D35" s="42">
        <v>5451623.882180153</v>
      </c>
      <c r="E35" s="43">
        <v>546190.0700677929</v>
      </c>
      <c r="F35" s="42">
        <v>39757983.873095945</v>
      </c>
      <c r="G35" s="44">
        <v>4994057.0973585015</v>
      </c>
      <c r="H35" s="44">
        <v>13624526.170950318</v>
      </c>
      <c r="I35" s="43">
        <v>1898309.4425518918</v>
      </c>
      <c r="J35" s="45">
        <v>58834133.926226415</v>
      </c>
      <c r="K35" s="43">
        <v>7438556.609978186</v>
      </c>
    </row>
    <row r="36" spans="2:11" ht="12.75">
      <c r="B36" s="343"/>
      <c r="C36" s="41" t="s">
        <v>30</v>
      </c>
      <c r="D36" s="42">
        <v>4684453.850949659</v>
      </c>
      <c r="E36" s="43">
        <v>522567.9913754952</v>
      </c>
      <c r="F36" s="42">
        <v>42224570.37764411</v>
      </c>
      <c r="G36" s="44">
        <v>5588479.784917381</v>
      </c>
      <c r="H36" s="44">
        <v>13520398.628810635</v>
      </c>
      <c r="I36" s="43">
        <v>1784429.3704791064</v>
      </c>
      <c r="J36" s="45">
        <v>60429422.8574044</v>
      </c>
      <c r="K36" s="43">
        <v>7895477.146771982</v>
      </c>
    </row>
    <row r="37" spans="2:11" ht="12.75">
      <c r="B37" s="343"/>
      <c r="C37" s="41" t="s">
        <v>31</v>
      </c>
      <c r="D37" s="42">
        <v>3854535.0184126724</v>
      </c>
      <c r="E37" s="43">
        <v>448289.90927587164</v>
      </c>
      <c r="F37" s="42">
        <v>34047933.18041146</v>
      </c>
      <c r="G37" s="44">
        <v>4586134.432063776</v>
      </c>
      <c r="H37" s="44">
        <v>10553221.238112591</v>
      </c>
      <c r="I37" s="43">
        <v>1485313.653204125</v>
      </c>
      <c r="J37" s="45">
        <v>48455689.43693672</v>
      </c>
      <c r="K37" s="43">
        <v>6519737.994543773</v>
      </c>
    </row>
    <row r="38" spans="2:11" ht="12.75">
      <c r="B38" s="343"/>
      <c r="C38" s="41" t="s">
        <v>32</v>
      </c>
      <c r="D38" s="42">
        <v>5602263.507528351</v>
      </c>
      <c r="E38" s="43">
        <v>545363.3064554521</v>
      </c>
      <c r="F38" s="42">
        <v>44148107.2483852</v>
      </c>
      <c r="G38" s="44">
        <v>6443891.408943511</v>
      </c>
      <c r="H38" s="44">
        <v>12207679.137691453</v>
      </c>
      <c r="I38" s="43">
        <v>1946986.6340723773</v>
      </c>
      <c r="J38" s="45">
        <v>61958049.893605</v>
      </c>
      <c r="K38" s="43">
        <v>8936241.34947134</v>
      </c>
    </row>
    <row r="39" spans="2:11" ht="12.75">
      <c r="B39" s="343"/>
      <c r="C39" s="41" t="s">
        <v>33</v>
      </c>
      <c r="D39" s="42">
        <v>4675526.920946456</v>
      </c>
      <c r="E39" s="43">
        <v>423789.04097466683</v>
      </c>
      <c r="F39" s="42">
        <v>39150631.45695367</v>
      </c>
      <c r="G39" s="44">
        <v>5166977.960028802</v>
      </c>
      <c r="H39" s="44">
        <v>11989364.220991407</v>
      </c>
      <c r="I39" s="43">
        <v>1999930.740897053</v>
      </c>
      <c r="J39" s="45">
        <v>55815522.598891534</v>
      </c>
      <c r="K39" s="43">
        <v>7590697.741900522</v>
      </c>
    </row>
    <row r="40" spans="2:11" ht="13.5" thickBot="1">
      <c r="B40" s="344"/>
      <c r="C40" s="46" t="s">
        <v>34</v>
      </c>
      <c r="D40" s="176">
        <v>5068639.314496785</v>
      </c>
      <c r="E40" s="177">
        <v>520855.606314836</v>
      </c>
      <c r="F40" s="176">
        <v>34283372.071216546</v>
      </c>
      <c r="G40" s="178">
        <v>4534308.602157515</v>
      </c>
      <c r="H40" s="178">
        <v>12134709.33462644</v>
      </c>
      <c r="I40" s="177">
        <v>2157542.7382361223</v>
      </c>
      <c r="J40" s="179">
        <v>51486720.720339775</v>
      </c>
      <c r="K40" s="177">
        <v>7212706.946708472</v>
      </c>
    </row>
    <row r="41" spans="2:11" ht="13.5" thickBot="1">
      <c r="B41" s="345">
        <v>2012</v>
      </c>
      <c r="C41" s="341"/>
      <c r="D41" s="54">
        <v>63247141.41762266</v>
      </c>
      <c r="E41" s="54">
        <v>6367394.066325504</v>
      </c>
      <c r="F41" s="54">
        <v>461716507.7947395</v>
      </c>
      <c r="G41" s="54">
        <v>63514425.455369085</v>
      </c>
      <c r="H41" s="54">
        <v>163628068.82307962</v>
      </c>
      <c r="I41" s="54">
        <v>24619322.284909345</v>
      </c>
      <c r="J41" s="54">
        <v>688591718.0354419</v>
      </c>
      <c r="K41" s="55">
        <v>94501141.80660392</v>
      </c>
    </row>
    <row r="42" spans="2:11" ht="12.75">
      <c r="B42" s="342">
        <v>2013</v>
      </c>
      <c r="C42" s="36" t="s">
        <v>23</v>
      </c>
      <c r="D42" s="37">
        <v>6603412.356618432</v>
      </c>
      <c r="E42" s="38">
        <v>625726.6241115157</v>
      </c>
      <c r="F42" s="37">
        <v>51097257.50140271</v>
      </c>
      <c r="G42" s="39">
        <v>6338490.057122322</v>
      </c>
      <c r="H42" s="39">
        <v>15291994.496549789</v>
      </c>
      <c r="I42" s="38">
        <v>2894951.8506210083</v>
      </c>
      <c r="J42" s="40">
        <v>72992664.35457094</v>
      </c>
      <c r="K42" s="38">
        <v>9859168.531854847</v>
      </c>
    </row>
    <row r="43" spans="2:11" ht="12.75">
      <c r="B43" s="343"/>
      <c r="C43" s="41" t="s">
        <v>24</v>
      </c>
      <c r="D43" s="42" t="s">
        <v>44</v>
      </c>
      <c r="E43" s="43" t="s">
        <v>44</v>
      </c>
      <c r="F43" s="42" t="s">
        <v>44</v>
      </c>
      <c r="G43" s="44" t="s">
        <v>44</v>
      </c>
      <c r="H43" s="44" t="s">
        <v>44</v>
      </c>
      <c r="I43" s="43" t="s">
        <v>44</v>
      </c>
      <c r="J43" s="45" t="s">
        <v>44</v>
      </c>
      <c r="K43" s="43" t="s">
        <v>44</v>
      </c>
    </row>
    <row r="44" spans="2:11" ht="12.75">
      <c r="B44" s="343"/>
      <c r="C44" s="41" t="s">
        <v>25</v>
      </c>
      <c r="D44" s="42" t="s">
        <v>44</v>
      </c>
      <c r="E44" s="43" t="s">
        <v>44</v>
      </c>
      <c r="F44" s="42" t="s">
        <v>44</v>
      </c>
      <c r="G44" s="44" t="s">
        <v>44</v>
      </c>
      <c r="H44" s="44" t="s">
        <v>44</v>
      </c>
      <c r="I44" s="43" t="s">
        <v>44</v>
      </c>
      <c r="J44" s="45" t="s">
        <v>44</v>
      </c>
      <c r="K44" s="43" t="s">
        <v>44</v>
      </c>
    </row>
    <row r="45" spans="2:11" ht="12.75">
      <c r="B45" s="343"/>
      <c r="C45" s="41" t="s">
        <v>26</v>
      </c>
      <c r="D45" s="42" t="s">
        <v>44</v>
      </c>
      <c r="E45" s="43" t="s">
        <v>44</v>
      </c>
      <c r="F45" s="42" t="s">
        <v>44</v>
      </c>
      <c r="G45" s="44" t="s">
        <v>44</v>
      </c>
      <c r="H45" s="44" t="s">
        <v>44</v>
      </c>
      <c r="I45" s="43" t="s">
        <v>44</v>
      </c>
      <c r="J45" s="45" t="s">
        <v>44</v>
      </c>
      <c r="K45" s="43" t="s">
        <v>44</v>
      </c>
    </row>
    <row r="46" spans="2:11" ht="12.75">
      <c r="B46" s="343"/>
      <c r="C46" s="41" t="s">
        <v>27</v>
      </c>
      <c r="D46" s="42" t="s">
        <v>44</v>
      </c>
      <c r="E46" s="43" t="s">
        <v>44</v>
      </c>
      <c r="F46" s="42" t="s">
        <v>44</v>
      </c>
      <c r="G46" s="44" t="s">
        <v>44</v>
      </c>
      <c r="H46" s="44" t="s">
        <v>44</v>
      </c>
      <c r="I46" s="43" t="s">
        <v>44</v>
      </c>
      <c r="J46" s="45" t="s">
        <v>44</v>
      </c>
      <c r="K46" s="43" t="s">
        <v>44</v>
      </c>
    </row>
    <row r="47" spans="2:11" ht="12.75">
      <c r="B47" s="343"/>
      <c r="C47" s="41" t="s">
        <v>28</v>
      </c>
      <c r="D47" s="42" t="s">
        <v>44</v>
      </c>
      <c r="E47" s="43" t="s">
        <v>44</v>
      </c>
      <c r="F47" s="42" t="s">
        <v>44</v>
      </c>
      <c r="G47" s="44" t="s">
        <v>44</v>
      </c>
      <c r="H47" s="44" t="s">
        <v>44</v>
      </c>
      <c r="I47" s="43" t="s">
        <v>44</v>
      </c>
      <c r="J47" s="45" t="s">
        <v>44</v>
      </c>
      <c r="K47" s="43" t="s">
        <v>44</v>
      </c>
    </row>
    <row r="48" spans="2:11" ht="12.75">
      <c r="B48" s="343"/>
      <c r="C48" s="41" t="s">
        <v>29</v>
      </c>
      <c r="D48" s="42" t="s">
        <v>44</v>
      </c>
      <c r="E48" s="43" t="s">
        <v>44</v>
      </c>
      <c r="F48" s="42" t="s">
        <v>44</v>
      </c>
      <c r="G48" s="44" t="s">
        <v>44</v>
      </c>
      <c r="H48" s="44" t="s">
        <v>44</v>
      </c>
      <c r="I48" s="43" t="s">
        <v>44</v>
      </c>
      <c r="J48" s="45" t="s">
        <v>44</v>
      </c>
      <c r="K48" s="43" t="s">
        <v>44</v>
      </c>
    </row>
    <row r="49" spans="2:11" ht="12.75">
      <c r="B49" s="343"/>
      <c r="C49" s="41" t="s">
        <v>30</v>
      </c>
      <c r="D49" s="42" t="s">
        <v>44</v>
      </c>
      <c r="E49" s="43" t="s">
        <v>44</v>
      </c>
      <c r="F49" s="42" t="s">
        <v>44</v>
      </c>
      <c r="G49" s="44" t="s">
        <v>44</v>
      </c>
      <c r="H49" s="44" t="s">
        <v>44</v>
      </c>
      <c r="I49" s="43" t="s">
        <v>44</v>
      </c>
      <c r="J49" s="45" t="s">
        <v>44</v>
      </c>
      <c r="K49" s="43" t="s">
        <v>44</v>
      </c>
    </row>
    <row r="50" spans="2:11" ht="12.75">
      <c r="B50" s="343"/>
      <c r="C50" s="41" t="s">
        <v>31</v>
      </c>
      <c r="D50" s="42" t="s">
        <v>44</v>
      </c>
      <c r="E50" s="43" t="s">
        <v>44</v>
      </c>
      <c r="F50" s="42" t="s">
        <v>44</v>
      </c>
      <c r="G50" s="44" t="s">
        <v>44</v>
      </c>
      <c r="H50" s="44" t="s">
        <v>44</v>
      </c>
      <c r="I50" s="43" t="s">
        <v>44</v>
      </c>
      <c r="J50" s="45" t="s">
        <v>44</v>
      </c>
      <c r="K50" s="43" t="s">
        <v>44</v>
      </c>
    </row>
    <row r="51" spans="2:11" ht="12.75">
      <c r="B51" s="343"/>
      <c r="C51" s="41" t="s">
        <v>32</v>
      </c>
      <c r="D51" s="42" t="s">
        <v>44</v>
      </c>
      <c r="E51" s="43" t="s">
        <v>44</v>
      </c>
      <c r="F51" s="42" t="s">
        <v>44</v>
      </c>
      <c r="G51" s="44" t="s">
        <v>44</v>
      </c>
      <c r="H51" s="44" t="s">
        <v>44</v>
      </c>
      <c r="I51" s="43" t="s">
        <v>44</v>
      </c>
      <c r="J51" s="45" t="s">
        <v>44</v>
      </c>
      <c r="K51" s="43" t="s">
        <v>44</v>
      </c>
    </row>
    <row r="52" spans="2:11" ht="12.75">
      <c r="B52" s="343"/>
      <c r="C52" s="41" t="s">
        <v>33</v>
      </c>
      <c r="D52" s="42" t="s">
        <v>44</v>
      </c>
      <c r="E52" s="43" t="s">
        <v>44</v>
      </c>
      <c r="F52" s="42" t="s">
        <v>44</v>
      </c>
      <c r="G52" s="44" t="s">
        <v>44</v>
      </c>
      <c r="H52" s="44" t="s">
        <v>44</v>
      </c>
      <c r="I52" s="43" t="s">
        <v>44</v>
      </c>
      <c r="J52" s="45" t="s">
        <v>44</v>
      </c>
      <c r="K52" s="43" t="s">
        <v>44</v>
      </c>
    </row>
    <row r="53" spans="2:11" ht="13.5" thickBot="1">
      <c r="B53" s="344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5">
        <v>2013</v>
      </c>
      <c r="C54" s="341"/>
      <c r="D54" s="54">
        <v>6603412.356618432</v>
      </c>
      <c r="E54" s="54">
        <v>625726.6241115157</v>
      </c>
      <c r="F54" s="54">
        <v>51097257.50140271</v>
      </c>
      <c r="G54" s="54">
        <v>6338490.057122322</v>
      </c>
      <c r="H54" s="54">
        <v>15291994.496549789</v>
      </c>
      <c r="I54" s="54">
        <v>2894951.8506210083</v>
      </c>
      <c r="J54" s="54">
        <v>72992664.35457094</v>
      </c>
      <c r="K54" s="55">
        <v>9859168.531854847</v>
      </c>
    </row>
    <row r="55" spans="2:13" ht="12.75" customHeight="1">
      <c r="B55" s="326" t="s">
        <v>35</v>
      </c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29" t="s">
        <v>12</v>
      </c>
      <c r="E60" s="330"/>
      <c r="F60" s="331" t="s">
        <v>13</v>
      </c>
      <c r="G60" s="331"/>
      <c r="H60" s="331"/>
      <c r="I60" s="331"/>
      <c r="J60" s="332" t="s">
        <v>14</v>
      </c>
      <c r="K60" s="333"/>
      <c r="L60" s="57"/>
      <c r="M60" s="57"/>
    </row>
    <row r="61" spans="2:11" ht="13.5" thickBot="1">
      <c r="B61" s="374"/>
      <c r="C61" s="379"/>
      <c r="D61" s="337" t="s">
        <v>15</v>
      </c>
      <c r="E61" s="338"/>
      <c r="F61" s="339" t="s">
        <v>16</v>
      </c>
      <c r="G61" s="340"/>
      <c r="H61" s="340" t="s">
        <v>17</v>
      </c>
      <c r="I61" s="341"/>
      <c r="J61" s="334"/>
      <c r="K61" s="335"/>
    </row>
    <row r="62" spans="2:11" ht="26.25" thickBot="1">
      <c r="B62" s="379"/>
      <c r="C62" s="379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6">
        <v>2012</v>
      </c>
      <c r="C63" s="62" t="s">
        <v>37</v>
      </c>
      <c r="D63" s="63">
        <v>5270595.118135222</v>
      </c>
      <c r="E63" s="64">
        <v>530616.1721937921</v>
      </c>
      <c r="F63" s="65">
        <v>38476375.64956162</v>
      </c>
      <c r="G63" s="66">
        <v>5292868.787947424</v>
      </c>
      <c r="H63" s="65">
        <v>13635672.4019233</v>
      </c>
      <c r="I63" s="66">
        <v>2051610.190409112</v>
      </c>
      <c r="J63" s="65">
        <v>57382643.16962016</v>
      </c>
      <c r="K63" s="66">
        <v>7875095.150550327</v>
      </c>
      <c r="L63" s="67"/>
      <c r="M63" s="67"/>
    </row>
    <row r="64" spans="2:14" ht="12.75">
      <c r="B64" s="347"/>
      <c r="C64" s="68" t="s">
        <v>38</v>
      </c>
      <c r="D64" s="69">
        <v>7096266.187478432</v>
      </c>
      <c r="E64" s="70">
        <v>809983.4593030185</v>
      </c>
      <c r="F64" s="71">
        <v>44637287.58153796</v>
      </c>
      <c r="G64" s="72">
        <v>6443891.408943511</v>
      </c>
      <c r="H64" s="71">
        <v>17754192.968273234</v>
      </c>
      <c r="I64" s="72">
        <v>2461213.348542563</v>
      </c>
      <c r="J64" s="71">
        <v>69487746.73728964</v>
      </c>
      <c r="K64" s="72">
        <v>8936241.34947134</v>
      </c>
      <c r="L64" s="67"/>
      <c r="M64" s="67"/>
      <c r="N64" s="67"/>
    </row>
    <row r="65" spans="2:14" ht="13.5" thickBot="1">
      <c r="B65" s="348"/>
      <c r="C65" s="73" t="s">
        <v>39</v>
      </c>
      <c r="D65" s="74">
        <v>3854535.0184126724</v>
      </c>
      <c r="E65" s="75">
        <v>406794.42317864497</v>
      </c>
      <c r="F65" s="76">
        <v>33750742.38597567</v>
      </c>
      <c r="G65" s="77">
        <v>4534308.602157515</v>
      </c>
      <c r="H65" s="76">
        <v>10553221.238112591</v>
      </c>
      <c r="I65" s="77">
        <v>1485313.653204125</v>
      </c>
      <c r="J65" s="76">
        <v>48455689.43693672</v>
      </c>
      <c r="K65" s="77">
        <v>6519737.994543773</v>
      </c>
      <c r="L65" s="67"/>
      <c r="M65" s="67"/>
      <c r="N65" s="67"/>
    </row>
    <row r="66" spans="2:13" ht="12.75">
      <c r="B66" s="346">
        <v>2013</v>
      </c>
      <c r="C66" s="62" t="s">
        <v>37</v>
      </c>
      <c r="D66" s="63">
        <v>6603412.356618432</v>
      </c>
      <c r="E66" s="64">
        <v>625726.6241115157</v>
      </c>
      <c r="F66" s="65">
        <v>51097257.50140271</v>
      </c>
      <c r="G66" s="66">
        <v>6338490.057122322</v>
      </c>
      <c r="H66" s="65">
        <v>15291994.496549789</v>
      </c>
      <c r="I66" s="66">
        <v>2894951.8506210083</v>
      </c>
      <c r="J66" s="65">
        <v>72992664.35457094</v>
      </c>
      <c r="K66" s="66">
        <v>9859168.531854847</v>
      </c>
      <c r="L66" s="67"/>
      <c r="M66" s="67"/>
    </row>
    <row r="67" spans="2:14" ht="12.75">
      <c r="B67" s="347"/>
      <c r="C67" s="68" t="s">
        <v>38</v>
      </c>
      <c r="D67" s="69">
        <v>6603412.356618432</v>
      </c>
      <c r="E67" s="70">
        <v>625726.6241115157</v>
      </c>
      <c r="F67" s="71">
        <v>51097257.50140271</v>
      </c>
      <c r="G67" s="72">
        <v>6338490.057122322</v>
      </c>
      <c r="H67" s="71">
        <v>15291994.496549789</v>
      </c>
      <c r="I67" s="72">
        <v>2894951.8506210083</v>
      </c>
      <c r="J67" s="71">
        <v>72992664.35457094</v>
      </c>
      <c r="K67" s="72">
        <v>9859168.531854847</v>
      </c>
      <c r="L67" s="67"/>
      <c r="M67" s="67"/>
      <c r="N67" s="67"/>
    </row>
    <row r="68" spans="2:14" ht="13.5" thickBot="1">
      <c r="B68" s="348"/>
      <c r="C68" s="73" t="s">
        <v>39</v>
      </c>
      <c r="D68" s="74">
        <v>6603412.356618432</v>
      </c>
      <c r="E68" s="75">
        <v>625726.6241115157</v>
      </c>
      <c r="F68" s="76">
        <v>51097257.50140271</v>
      </c>
      <c r="G68" s="77">
        <v>6338490.057122322</v>
      </c>
      <c r="H68" s="76">
        <v>15291994.496549789</v>
      </c>
      <c r="I68" s="77">
        <v>2894951.8506210083</v>
      </c>
      <c r="J68" s="76">
        <v>72992664.35457094</v>
      </c>
      <c r="K68" s="77">
        <v>9859168.531854847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52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0"/>
      <c r="C76" s="350"/>
      <c r="D76" s="351"/>
      <c r="E76" s="329" t="s">
        <v>12</v>
      </c>
      <c r="F76" s="330"/>
      <c r="G76" s="331" t="s">
        <v>13</v>
      </c>
      <c r="H76" s="331"/>
      <c r="I76" s="331"/>
      <c r="J76" s="331"/>
      <c r="K76" s="352" t="s">
        <v>14</v>
      </c>
      <c r="L76" s="353"/>
      <c r="M76" s="20"/>
      <c r="N76" s="20"/>
    </row>
    <row r="77" spans="2:14" ht="13.5" thickBot="1">
      <c r="B77" s="79"/>
      <c r="C77" s="79"/>
      <c r="D77" s="80"/>
      <c r="E77" s="337" t="s">
        <v>15</v>
      </c>
      <c r="F77" s="338"/>
      <c r="G77" s="356" t="s">
        <v>16</v>
      </c>
      <c r="H77" s="357"/>
      <c r="I77" s="357" t="s">
        <v>17</v>
      </c>
      <c r="J77" s="358"/>
      <c r="K77" s="354"/>
      <c r="L77" s="355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2</v>
      </c>
      <c r="C79" s="89">
        <v>1</v>
      </c>
      <c r="D79" s="90">
        <v>2013</v>
      </c>
      <c r="E79" s="91">
        <v>242165.77797316443</v>
      </c>
      <c r="F79" s="92">
        <v>26941.210300858405</v>
      </c>
      <c r="G79" s="91">
        <v>2131043.692651471</v>
      </c>
      <c r="H79" s="93">
        <v>354594.8705454621</v>
      </c>
      <c r="I79" s="93">
        <v>327807.3350529211</v>
      </c>
      <c r="J79" s="92">
        <v>46844.87201016751</v>
      </c>
      <c r="K79" s="91">
        <v>2701016.8056775564</v>
      </c>
      <c r="L79" s="92">
        <v>428380.95285648806</v>
      </c>
      <c r="M79" s="78"/>
      <c r="N79" s="94"/>
    </row>
    <row r="80" spans="1:14" ht="12.75">
      <c r="A80" s="87"/>
      <c r="B80" s="95">
        <v>3</v>
      </c>
      <c r="C80" s="96">
        <v>1</v>
      </c>
      <c r="D80" s="97">
        <v>2013</v>
      </c>
      <c r="E80" s="98">
        <v>408842.87191517116</v>
      </c>
      <c r="F80" s="99">
        <v>50817.7987292504</v>
      </c>
      <c r="G80" s="98">
        <v>2108098.116742757</v>
      </c>
      <c r="H80" s="100">
        <v>249252.7510487892</v>
      </c>
      <c r="I80" s="100">
        <v>360447.11303780694</v>
      </c>
      <c r="J80" s="99">
        <v>73602.28070943175</v>
      </c>
      <c r="K80" s="98">
        <v>2877388.101695735</v>
      </c>
      <c r="L80" s="99">
        <v>373672.83048747136</v>
      </c>
      <c r="M80" s="101"/>
      <c r="N80" s="94"/>
    </row>
    <row r="81" spans="1:14" ht="12.75">
      <c r="A81" s="87"/>
      <c r="B81" s="95">
        <v>4</v>
      </c>
      <c r="C81" s="96">
        <v>1</v>
      </c>
      <c r="D81" s="97">
        <v>2013</v>
      </c>
      <c r="E81" s="98">
        <v>291073.0865250924</v>
      </c>
      <c r="F81" s="99">
        <v>32275.373107237192</v>
      </c>
      <c r="G81" s="98">
        <v>2891776.756494453</v>
      </c>
      <c r="H81" s="100">
        <v>330397.30416693084</v>
      </c>
      <c r="I81" s="100">
        <v>628733.1378087691</v>
      </c>
      <c r="J81" s="99">
        <v>108003.38923402007</v>
      </c>
      <c r="K81" s="98">
        <v>3811582.9808283146</v>
      </c>
      <c r="L81" s="99">
        <v>470676.06650818815</v>
      </c>
      <c r="M81" s="101"/>
      <c r="N81" s="94"/>
    </row>
    <row r="82" spans="1:14" ht="12.75">
      <c r="A82" s="87"/>
      <c r="B82" s="95">
        <v>7</v>
      </c>
      <c r="C82" s="96">
        <v>1</v>
      </c>
      <c r="D82" s="97">
        <v>2013</v>
      </c>
      <c r="E82" s="98">
        <v>294352.3494261619</v>
      </c>
      <c r="F82" s="99">
        <v>31940.60971614567</v>
      </c>
      <c r="G82" s="98">
        <v>1943692.5305307207</v>
      </c>
      <c r="H82" s="100">
        <v>166189.4945448397</v>
      </c>
      <c r="I82" s="100">
        <v>775018.8495762262</v>
      </c>
      <c r="J82" s="99">
        <v>155393.06142075118</v>
      </c>
      <c r="K82" s="98">
        <v>3013063.729533109</v>
      </c>
      <c r="L82" s="99">
        <v>353523.16568173654</v>
      </c>
      <c r="M82" s="101"/>
      <c r="N82" s="94"/>
    </row>
    <row r="83" spans="1:14" ht="12.75">
      <c r="A83" s="87"/>
      <c r="B83" s="95">
        <v>8</v>
      </c>
      <c r="C83" s="96">
        <v>1</v>
      </c>
      <c r="D83" s="97">
        <v>2013</v>
      </c>
      <c r="E83" s="98">
        <v>263644.822678007</v>
      </c>
      <c r="F83" s="99">
        <v>30430.218819861286</v>
      </c>
      <c r="G83" s="98">
        <v>3031896.8583388124</v>
      </c>
      <c r="H83" s="100">
        <v>383405.2337137039</v>
      </c>
      <c r="I83" s="100">
        <v>837947.2019555859</v>
      </c>
      <c r="J83" s="99">
        <v>113544.85582751817</v>
      </c>
      <c r="K83" s="98">
        <v>4133488.8829724053</v>
      </c>
      <c r="L83" s="99">
        <v>527380.3083610834</v>
      </c>
      <c r="M83" s="101"/>
      <c r="N83" s="94"/>
    </row>
    <row r="84" spans="1:14" ht="12.75">
      <c r="A84" s="87"/>
      <c r="B84" s="95">
        <v>9</v>
      </c>
      <c r="C84" s="96">
        <v>1</v>
      </c>
      <c r="D84" s="97">
        <v>2013</v>
      </c>
      <c r="E84" s="98">
        <v>330254.00881279696</v>
      </c>
      <c r="F84" s="99">
        <v>29219.44596062458</v>
      </c>
      <c r="G84" s="98">
        <v>3140322.2938878983</v>
      </c>
      <c r="H84" s="100">
        <v>397036.3756131194</v>
      </c>
      <c r="I84" s="100">
        <v>556282.6054904957</v>
      </c>
      <c r="J84" s="99">
        <v>70762.23451502036</v>
      </c>
      <c r="K84" s="98">
        <v>4026858.908191191</v>
      </c>
      <c r="L84" s="99">
        <v>497018.05608876434</v>
      </c>
      <c r="M84" s="101"/>
      <c r="N84" s="94"/>
    </row>
    <row r="85" spans="1:14" ht="12.75">
      <c r="A85" s="87"/>
      <c r="B85" s="95">
        <v>10</v>
      </c>
      <c r="C85" s="96">
        <v>1</v>
      </c>
      <c r="D85" s="97">
        <v>2013</v>
      </c>
      <c r="E85" s="98">
        <v>320691.6586607238</v>
      </c>
      <c r="F85" s="99">
        <v>26763.091902791046</v>
      </c>
      <c r="G85" s="98">
        <v>2439199.0132632917</v>
      </c>
      <c r="H85" s="100">
        <v>125870.80251936751</v>
      </c>
      <c r="I85" s="100">
        <v>586731.186344052</v>
      </c>
      <c r="J85" s="99">
        <v>111619.86000424495</v>
      </c>
      <c r="K85" s="98">
        <v>3346621.8582680672</v>
      </c>
      <c r="L85" s="99">
        <v>264253.7544264035</v>
      </c>
      <c r="M85" s="101"/>
      <c r="N85" s="94"/>
    </row>
    <row r="86" spans="1:14" ht="12.75">
      <c r="A86" s="87"/>
      <c r="B86" s="95">
        <v>11</v>
      </c>
      <c r="C86" s="96">
        <v>1</v>
      </c>
      <c r="D86" s="97">
        <v>2013</v>
      </c>
      <c r="E86" s="98">
        <v>328121.8630165509</v>
      </c>
      <c r="F86" s="99">
        <v>31970.96582531286</v>
      </c>
      <c r="G86" s="98">
        <v>1605258.8808592001</v>
      </c>
      <c r="H86" s="100">
        <v>173833.72919455246</v>
      </c>
      <c r="I86" s="100">
        <v>753409.6633649904</v>
      </c>
      <c r="J86" s="99">
        <v>103511.58918137972</v>
      </c>
      <c r="K86" s="98">
        <v>2686790.4072407414</v>
      </c>
      <c r="L86" s="99">
        <v>309316.28420124506</v>
      </c>
      <c r="M86" s="101"/>
      <c r="N86" s="94"/>
    </row>
    <row r="87" spans="1:14" ht="12.75">
      <c r="A87" s="87"/>
      <c r="B87" s="95">
        <v>14</v>
      </c>
      <c r="C87" s="96">
        <v>1</v>
      </c>
      <c r="D87" s="97">
        <v>2013</v>
      </c>
      <c r="E87" s="98">
        <v>355797.4111078149</v>
      </c>
      <c r="F87" s="99">
        <v>31685.879803780303</v>
      </c>
      <c r="G87" s="98">
        <v>2145056.306715121</v>
      </c>
      <c r="H87" s="100">
        <v>203806.91807933545</v>
      </c>
      <c r="I87" s="100">
        <v>823351.3073529413</v>
      </c>
      <c r="J87" s="99">
        <v>124434.31496651974</v>
      </c>
      <c r="K87" s="98">
        <v>3324205.025175877</v>
      </c>
      <c r="L87" s="99">
        <v>359927.1128496355</v>
      </c>
      <c r="M87" s="101"/>
      <c r="N87" s="94"/>
    </row>
    <row r="88" spans="1:14" ht="12.75">
      <c r="A88" s="87"/>
      <c r="B88" s="95">
        <v>15</v>
      </c>
      <c r="C88" s="96">
        <v>1</v>
      </c>
      <c r="D88" s="97">
        <v>2013</v>
      </c>
      <c r="E88" s="98">
        <v>263068.35895645554</v>
      </c>
      <c r="F88" s="99">
        <v>22867.30872582625</v>
      </c>
      <c r="G88" s="98">
        <v>2127261.6592696034</v>
      </c>
      <c r="H88" s="100">
        <v>181253.47579239137</v>
      </c>
      <c r="I88" s="100">
        <v>331166.9762980831</v>
      </c>
      <c r="J88" s="99">
        <v>42394.86863018916</v>
      </c>
      <c r="K88" s="98">
        <v>2721496.9945241422</v>
      </c>
      <c r="L88" s="99">
        <v>246515.65314840677</v>
      </c>
      <c r="M88" s="101"/>
      <c r="N88" s="94"/>
    </row>
    <row r="89" spans="1:14" ht="12.75">
      <c r="A89" s="87"/>
      <c r="B89" s="95">
        <v>16</v>
      </c>
      <c r="C89" s="96">
        <v>1</v>
      </c>
      <c r="D89" s="97">
        <v>2013</v>
      </c>
      <c r="E89" s="98">
        <v>241397.9681869868</v>
      </c>
      <c r="F89" s="99">
        <v>25096.936148662877</v>
      </c>
      <c r="G89" s="98">
        <v>2660936.550204254</v>
      </c>
      <c r="H89" s="100">
        <v>402809.61217730044</v>
      </c>
      <c r="I89" s="100">
        <v>824758.6281196042</v>
      </c>
      <c r="J89" s="99">
        <v>222449.96032217308</v>
      </c>
      <c r="K89" s="98">
        <v>3727093.146510845</v>
      </c>
      <c r="L89" s="99">
        <v>650356.5086481364</v>
      </c>
      <c r="M89" s="101"/>
      <c r="N89" s="94"/>
    </row>
    <row r="90" spans="1:14" ht="12.75">
      <c r="A90" s="87"/>
      <c r="B90" s="95">
        <v>17</v>
      </c>
      <c r="C90" s="96">
        <v>1</v>
      </c>
      <c r="D90" s="97">
        <v>2013</v>
      </c>
      <c r="E90" s="98">
        <v>287303.5510126822</v>
      </c>
      <c r="F90" s="99">
        <v>26400.45524638779</v>
      </c>
      <c r="G90" s="98">
        <v>2370831.121109639</v>
      </c>
      <c r="H90" s="100">
        <v>340598.85032494157</v>
      </c>
      <c r="I90" s="100">
        <v>1081275.0482722356</v>
      </c>
      <c r="J90" s="99">
        <v>177068.08873325342</v>
      </c>
      <c r="K90" s="98">
        <v>3739409.7203945564</v>
      </c>
      <c r="L90" s="99">
        <v>544067.3943045827</v>
      </c>
      <c r="M90" s="101"/>
      <c r="N90" s="94"/>
    </row>
    <row r="91" spans="1:14" ht="12.75">
      <c r="A91" s="87"/>
      <c r="B91" s="95">
        <v>18</v>
      </c>
      <c r="C91" s="96">
        <v>1</v>
      </c>
      <c r="D91" s="97">
        <v>2013</v>
      </c>
      <c r="E91" s="98">
        <v>366524.12540903897</v>
      </c>
      <c r="F91" s="99">
        <v>22592.520001691115</v>
      </c>
      <c r="G91" s="98">
        <v>2449591.146300681</v>
      </c>
      <c r="H91" s="100">
        <v>364813.0552403501</v>
      </c>
      <c r="I91" s="100">
        <v>1036926.1200186022</v>
      </c>
      <c r="J91" s="99">
        <v>349629.7191730436</v>
      </c>
      <c r="K91" s="98">
        <v>3853041.391728322</v>
      </c>
      <c r="L91" s="99">
        <v>737035.2944150848</v>
      </c>
      <c r="M91" s="101"/>
      <c r="N91" s="94"/>
    </row>
    <row r="92" spans="1:14" ht="12.75">
      <c r="A92" s="87"/>
      <c r="B92" s="95">
        <v>21</v>
      </c>
      <c r="C92" s="96">
        <v>1</v>
      </c>
      <c r="D92" s="97">
        <v>2013</v>
      </c>
      <c r="E92" s="98">
        <v>376451.55646587367</v>
      </c>
      <c r="F92" s="99">
        <v>38387.25530182558</v>
      </c>
      <c r="G92" s="98">
        <v>2261436.6398214702</v>
      </c>
      <c r="H92" s="100">
        <v>238390.3826792189</v>
      </c>
      <c r="I92" s="100">
        <v>999593.942537582</v>
      </c>
      <c r="J92" s="99">
        <v>240178.2854122935</v>
      </c>
      <c r="K92" s="98">
        <v>3637482.1388249258</v>
      </c>
      <c r="L92" s="99">
        <v>516955.923393338</v>
      </c>
      <c r="M92" s="101"/>
      <c r="N92" s="94"/>
    </row>
    <row r="93" spans="1:14" ht="12.75">
      <c r="A93" s="87"/>
      <c r="B93" s="95">
        <v>22</v>
      </c>
      <c r="C93" s="96">
        <v>1</v>
      </c>
      <c r="D93" s="97">
        <v>2013</v>
      </c>
      <c r="E93" s="98">
        <v>324659.9886403119</v>
      </c>
      <c r="F93" s="99">
        <v>27471.680928774203</v>
      </c>
      <c r="G93" s="98">
        <v>2408662.1704652356</v>
      </c>
      <c r="H93" s="100">
        <v>271586.8198720393</v>
      </c>
      <c r="I93" s="100">
        <v>294605.3399559341</v>
      </c>
      <c r="J93" s="99">
        <v>25263.578524215078</v>
      </c>
      <c r="K93" s="98">
        <v>3027927.499061482</v>
      </c>
      <c r="L93" s="99">
        <v>324322.0793250286</v>
      </c>
      <c r="M93" s="101"/>
      <c r="N93" s="94"/>
    </row>
    <row r="94" spans="1:14" ht="12.75">
      <c r="A94" s="87"/>
      <c r="B94" s="95">
        <v>23</v>
      </c>
      <c r="C94" s="96">
        <v>1</v>
      </c>
      <c r="D94" s="97">
        <v>2013</v>
      </c>
      <c r="E94" s="98">
        <v>210464.23518930958</v>
      </c>
      <c r="F94" s="99">
        <v>19094.420394527526</v>
      </c>
      <c r="G94" s="98">
        <v>2373559.1720415736</v>
      </c>
      <c r="H94" s="100">
        <v>395940.49650228024</v>
      </c>
      <c r="I94" s="100">
        <v>834867.9227829037</v>
      </c>
      <c r="J94" s="99">
        <v>89777.52981228128</v>
      </c>
      <c r="K94" s="98">
        <v>3418891.3300137864</v>
      </c>
      <c r="L94" s="99">
        <v>504812.44670908904</v>
      </c>
      <c r="M94" s="101"/>
      <c r="N94" s="94"/>
    </row>
    <row r="95" spans="1:14" ht="12.75">
      <c r="A95" s="87"/>
      <c r="B95" s="95">
        <v>24</v>
      </c>
      <c r="C95" s="96">
        <v>1</v>
      </c>
      <c r="D95" s="97">
        <v>2013</v>
      </c>
      <c r="E95" s="98">
        <v>305458.90342689713</v>
      </c>
      <c r="F95" s="99">
        <v>27668.041016603678</v>
      </c>
      <c r="G95" s="98">
        <v>2496928.3558856007</v>
      </c>
      <c r="H95" s="100">
        <v>324728.7254150919</v>
      </c>
      <c r="I95" s="100">
        <v>565210.1227652979</v>
      </c>
      <c r="J95" s="99">
        <v>108383.726100896</v>
      </c>
      <c r="K95" s="98">
        <v>3367597.382077796</v>
      </c>
      <c r="L95" s="99">
        <v>460780.4925325916</v>
      </c>
      <c r="M95" s="101"/>
      <c r="N95" s="94"/>
    </row>
    <row r="96" spans="1:14" ht="12.75">
      <c r="A96" s="87"/>
      <c r="B96" s="95">
        <v>25</v>
      </c>
      <c r="C96" s="96">
        <v>1</v>
      </c>
      <c r="D96" s="97">
        <v>2013</v>
      </c>
      <c r="E96" s="98">
        <v>333698.04482875834</v>
      </c>
      <c r="F96" s="99">
        <v>23808.703907113115</v>
      </c>
      <c r="G96" s="98">
        <v>1928562.965645449</v>
      </c>
      <c r="H96" s="100">
        <v>229450.39849366876</v>
      </c>
      <c r="I96" s="100">
        <v>997437.0717812526</v>
      </c>
      <c r="J96" s="99">
        <v>199490.54014192236</v>
      </c>
      <c r="K96" s="98">
        <v>3259698.08225546</v>
      </c>
      <c r="L96" s="99">
        <v>452749.64254270424</v>
      </c>
      <c r="M96" s="101"/>
      <c r="N96" s="94"/>
    </row>
    <row r="97" spans="1:13" s="117" customFormat="1" ht="12.75" customHeight="1">
      <c r="A97" s="87"/>
      <c r="B97" s="95">
        <v>28</v>
      </c>
      <c r="C97" s="96">
        <v>1</v>
      </c>
      <c r="D97" s="97">
        <v>2013</v>
      </c>
      <c r="E97" s="98">
        <v>322016.56918405904</v>
      </c>
      <c r="F97" s="99">
        <v>36992.50184504978</v>
      </c>
      <c r="G97" s="98">
        <v>1667505.9424531301</v>
      </c>
      <c r="H97" s="100">
        <v>339058.60617635195</v>
      </c>
      <c r="I97" s="100">
        <v>486784.90345867217</v>
      </c>
      <c r="J97" s="99">
        <v>82222.48865581008</v>
      </c>
      <c r="K97" s="98">
        <v>2476307.4150958615</v>
      </c>
      <c r="L97" s="99">
        <v>458273.5966772118</v>
      </c>
      <c r="M97" s="27"/>
    </row>
    <row r="98" spans="1:13" s="117" customFormat="1" ht="12.75" customHeight="1">
      <c r="A98" s="103"/>
      <c r="B98" s="95">
        <v>29</v>
      </c>
      <c r="C98" s="96">
        <v>1</v>
      </c>
      <c r="D98" s="97">
        <v>2013</v>
      </c>
      <c r="E98" s="98">
        <v>236798.8417386152</v>
      </c>
      <c r="F98" s="99">
        <v>17892.87237387845</v>
      </c>
      <c r="G98" s="98">
        <v>1978267.4984679196</v>
      </c>
      <c r="H98" s="100">
        <v>209260.60400372438</v>
      </c>
      <c r="I98" s="100">
        <v>636749.0707635009</v>
      </c>
      <c r="J98" s="99">
        <v>102085.51639580159</v>
      </c>
      <c r="K98" s="98">
        <v>2851815.410970036</v>
      </c>
      <c r="L98" s="99">
        <v>329238.9927734044</v>
      </c>
      <c r="M98" s="27"/>
    </row>
    <row r="99" spans="1:15" s="117" customFormat="1" ht="12.75">
      <c r="A99" s="103"/>
      <c r="B99" s="95">
        <v>30</v>
      </c>
      <c r="C99" s="96">
        <v>1</v>
      </c>
      <c r="D99" s="97">
        <v>2013</v>
      </c>
      <c r="E99" s="98">
        <v>236269.4955556026</v>
      </c>
      <c r="F99" s="99">
        <v>19984.47167304804</v>
      </c>
      <c r="G99" s="98">
        <v>2271832.7624521395</v>
      </c>
      <c r="H99" s="100">
        <v>348300.8824868318</v>
      </c>
      <c r="I99" s="100">
        <v>376637.5702747869</v>
      </c>
      <c r="J99" s="99">
        <v>93125.3287775263</v>
      </c>
      <c r="K99" s="98">
        <v>2884739.828282529</v>
      </c>
      <c r="L99" s="99">
        <v>461410.6829374062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</v>
      </c>
      <c r="D100" s="107">
        <v>2013</v>
      </c>
      <c r="E100" s="108">
        <v>264356.867908358</v>
      </c>
      <c r="F100" s="109">
        <v>25424.862382265594</v>
      </c>
      <c r="G100" s="108">
        <v>2665537.067802291</v>
      </c>
      <c r="H100" s="110">
        <v>307910.6685320322</v>
      </c>
      <c r="I100" s="110">
        <v>1176253.379537548</v>
      </c>
      <c r="J100" s="109">
        <v>255165.76207254984</v>
      </c>
      <c r="K100" s="108">
        <v>4106147.315248197</v>
      </c>
      <c r="L100" s="109">
        <v>588501.2929868477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29" t="s">
        <v>12</v>
      </c>
      <c r="E103" s="330"/>
      <c r="F103" s="331" t="s">
        <v>13</v>
      </c>
      <c r="G103" s="331"/>
      <c r="H103" s="331"/>
      <c r="I103" s="331"/>
      <c r="J103" s="332" t="s">
        <v>14</v>
      </c>
      <c r="K103" s="333"/>
      <c r="L103" s="20"/>
      <c r="M103" s="20"/>
      <c r="N103" s="20"/>
      <c r="O103" s="20"/>
    </row>
    <row r="104" spans="2:13" ht="13.5" thickBot="1">
      <c r="B104" s="359"/>
      <c r="C104" s="360"/>
      <c r="D104" s="337" t="s">
        <v>15</v>
      </c>
      <c r="E104" s="338"/>
      <c r="F104" s="339" t="s">
        <v>16</v>
      </c>
      <c r="G104" s="340"/>
      <c r="H104" s="340" t="s">
        <v>17</v>
      </c>
      <c r="I104" s="341"/>
      <c r="J104" s="334"/>
      <c r="K104" s="335"/>
      <c r="L104" s="20"/>
      <c r="M104" s="20"/>
    </row>
    <row r="105" spans="2:13" ht="26.25" thickBot="1">
      <c r="B105" s="361"/>
      <c r="C105" s="362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4" t="s">
        <v>37</v>
      </c>
      <c r="C106" s="381"/>
      <c r="D106" s="65">
        <v>300155.10711901967</v>
      </c>
      <c r="E106" s="66">
        <v>28442.119277796173</v>
      </c>
      <c r="F106" s="65">
        <v>2322602.6137001235</v>
      </c>
      <c r="G106" s="66">
        <v>288113.18441465107</v>
      </c>
      <c r="H106" s="65">
        <v>695090.6589340813</v>
      </c>
      <c r="I106" s="66">
        <v>131588.72048277312</v>
      </c>
      <c r="J106" s="65">
        <v>3317848.3797532246</v>
      </c>
      <c r="K106" s="66">
        <v>448144.02417522034</v>
      </c>
      <c r="L106" s="20"/>
      <c r="M106" s="20"/>
    </row>
    <row r="107" spans="2:13" ht="12.75">
      <c r="B107" s="366" t="s">
        <v>38</v>
      </c>
      <c r="C107" s="380"/>
      <c r="D107" s="71">
        <v>408842.87191517116</v>
      </c>
      <c r="E107" s="72">
        <v>50817.7987292504</v>
      </c>
      <c r="F107" s="71">
        <v>3140322.2938878983</v>
      </c>
      <c r="G107" s="72">
        <v>402809.61217730044</v>
      </c>
      <c r="H107" s="71">
        <v>1176253.379537548</v>
      </c>
      <c r="I107" s="72">
        <v>349629.7191730436</v>
      </c>
      <c r="J107" s="71">
        <v>4133488.8829724053</v>
      </c>
      <c r="K107" s="72">
        <v>737035.2944150848</v>
      </c>
      <c r="L107" s="20"/>
      <c r="M107" s="20"/>
    </row>
    <row r="108" spans="2:13" ht="13.5" thickBot="1">
      <c r="B108" s="368" t="s">
        <v>39</v>
      </c>
      <c r="C108" s="382"/>
      <c r="D108" s="76">
        <v>210464.23518930958</v>
      </c>
      <c r="E108" s="77">
        <v>17892.87237387845</v>
      </c>
      <c r="F108" s="76">
        <v>1605258.8808592001</v>
      </c>
      <c r="G108" s="77">
        <v>125870.80251936751</v>
      </c>
      <c r="H108" s="76">
        <v>294605.3399559341</v>
      </c>
      <c r="I108" s="77">
        <v>25263.578524215078</v>
      </c>
      <c r="J108" s="76">
        <v>2476307.4150958615</v>
      </c>
      <c r="K108" s="77">
        <v>246515.65314840677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53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0" t="s">
        <v>13</v>
      </c>
      <c r="I116" s="371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54</v>
      </c>
      <c r="D118" s="135"/>
      <c r="E118" s="136"/>
      <c r="F118" s="137">
        <v>19530413.606732257</v>
      </c>
      <c r="G118" s="137">
        <v>14232.429580172451</v>
      </c>
      <c r="H118" s="138">
        <v>15728637.662700439</v>
      </c>
      <c r="I118" s="139">
        <v>3787543.514451647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55</v>
      </c>
      <c r="D119" s="146"/>
      <c r="E119" s="147"/>
      <c r="F119" s="148">
        <v>8624153.435169995</v>
      </c>
      <c r="G119" s="148">
        <v>594596.3259444325</v>
      </c>
      <c r="H119" s="149">
        <v>5236389.191077717</v>
      </c>
      <c r="I119" s="150">
        <v>2793167.9181478443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56</v>
      </c>
      <c r="D120" s="146"/>
      <c r="E120" s="147"/>
      <c r="F120" s="148">
        <v>7166419.347646464</v>
      </c>
      <c r="G120" s="148">
        <v>60074.522265787265</v>
      </c>
      <c r="H120" s="149">
        <v>5794200.313269892</v>
      </c>
      <c r="I120" s="150">
        <v>1312144.5121107849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57</v>
      </c>
      <c r="D121" s="146"/>
      <c r="E121" s="147"/>
      <c r="F121" s="148">
        <v>6872567.517684875</v>
      </c>
      <c r="G121" s="148">
        <v>518338.4192655795</v>
      </c>
      <c r="H121" s="149">
        <v>5102047.050026629</v>
      </c>
      <c r="I121" s="150">
        <v>1252182.048392666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58</v>
      </c>
      <c r="D122" s="146"/>
      <c r="E122" s="147"/>
      <c r="F122" s="151">
        <v>4988985.165401945</v>
      </c>
      <c r="G122" s="148">
        <v>233243.88540747805</v>
      </c>
      <c r="H122" s="149">
        <v>2947079.832761215</v>
      </c>
      <c r="I122" s="150">
        <v>1808661.4472332522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59</v>
      </c>
      <c r="D123" s="146"/>
      <c r="E123" s="147"/>
      <c r="F123" s="148">
        <v>4787472.29422853</v>
      </c>
      <c r="G123" s="148">
        <v>335471.49242730194</v>
      </c>
      <c r="H123" s="149">
        <v>3880410.0455188183</v>
      </c>
      <c r="I123" s="150">
        <v>571590.7562824092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60</v>
      </c>
      <c r="D124" s="146"/>
      <c r="E124" s="147"/>
      <c r="F124" s="148">
        <v>3545131.6214037887</v>
      </c>
      <c r="G124" s="148">
        <v>199755.63168044004</v>
      </c>
      <c r="H124" s="149">
        <v>2724078.5189288957</v>
      </c>
      <c r="I124" s="150">
        <v>621297.4707944529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61</v>
      </c>
      <c r="D125" s="146"/>
      <c r="E125" s="147"/>
      <c r="F125" s="148">
        <v>2971325.72191829</v>
      </c>
      <c r="G125" s="148">
        <v>1172496.9926686166</v>
      </c>
      <c r="H125" s="149">
        <v>1071557.9845753864</v>
      </c>
      <c r="I125" s="150">
        <v>727270.7446742872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62</v>
      </c>
      <c r="D126" s="146"/>
      <c r="E126" s="147"/>
      <c r="F126" s="148">
        <v>2579163.3310057465</v>
      </c>
      <c r="G126" s="148">
        <v>188531.83437177254</v>
      </c>
      <c r="H126" s="149">
        <v>2188747.2841410683</v>
      </c>
      <c r="I126" s="150">
        <v>201884.21249290573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63</v>
      </c>
      <c r="D127" s="146"/>
      <c r="E127" s="147"/>
      <c r="F127" s="148">
        <v>2077126.0919091853</v>
      </c>
      <c r="G127" s="148">
        <v>124027.50121446933</v>
      </c>
      <c r="H127" s="149">
        <v>1635073.355235247</v>
      </c>
      <c r="I127" s="150">
        <v>318025.23545946897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64</v>
      </c>
      <c r="D128" s="146"/>
      <c r="E128" s="147"/>
      <c r="F128" s="148">
        <v>1977927.372231267</v>
      </c>
      <c r="G128" s="148">
        <v>677848.1806066437</v>
      </c>
      <c r="H128" s="149">
        <v>1064054.1789368049</v>
      </c>
      <c r="I128" s="150">
        <v>236025.01268781835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65</v>
      </c>
      <c r="D129" s="146"/>
      <c r="E129" s="147"/>
      <c r="F129" s="148">
        <v>1369419.1272218013</v>
      </c>
      <c r="G129" s="148">
        <v>175004.14141194292</v>
      </c>
      <c r="H129" s="149">
        <v>856483.3932502388</v>
      </c>
      <c r="I129" s="150">
        <v>337931.5925596196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66</v>
      </c>
      <c r="D130" s="146"/>
      <c r="E130" s="147"/>
      <c r="F130" s="148">
        <v>1185709.2199627142</v>
      </c>
      <c r="G130" s="148">
        <v>313560.69367359125</v>
      </c>
      <c r="H130" s="149">
        <v>390664.60214117693</v>
      </c>
      <c r="I130" s="150">
        <v>481483.924147946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67</v>
      </c>
      <c r="D131" s="146"/>
      <c r="E131" s="147"/>
      <c r="F131" s="148">
        <v>1050620.7441904675</v>
      </c>
      <c r="G131" s="148">
        <v>180909.395408067</v>
      </c>
      <c r="H131" s="149">
        <v>746299.0469109387</v>
      </c>
      <c r="I131" s="150">
        <v>123412.30187146187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68</v>
      </c>
      <c r="D132" s="146"/>
      <c r="E132" s="147"/>
      <c r="F132" s="148">
        <v>726894.1002971567</v>
      </c>
      <c r="G132" s="148">
        <v>330730.33641255</v>
      </c>
      <c r="H132" s="149">
        <v>334178.20615009253</v>
      </c>
      <c r="I132" s="150">
        <v>61985.557734514165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69</v>
      </c>
      <c r="D133" s="146"/>
      <c r="E133" s="147"/>
      <c r="F133" s="148">
        <v>640112.3334509204</v>
      </c>
      <c r="G133" s="148">
        <v>70536.26559969623</v>
      </c>
      <c r="H133" s="149">
        <v>335669.1621865793</v>
      </c>
      <c r="I133" s="150">
        <v>233906.90566464493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70</v>
      </c>
      <c r="D134" s="146"/>
      <c r="E134" s="147"/>
      <c r="F134" s="148">
        <v>449989.63714606676</v>
      </c>
      <c r="G134" s="148">
        <v>19649.724658145737</v>
      </c>
      <c r="H134" s="149">
        <v>330908.08500804036</v>
      </c>
      <c r="I134" s="150">
        <v>99431.82747988067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71</v>
      </c>
      <c r="D135" s="146"/>
      <c r="E135" s="147"/>
      <c r="F135" s="148">
        <v>429102.8546143761</v>
      </c>
      <c r="G135" s="148">
        <v>270499.35322201776</v>
      </c>
      <c r="H135" s="149">
        <v>137330.1010383233</v>
      </c>
      <c r="I135" s="150">
        <v>21273.400354035035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72</v>
      </c>
      <c r="D136" s="146"/>
      <c r="E136" s="147"/>
      <c r="F136" s="148">
        <v>366630.727776087</v>
      </c>
      <c r="G136" s="148">
        <v>303853.03003641387</v>
      </c>
      <c r="H136" s="149">
        <v>1809.6804605999223</v>
      </c>
      <c r="I136" s="150">
        <v>60968.01727907316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73</v>
      </c>
      <c r="D137" s="146"/>
      <c r="E137" s="147"/>
      <c r="F137" s="148">
        <v>316859.438753799</v>
      </c>
      <c r="G137" s="148">
        <v>133938.40754360738</v>
      </c>
      <c r="H137" s="149">
        <v>172259.39312425026</v>
      </c>
      <c r="I137" s="150">
        <v>10661.638085941386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74</v>
      </c>
      <c r="D138" s="146"/>
      <c r="E138" s="147"/>
      <c r="F138" s="148">
        <v>311612.0071856607</v>
      </c>
      <c r="G138" s="148">
        <v>118159.5528087594</v>
      </c>
      <c r="H138" s="149">
        <v>51697.795232477285</v>
      </c>
      <c r="I138" s="150">
        <v>141754.65914442402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75</v>
      </c>
      <c r="D139" s="146"/>
      <c r="E139" s="147"/>
      <c r="F139" s="148">
        <v>293827.2522624561</v>
      </c>
      <c r="G139" s="148">
        <v>57694.69803438623</v>
      </c>
      <c r="H139" s="149">
        <v>176588.10163770147</v>
      </c>
      <c r="I139" s="150">
        <v>59544.4525903684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76</v>
      </c>
      <c r="D140" s="146"/>
      <c r="E140" s="147"/>
      <c r="F140" s="148">
        <v>271987.715958669</v>
      </c>
      <c r="G140" s="148">
        <v>122845.01279151434</v>
      </c>
      <c r="H140" s="149">
        <v>123346.75893345283</v>
      </c>
      <c r="I140" s="150">
        <v>25795.944233701855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77</v>
      </c>
      <c r="D141" s="146"/>
      <c r="E141" s="147"/>
      <c r="F141" s="148">
        <v>191859.9220579241</v>
      </c>
      <c r="G141" s="148">
        <v>183858.54501863514</v>
      </c>
      <c r="H141" s="149">
        <v>8001.377039288962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78</v>
      </c>
      <c r="D142" s="146"/>
      <c r="E142" s="147"/>
      <c r="F142" s="148">
        <v>97128.65437278639</v>
      </c>
      <c r="G142" s="148">
        <v>97128.65437278639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79</v>
      </c>
      <c r="D143" s="146"/>
      <c r="E143" s="147"/>
      <c r="F143" s="148">
        <v>37366.18272495862</v>
      </c>
      <c r="G143" s="148">
        <v>23458.95663215548</v>
      </c>
      <c r="H143" s="149">
        <v>13907.226092803143</v>
      </c>
      <c r="I143" s="150">
        <v>0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80</v>
      </c>
      <c r="D144" s="146"/>
      <c r="E144" s="147"/>
      <c r="F144" s="148">
        <v>33926.555183333076</v>
      </c>
      <c r="G144" s="148">
        <v>4826.6331446845215</v>
      </c>
      <c r="H144" s="149">
        <v>29099.922038648554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81</v>
      </c>
      <c r="D145" s="146"/>
      <c r="E145" s="147"/>
      <c r="F145" s="148">
        <v>30993.699693143182</v>
      </c>
      <c r="G145" s="148">
        <v>14166.086468385975</v>
      </c>
      <c r="H145" s="149">
        <v>12776.21054811375</v>
      </c>
      <c r="I145" s="150">
        <v>4051.402676643458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82</v>
      </c>
      <c r="D146" s="146"/>
      <c r="E146" s="147"/>
      <c r="F146" s="148">
        <v>28740.631655326757</v>
      </c>
      <c r="G146" s="148">
        <v>28740.631655326757</v>
      </c>
      <c r="H146" s="149">
        <v>0</v>
      </c>
      <c r="I146" s="150">
        <v>0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83</v>
      </c>
      <c r="D147" s="146"/>
      <c r="E147" s="147"/>
      <c r="F147" s="148">
        <v>27238.283627438035</v>
      </c>
      <c r="G147" s="148">
        <v>27238.283627438035</v>
      </c>
      <c r="H147" s="149">
        <v>0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84</v>
      </c>
      <c r="D148" s="146"/>
      <c r="E148" s="147"/>
      <c r="F148" s="148">
        <v>7747.974287265059</v>
      </c>
      <c r="G148" s="148">
        <v>4671.463871193554</v>
      </c>
      <c r="H148" s="149">
        <v>3076.510416071504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85</v>
      </c>
      <c r="D149" s="146"/>
      <c r="E149" s="147"/>
      <c r="F149" s="148">
        <v>2378.670844799462</v>
      </c>
      <c r="G149" s="148">
        <v>2378.670844799462</v>
      </c>
      <c r="H149" s="149">
        <v>0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86</v>
      </c>
      <c r="D150" s="146"/>
      <c r="E150" s="147"/>
      <c r="F150" s="148">
        <v>901.2591501907857</v>
      </c>
      <c r="G150" s="148">
        <v>14.747128389137773</v>
      </c>
      <c r="H150" s="149">
        <v>886.512021801648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87</v>
      </c>
      <c r="D151" s="146"/>
      <c r="E151" s="147"/>
      <c r="F151" s="148">
        <v>601.4964742358115</v>
      </c>
      <c r="G151" s="148">
        <v>601.4964742358115</v>
      </c>
      <c r="H151" s="149">
        <v>0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88</v>
      </c>
      <c r="D152" s="146"/>
      <c r="E152" s="147"/>
      <c r="F152" s="148">
        <v>329.11943110643654</v>
      </c>
      <c r="G152" s="148">
        <v>329.11943110643654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89</v>
      </c>
      <c r="D153" s="146"/>
      <c r="E153" s="147"/>
      <c r="F153" s="148">
        <v>1.2409159096591384</v>
      </c>
      <c r="G153" s="148">
        <v>1.2409159096591384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/>
      <c r="C154" s="153"/>
      <c r="D154" s="154"/>
      <c r="E154" s="155"/>
      <c r="F154" s="156"/>
      <c r="G154" s="156"/>
      <c r="H154" s="157"/>
      <c r="I154" s="158"/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 t="s">
        <v>48</v>
      </c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 t="s">
        <v>49</v>
      </c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0"/>
      <c r="C174" s="350"/>
      <c r="D174" s="350"/>
      <c r="E174" s="350"/>
      <c r="F174" s="350"/>
      <c r="G174" s="350"/>
      <c r="H174" s="350"/>
      <c r="I174" s="350"/>
      <c r="J174" s="350"/>
      <c r="K174" s="350"/>
      <c r="L174" s="350"/>
      <c r="M174" s="350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2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2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2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2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2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2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2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2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2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2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2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2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0"/>
      <c r="C188" s="350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2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2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2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2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2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2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2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2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2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2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2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2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0"/>
      <c r="C201" s="350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3"/>
      <c r="C202" s="349"/>
      <c r="D202" s="349"/>
      <c r="E202" s="349"/>
      <c r="F202" s="349"/>
      <c r="G202" s="349"/>
      <c r="H202" s="349"/>
      <c r="I202" s="349"/>
      <c r="J202" s="349"/>
      <c r="K202" s="349"/>
      <c r="L202" s="349"/>
      <c r="M202" s="349"/>
      <c r="N202" s="27"/>
      <c r="O202" s="27"/>
      <c r="P202" s="27"/>
      <c r="Q202" s="27"/>
    </row>
    <row r="203" spans="1:17" ht="12.75">
      <c r="A203" s="102"/>
      <c r="B203" s="373"/>
      <c r="C203" s="349"/>
      <c r="D203" s="349"/>
      <c r="E203" s="349"/>
      <c r="F203" s="349"/>
      <c r="G203" s="349"/>
      <c r="H203" s="349"/>
      <c r="I203" s="349"/>
      <c r="J203" s="349"/>
      <c r="K203" s="349"/>
      <c r="L203" s="349"/>
      <c r="M203" s="349"/>
      <c r="N203" s="27"/>
      <c r="O203" s="27"/>
      <c r="P203" s="27"/>
      <c r="Q203" s="27"/>
    </row>
    <row r="204" spans="1:17" ht="12.75">
      <c r="A204" s="102"/>
      <c r="B204" s="373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49"/>
      <c r="N204" s="27"/>
      <c r="O204" s="27"/>
      <c r="P204" s="27"/>
      <c r="Q204" s="27"/>
    </row>
    <row r="205" spans="1:17" ht="12.75">
      <c r="A205" s="102"/>
      <c r="B205" s="349"/>
      <c r="C205" s="349"/>
      <c r="D205" s="349"/>
      <c r="E205" s="349"/>
      <c r="F205" s="349"/>
      <c r="G205" s="349"/>
      <c r="H205" s="349"/>
      <c r="I205" s="349"/>
      <c r="J205" s="349"/>
      <c r="K205" s="349"/>
      <c r="L205" s="349"/>
      <c r="M205" s="349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4"/>
      <c r="C236" s="375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27"/>
      <c r="O236" s="27"/>
      <c r="P236" s="27"/>
      <c r="Q236" s="27"/>
    </row>
    <row r="237" spans="1:17" ht="12.75">
      <c r="A237" s="102"/>
      <c r="B237" s="375"/>
      <c r="C237" s="375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2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2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2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2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2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2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49"/>
      <c r="C298" s="349"/>
      <c r="D298" s="349"/>
      <c r="E298" s="349"/>
      <c r="F298" s="349"/>
      <c r="G298" s="349"/>
      <c r="H298" s="349"/>
      <c r="I298" s="349"/>
      <c r="J298" s="349"/>
      <c r="K298" s="349"/>
      <c r="L298" s="349"/>
      <c r="M298" s="349"/>
      <c r="N298" s="27"/>
      <c r="O298" s="27"/>
      <c r="P298" s="27"/>
      <c r="Q298" s="27"/>
    </row>
    <row r="299" spans="1:17" ht="12.75">
      <c r="A299" s="102"/>
      <c r="B299" s="350"/>
      <c r="C299" s="350"/>
      <c r="D299" s="351"/>
      <c r="E299" s="350"/>
      <c r="F299" s="350"/>
      <c r="G299" s="350"/>
      <c r="H299" s="350"/>
      <c r="I299" s="350"/>
      <c r="J299" s="350"/>
      <c r="K299" s="350"/>
      <c r="L299" s="350"/>
      <c r="M299" s="350"/>
      <c r="N299" s="350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6"/>
      <c r="C325" s="377"/>
      <c r="D325" s="350"/>
      <c r="E325" s="350"/>
      <c r="F325" s="350"/>
      <c r="G325" s="350"/>
      <c r="H325" s="350"/>
      <c r="I325" s="350"/>
      <c r="J325" s="350"/>
      <c r="K325" s="350"/>
      <c r="L325" s="350"/>
      <c r="M325" s="350"/>
      <c r="N325" s="27"/>
      <c r="O325" s="27"/>
      <c r="P325" s="27"/>
      <c r="Q325" s="27"/>
    </row>
    <row r="326" spans="1:17" ht="12.75">
      <c r="A326" s="102"/>
      <c r="B326" s="377"/>
      <c r="C326" s="377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78"/>
      <c r="C327" s="378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78"/>
      <c r="C328" s="378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78"/>
      <c r="C329" s="378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6"/>
      <c r="C407" s="377"/>
      <c r="D407" s="350"/>
      <c r="E407" s="350"/>
      <c r="F407" s="350"/>
      <c r="G407" s="350"/>
      <c r="H407" s="350"/>
      <c r="I407" s="350"/>
      <c r="J407" s="350"/>
      <c r="K407" s="350"/>
      <c r="L407" s="350"/>
      <c r="M407" s="350"/>
      <c r="N407" s="27"/>
      <c r="O407" s="27"/>
      <c r="P407" s="27"/>
      <c r="Q407" s="27"/>
    </row>
    <row r="408" spans="1:17" ht="12.75">
      <c r="A408" s="102"/>
      <c r="B408" s="377"/>
      <c r="C408" s="377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78"/>
      <c r="C409" s="378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78"/>
      <c r="C410" s="378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78"/>
      <c r="C411" s="378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49"/>
      <c r="C413" s="349"/>
      <c r="D413" s="349"/>
      <c r="E413" s="349"/>
      <c r="F413" s="349"/>
      <c r="G413" s="349"/>
      <c r="H413" s="349"/>
      <c r="I413" s="349"/>
      <c r="J413" s="349"/>
      <c r="K413" s="349"/>
      <c r="L413" s="349"/>
      <c r="M413" s="349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2013-02-19T19:09:43Z</dcterms:created>
  <dcterms:modified xsi:type="dcterms:W3CDTF">2013-03-08T18:03:57Z</dcterms:modified>
  <cp:category/>
  <cp:version/>
  <cp:contentType/>
  <cp:contentStatus/>
</cp:coreProperties>
</file>